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13_ncr:1_{2B942C96-0E09-4583-A659-8D872903CEFE}" xr6:coauthVersionLast="45" xr6:coauthVersionMax="45" xr10:uidLastSave="{00000000-0000-0000-0000-000000000000}"/>
  <bookViews>
    <workbookView xWindow="12735" yWindow="0" windowWidth="25620" windowHeight="15465" activeTab="5" xr2:uid="{CD2650FA-65BC-4437-84BA-128465B77590}"/>
  </bookViews>
  <sheets>
    <sheet name="dane" sheetId="2" r:id="rId1"/>
    <sheet name="1" sheetId="1" r:id="rId2"/>
    <sheet name="2" sheetId="3" r:id="rId3"/>
    <sheet name="3" sheetId="4" r:id="rId4"/>
    <sheet name="4" sheetId="5" r:id="rId5"/>
    <sheet name="5" sheetId="6" r:id="rId6"/>
  </sheets>
  <definedNames>
    <definedName name="DaneZewnętrzne_1" localSheetId="1" hidden="1">'1'!$A$1:$M$515</definedName>
    <definedName name="DaneZewnętrzne_1" localSheetId="2" hidden="1">'2'!$A$1:$R$515</definedName>
    <definedName name="DaneZewnętrzne_1" localSheetId="3" hidden="1">'3'!$A$1:$M$515</definedName>
    <definedName name="DaneZewnętrzne_1" localSheetId="4" hidden="1">'4'!$A$1:$F$515</definedName>
    <definedName name="DaneZewnętrzne_1" localSheetId="0" hidden="1">dane!$A$1:$M$515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273" i="6" s="1"/>
  <c r="T274" i="6" s="1"/>
  <c r="T275" i="6" s="1"/>
  <c r="T276" i="6" s="1"/>
  <c r="T277" i="6" s="1"/>
  <c r="T278" i="6" s="1"/>
  <c r="T279" i="6" s="1"/>
  <c r="T280" i="6" s="1"/>
  <c r="T281" i="6" s="1"/>
  <c r="T282" i="6" s="1"/>
  <c r="T283" i="6" s="1"/>
  <c r="T284" i="6" s="1"/>
  <c r="T285" i="6" s="1"/>
  <c r="T286" i="6" s="1"/>
  <c r="T287" i="6" s="1"/>
  <c r="T288" i="6" s="1"/>
  <c r="T289" i="6" s="1"/>
  <c r="T290" i="6" s="1"/>
  <c r="T291" i="6" s="1"/>
  <c r="T292" i="6" s="1"/>
  <c r="T293" i="6" s="1"/>
  <c r="T294" i="6" s="1"/>
  <c r="T295" i="6" s="1"/>
  <c r="T296" i="6" s="1"/>
  <c r="T297" i="6" s="1"/>
  <c r="T298" i="6" s="1"/>
  <c r="T299" i="6" s="1"/>
  <c r="T300" i="6" s="1"/>
  <c r="T301" i="6" s="1"/>
  <c r="T302" i="6" s="1"/>
  <c r="T303" i="6" s="1"/>
  <c r="T304" i="6" s="1"/>
  <c r="T305" i="6" s="1"/>
  <c r="T306" i="6" s="1"/>
  <c r="T307" i="6" s="1"/>
  <c r="T308" i="6" s="1"/>
  <c r="T309" i="6" s="1"/>
  <c r="T310" i="6" s="1"/>
  <c r="T311" i="6" s="1"/>
  <c r="T312" i="6" s="1"/>
  <c r="T313" i="6" s="1"/>
  <c r="T314" i="6" s="1"/>
  <c r="T315" i="6" s="1"/>
  <c r="T316" i="6" s="1"/>
  <c r="T317" i="6" s="1"/>
  <c r="T318" i="6" s="1"/>
  <c r="T319" i="6" s="1"/>
  <c r="T320" i="6" s="1"/>
  <c r="T321" i="6" s="1"/>
  <c r="T322" i="6" s="1"/>
  <c r="T323" i="6" s="1"/>
  <c r="T324" i="6" s="1"/>
  <c r="T325" i="6" s="1"/>
  <c r="T326" i="6" s="1"/>
  <c r="T327" i="6" s="1"/>
  <c r="T328" i="6" s="1"/>
  <c r="T329" i="6" s="1"/>
  <c r="T330" i="6" s="1"/>
  <c r="T331" i="6" s="1"/>
  <c r="T332" i="6" s="1"/>
  <c r="T333" i="6" s="1"/>
  <c r="T334" i="6" s="1"/>
  <c r="T335" i="6" s="1"/>
  <c r="T336" i="6" s="1"/>
  <c r="T337" i="6" s="1"/>
  <c r="T338" i="6" s="1"/>
  <c r="T339" i="6" s="1"/>
  <c r="T340" i="6" s="1"/>
  <c r="T341" i="6" s="1"/>
  <c r="T342" i="6" s="1"/>
  <c r="T343" i="6" s="1"/>
  <c r="T344" i="6" s="1"/>
  <c r="T345" i="6" s="1"/>
  <c r="T346" i="6" s="1"/>
  <c r="T347" i="6" s="1"/>
  <c r="T348" i="6" s="1"/>
  <c r="T349" i="6" s="1"/>
  <c r="T350" i="6" s="1"/>
  <c r="T351" i="6" s="1"/>
  <c r="T352" i="6" s="1"/>
  <c r="T353" i="6" s="1"/>
  <c r="T354" i="6" s="1"/>
  <c r="T355" i="6" s="1"/>
  <c r="T356" i="6" s="1"/>
  <c r="T357" i="6" s="1"/>
  <c r="T358" i="6" s="1"/>
  <c r="T359" i="6" s="1"/>
  <c r="T360" i="6" s="1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T374" i="6" s="1"/>
  <c r="T375" i="6" s="1"/>
  <c r="T376" i="6" s="1"/>
  <c r="T377" i="6" s="1"/>
  <c r="T378" i="6" s="1"/>
  <c r="T379" i="6" s="1"/>
  <c r="T380" i="6" s="1"/>
  <c r="T381" i="6" s="1"/>
  <c r="T382" i="6" s="1"/>
  <c r="T383" i="6" s="1"/>
  <c r="T384" i="6" s="1"/>
  <c r="T385" i="6" s="1"/>
  <c r="T386" i="6" s="1"/>
  <c r="T387" i="6" s="1"/>
  <c r="T388" i="6" s="1"/>
  <c r="T389" i="6" s="1"/>
  <c r="T390" i="6" s="1"/>
  <c r="T391" i="6" s="1"/>
  <c r="T392" i="6" s="1"/>
  <c r="T393" i="6" s="1"/>
  <c r="T394" i="6" s="1"/>
  <c r="T395" i="6" s="1"/>
  <c r="T396" i="6" s="1"/>
  <c r="T397" i="6" s="1"/>
  <c r="T398" i="6" s="1"/>
  <c r="T399" i="6" s="1"/>
  <c r="T400" i="6" s="1"/>
  <c r="T401" i="6" s="1"/>
  <c r="T402" i="6" s="1"/>
  <c r="T403" i="6" s="1"/>
  <c r="T404" i="6" s="1"/>
  <c r="T405" i="6" s="1"/>
  <c r="T406" i="6" s="1"/>
  <c r="T407" i="6" s="1"/>
  <c r="T408" i="6" s="1"/>
  <c r="T409" i="6" s="1"/>
  <c r="T410" i="6" s="1"/>
  <c r="T411" i="6" s="1"/>
  <c r="T412" i="6" s="1"/>
  <c r="T413" i="6" s="1"/>
  <c r="T414" i="6" s="1"/>
  <c r="T415" i="6" s="1"/>
  <c r="T416" i="6" s="1"/>
  <c r="T417" i="6" s="1"/>
  <c r="T418" i="6" s="1"/>
  <c r="T419" i="6" s="1"/>
  <c r="T420" i="6" s="1"/>
  <c r="T421" i="6" s="1"/>
  <c r="T422" i="6" s="1"/>
  <c r="T423" i="6" s="1"/>
  <c r="T424" i="6" s="1"/>
  <c r="T425" i="6" s="1"/>
  <c r="T426" i="6" s="1"/>
  <c r="T427" i="6" s="1"/>
  <c r="T428" i="6" s="1"/>
  <c r="T429" i="6" s="1"/>
  <c r="T430" i="6" s="1"/>
  <c r="T431" i="6" s="1"/>
  <c r="T432" i="6" s="1"/>
  <c r="T433" i="6" s="1"/>
  <c r="T434" i="6" s="1"/>
  <c r="T435" i="6" s="1"/>
  <c r="T436" i="6" s="1"/>
  <c r="T437" i="6" s="1"/>
  <c r="T438" i="6" s="1"/>
  <c r="T439" i="6" s="1"/>
  <c r="T440" i="6" s="1"/>
  <c r="T441" i="6" s="1"/>
  <c r="T442" i="6" s="1"/>
  <c r="T443" i="6" s="1"/>
  <c r="T444" i="6" s="1"/>
  <c r="T445" i="6" s="1"/>
  <c r="T446" i="6" s="1"/>
  <c r="T447" i="6" s="1"/>
  <c r="T448" i="6" s="1"/>
  <c r="T449" i="6" s="1"/>
  <c r="T450" i="6" s="1"/>
  <c r="T451" i="6" s="1"/>
  <c r="T452" i="6" s="1"/>
  <c r="T453" i="6" s="1"/>
  <c r="T454" i="6" s="1"/>
  <c r="T455" i="6" s="1"/>
  <c r="T456" i="6" s="1"/>
  <c r="T457" i="6" s="1"/>
  <c r="T458" i="6" s="1"/>
  <c r="T459" i="6" s="1"/>
  <c r="T460" i="6" s="1"/>
  <c r="T461" i="6" s="1"/>
  <c r="T462" i="6" s="1"/>
  <c r="T463" i="6" s="1"/>
  <c r="T464" i="6" s="1"/>
  <c r="T465" i="6" s="1"/>
  <c r="T466" i="6" s="1"/>
  <c r="T467" i="6" s="1"/>
  <c r="T468" i="6" s="1"/>
  <c r="T469" i="6" s="1"/>
  <c r="T470" i="6" s="1"/>
  <c r="T471" i="6" s="1"/>
  <c r="T472" i="6" s="1"/>
  <c r="T473" i="6" s="1"/>
  <c r="T474" i="6" s="1"/>
  <c r="T475" i="6" s="1"/>
  <c r="T476" i="6" s="1"/>
  <c r="T477" i="6" s="1"/>
  <c r="T478" i="6" s="1"/>
  <c r="T479" i="6" s="1"/>
  <c r="T480" i="6" s="1"/>
  <c r="T481" i="6" s="1"/>
  <c r="T482" i="6" s="1"/>
  <c r="T483" i="6" s="1"/>
  <c r="T484" i="6" s="1"/>
  <c r="T485" i="6" s="1"/>
  <c r="T486" i="6" s="1"/>
  <c r="T487" i="6" s="1"/>
  <c r="T488" i="6" s="1"/>
  <c r="T489" i="6" s="1"/>
  <c r="T490" i="6" s="1"/>
  <c r="T491" i="6" s="1"/>
  <c r="T492" i="6" s="1"/>
  <c r="T493" i="6" s="1"/>
  <c r="T494" i="6" s="1"/>
  <c r="T495" i="6" s="1"/>
  <c r="T496" i="6" s="1"/>
  <c r="T497" i="6" s="1"/>
  <c r="T498" i="6" s="1"/>
  <c r="T499" i="6" s="1"/>
  <c r="T500" i="6" s="1"/>
  <c r="T501" i="6" s="1"/>
  <c r="T502" i="6" s="1"/>
  <c r="T503" i="6" s="1"/>
  <c r="T504" i="6" s="1"/>
  <c r="T505" i="6" s="1"/>
  <c r="T506" i="6" s="1"/>
  <c r="T507" i="6" s="1"/>
  <c r="T508" i="6" s="1"/>
  <c r="T509" i="6" s="1"/>
  <c r="T510" i="6" s="1"/>
  <c r="T511" i="6" s="1"/>
  <c r="T512" i="6" s="1"/>
  <c r="T513" i="6" s="1"/>
  <c r="T514" i="6" s="1"/>
  <c r="T515" i="6" s="1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2" i="6"/>
  <c r="R515" i="6"/>
  <c r="L515" i="6"/>
  <c r="K515" i="6"/>
  <c r="J515" i="6"/>
  <c r="I515" i="6"/>
  <c r="D515" i="6"/>
  <c r="R514" i="6"/>
  <c r="L514" i="6"/>
  <c r="K514" i="6"/>
  <c r="J514" i="6"/>
  <c r="I514" i="6"/>
  <c r="D514" i="6"/>
  <c r="R513" i="6"/>
  <c r="L513" i="6"/>
  <c r="K513" i="6"/>
  <c r="J513" i="6"/>
  <c r="I513" i="6"/>
  <c r="D513" i="6"/>
  <c r="R512" i="6"/>
  <c r="L512" i="6"/>
  <c r="K512" i="6"/>
  <c r="J512" i="6"/>
  <c r="I512" i="6"/>
  <c r="D512" i="6"/>
  <c r="R511" i="6"/>
  <c r="L511" i="6"/>
  <c r="K511" i="6"/>
  <c r="J511" i="6"/>
  <c r="I511" i="6"/>
  <c r="D511" i="6"/>
  <c r="R510" i="6"/>
  <c r="L510" i="6"/>
  <c r="K510" i="6"/>
  <c r="J510" i="6"/>
  <c r="I510" i="6"/>
  <c r="D510" i="6"/>
  <c r="R509" i="6"/>
  <c r="L509" i="6"/>
  <c r="K509" i="6"/>
  <c r="J509" i="6"/>
  <c r="I509" i="6"/>
  <c r="D509" i="6"/>
  <c r="R508" i="6"/>
  <c r="L508" i="6"/>
  <c r="K508" i="6"/>
  <c r="J508" i="6"/>
  <c r="I508" i="6"/>
  <c r="D508" i="6"/>
  <c r="R507" i="6"/>
  <c r="L507" i="6"/>
  <c r="K507" i="6"/>
  <c r="J507" i="6"/>
  <c r="I507" i="6"/>
  <c r="D507" i="6"/>
  <c r="R506" i="6"/>
  <c r="L506" i="6"/>
  <c r="K506" i="6"/>
  <c r="J506" i="6"/>
  <c r="I506" i="6"/>
  <c r="D506" i="6"/>
  <c r="R505" i="6"/>
  <c r="L505" i="6"/>
  <c r="K505" i="6"/>
  <c r="J505" i="6"/>
  <c r="I505" i="6"/>
  <c r="D505" i="6"/>
  <c r="R504" i="6"/>
  <c r="L504" i="6"/>
  <c r="K504" i="6"/>
  <c r="J504" i="6"/>
  <c r="I504" i="6"/>
  <c r="D504" i="6"/>
  <c r="R503" i="6"/>
  <c r="L503" i="6"/>
  <c r="K503" i="6"/>
  <c r="J503" i="6"/>
  <c r="I503" i="6"/>
  <c r="D503" i="6"/>
  <c r="R502" i="6"/>
  <c r="L502" i="6"/>
  <c r="K502" i="6"/>
  <c r="J502" i="6"/>
  <c r="I502" i="6"/>
  <c r="D502" i="6"/>
  <c r="R501" i="6"/>
  <c r="L501" i="6"/>
  <c r="K501" i="6"/>
  <c r="J501" i="6"/>
  <c r="I501" i="6"/>
  <c r="D501" i="6"/>
  <c r="R500" i="6"/>
  <c r="L500" i="6"/>
  <c r="K500" i="6"/>
  <c r="J500" i="6"/>
  <c r="I500" i="6"/>
  <c r="D500" i="6"/>
  <c r="R499" i="6"/>
  <c r="L499" i="6"/>
  <c r="K499" i="6"/>
  <c r="J499" i="6"/>
  <c r="I499" i="6"/>
  <c r="D499" i="6"/>
  <c r="R498" i="6"/>
  <c r="L498" i="6"/>
  <c r="K498" i="6"/>
  <c r="J498" i="6"/>
  <c r="I498" i="6"/>
  <c r="D498" i="6"/>
  <c r="R497" i="6"/>
  <c r="L497" i="6"/>
  <c r="K497" i="6"/>
  <c r="J497" i="6"/>
  <c r="I497" i="6"/>
  <c r="D497" i="6"/>
  <c r="R496" i="6"/>
  <c r="L496" i="6"/>
  <c r="K496" i="6"/>
  <c r="J496" i="6"/>
  <c r="I496" i="6"/>
  <c r="D496" i="6"/>
  <c r="R495" i="6"/>
  <c r="L495" i="6"/>
  <c r="K495" i="6"/>
  <c r="J495" i="6"/>
  <c r="I495" i="6"/>
  <c r="D495" i="6"/>
  <c r="R494" i="6"/>
  <c r="L494" i="6"/>
  <c r="K494" i="6"/>
  <c r="J494" i="6"/>
  <c r="I494" i="6"/>
  <c r="D494" i="6"/>
  <c r="R493" i="6"/>
  <c r="L493" i="6"/>
  <c r="K493" i="6"/>
  <c r="J493" i="6"/>
  <c r="I493" i="6"/>
  <c r="D493" i="6"/>
  <c r="R492" i="6"/>
  <c r="L492" i="6"/>
  <c r="K492" i="6"/>
  <c r="J492" i="6"/>
  <c r="I492" i="6"/>
  <c r="D492" i="6"/>
  <c r="R491" i="6"/>
  <c r="L491" i="6"/>
  <c r="K491" i="6"/>
  <c r="J491" i="6"/>
  <c r="I491" i="6"/>
  <c r="D491" i="6"/>
  <c r="R490" i="6"/>
  <c r="L490" i="6"/>
  <c r="K490" i="6"/>
  <c r="J490" i="6"/>
  <c r="I490" i="6"/>
  <c r="D490" i="6"/>
  <c r="R489" i="6"/>
  <c r="L489" i="6"/>
  <c r="K489" i="6"/>
  <c r="J489" i="6"/>
  <c r="I489" i="6"/>
  <c r="D489" i="6"/>
  <c r="R488" i="6"/>
  <c r="L488" i="6"/>
  <c r="K488" i="6"/>
  <c r="J488" i="6"/>
  <c r="I488" i="6"/>
  <c r="D488" i="6"/>
  <c r="R487" i="6"/>
  <c r="L487" i="6"/>
  <c r="K487" i="6"/>
  <c r="J487" i="6"/>
  <c r="I487" i="6"/>
  <c r="D487" i="6"/>
  <c r="R486" i="6"/>
  <c r="L486" i="6"/>
  <c r="K486" i="6"/>
  <c r="J486" i="6"/>
  <c r="I486" i="6"/>
  <c r="D486" i="6"/>
  <c r="R485" i="6"/>
  <c r="L485" i="6"/>
  <c r="K485" i="6"/>
  <c r="J485" i="6"/>
  <c r="I485" i="6"/>
  <c r="D485" i="6"/>
  <c r="R484" i="6"/>
  <c r="L484" i="6"/>
  <c r="K484" i="6"/>
  <c r="J484" i="6"/>
  <c r="I484" i="6"/>
  <c r="D484" i="6"/>
  <c r="R483" i="6"/>
  <c r="L483" i="6"/>
  <c r="K483" i="6"/>
  <c r="J483" i="6"/>
  <c r="I483" i="6"/>
  <c r="D483" i="6"/>
  <c r="R482" i="6"/>
  <c r="L482" i="6"/>
  <c r="K482" i="6"/>
  <c r="J482" i="6"/>
  <c r="I482" i="6"/>
  <c r="D482" i="6"/>
  <c r="R481" i="6"/>
  <c r="L481" i="6"/>
  <c r="K481" i="6"/>
  <c r="J481" i="6"/>
  <c r="I481" i="6"/>
  <c r="D481" i="6"/>
  <c r="R480" i="6"/>
  <c r="L480" i="6"/>
  <c r="K480" i="6"/>
  <c r="J480" i="6"/>
  <c r="I480" i="6"/>
  <c r="D480" i="6"/>
  <c r="R479" i="6"/>
  <c r="L479" i="6"/>
  <c r="K479" i="6"/>
  <c r="J479" i="6"/>
  <c r="I479" i="6"/>
  <c r="D479" i="6"/>
  <c r="R478" i="6"/>
  <c r="L478" i="6"/>
  <c r="K478" i="6"/>
  <c r="J478" i="6"/>
  <c r="I478" i="6"/>
  <c r="D478" i="6"/>
  <c r="R477" i="6"/>
  <c r="L477" i="6"/>
  <c r="K477" i="6"/>
  <c r="J477" i="6"/>
  <c r="I477" i="6"/>
  <c r="D477" i="6"/>
  <c r="R476" i="6"/>
  <c r="L476" i="6"/>
  <c r="K476" i="6"/>
  <c r="J476" i="6"/>
  <c r="I476" i="6"/>
  <c r="D476" i="6"/>
  <c r="R475" i="6"/>
  <c r="L475" i="6"/>
  <c r="K475" i="6"/>
  <c r="J475" i="6"/>
  <c r="I475" i="6"/>
  <c r="D475" i="6"/>
  <c r="R474" i="6"/>
  <c r="L474" i="6"/>
  <c r="K474" i="6"/>
  <c r="J474" i="6"/>
  <c r="I474" i="6"/>
  <c r="D474" i="6"/>
  <c r="R473" i="6"/>
  <c r="L473" i="6"/>
  <c r="K473" i="6"/>
  <c r="J473" i="6"/>
  <c r="I473" i="6"/>
  <c r="D473" i="6"/>
  <c r="R472" i="6"/>
  <c r="L472" i="6"/>
  <c r="K472" i="6"/>
  <c r="J472" i="6"/>
  <c r="I472" i="6"/>
  <c r="D472" i="6"/>
  <c r="R471" i="6"/>
  <c r="L471" i="6"/>
  <c r="K471" i="6"/>
  <c r="J471" i="6"/>
  <c r="I471" i="6"/>
  <c r="D471" i="6"/>
  <c r="R470" i="6"/>
  <c r="L470" i="6"/>
  <c r="K470" i="6"/>
  <c r="J470" i="6"/>
  <c r="I470" i="6"/>
  <c r="D470" i="6"/>
  <c r="R469" i="6"/>
  <c r="L469" i="6"/>
  <c r="K469" i="6"/>
  <c r="J469" i="6"/>
  <c r="I469" i="6"/>
  <c r="D469" i="6"/>
  <c r="R468" i="6"/>
  <c r="L468" i="6"/>
  <c r="K468" i="6"/>
  <c r="J468" i="6"/>
  <c r="I468" i="6"/>
  <c r="D468" i="6"/>
  <c r="R467" i="6"/>
  <c r="L467" i="6"/>
  <c r="K467" i="6"/>
  <c r="J467" i="6"/>
  <c r="I467" i="6"/>
  <c r="D467" i="6"/>
  <c r="R466" i="6"/>
  <c r="L466" i="6"/>
  <c r="K466" i="6"/>
  <c r="J466" i="6"/>
  <c r="I466" i="6"/>
  <c r="D466" i="6"/>
  <c r="R465" i="6"/>
  <c r="L465" i="6"/>
  <c r="K465" i="6"/>
  <c r="J465" i="6"/>
  <c r="I465" i="6"/>
  <c r="D465" i="6"/>
  <c r="R464" i="6"/>
  <c r="L464" i="6"/>
  <c r="K464" i="6"/>
  <c r="J464" i="6"/>
  <c r="I464" i="6"/>
  <c r="D464" i="6"/>
  <c r="R463" i="6"/>
  <c r="L463" i="6"/>
  <c r="K463" i="6"/>
  <c r="J463" i="6"/>
  <c r="I463" i="6"/>
  <c r="D463" i="6"/>
  <c r="R462" i="6"/>
  <c r="L462" i="6"/>
  <c r="K462" i="6"/>
  <c r="J462" i="6"/>
  <c r="I462" i="6"/>
  <c r="D462" i="6"/>
  <c r="R461" i="6"/>
  <c r="L461" i="6"/>
  <c r="K461" i="6"/>
  <c r="J461" i="6"/>
  <c r="I461" i="6"/>
  <c r="D461" i="6"/>
  <c r="R460" i="6"/>
  <c r="L460" i="6"/>
  <c r="K460" i="6"/>
  <c r="J460" i="6"/>
  <c r="I460" i="6"/>
  <c r="D460" i="6"/>
  <c r="R459" i="6"/>
  <c r="L459" i="6"/>
  <c r="K459" i="6"/>
  <c r="J459" i="6"/>
  <c r="I459" i="6"/>
  <c r="D459" i="6"/>
  <c r="R458" i="6"/>
  <c r="L458" i="6"/>
  <c r="K458" i="6"/>
  <c r="J458" i="6"/>
  <c r="I458" i="6"/>
  <c r="D458" i="6"/>
  <c r="R457" i="6"/>
  <c r="L457" i="6"/>
  <c r="K457" i="6"/>
  <c r="J457" i="6"/>
  <c r="I457" i="6"/>
  <c r="D457" i="6"/>
  <c r="R456" i="6"/>
  <c r="L456" i="6"/>
  <c r="K456" i="6"/>
  <c r="J456" i="6"/>
  <c r="I456" i="6"/>
  <c r="D456" i="6"/>
  <c r="R455" i="6"/>
  <c r="L455" i="6"/>
  <c r="K455" i="6"/>
  <c r="J455" i="6"/>
  <c r="I455" i="6"/>
  <c r="D455" i="6"/>
  <c r="R454" i="6"/>
  <c r="L454" i="6"/>
  <c r="K454" i="6"/>
  <c r="J454" i="6"/>
  <c r="I454" i="6"/>
  <c r="D454" i="6"/>
  <c r="R453" i="6"/>
  <c r="L453" i="6"/>
  <c r="K453" i="6"/>
  <c r="J453" i="6"/>
  <c r="I453" i="6"/>
  <c r="D453" i="6"/>
  <c r="R452" i="6"/>
  <c r="L452" i="6"/>
  <c r="K452" i="6"/>
  <c r="J452" i="6"/>
  <c r="I452" i="6"/>
  <c r="D452" i="6"/>
  <c r="R451" i="6"/>
  <c r="L451" i="6"/>
  <c r="K451" i="6"/>
  <c r="J451" i="6"/>
  <c r="I451" i="6"/>
  <c r="D451" i="6"/>
  <c r="R450" i="6"/>
  <c r="L450" i="6"/>
  <c r="K450" i="6"/>
  <c r="J450" i="6"/>
  <c r="I450" i="6"/>
  <c r="D450" i="6"/>
  <c r="R449" i="6"/>
  <c r="L449" i="6"/>
  <c r="K449" i="6"/>
  <c r="J449" i="6"/>
  <c r="I449" i="6"/>
  <c r="D449" i="6"/>
  <c r="R448" i="6"/>
  <c r="L448" i="6"/>
  <c r="K448" i="6"/>
  <c r="J448" i="6"/>
  <c r="I448" i="6"/>
  <c r="D448" i="6"/>
  <c r="R447" i="6"/>
  <c r="L447" i="6"/>
  <c r="K447" i="6"/>
  <c r="J447" i="6"/>
  <c r="I447" i="6"/>
  <c r="D447" i="6"/>
  <c r="R446" i="6"/>
  <c r="L446" i="6"/>
  <c r="K446" i="6"/>
  <c r="J446" i="6"/>
  <c r="I446" i="6"/>
  <c r="D446" i="6"/>
  <c r="R445" i="6"/>
  <c r="L445" i="6"/>
  <c r="K445" i="6"/>
  <c r="J445" i="6"/>
  <c r="I445" i="6"/>
  <c r="D445" i="6"/>
  <c r="R444" i="6"/>
  <c r="L444" i="6"/>
  <c r="K444" i="6"/>
  <c r="J444" i="6"/>
  <c r="I444" i="6"/>
  <c r="D444" i="6"/>
  <c r="R443" i="6"/>
  <c r="L443" i="6"/>
  <c r="K443" i="6"/>
  <c r="J443" i="6"/>
  <c r="I443" i="6"/>
  <c r="D443" i="6"/>
  <c r="R442" i="6"/>
  <c r="L442" i="6"/>
  <c r="K442" i="6"/>
  <c r="J442" i="6"/>
  <c r="I442" i="6"/>
  <c r="D442" i="6"/>
  <c r="R441" i="6"/>
  <c r="L441" i="6"/>
  <c r="K441" i="6"/>
  <c r="J441" i="6"/>
  <c r="I441" i="6"/>
  <c r="D441" i="6"/>
  <c r="R440" i="6"/>
  <c r="L440" i="6"/>
  <c r="K440" i="6"/>
  <c r="J440" i="6"/>
  <c r="I440" i="6"/>
  <c r="D440" i="6"/>
  <c r="R439" i="6"/>
  <c r="L439" i="6"/>
  <c r="K439" i="6"/>
  <c r="J439" i="6"/>
  <c r="I439" i="6"/>
  <c r="D439" i="6"/>
  <c r="R438" i="6"/>
  <c r="L438" i="6"/>
  <c r="K438" i="6"/>
  <c r="J438" i="6"/>
  <c r="I438" i="6"/>
  <c r="D438" i="6"/>
  <c r="R437" i="6"/>
  <c r="L437" i="6"/>
  <c r="K437" i="6"/>
  <c r="J437" i="6"/>
  <c r="I437" i="6"/>
  <c r="D437" i="6"/>
  <c r="R436" i="6"/>
  <c r="L436" i="6"/>
  <c r="K436" i="6"/>
  <c r="J436" i="6"/>
  <c r="I436" i="6"/>
  <c r="D436" i="6"/>
  <c r="R435" i="6"/>
  <c r="L435" i="6"/>
  <c r="K435" i="6"/>
  <c r="J435" i="6"/>
  <c r="I435" i="6"/>
  <c r="D435" i="6"/>
  <c r="R434" i="6"/>
  <c r="L434" i="6"/>
  <c r="K434" i="6"/>
  <c r="J434" i="6"/>
  <c r="I434" i="6"/>
  <c r="D434" i="6"/>
  <c r="R433" i="6"/>
  <c r="L433" i="6"/>
  <c r="K433" i="6"/>
  <c r="J433" i="6"/>
  <c r="I433" i="6"/>
  <c r="D433" i="6"/>
  <c r="R432" i="6"/>
  <c r="L432" i="6"/>
  <c r="K432" i="6"/>
  <c r="J432" i="6"/>
  <c r="I432" i="6"/>
  <c r="D432" i="6"/>
  <c r="R431" i="6"/>
  <c r="L431" i="6"/>
  <c r="K431" i="6"/>
  <c r="J431" i="6"/>
  <c r="I431" i="6"/>
  <c r="D431" i="6"/>
  <c r="R430" i="6"/>
  <c r="L430" i="6"/>
  <c r="K430" i="6"/>
  <c r="J430" i="6"/>
  <c r="I430" i="6"/>
  <c r="D430" i="6"/>
  <c r="R429" i="6"/>
  <c r="L429" i="6"/>
  <c r="K429" i="6"/>
  <c r="J429" i="6"/>
  <c r="I429" i="6"/>
  <c r="D429" i="6"/>
  <c r="R428" i="6"/>
  <c r="L428" i="6"/>
  <c r="K428" i="6"/>
  <c r="J428" i="6"/>
  <c r="I428" i="6"/>
  <c r="D428" i="6"/>
  <c r="R427" i="6"/>
  <c r="L427" i="6"/>
  <c r="K427" i="6"/>
  <c r="J427" i="6"/>
  <c r="I427" i="6"/>
  <c r="D427" i="6"/>
  <c r="R426" i="6"/>
  <c r="L426" i="6"/>
  <c r="K426" i="6"/>
  <c r="J426" i="6"/>
  <c r="I426" i="6"/>
  <c r="D426" i="6"/>
  <c r="R425" i="6"/>
  <c r="L425" i="6"/>
  <c r="K425" i="6"/>
  <c r="J425" i="6"/>
  <c r="I425" i="6"/>
  <c r="D425" i="6"/>
  <c r="R424" i="6"/>
  <c r="L424" i="6"/>
  <c r="K424" i="6"/>
  <c r="J424" i="6"/>
  <c r="I424" i="6"/>
  <c r="D424" i="6"/>
  <c r="R423" i="6"/>
  <c r="L423" i="6"/>
  <c r="K423" i="6"/>
  <c r="J423" i="6"/>
  <c r="I423" i="6"/>
  <c r="D423" i="6"/>
  <c r="R422" i="6"/>
  <c r="L422" i="6"/>
  <c r="K422" i="6"/>
  <c r="J422" i="6"/>
  <c r="I422" i="6"/>
  <c r="D422" i="6"/>
  <c r="R421" i="6"/>
  <c r="L421" i="6"/>
  <c r="K421" i="6"/>
  <c r="J421" i="6"/>
  <c r="I421" i="6"/>
  <c r="D421" i="6"/>
  <c r="R420" i="6"/>
  <c r="L420" i="6"/>
  <c r="K420" i="6"/>
  <c r="J420" i="6"/>
  <c r="I420" i="6"/>
  <c r="D420" i="6"/>
  <c r="R419" i="6"/>
  <c r="L419" i="6"/>
  <c r="K419" i="6"/>
  <c r="J419" i="6"/>
  <c r="I419" i="6"/>
  <c r="D419" i="6"/>
  <c r="R418" i="6"/>
  <c r="L418" i="6"/>
  <c r="K418" i="6"/>
  <c r="J418" i="6"/>
  <c r="I418" i="6"/>
  <c r="D418" i="6"/>
  <c r="R417" i="6"/>
  <c r="L417" i="6"/>
  <c r="K417" i="6"/>
  <c r="J417" i="6"/>
  <c r="I417" i="6"/>
  <c r="D417" i="6"/>
  <c r="R416" i="6"/>
  <c r="L416" i="6"/>
  <c r="K416" i="6"/>
  <c r="J416" i="6"/>
  <c r="I416" i="6"/>
  <c r="D416" i="6"/>
  <c r="R415" i="6"/>
  <c r="L415" i="6"/>
  <c r="K415" i="6"/>
  <c r="J415" i="6"/>
  <c r="I415" i="6"/>
  <c r="D415" i="6"/>
  <c r="R414" i="6"/>
  <c r="L414" i="6"/>
  <c r="K414" i="6"/>
  <c r="J414" i="6"/>
  <c r="I414" i="6"/>
  <c r="D414" i="6"/>
  <c r="R413" i="6"/>
  <c r="L413" i="6"/>
  <c r="K413" i="6"/>
  <c r="J413" i="6"/>
  <c r="I413" i="6"/>
  <c r="D413" i="6"/>
  <c r="R412" i="6"/>
  <c r="L412" i="6"/>
  <c r="K412" i="6"/>
  <c r="J412" i="6"/>
  <c r="I412" i="6"/>
  <c r="D412" i="6"/>
  <c r="R411" i="6"/>
  <c r="L411" i="6"/>
  <c r="K411" i="6"/>
  <c r="J411" i="6"/>
  <c r="I411" i="6"/>
  <c r="D411" i="6"/>
  <c r="R410" i="6"/>
  <c r="L410" i="6"/>
  <c r="K410" i="6"/>
  <c r="J410" i="6"/>
  <c r="I410" i="6"/>
  <c r="D410" i="6"/>
  <c r="R409" i="6"/>
  <c r="L409" i="6"/>
  <c r="K409" i="6"/>
  <c r="J409" i="6"/>
  <c r="I409" i="6"/>
  <c r="D409" i="6"/>
  <c r="R408" i="6"/>
  <c r="L408" i="6"/>
  <c r="K408" i="6"/>
  <c r="J408" i="6"/>
  <c r="I408" i="6"/>
  <c r="D408" i="6"/>
  <c r="R407" i="6"/>
  <c r="L407" i="6"/>
  <c r="K407" i="6"/>
  <c r="J407" i="6"/>
  <c r="I407" i="6"/>
  <c r="D407" i="6"/>
  <c r="R406" i="6"/>
  <c r="L406" i="6"/>
  <c r="K406" i="6"/>
  <c r="J406" i="6"/>
  <c r="I406" i="6"/>
  <c r="D406" i="6"/>
  <c r="R405" i="6"/>
  <c r="L405" i="6"/>
  <c r="K405" i="6"/>
  <c r="J405" i="6"/>
  <c r="I405" i="6"/>
  <c r="D405" i="6"/>
  <c r="R404" i="6"/>
  <c r="L404" i="6"/>
  <c r="K404" i="6"/>
  <c r="J404" i="6"/>
  <c r="I404" i="6"/>
  <c r="D404" i="6"/>
  <c r="R403" i="6"/>
  <c r="L403" i="6"/>
  <c r="K403" i="6"/>
  <c r="J403" i="6"/>
  <c r="I403" i="6"/>
  <c r="D403" i="6"/>
  <c r="R402" i="6"/>
  <c r="L402" i="6"/>
  <c r="K402" i="6"/>
  <c r="J402" i="6"/>
  <c r="I402" i="6"/>
  <c r="D402" i="6"/>
  <c r="R401" i="6"/>
  <c r="L401" i="6"/>
  <c r="K401" i="6"/>
  <c r="J401" i="6"/>
  <c r="I401" i="6"/>
  <c r="D401" i="6"/>
  <c r="R400" i="6"/>
  <c r="L400" i="6"/>
  <c r="K400" i="6"/>
  <c r="J400" i="6"/>
  <c r="I400" i="6"/>
  <c r="D400" i="6"/>
  <c r="R399" i="6"/>
  <c r="L399" i="6"/>
  <c r="K399" i="6"/>
  <c r="J399" i="6"/>
  <c r="I399" i="6"/>
  <c r="D399" i="6"/>
  <c r="R398" i="6"/>
  <c r="L398" i="6"/>
  <c r="K398" i="6"/>
  <c r="J398" i="6"/>
  <c r="I398" i="6"/>
  <c r="D398" i="6"/>
  <c r="R397" i="6"/>
  <c r="L397" i="6"/>
  <c r="K397" i="6"/>
  <c r="J397" i="6"/>
  <c r="I397" i="6"/>
  <c r="D397" i="6"/>
  <c r="R396" i="6"/>
  <c r="L396" i="6"/>
  <c r="K396" i="6"/>
  <c r="J396" i="6"/>
  <c r="I396" i="6"/>
  <c r="D396" i="6"/>
  <c r="R395" i="6"/>
  <c r="L395" i="6"/>
  <c r="K395" i="6"/>
  <c r="J395" i="6"/>
  <c r="I395" i="6"/>
  <c r="D395" i="6"/>
  <c r="R394" i="6"/>
  <c r="L394" i="6"/>
  <c r="K394" i="6"/>
  <c r="J394" i="6"/>
  <c r="I394" i="6"/>
  <c r="D394" i="6"/>
  <c r="R393" i="6"/>
  <c r="L393" i="6"/>
  <c r="K393" i="6"/>
  <c r="J393" i="6"/>
  <c r="I393" i="6"/>
  <c r="D393" i="6"/>
  <c r="R392" i="6"/>
  <c r="L392" i="6"/>
  <c r="K392" i="6"/>
  <c r="J392" i="6"/>
  <c r="I392" i="6"/>
  <c r="D392" i="6"/>
  <c r="R391" i="6"/>
  <c r="L391" i="6"/>
  <c r="K391" i="6"/>
  <c r="J391" i="6"/>
  <c r="I391" i="6"/>
  <c r="D391" i="6"/>
  <c r="R390" i="6"/>
  <c r="L390" i="6"/>
  <c r="K390" i="6"/>
  <c r="J390" i="6"/>
  <c r="I390" i="6"/>
  <c r="D390" i="6"/>
  <c r="R389" i="6"/>
  <c r="L389" i="6"/>
  <c r="K389" i="6"/>
  <c r="J389" i="6"/>
  <c r="I389" i="6"/>
  <c r="D389" i="6"/>
  <c r="R388" i="6"/>
  <c r="L388" i="6"/>
  <c r="K388" i="6"/>
  <c r="J388" i="6"/>
  <c r="I388" i="6"/>
  <c r="D388" i="6"/>
  <c r="R387" i="6"/>
  <c r="L387" i="6"/>
  <c r="K387" i="6"/>
  <c r="J387" i="6"/>
  <c r="I387" i="6"/>
  <c r="D387" i="6"/>
  <c r="R386" i="6"/>
  <c r="L386" i="6"/>
  <c r="K386" i="6"/>
  <c r="J386" i="6"/>
  <c r="I386" i="6"/>
  <c r="D386" i="6"/>
  <c r="R385" i="6"/>
  <c r="L385" i="6"/>
  <c r="K385" i="6"/>
  <c r="J385" i="6"/>
  <c r="I385" i="6"/>
  <c r="D385" i="6"/>
  <c r="R384" i="6"/>
  <c r="L384" i="6"/>
  <c r="K384" i="6"/>
  <c r="J384" i="6"/>
  <c r="I384" i="6"/>
  <c r="D384" i="6"/>
  <c r="R383" i="6"/>
  <c r="L383" i="6"/>
  <c r="K383" i="6"/>
  <c r="J383" i="6"/>
  <c r="I383" i="6"/>
  <c r="D383" i="6"/>
  <c r="R382" i="6"/>
  <c r="L382" i="6"/>
  <c r="K382" i="6"/>
  <c r="J382" i="6"/>
  <c r="I382" i="6"/>
  <c r="D382" i="6"/>
  <c r="R381" i="6"/>
  <c r="L381" i="6"/>
  <c r="K381" i="6"/>
  <c r="J381" i="6"/>
  <c r="I381" i="6"/>
  <c r="D381" i="6"/>
  <c r="R380" i="6"/>
  <c r="L380" i="6"/>
  <c r="K380" i="6"/>
  <c r="J380" i="6"/>
  <c r="I380" i="6"/>
  <c r="D380" i="6"/>
  <c r="R379" i="6"/>
  <c r="L379" i="6"/>
  <c r="K379" i="6"/>
  <c r="J379" i="6"/>
  <c r="I379" i="6"/>
  <c r="D379" i="6"/>
  <c r="R378" i="6"/>
  <c r="L378" i="6"/>
  <c r="K378" i="6"/>
  <c r="J378" i="6"/>
  <c r="I378" i="6"/>
  <c r="D378" i="6"/>
  <c r="R377" i="6"/>
  <c r="L377" i="6"/>
  <c r="K377" i="6"/>
  <c r="J377" i="6"/>
  <c r="I377" i="6"/>
  <c r="D377" i="6"/>
  <c r="R376" i="6"/>
  <c r="L376" i="6"/>
  <c r="K376" i="6"/>
  <c r="J376" i="6"/>
  <c r="I376" i="6"/>
  <c r="D376" i="6"/>
  <c r="R375" i="6"/>
  <c r="L375" i="6"/>
  <c r="K375" i="6"/>
  <c r="J375" i="6"/>
  <c r="I375" i="6"/>
  <c r="D375" i="6"/>
  <c r="R374" i="6"/>
  <c r="L374" i="6"/>
  <c r="K374" i="6"/>
  <c r="J374" i="6"/>
  <c r="I374" i="6"/>
  <c r="D374" i="6"/>
  <c r="R373" i="6"/>
  <c r="L373" i="6"/>
  <c r="K373" i="6"/>
  <c r="J373" i="6"/>
  <c r="I373" i="6"/>
  <c r="D373" i="6"/>
  <c r="R372" i="6"/>
  <c r="L372" i="6"/>
  <c r="K372" i="6"/>
  <c r="J372" i="6"/>
  <c r="I372" i="6"/>
  <c r="D372" i="6"/>
  <c r="R371" i="6"/>
  <c r="L371" i="6"/>
  <c r="K371" i="6"/>
  <c r="J371" i="6"/>
  <c r="I371" i="6"/>
  <c r="D371" i="6"/>
  <c r="R370" i="6"/>
  <c r="L370" i="6"/>
  <c r="K370" i="6"/>
  <c r="J370" i="6"/>
  <c r="I370" i="6"/>
  <c r="D370" i="6"/>
  <c r="R369" i="6"/>
  <c r="L369" i="6"/>
  <c r="K369" i="6"/>
  <c r="J369" i="6"/>
  <c r="I369" i="6"/>
  <c r="D369" i="6"/>
  <c r="R368" i="6"/>
  <c r="L368" i="6"/>
  <c r="K368" i="6"/>
  <c r="J368" i="6"/>
  <c r="I368" i="6"/>
  <c r="D368" i="6"/>
  <c r="R367" i="6"/>
  <c r="L367" i="6"/>
  <c r="K367" i="6"/>
  <c r="J367" i="6"/>
  <c r="I367" i="6"/>
  <c r="D367" i="6"/>
  <c r="R366" i="6"/>
  <c r="L366" i="6"/>
  <c r="K366" i="6"/>
  <c r="J366" i="6"/>
  <c r="I366" i="6"/>
  <c r="D366" i="6"/>
  <c r="R365" i="6"/>
  <c r="L365" i="6"/>
  <c r="K365" i="6"/>
  <c r="J365" i="6"/>
  <c r="I365" i="6"/>
  <c r="D365" i="6"/>
  <c r="R364" i="6"/>
  <c r="L364" i="6"/>
  <c r="K364" i="6"/>
  <c r="J364" i="6"/>
  <c r="I364" i="6"/>
  <c r="D364" i="6"/>
  <c r="R363" i="6"/>
  <c r="L363" i="6"/>
  <c r="K363" i="6"/>
  <c r="J363" i="6"/>
  <c r="I363" i="6"/>
  <c r="D363" i="6"/>
  <c r="R362" i="6"/>
  <c r="L362" i="6"/>
  <c r="K362" i="6"/>
  <c r="J362" i="6"/>
  <c r="I362" i="6"/>
  <c r="D362" i="6"/>
  <c r="R361" i="6"/>
  <c r="L361" i="6"/>
  <c r="K361" i="6"/>
  <c r="J361" i="6"/>
  <c r="I361" i="6"/>
  <c r="D361" i="6"/>
  <c r="R360" i="6"/>
  <c r="L360" i="6"/>
  <c r="K360" i="6"/>
  <c r="J360" i="6"/>
  <c r="I360" i="6"/>
  <c r="D360" i="6"/>
  <c r="R359" i="6"/>
  <c r="L359" i="6"/>
  <c r="K359" i="6"/>
  <c r="J359" i="6"/>
  <c r="I359" i="6"/>
  <c r="D359" i="6"/>
  <c r="R358" i="6"/>
  <c r="L358" i="6"/>
  <c r="K358" i="6"/>
  <c r="J358" i="6"/>
  <c r="I358" i="6"/>
  <c r="D358" i="6"/>
  <c r="R357" i="6"/>
  <c r="L357" i="6"/>
  <c r="K357" i="6"/>
  <c r="J357" i="6"/>
  <c r="I357" i="6"/>
  <c r="D357" i="6"/>
  <c r="R356" i="6"/>
  <c r="L356" i="6"/>
  <c r="K356" i="6"/>
  <c r="J356" i="6"/>
  <c r="I356" i="6"/>
  <c r="D356" i="6"/>
  <c r="R355" i="6"/>
  <c r="L355" i="6"/>
  <c r="K355" i="6"/>
  <c r="J355" i="6"/>
  <c r="I355" i="6"/>
  <c r="D355" i="6"/>
  <c r="R354" i="6"/>
  <c r="L354" i="6"/>
  <c r="K354" i="6"/>
  <c r="J354" i="6"/>
  <c r="I354" i="6"/>
  <c r="D354" i="6"/>
  <c r="R353" i="6"/>
  <c r="L353" i="6"/>
  <c r="K353" i="6"/>
  <c r="J353" i="6"/>
  <c r="I353" i="6"/>
  <c r="D353" i="6"/>
  <c r="R352" i="6"/>
  <c r="L352" i="6"/>
  <c r="K352" i="6"/>
  <c r="J352" i="6"/>
  <c r="I352" i="6"/>
  <c r="D352" i="6"/>
  <c r="R351" i="6"/>
  <c r="L351" i="6"/>
  <c r="K351" i="6"/>
  <c r="J351" i="6"/>
  <c r="I351" i="6"/>
  <c r="D351" i="6"/>
  <c r="R350" i="6"/>
  <c r="L350" i="6"/>
  <c r="K350" i="6"/>
  <c r="J350" i="6"/>
  <c r="I350" i="6"/>
  <c r="D350" i="6"/>
  <c r="R349" i="6"/>
  <c r="L349" i="6"/>
  <c r="K349" i="6"/>
  <c r="J349" i="6"/>
  <c r="I349" i="6"/>
  <c r="D349" i="6"/>
  <c r="R348" i="6"/>
  <c r="L348" i="6"/>
  <c r="K348" i="6"/>
  <c r="J348" i="6"/>
  <c r="I348" i="6"/>
  <c r="D348" i="6"/>
  <c r="R347" i="6"/>
  <c r="L347" i="6"/>
  <c r="K347" i="6"/>
  <c r="J347" i="6"/>
  <c r="I347" i="6"/>
  <c r="D347" i="6"/>
  <c r="R346" i="6"/>
  <c r="L346" i="6"/>
  <c r="K346" i="6"/>
  <c r="J346" i="6"/>
  <c r="I346" i="6"/>
  <c r="D346" i="6"/>
  <c r="R345" i="6"/>
  <c r="L345" i="6"/>
  <c r="K345" i="6"/>
  <c r="J345" i="6"/>
  <c r="I345" i="6"/>
  <c r="D345" i="6"/>
  <c r="R344" i="6"/>
  <c r="L344" i="6"/>
  <c r="K344" i="6"/>
  <c r="J344" i="6"/>
  <c r="I344" i="6"/>
  <c r="D344" i="6"/>
  <c r="R343" i="6"/>
  <c r="L343" i="6"/>
  <c r="K343" i="6"/>
  <c r="J343" i="6"/>
  <c r="I343" i="6"/>
  <c r="D343" i="6"/>
  <c r="R342" i="6"/>
  <c r="L342" i="6"/>
  <c r="K342" i="6"/>
  <c r="J342" i="6"/>
  <c r="I342" i="6"/>
  <c r="D342" i="6"/>
  <c r="R341" i="6"/>
  <c r="L341" i="6"/>
  <c r="K341" i="6"/>
  <c r="J341" i="6"/>
  <c r="I341" i="6"/>
  <c r="D341" i="6"/>
  <c r="R340" i="6"/>
  <c r="L340" i="6"/>
  <c r="K340" i="6"/>
  <c r="J340" i="6"/>
  <c r="I340" i="6"/>
  <c r="D340" i="6"/>
  <c r="R339" i="6"/>
  <c r="L339" i="6"/>
  <c r="K339" i="6"/>
  <c r="J339" i="6"/>
  <c r="I339" i="6"/>
  <c r="D339" i="6"/>
  <c r="R338" i="6"/>
  <c r="L338" i="6"/>
  <c r="K338" i="6"/>
  <c r="J338" i="6"/>
  <c r="I338" i="6"/>
  <c r="D338" i="6"/>
  <c r="R337" i="6"/>
  <c r="L337" i="6"/>
  <c r="K337" i="6"/>
  <c r="J337" i="6"/>
  <c r="I337" i="6"/>
  <c r="D337" i="6"/>
  <c r="R336" i="6"/>
  <c r="L336" i="6"/>
  <c r="K336" i="6"/>
  <c r="J336" i="6"/>
  <c r="I336" i="6"/>
  <c r="D336" i="6"/>
  <c r="R335" i="6"/>
  <c r="L335" i="6"/>
  <c r="K335" i="6"/>
  <c r="J335" i="6"/>
  <c r="I335" i="6"/>
  <c r="D335" i="6"/>
  <c r="R334" i="6"/>
  <c r="L334" i="6"/>
  <c r="K334" i="6"/>
  <c r="J334" i="6"/>
  <c r="I334" i="6"/>
  <c r="D334" i="6"/>
  <c r="R333" i="6"/>
  <c r="L333" i="6"/>
  <c r="K333" i="6"/>
  <c r="J333" i="6"/>
  <c r="I333" i="6"/>
  <c r="D333" i="6"/>
  <c r="R332" i="6"/>
  <c r="L332" i="6"/>
  <c r="K332" i="6"/>
  <c r="J332" i="6"/>
  <c r="I332" i="6"/>
  <c r="D332" i="6"/>
  <c r="R331" i="6"/>
  <c r="L331" i="6"/>
  <c r="K331" i="6"/>
  <c r="J331" i="6"/>
  <c r="I331" i="6"/>
  <c r="D331" i="6"/>
  <c r="R330" i="6"/>
  <c r="L330" i="6"/>
  <c r="K330" i="6"/>
  <c r="J330" i="6"/>
  <c r="I330" i="6"/>
  <c r="D330" i="6"/>
  <c r="R329" i="6"/>
  <c r="L329" i="6"/>
  <c r="K329" i="6"/>
  <c r="J329" i="6"/>
  <c r="I329" i="6"/>
  <c r="D329" i="6"/>
  <c r="R328" i="6"/>
  <c r="L328" i="6"/>
  <c r="K328" i="6"/>
  <c r="J328" i="6"/>
  <c r="I328" i="6"/>
  <c r="D328" i="6"/>
  <c r="R327" i="6"/>
  <c r="L327" i="6"/>
  <c r="K327" i="6"/>
  <c r="J327" i="6"/>
  <c r="I327" i="6"/>
  <c r="D327" i="6"/>
  <c r="R326" i="6"/>
  <c r="L326" i="6"/>
  <c r="K326" i="6"/>
  <c r="J326" i="6"/>
  <c r="I326" i="6"/>
  <c r="D326" i="6"/>
  <c r="R325" i="6"/>
  <c r="L325" i="6"/>
  <c r="K325" i="6"/>
  <c r="J325" i="6"/>
  <c r="I325" i="6"/>
  <c r="D325" i="6"/>
  <c r="R324" i="6"/>
  <c r="L324" i="6"/>
  <c r="K324" i="6"/>
  <c r="J324" i="6"/>
  <c r="I324" i="6"/>
  <c r="D324" i="6"/>
  <c r="R323" i="6"/>
  <c r="L323" i="6"/>
  <c r="K323" i="6"/>
  <c r="J323" i="6"/>
  <c r="I323" i="6"/>
  <c r="D323" i="6"/>
  <c r="R322" i="6"/>
  <c r="L322" i="6"/>
  <c r="K322" i="6"/>
  <c r="J322" i="6"/>
  <c r="I322" i="6"/>
  <c r="D322" i="6"/>
  <c r="R321" i="6"/>
  <c r="L321" i="6"/>
  <c r="K321" i="6"/>
  <c r="J321" i="6"/>
  <c r="I321" i="6"/>
  <c r="D321" i="6"/>
  <c r="R320" i="6"/>
  <c r="L320" i="6"/>
  <c r="K320" i="6"/>
  <c r="J320" i="6"/>
  <c r="I320" i="6"/>
  <c r="D320" i="6"/>
  <c r="R319" i="6"/>
  <c r="L319" i="6"/>
  <c r="K319" i="6"/>
  <c r="J319" i="6"/>
  <c r="I319" i="6"/>
  <c r="D319" i="6"/>
  <c r="R318" i="6"/>
  <c r="L318" i="6"/>
  <c r="K318" i="6"/>
  <c r="J318" i="6"/>
  <c r="I318" i="6"/>
  <c r="D318" i="6"/>
  <c r="R317" i="6"/>
  <c r="L317" i="6"/>
  <c r="K317" i="6"/>
  <c r="J317" i="6"/>
  <c r="I317" i="6"/>
  <c r="D317" i="6"/>
  <c r="R316" i="6"/>
  <c r="L316" i="6"/>
  <c r="K316" i="6"/>
  <c r="J316" i="6"/>
  <c r="I316" i="6"/>
  <c r="D316" i="6"/>
  <c r="R315" i="6"/>
  <c r="L315" i="6"/>
  <c r="K315" i="6"/>
  <c r="J315" i="6"/>
  <c r="I315" i="6"/>
  <c r="D315" i="6"/>
  <c r="R314" i="6"/>
  <c r="L314" i="6"/>
  <c r="K314" i="6"/>
  <c r="J314" i="6"/>
  <c r="I314" i="6"/>
  <c r="D314" i="6"/>
  <c r="R313" i="6"/>
  <c r="L313" i="6"/>
  <c r="K313" i="6"/>
  <c r="J313" i="6"/>
  <c r="I313" i="6"/>
  <c r="D313" i="6"/>
  <c r="R312" i="6"/>
  <c r="L312" i="6"/>
  <c r="K312" i="6"/>
  <c r="J312" i="6"/>
  <c r="I312" i="6"/>
  <c r="D312" i="6"/>
  <c r="R311" i="6"/>
  <c r="L311" i="6"/>
  <c r="K311" i="6"/>
  <c r="J311" i="6"/>
  <c r="I311" i="6"/>
  <c r="D311" i="6"/>
  <c r="R310" i="6"/>
  <c r="L310" i="6"/>
  <c r="K310" i="6"/>
  <c r="J310" i="6"/>
  <c r="I310" i="6"/>
  <c r="D310" i="6"/>
  <c r="R309" i="6"/>
  <c r="L309" i="6"/>
  <c r="K309" i="6"/>
  <c r="J309" i="6"/>
  <c r="I309" i="6"/>
  <c r="D309" i="6"/>
  <c r="R308" i="6"/>
  <c r="L308" i="6"/>
  <c r="K308" i="6"/>
  <c r="J308" i="6"/>
  <c r="I308" i="6"/>
  <c r="D308" i="6"/>
  <c r="R307" i="6"/>
  <c r="L307" i="6"/>
  <c r="K307" i="6"/>
  <c r="J307" i="6"/>
  <c r="I307" i="6"/>
  <c r="D307" i="6"/>
  <c r="R306" i="6"/>
  <c r="L306" i="6"/>
  <c r="K306" i="6"/>
  <c r="J306" i="6"/>
  <c r="I306" i="6"/>
  <c r="D306" i="6"/>
  <c r="R305" i="6"/>
  <c r="L305" i="6"/>
  <c r="K305" i="6"/>
  <c r="J305" i="6"/>
  <c r="I305" i="6"/>
  <c r="D305" i="6"/>
  <c r="R304" i="6"/>
  <c r="L304" i="6"/>
  <c r="K304" i="6"/>
  <c r="J304" i="6"/>
  <c r="I304" i="6"/>
  <c r="D304" i="6"/>
  <c r="R303" i="6"/>
  <c r="L303" i="6"/>
  <c r="K303" i="6"/>
  <c r="J303" i="6"/>
  <c r="I303" i="6"/>
  <c r="D303" i="6"/>
  <c r="R302" i="6"/>
  <c r="L302" i="6"/>
  <c r="K302" i="6"/>
  <c r="J302" i="6"/>
  <c r="I302" i="6"/>
  <c r="D302" i="6"/>
  <c r="R301" i="6"/>
  <c r="L301" i="6"/>
  <c r="K301" i="6"/>
  <c r="J301" i="6"/>
  <c r="I301" i="6"/>
  <c r="D301" i="6"/>
  <c r="R300" i="6"/>
  <c r="L300" i="6"/>
  <c r="K300" i="6"/>
  <c r="J300" i="6"/>
  <c r="I300" i="6"/>
  <c r="D300" i="6"/>
  <c r="R299" i="6"/>
  <c r="L299" i="6"/>
  <c r="K299" i="6"/>
  <c r="J299" i="6"/>
  <c r="I299" i="6"/>
  <c r="D299" i="6"/>
  <c r="R298" i="6"/>
  <c r="L298" i="6"/>
  <c r="K298" i="6"/>
  <c r="J298" i="6"/>
  <c r="I298" i="6"/>
  <c r="D298" i="6"/>
  <c r="R297" i="6"/>
  <c r="L297" i="6"/>
  <c r="K297" i="6"/>
  <c r="J297" i="6"/>
  <c r="I297" i="6"/>
  <c r="D297" i="6"/>
  <c r="R296" i="6"/>
  <c r="L296" i="6"/>
  <c r="K296" i="6"/>
  <c r="J296" i="6"/>
  <c r="I296" i="6"/>
  <c r="D296" i="6"/>
  <c r="R295" i="6"/>
  <c r="L295" i="6"/>
  <c r="K295" i="6"/>
  <c r="J295" i="6"/>
  <c r="I295" i="6"/>
  <c r="D295" i="6"/>
  <c r="R294" i="6"/>
  <c r="L294" i="6"/>
  <c r="K294" i="6"/>
  <c r="J294" i="6"/>
  <c r="I294" i="6"/>
  <c r="D294" i="6"/>
  <c r="R293" i="6"/>
  <c r="L293" i="6"/>
  <c r="K293" i="6"/>
  <c r="J293" i="6"/>
  <c r="I293" i="6"/>
  <c r="D293" i="6"/>
  <c r="R292" i="6"/>
  <c r="L292" i="6"/>
  <c r="K292" i="6"/>
  <c r="J292" i="6"/>
  <c r="I292" i="6"/>
  <c r="D292" i="6"/>
  <c r="R291" i="6"/>
  <c r="L291" i="6"/>
  <c r="K291" i="6"/>
  <c r="J291" i="6"/>
  <c r="I291" i="6"/>
  <c r="D291" i="6"/>
  <c r="R290" i="6"/>
  <c r="L290" i="6"/>
  <c r="K290" i="6"/>
  <c r="J290" i="6"/>
  <c r="I290" i="6"/>
  <c r="D290" i="6"/>
  <c r="R289" i="6"/>
  <c r="L289" i="6"/>
  <c r="K289" i="6"/>
  <c r="J289" i="6"/>
  <c r="I289" i="6"/>
  <c r="D289" i="6"/>
  <c r="R288" i="6"/>
  <c r="L288" i="6"/>
  <c r="K288" i="6"/>
  <c r="J288" i="6"/>
  <c r="I288" i="6"/>
  <c r="D288" i="6"/>
  <c r="R287" i="6"/>
  <c r="L287" i="6"/>
  <c r="K287" i="6"/>
  <c r="J287" i="6"/>
  <c r="I287" i="6"/>
  <c r="D287" i="6"/>
  <c r="R286" i="6"/>
  <c r="L286" i="6"/>
  <c r="K286" i="6"/>
  <c r="J286" i="6"/>
  <c r="I286" i="6"/>
  <c r="D286" i="6"/>
  <c r="R285" i="6"/>
  <c r="L285" i="6"/>
  <c r="K285" i="6"/>
  <c r="J285" i="6"/>
  <c r="I285" i="6"/>
  <c r="D285" i="6"/>
  <c r="R284" i="6"/>
  <c r="L284" i="6"/>
  <c r="K284" i="6"/>
  <c r="J284" i="6"/>
  <c r="I284" i="6"/>
  <c r="D284" i="6"/>
  <c r="R283" i="6"/>
  <c r="L283" i="6"/>
  <c r="K283" i="6"/>
  <c r="J283" i="6"/>
  <c r="I283" i="6"/>
  <c r="D283" i="6"/>
  <c r="R282" i="6"/>
  <c r="L282" i="6"/>
  <c r="K282" i="6"/>
  <c r="J282" i="6"/>
  <c r="I282" i="6"/>
  <c r="D282" i="6"/>
  <c r="R281" i="6"/>
  <c r="L281" i="6"/>
  <c r="K281" i="6"/>
  <c r="J281" i="6"/>
  <c r="I281" i="6"/>
  <c r="D281" i="6"/>
  <c r="R280" i="6"/>
  <c r="L280" i="6"/>
  <c r="K280" i="6"/>
  <c r="J280" i="6"/>
  <c r="I280" i="6"/>
  <c r="D280" i="6"/>
  <c r="R279" i="6"/>
  <c r="L279" i="6"/>
  <c r="K279" i="6"/>
  <c r="J279" i="6"/>
  <c r="I279" i="6"/>
  <c r="D279" i="6"/>
  <c r="R278" i="6"/>
  <c r="L278" i="6"/>
  <c r="K278" i="6"/>
  <c r="J278" i="6"/>
  <c r="I278" i="6"/>
  <c r="D278" i="6"/>
  <c r="R277" i="6"/>
  <c r="L277" i="6"/>
  <c r="K277" i="6"/>
  <c r="J277" i="6"/>
  <c r="I277" i="6"/>
  <c r="D277" i="6"/>
  <c r="R276" i="6"/>
  <c r="L276" i="6"/>
  <c r="K276" i="6"/>
  <c r="J276" i="6"/>
  <c r="I276" i="6"/>
  <c r="D276" i="6"/>
  <c r="R275" i="6"/>
  <c r="L275" i="6"/>
  <c r="K275" i="6"/>
  <c r="J275" i="6"/>
  <c r="I275" i="6"/>
  <c r="D275" i="6"/>
  <c r="R274" i="6"/>
  <c r="L274" i="6"/>
  <c r="K274" i="6"/>
  <c r="J274" i="6"/>
  <c r="I274" i="6"/>
  <c r="D274" i="6"/>
  <c r="R273" i="6"/>
  <c r="L273" i="6"/>
  <c r="K273" i="6"/>
  <c r="J273" i="6"/>
  <c r="I273" i="6"/>
  <c r="D273" i="6"/>
  <c r="R272" i="6"/>
  <c r="L272" i="6"/>
  <c r="K272" i="6"/>
  <c r="J272" i="6"/>
  <c r="I272" i="6"/>
  <c r="D272" i="6"/>
  <c r="R271" i="6"/>
  <c r="L271" i="6"/>
  <c r="K271" i="6"/>
  <c r="J271" i="6"/>
  <c r="I271" i="6"/>
  <c r="D271" i="6"/>
  <c r="R270" i="6"/>
  <c r="L270" i="6"/>
  <c r="K270" i="6"/>
  <c r="J270" i="6"/>
  <c r="I270" i="6"/>
  <c r="D270" i="6"/>
  <c r="R269" i="6"/>
  <c r="L269" i="6"/>
  <c r="K269" i="6"/>
  <c r="J269" i="6"/>
  <c r="I269" i="6"/>
  <c r="D269" i="6"/>
  <c r="R268" i="6"/>
  <c r="L268" i="6"/>
  <c r="K268" i="6"/>
  <c r="J268" i="6"/>
  <c r="I268" i="6"/>
  <c r="D268" i="6"/>
  <c r="R267" i="6"/>
  <c r="L267" i="6"/>
  <c r="K267" i="6"/>
  <c r="J267" i="6"/>
  <c r="I267" i="6"/>
  <c r="D267" i="6"/>
  <c r="R266" i="6"/>
  <c r="L266" i="6"/>
  <c r="K266" i="6"/>
  <c r="J266" i="6"/>
  <c r="I266" i="6"/>
  <c r="D266" i="6"/>
  <c r="R265" i="6"/>
  <c r="L265" i="6"/>
  <c r="K265" i="6"/>
  <c r="J265" i="6"/>
  <c r="I265" i="6"/>
  <c r="D265" i="6"/>
  <c r="R264" i="6"/>
  <c r="L264" i="6"/>
  <c r="K264" i="6"/>
  <c r="J264" i="6"/>
  <c r="I264" i="6"/>
  <c r="D264" i="6"/>
  <c r="R263" i="6"/>
  <c r="L263" i="6"/>
  <c r="K263" i="6"/>
  <c r="J263" i="6"/>
  <c r="I263" i="6"/>
  <c r="D263" i="6"/>
  <c r="R262" i="6"/>
  <c r="L262" i="6"/>
  <c r="K262" i="6"/>
  <c r="J262" i="6"/>
  <c r="I262" i="6"/>
  <c r="D262" i="6"/>
  <c r="R261" i="6"/>
  <c r="L261" i="6"/>
  <c r="K261" i="6"/>
  <c r="J261" i="6"/>
  <c r="I261" i="6"/>
  <c r="D261" i="6"/>
  <c r="R260" i="6"/>
  <c r="L260" i="6"/>
  <c r="K260" i="6"/>
  <c r="J260" i="6"/>
  <c r="I260" i="6"/>
  <c r="D260" i="6"/>
  <c r="R259" i="6"/>
  <c r="L259" i="6"/>
  <c r="K259" i="6"/>
  <c r="J259" i="6"/>
  <c r="I259" i="6"/>
  <c r="D259" i="6"/>
  <c r="R258" i="6"/>
  <c r="L258" i="6"/>
  <c r="K258" i="6"/>
  <c r="J258" i="6"/>
  <c r="I258" i="6"/>
  <c r="D258" i="6"/>
  <c r="R257" i="6"/>
  <c r="L257" i="6"/>
  <c r="K257" i="6"/>
  <c r="J257" i="6"/>
  <c r="I257" i="6"/>
  <c r="D257" i="6"/>
  <c r="R256" i="6"/>
  <c r="L256" i="6"/>
  <c r="K256" i="6"/>
  <c r="J256" i="6"/>
  <c r="I256" i="6"/>
  <c r="D256" i="6"/>
  <c r="R255" i="6"/>
  <c r="L255" i="6"/>
  <c r="K255" i="6"/>
  <c r="J255" i="6"/>
  <c r="I255" i="6"/>
  <c r="D255" i="6"/>
  <c r="R254" i="6"/>
  <c r="L254" i="6"/>
  <c r="K254" i="6"/>
  <c r="J254" i="6"/>
  <c r="I254" i="6"/>
  <c r="D254" i="6"/>
  <c r="R253" i="6"/>
  <c r="L253" i="6"/>
  <c r="K253" i="6"/>
  <c r="J253" i="6"/>
  <c r="I253" i="6"/>
  <c r="D253" i="6"/>
  <c r="R252" i="6"/>
  <c r="L252" i="6"/>
  <c r="K252" i="6"/>
  <c r="J252" i="6"/>
  <c r="I252" i="6"/>
  <c r="D252" i="6"/>
  <c r="R251" i="6"/>
  <c r="L251" i="6"/>
  <c r="K251" i="6"/>
  <c r="J251" i="6"/>
  <c r="I251" i="6"/>
  <c r="D251" i="6"/>
  <c r="R250" i="6"/>
  <c r="L250" i="6"/>
  <c r="K250" i="6"/>
  <c r="J250" i="6"/>
  <c r="I250" i="6"/>
  <c r="D250" i="6"/>
  <c r="R249" i="6"/>
  <c r="L249" i="6"/>
  <c r="K249" i="6"/>
  <c r="J249" i="6"/>
  <c r="I249" i="6"/>
  <c r="D249" i="6"/>
  <c r="R248" i="6"/>
  <c r="L248" i="6"/>
  <c r="K248" i="6"/>
  <c r="J248" i="6"/>
  <c r="I248" i="6"/>
  <c r="D248" i="6"/>
  <c r="R247" i="6"/>
  <c r="L247" i="6"/>
  <c r="K247" i="6"/>
  <c r="J247" i="6"/>
  <c r="I247" i="6"/>
  <c r="D247" i="6"/>
  <c r="R246" i="6"/>
  <c r="L246" i="6"/>
  <c r="K246" i="6"/>
  <c r="J246" i="6"/>
  <c r="I246" i="6"/>
  <c r="D246" i="6"/>
  <c r="R245" i="6"/>
  <c r="L245" i="6"/>
  <c r="K245" i="6"/>
  <c r="J245" i="6"/>
  <c r="I245" i="6"/>
  <c r="D245" i="6"/>
  <c r="R244" i="6"/>
  <c r="L244" i="6"/>
  <c r="K244" i="6"/>
  <c r="J244" i="6"/>
  <c r="I244" i="6"/>
  <c r="D244" i="6"/>
  <c r="R243" i="6"/>
  <c r="L243" i="6"/>
  <c r="K243" i="6"/>
  <c r="J243" i="6"/>
  <c r="I243" i="6"/>
  <c r="D243" i="6"/>
  <c r="R242" i="6"/>
  <c r="L242" i="6"/>
  <c r="K242" i="6"/>
  <c r="J242" i="6"/>
  <c r="I242" i="6"/>
  <c r="D242" i="6"/>
  <c r="R241" i="6"/>
  <c r="L241" i="6"/>
  <c r="K241" i="6"/>
  <c r="J241" i="6"/>
  <c r="I241" i="6"/>
  <c r="D241" i="6"/>
  <c r="R240" i="6"/>
  <c r="L240" i="6"/>
  <c r="K240" i="6"/>
  <c r="J240" i="6"/>
  <c r="I240" i="6"/>
  <c r="D240" i="6"/>
  <c r="R239" i="6"/>
  <c r="L239" i="6"/>
  <c r="K239" i="6"/>
  <c r="J239" i="6"/>
  <c r="I239" i="6"/>
  <c r="D239" i="6"/>
  <c r="R238" i="6"/>
  <c r="L238" i="6"/>
  <c r="K238" i="6"/>
  <c r="J238" i="6"/>
  <c r="I238" i="6"/>
  <c r="D238" i="6"/>
  <c r="R237" i="6"/>
  <c r="L237" i="6"/>
  <c r="K237" i="6"/>
  <c r="J237" i="6"/>
  <c r="I237" i="6"/>
  <c r="D237" i="6"/>
  <c r="R236" i="6"/>
  <c r="L236" i="6"/>
  <c r="K236" i="6"/>
  <c r="J236" i="6"/>
  <c r="I236" i="6"/>
  <c r="D236" i="6"/>
  <c r="R235" i="6"/>
  <c r="L235" i="6"/>
  <c r="K235" i="6"/>
  <c r="J235" i="6"/>
  <c r="I235" i="6"/>
  <c r="D235" i="6"/>
  <c r="R234" i="6"/>
  <c r="L234" i="6"/>
  <c r="K234" i="6"/>
  <c r="J234" i="6"/>
  <c r="I234" i="6"/>
  <c r="D234" i="6"/>
  <c r="R233" i="6"/>
  <c r="L233" i="6"/>
  <c r="K233" i="6"/>
  <c r="J233" i="6"/>
  <c r="I233" i="6"/>
  <c r="D233" i="6"/>
  <c r="R232" i="6"/>
  <c r="L232" i="6"/>
  <c r="K232" i="6"/>
  <c r="J232" i="6"/>
  <c r="I232" i="6"/>
  <c r="D232" i="6"/>
  <c r="R231" i="6"/>
  <c r="L231" i="6"/>
  <c r="K231" i="6"/>
  <c r="J231" i="6"/>
  <c r="I231" i="6"/>
  <c r="D231" i="6"/>
  <c r="R230" i="6"/>
  <c r="L230" i="6"/>
  <c r="K230" i="6"/>
  <c r="J230" i="6"/>
  <c r="I230" i="6"/>
  <c r="D230" i="6"/>
  <c r="R229" i="6"/>
  <c r="L229" i="6"/>
  <c r="K229" i="6"/>
  <c r="J229" i="6"/>
  <c r="I229" i="6"/>
  <c r="D229" i="6"/>
  <c r="R228" i="6"/>
  <c r="L228" i="6"/>
  <c r="K228" i="6"/>
  <c r="J228" i="6"/>
  <c r="I228" i="6"/>
  <c r="D228" i="6"/>
  <c r="R227" i="6"/>
  <c r="L227" i="6"/>
  <c r="K227" i="6"/>
  <c r="J227" i="6"/>
  <c r="I227" i="6"/>
  <c r="D227" i="6"/>
  <c r="R226" i="6"/>
  <c r="L226" i="6"/>
  <c r="K226" i="6"/>
  <c r="J226" i="6"/>
  <c r="I226" i="6"/>
  <c r="D226" i="6"/>
  <c r="R225" i="6"/>
  <c r="L225" i="6"/>
  <c r="K225" i="6"/>
  <c r="J225" i="6"/>
  <c r="I225" i="6"/>
  <c r="D225" i="6"/>
  <c r="R224" i="6"/>
  <c r="L224" i="6"/>
  <c r="K224" i="6"/>
  <c r="J224" i="6"/>
  <c r="I224" i="6"/>
  <c r="D224" i="6"/>
  <c r="R223" i="6"/>
  <c r="L223" i="6"/>
  <c r="K223" i="6"/>
  <c r="J223" i="6"/>
  <c r="I223" i="6"/>
  <c r="D223" i="6"/>
  <c r="R222" i="6"/>
  <c r="L222" i="6"/>
  <c r="K222" i="6"/>
  <c r="J222" i="6"/>
  <c r="I222" i="6"/>
  <c r="D222" i="6"/>
  <c r="R221" i="6"/>
  <c r="L221" i="6"/>
  <c r="K221" i="6"/>
  <c r="J221" i="6"/>
  <c r="I221" i="6"/>
  <c r="D221" i="6"/>
  <c r="R220" i="6"/>
  <c r="L220" i="6"/>
  <c r="K220" i="6"/>
  <c r="J220" i="6"/>
  <c r="I220" i="6"/>
  <c r="D220" i="6"/>
  <c r="R219" i="6"/>
  <c r="L219" i="6"/>
  <c r="K219" i="6"/>
  <c r="J219" i="6"/>
  <c r="I219" i="6"/>
  <c r="D219" i="6"/>
  <c r="R218" i="6"/>
  <c r="L218" i="6"/>
  <c r="K218" i="6"/>
  <c r="J218" i="6"/>
  <c r="I218" i="6"/>
  <c r="D218" i="6"/>
  <c r="R217" i="6"/>
  <c r="L217" i="6"/>
  <c r="K217" i="6"/>
  <c r="J217" i="6"/>
  <c r="I217" i="6"/>
  <c r="D217" i="6"/>
  <c r="R216" i="6"/>
  <c r="L216" i="6"/>
  <c r="K216" i="6"/>
  <c r="J216" i="6"/>
  <c r="I216" i="6"/>
  <c r="D216" i="6"/>
  <c r="R215" i="6"/>
  <c r="L215" i="6"/>
  <c r="K215" i="6"/>
  <c r="J215" i="6"/>
  <c r="I215" i="6"/>
  <c r="D215" i="6"/>
  <c r="R214" i="6"/>
  <c r="L214" i="6"/>
  <c r="K214" i="6"/>
  <c r="J214" i="6"/>
  <c r="I214" i="6"/>
  <c r="D214" i="6"/>
  <c r="R213" i="6"/>
  <c r="L213" i="6"/>
  <c r="K213" i="6"/>
  <c r="J213" i="6"/>
  <c r="I213" i="6"/>
  <c r="D213" i="6"/>
  <c r="R212" i="6"/>
  <c r="L212" i="6"/>
  <c r="K212" i="6"/>
  <c r="J212" i="6"/>
  <c r="I212" i="6"/>
  <c r="D212" i="6"/>
  <c r="R211" i="6"/>
  <c r="L211" i="6"/>
  <c r="K211" i="6"/>
  <c r="J211" i="6"/>
  <c r="I211" i="6"/>
  <c r="D211" i="6"/>
  <c r="R210" i="6"/>
  <c r="L210" i="6"/>
  <c r="K210" i="6"/>
  <c r="J210" i="6"/>
  <c r="I210" i="6"/>
  <c r="D210" i="6"/>
  <c r="R209" i="6"/>
  <c r="L209" i="6"/>
  <c r="K209" i="6"/>
  <c r="J209" i="6"/>
  <c r="I209" i="6"/>
  <c r="D209" i="6"/>
  <c r="R208" i="6"/>
  <c r="L208" i="6"/>
  <c r="K208" i="6"/>
  <c r="J208" i="6"/>
  <c r="I208" i="6"/>
  <c r="D208" i="6"/>
  <c r="R207" i="6"/>
  <c r="L207" i="6"/>
  <c r="K207" i="6"/>
  <c r="J207" i="6"/>
  <c r="I207" i="6"/>
  <c r="D207" i="6"/>
  <c r="R206" i="6"/>
  <c r="L206" i="6"/>
  <c r="K206" i="6"/>
  <c r="J206" i="6"/>
  <c r="I206" i="6"/>
  <c r="D206" i="6"/>
  <c r="R205" i="6"/>
  <c r="L205" i="6"/>
  <c r="K205" i="6"/>
  <c r="J205" i="6"/>
  <c r="I205" i="6"/>
  <c r="D205" i="6"/>
  <c r="R204" i="6"/>
  <c r="L204" i="6"/>
  <c r="K204" i="6"/>
  <c r="J204" i="6"/>
  <c r="I204" i="6"/>
  <c r="D204" i="6"/>
  <c r="R203" i="6"/>
  <c r="L203" i="6"/>
  <c r="K203" i="6"/>
  <c r="J203" i="6"/>
  <c r="I203" i="6"/>
  <c r="D203" i="6"/>
  <c r="R202" i="6"/>
  <c r="L202" i="6"/>
  <c r="K202" i="6"/>
  <c r="J202" i="6"/>
  <c r="I202" i="6"/>
  <c r="D202" i="6"/>
  <c r="R201" i="6"/>
  <c r="L201" i="6"/>
  <c r="K201" i="6"/>
  <c r="J201" i="6"/>
  <c r="I201" i="6"/>
  <c r="D201" i="6"/>
  <c r="R200" i="6"/>
  <c r="L200" i="6"/>
  <c r="K200" i="6"/>
  <c r="J200" i="6"/>
  <c r="I200" i="6"/>
  <c r="D200" i="6"/>
  <c r="R199" i="6"/>
  <c r="L199" i="6"/>
  <c r="K199" i="6"/>
  <c r="J199" i="6"/>
  <c r="I199" i="6"/>
  <c r="D199" i="6"/>
  <c r="R198" i="6"/>
  <c r="L198" i="6"/>
  <c r="K198" i="6"/>
  <c r="J198" i="6"/>
  <c r="I198" i="6"/>
  <c r="D198" i="6"/>
  <c r="R197" i="6"/>
  <c r="L197" i="6"/>
  <c r="K197" i="6"/>
  <c r="J197" i="6"/>
  <c r="I197" i="6"/>
  <c r="D197" i="6"/>
  <c r="R196" i="6"/>
  <c r="L196" i="6"/>
  <c r="K196" i="6"/>
  <c r="J196" i="6"/>
  <c r="I196" i="6"/>
  <c r="D196" i="6"/>
  <c r="R195" i="6"/>
  <c r="L195" i="6"/>
  <c r="K195" i="6"/>
  <c r="J195" i="6"/>
  <c r="I195" i="6"/>
  <c r="D195" i="6"/>
  <c r="R194" i="6"/>
  <c r="L194" i="6"/>
  <c r="K194" i="6"/>
  <c r="J194" i="6"/>
  <c r="I194" i="6"/>
  <c r="D194" i="6"/>
  <c r="R193" i="6"/>
  <c r="L193" i="6"/>
  <c r="K193" i="6"/>
  <c r="J193" i="6"/>
  <c r="I193" i="6"/>
  <c r="D193" i="6"/>
  <c r="R192" i="6"/>
  <c r="L192" i="6"/>
  <c r="K192" i="6"/>
  <c r="J192" i="6"/>
  <c r="I192" i="6"/>
  <c r="D192" i="6"/>
  <c r="R191" i="6"/>
  <c r="L191" i="6"/>
  <c r="K191" i="6"/>
  <c r="J191" i="6"/>
  <c r="I191" i="6"/>
  <c r="D191" i="6"/>
  <c r="R190" i="6"/>
  <c r="L190" i="6"/>
  <c r="K190" i="6"/>
  <c r="J190" i="6"/>
  <c r="I190" i="6"/>
  <c r="D190" i="6"/>
  <c r="R189" i="6"/>
  <c r="L189" i="6"/>
  <c r="K189" i="6"/>
  <c r="J189" i="6"/>
  <c r="I189" i="6"/>
  <c r="D189" i="6"/>
  <c r="R188" i="6"/>
  <c r="L188" i="6"/>
  <c r="K188" i="6"/>
  <c r="J188" i="6"/>
  <c r="I188" i="6"/>
  <c r="D188" i="6"/>
  <c r="R187" i="6"/>
  <c r="L187" i="6"/>
  <c r="K187" i="6"/>
  <c r="J187" i="6"/>
  <c r="I187" i="6"/>
  <c r="D187" i="6"/>
  <c r="R186" i="6"/>
  <c r="L186" i="6"/>
  <c r="K186" i="6"/>
  <c r="J186" i="6"/>
  <c r="I186" i="6"/>
  <c r="D186" i="6"/>
  <c r="R185" i="6"/>
  <c r="L185" i="6"/>
  <c r="K185" i="6"/>
  <c r="J185" i="6"/>
  <c r="I185" i="6"/>
  <c r="D185" i="6"/>
  <c r="R184" i="6"/>
  <c r="L184" i="6"/>
  <c r="K184" i="6"/>
  <c r="J184" i="6"/>
  <c r="I184" i="6"/>
  <c r="D184" i="6"/>
  <c r="R183" i="6"/>
  <c r="L183" i="6"/>
  <c r="K183" i="6"/>
  <c r="J183" i="6"/>
  <c r="I183" i="6"/>
  <c r="D183" i="6"/>
  <c r="R182" i="6"/>
  <c r="L182" i="6"/>
  <c r="K182" i="6"/>
  <c r="J182" i="6"/>
  <c r="I182" i="6"/>
  <c r="D182" i="6"/>
  <c r="R181" i="6"/>
  <c r="L181" i="6"/>
  <c r="K181" i="6"/>
  <c r="J181" i="6"/>
  <c r="I181" i="6"/>
  <c r="D181" i="6"/>
  <c r="R180" i="6"/>
  <c r="L180" i="6"/>
  <c r="K180" i="6"/>
  <c r="J180" i="6"/>
  <c r="I180" i="6"/>
  <c r="D180" i="6"/>
  <c r="R179" i="6"/>
  <c r="L179" i="6"/>
  <c r="K179" i="6"/>
  <c r="J179" i="6"/>
  <c r="I179" i="6"/>
  <c r="D179" i="6"/>
  <c r="R178" i="6"/>
  <c r="L178" i="6"/>
  <c r="K178" i="6"/>
  <c r="J178" i="6"/>
  <c r="I178" i="6"/>
  <c r="D178" i="6"/>
  <c r="R177" i="6"/>
  <c r="L177" i="6"/>
  <c r="K177" i="6"/>
  <c r="J177" i="6"/>
  <c r="I177" i="6"/>
  <c r="D177" i="6"/>
  <c r="R176" i="6"/>
  <c r="L176" i="6"/>
  <c r="K176" i="6"/>
  <c r="J176" i="6"/>
  <c r="I176" i="6"/>
  <c r="D176" i="6"/>
  <c r="R175" i="6"/>
  <c r="L175" i="6"/>
  <c r="K175" i="6"/>
  <c r="J175" i="6"/>
  <c r="I175" i="6"/>
  <c r="D175" i="6"/>
  <c r="R174" i="6"/>
  <c r="L174" i="6"/>
  <c r="K174" i="6"/>
  <c r="J174" i="6"/>
  <c r="I174" i="6"/>
  <c r="D174" i="6"/>
  <c r="R173" i="6"/>
  <c r="L173" i="6"/>
  <c r="K173" i="6"/>
  <c r="J173" i="6"/>
  <c r="I173" i="6"/>
  <c r="D173" i="6"/>
  <c r="R172" i="6"/>
  <c r="L172" i="6"/>
  <c r="K172" i="6"/>
  <c r="J172" i="6"/>
  <c r="I172" i="6"/>
  <c r="D172" i="6"/>
  <c r="R171" i="6"/>
  <c r="L171" i="6"/>
  <c r="K171" i="6"/>
  <c r="J171" i="6"/>
  <c r="I171" i="6"/>
  <c r="D171" i="6"/>
  <c r="R170" i="6"/>
  <c r="L170" i="6"/>
  <c r="K170" i="6"/>
  <c r="J170" i="6"/>
  <c r="I170" i="6"/>
  <c r="D170" i="6"/>
  <c r="R169" i="6"/>
  <c r="L169" i="6"/>
  <c r="K169" i="6"/>
  <c r="J169" i="6"/>
  <c r="I169" i="6"/>
  <c r="D169" i="6"/>
  <c r="R168" i="6"/>
  <c r="L168" i="6"/>
  <c r="K168" i="6"/>
  <c r="J168" i="6"/>
  <c r="I168" i="6"/>
  <c r="D168" i="6"/>
  <c r="R167" i="6"/>
  <c r="L167" i="6"/>
  <c r="K167" i="6"/>
  <c r="J167" i="6"/>
  <c r="I167" i="6"/>
  <c r="D167" i="6"/>
  <c r="R166" i="6"/>
  <c r="L166" i="6"/>
  <c r="K166" i="6"/>
  <c r="J166" i="6"/>
  <c r="I166" i="6"/>
  <c r="D166" i="6"/>
  <c r="R165" i="6"/>
  <c r="L165" i="6"/>
  <c r="K165" i="6"/>
  <c r="J165" i="6"/>
  <c r="I165" i="6"/>
  <c r="D165" i="6"/>
  <c r="R164" i="6"/>
  <c r="L164" i="6"/>
  <c r="K164" i="6"/>
  <c r="J164" i="6"/>
  <c r="I164" i="6"/>
  <c r="D164" i="6"/>
  <c r="R163" i="6"/>
  <c r="L163" i="6"/>
  <c r="K163" i="6"/>
  <c r="J163" i="6"/>
  <c r="I163" i="6"/>
  <c r="D163" i="6"/>
  <c r="R162" i="6"/>
  <c r="L162" i="6"/>
  <c r="K162" i="6"/>
  <c r="J162" i="6"/>
  <c r="I162" i="6"/>
  <c r="D162" i="6"/>
  <c r="R161" i="6"/>
  <c r="L161" i="6"/>
  <c r="K161" i="6"/>
  <c r="J161" i="6"/>
  <c r="I161" i="6"/>
  <c r="D161" i="6"/>
  <c r="R160" i="6"/>
  <c r="L160" i="6"/>
  <c r="K160" i="6"/>
  <c r="J160" i="6"/>
  <c r="I160" i="6"/>
  <c r="D160" i="6"/>
  <c r="R159" i="6"/>
  <c r="L159" i="6"/>
  <c r="K159" i="6"/>
  <c r="J159" i="6"/>
  <c r="I159" i="6"/>
  <c r="D159" i="6"/>
  <c r="R158" i="6"/>
  <c r="L158" i="6"/>
  <c r="K158" i="6"/>
  <c r="J158" i="6"/>
  <c r="I158" i="6"/>
  <c r="D158" i="6"/>
  <c r="R157" i="6"/>
  <c r="L157" i="6"/>
  <c r="K157" i="6"/>
  <c r="J157" i="6"/>
  <c r="I157" i="6"/>
  <c r="D157" i="6"/>
  <c r="R156" i="6"/>
  <c r="L156" i="6"/>
  <c r="K156" i="6"/>
  <c r="J156" i="6"/>
  <c r="I156" i="6"/>
  <c r="D156" i="6"/>
  <c r="R155" i="6"/>
  <c r="L155" i="6"/>
  <c r="K155" i="6"/>
  <c r="J155" i="6"/>
  <c r="I155" i="6"/>
  <c r="D155" i="6"/>
  <c r="R154" i="6"/>
  <c r="L154" i="6"/>
  <c r="K154" i="6"/>
  <c r="J154" i="6"/>
  <c r="I154" i="6"/>
  <c r="D154" i="6"/>
  <c r="R153" i="6"/>
  <c r="L153" i="6"/>
  <c r="K153" i="6"/>
  <c r="J153" i="6"/>
  <c r="I153" i="6"/>
  <c r="D153" i="6"/>
  <c r="R152" i="6"/>
  <c r="L152" i="6"/>
  <c r="K152" i="6"/>
  <c r="J152" i="6"/>
  <c r="I152" i="6"/>
  <c r="D152" i="6"/>
  <c r="R151" i="6"/>
  <c r="L151" i="6"/>
  <c r="K151" i="6"/>
  <c r="J151" i="6"/>
  <c r="I151" i="6"/>
  <c r="D151" i="6"/>
  <c r="R150" i="6"/>
  <c r="L150" i="6"/>
  <c r="K150" i="6"/>
  <c r="J150" i="6"/>
  <c r="I150" i="6"/>
  <c r="D150" i="6"/>
  <c r="R149" i="6"/>
  <c r="L149" i="6"/>
  <c r="K149" i="6"/>
  <c r="J149" i="6"/>
  <c r="I149" i="6"/>
  <c r="D149" i="6"/>
  <c r="R148" i="6"/>
  <c r="L148" i="6"/>
  <c r="K148" i="6"/>
  <c r="J148" i="6"/>
  <c r="I148" i="6"/>
  <c r="D148" i="6"/>
  <c r="R147" i="6"/>
  <c r="L147" i="6"/>
  <c r="K147" i="6"/>
  <c r="J147" i="6"/>
  <c r="I147" i="6"/>
  <c r="D147" i="6"/>
  <c r="R146" i="6"/>
  <c r="L146" i="6"/>
  <c r="K146" i="6"/>
  <c r="J146" i="6"/>
  <c r="I146" i="6"/>
  <c r="D146" i="6"/>
  <c r="R145" i="6"/>
  <c r="L145" i="6"/>
  <c r="K145" i="6"/>
  <c r="J145" i="6"/>
  <c r="I145" i="6"/>
  <c r="D145" i="6"/>
  <c r="R144" i="6"/>
  <c r="L144" i="6"/>
  <c r="K144" i="6"/>
  <c r="J144" i="6"/>
  <c r="I144" i="6"/>
  <c r="D144" i="6"/>
  <c r="R143" i="6"/>
  <c r="L143" i="6"/>
  <c r="K143" i="6"/>
  <c r="J143" i="6"/>
  <c r="I143" i="6"/>
  <c r="D143" i="6"/>
  <c r="R142" i="6"/>
  <c r="L142" i="6"/>
  <c r="K142" i="6"/>
  <c r="J142" i="6"/>
  <c r="I142" i="6"/>
  <c r="D142" i="6"/>
  <c r="R141" i="6"/>
  <c r="L141" i="6"/>
  <c r="K141" i="6"/>
  <c r="J141" i="6"/>
  <c r="I141" i="6"/>
  <c r="D141" i="6"/>
  <c r="R140" i="6"/>
  <c r="L140" i="6"/>
  <c r="K140" i="6"/>
  <c r="J140" i="6"/>
  <c r="I140" i="6"/>
  <c r="D140" i="6"/>
  <c r="R139" i="6"/>
  <c r="L139" i="6"/>
  <c r="K139" i="6"/>
  <c r="J139" i="6"/>
  <c r="I139" i="6"/>
  <c r="D139" i="6"/>
  <c r="R138" i="6"/>
  <c r="L138" i="6"/>
  <c r="K138" i="6"/>
  <c r="J138" i="6"/>
  <c r="I138" i="6"/>
  <c r="D138" i="6"/>
  <c r="R137" i="6"/>
  <c r="L137" i="6"/>
  <c r="K137" i="6"/>
  <c r="J137" i="6"/>
  <c r="I137" i="6"/>
  <c r="D137" i="6"/>
  <c r="R136" i="6"/>
  <c r="L136" i="6"/>
  <c r="K136" i="6"/>
  <c r="J136" i="6"/>
  <c r="I136" i="6"/>
  <c r="D136" i="6"/>
  <c r="R135" i="6"/>
  <c r="L135" i="6"/>
  <c r="K135" i="6"/>
  <c r="J135" i="6"/>
  <c r="I135" i="6"/>
  <c r="D135" i="6"/>
  <c r="R134" i="6"/>
  <c r="L134" i="6"/>
  <c r="K134" i="6"/>
  <c r="J134" i="6"/>
  <c r="I134" i="6"/>
  <c r="D134" i="6"/>
  <c r="R133" i="6"/>
  <c r="L133" i="6"/>
  <c r="K133" i="6"/>
  <c r="J133" i="6"/>
  <c r="I133" i="6"/>
  <c r="D133" i="6"/>
  <c r="R132" i="6"/>
  <c r="L132" i="6"/>
  <c r="K132" i="6"/>
  <c r="J132" i="6"/>
  <c r="I132" i="6"/>
  <c r="D132" i="6"/>
  <c r="R131" i="6"/>
  <c r="L131" i="6"/>
  <c r="K131" i="6"/>
  <c r="J131" i="6"/>
  <c r="I131" i="6"/>
  <c r="D131" i="6"/>
  <c r="R130" i="6"/>
  <c r="L130" i="6"/>
  <c r="K130" i="6"/>
  <c r="J130" i="6"/>
  <c r="I130" i="6"/>
  <c r="D130" i="6"/>
  <c r="R129" i="6"/>
  <c r="L129" i="6"/>
  <c r="K129" i="6"/>
  <c r="J129" i="6"/>
  <c r="I129" i="6"/>
  <c r="D129" i="6"/>
  <c r="R128" i="6"/>
  <c r="L128" i="6"/>
  <c r="K128" i="6"/>
  <c r="J128" i="6"/>
  <c r="I128" i="6"/>
  <c r="D128" i="6"/>
  <c r="R127" i="6"/>
  <c r="L127" i="6"/>
  <c r="K127" i="6"/>
  <c r="J127" i="6"/>
  <c r="I127" i="6"/>
  <c r="D127" i="6"/>
  <c r="R126" i="6"/>
  <c r="L126" i="6"/>
  <c r="K126" i="6"/>
  <c r="J126" i="6"/>
  <c r="I126" i="6"/>
  <c r="D126" i="6"/>
  <c r="R125" i="6"/>
  <c r="L125" i="6"/>
  <c r="K125" i="6"/>
  <c r="J125" i="6"/>
  <c r="I125" i="6"/>
  <c r="D125" i="6"/>
  <c r="R124" i="6"/>
  <c r="L124" i="6"/>
  <c r="K124" i="6"/>
  <c r="J124" i="6"/>
  <c r="I124" i="6"/>
  <c r="D124" i="6"/>
  <c r="R123" i="6"/>
  <c r="L123" i="6"/>
  <c r="K123" i="6"/>
  <c r="J123" i="6"/>
  <c r="I123" i="6"/>
  <c r="D123" i="6"/>
  <c r="R122" i="6"/>
  <c r="L122" i="6"/>
  <c r="K122" i="6"/>
  <c r="J122" i="6"/>
  <c r="I122" i="6"/>
  <c r="D122" i="6"/>
  <c r="R121" i="6"/>
  <c r="L121" i="6"/>
  <c r="K121" i="6"/>
  <c r="J121" i="6"/>
  <c r="I121" i="6"/>
  <c r="D121" i="6"/>
  <c r="R120" i="6"/>
  <c r="L120" i="6"/>
  <c r="K120" i="6"/>
  <c r="J120" i="6"/>
  <c r="I120" i="6"/>
  <c r="D120" i="6"/>
  <c r="R119" i="6"/>
  <c r="L119" i="6"/>
  <c r="K119" i="6"/>
  <c r="J119" i="6"/>
  <c r="I119" i="6"/>
  <c r="D119" i="6"/>
  <c r="R118" i="6"/>
  <c r="L118" i="6"/>
  <c r="K118" i="6"/>
  <c r="J118" i="6"/>
  <c r="I118" i="6"/>
  <c r="D118" i="6"/>
  <c r="R117" i="6"/>
  <c r="L117" i="6"/>
  <c r="K117" i="6"/>
  <c r="J117" i="6"/>
  <c r="I117" i="6"/>
  <c r="D117" i="6"/>
  <c r="R116" i="6"/>
  <c r="L116" i="6"/>
  <c r="K116" i="6"/>
  <c r="J116" i="6"/>
  <c r="I116" i="6"/>
  <c r="D116" i="6"/>
  <c r="R115" i="6"/>
  <c r="L115" i="6"/>
  <c r="K115" i="6"/>
  <c r="J115" i="6"/>
  <c r="I115" i="6"/>
  <c r="D115" i="6"/>
  <c r="R114" i="6"/>
  <c r="L114" i="6"/>
  <c r="K114" i="6"/>
  <c r="J114" i="6"/>
  <c r="I114" i="6"/>
  <c r="D114" i="6"/>
  <c r="R113" i="6"/>
  <c r="L113" i="6"/>
  <c r="K113" i="6"/>
  <c r="J113" i="6"/>
  <c r="I113" i="6"/>
  <c r="D113" i="6"/>
  <c r="R112" i="6"/>
  <c r="L112" i="6"/>
  <c r="K112" i="6"/>
  <c r="J112" i="6"/>
  <c r="I112" i="6"/>
  <c r="D112" i="6"/>
  <c r="R111" i="6"/>
  <c r="L111" i="6"/>
  <c r="K111" i="6"/>
  <c r="J111" i="6"/>
  <c r="I111" i="6"/>
  <c r="D111" i="6"/>
  <c r="R110" i="6"/>
  <c r="L110" i="6"/>
  <c r="K110" i="6"/>
  <c r="J110" i="6"/>
  <c r="I110" i="6"/>
  <c r="D110" i="6"/>
  <c r="R109" i="6"/>
  <c r="L109" i="6"/>
  <c r="K109" i="6"/>
  <c r="J109" i="6"/>
  <c r="I109" i="6"/>
  <c r="D109" i="6"/>
  <c r="R108" i="6"/>
  <c r="L108" i="6"/>
  <c r="K108" i="6"/>
  <c r="J108" i="6"/>
  <c r="I108" i="6"/>
  <c r="D108" i="6"/>
  <c r="R107" i="6"/>
  <c r="L107" i="6"/>
  <c r="K107" i="6"/>
  <c r="J107" i="6"/>
  <c r="I107" i="6"/>
  <c r="D107" i="6"/>
  <c r="R106" i="6"/>
  <c r="L106" i="6"/>
  <c r="K106" i="6"/>
  <c r="J106" i="6"/>
  <c r="I106" i="6"/>
  <c r="D106" i="6"/>
  <c r="R105" i="6"/>
  <c r="L105" i="6"/>
  <c r="K105" i="6"/>
  <c r="J105" i="6"/>
  <c r="I105" i="6"/>
  <c r="D105" i="6"/>
  <c r="R104" i="6"/>
  <c r="L104" i="6"/>
  <c r="K104" i="6"/>
  <c r="J104" i="6"/>
  <c r="I104" i="6"/>
  <c r="D104" i="6"/>
  <c r="R103" i="6"/>
  <c r="L103" i="6"/>
  <c r="K103" i="6"/>
  <c r="J103" i="6"/>
  <c r="I103" i="6"/>
  <c r="D103" i="6"/>
  <c r="R102" i="6"/>
  <c r="L102" i="6"/>
  <c r="K102" i="6"/>
  <c r="J102" i="6"/>
  <c r="I102" i="6"/>
  <c r="D102" i="6"/>
  <c r="R101" i="6"/>
  <c r="L101" i="6"/>
  <c r="K101" i="6"/>
  <c r="J101" i="6"/>
  <c r="I101" i="6"/>
  <c r="D101" i="6"/>
  <c r="R100" i="6"/>
  <c r="L100" i="6"/>
  <c r="K100" i="6"/>
  <c r="J100" i="6"/>
  <c r="I100" i="6"/>
  <c r="D100" i="6"/>
  <c r="R99" i="6"/>
  <c r="L99" i="6"/>
  <c r="K99" i="6"/>
  <c r="J99" i="6"/>
  <c r="I99" i="6"/>
  <c r="D99" i="6"/>
  <c r="R98" i="6"/>
  <c r="L98" i="6"/>
  <c r="K98" i="6"/>
  <c r="J98" i="6"/>
  <c r="I98" i="6"/>
  <c r="D98" i="6"/>
  <c r="R97" i="6"/>
  <c r="L97" i="6"/>
  <c r="K97" i="6"/>
  <c r="J97" i="6"/>
  <c r="I97" i="6"/>
  <c r="D97" i="6"/>
  <c r="R96" i="6"/>
  <c r="L96" i="6"/>
  <c r="K96" i="6"/>
  <c r="J96" i="6"/>
  <c r="I96" i="6"/>
  <c r="D96" i="6"/>
  <c r="R95" i="6"/>
  <c r="L95" i="6"/>
  <c r="K95" i="6"/>
  <c r="J95" i="6"/>
  <c r="I95" i="6"/>
  <c r="D95" i="6"/>
  <c r="R94" i="6"/>
  <c r="L94" i="6"/>
  <c r="K94" i="6"/>
  <c r="J94" i="6"/>
  <c r="I94" i="6"/>
  <c r="D94" i="6"/>
  <c r="R93" i="6"/>
  <c r="L93" i="6"/>
  <c r="K93" i="6"/>
  <c r="J93" i="6"/>
  <c r="I93" i="6"/>
  <c r="D93" i="6"/>
  <c r="R92" i="6"/>
  <c r="L92" i="6"/>
  <c r="K92" i="6"/>
  <c r="J92" i="6"/>
  <c r="I92" i="6"/>
  <c r="D92" i="6"/>
  <c r="R91" i="6"/>
  <c r="L91" i="6"/>
  <c r="K91" i="6"/>
  <c r="J91" i="6"/>
  <c r="I91" i="6"/>
  <c r="D91" i="6"/>
  <c r="R90" i="6"/>
  <c r="L90" i="6"/>
  <c r="K90" i="6"/>
  <c r="J90" i="6"/>
  <c r="I90" i="6"/>
  <c r="D90" i="6"/>
  <c r="R89" i="6"/>
  <c r="L89" i="6"/>
  <c r="K89" i="6"/>
  <c r="J89" i="6"/>
  <c r="I89" i="6"/>
  <c r="D89" i="6"/>
  <c r="R88" i="6"/>
  <c r="L88" i="6"/>
  <c r="K88" i="6"/>
  <c r="J88" i="6"/>
  <c r="I88" i="6"/>
  <c r="D88" i="6"/>
  <c r="R87" i="6"/>
  <c r="L87" i="6"/>
  <c r="K87" i="6"/>
  <c r="J87" i="6"/>
  <c r="I87" i="6"/>
  <c r="D87" i="6"/>
  <c r="R86" i="6"/>
  <c r="L86" i="6"/>
  <c r="K86" i="6"/>
  <c r="J86" i="6"/>
  <c r="I86" i="6"/>
  <c r="D86" i="6"/>
  <c r="R85" i="6"/>
  <c r="L85" i="6"/>
  <c r="K85" i="6"/>
  <c r="J85" i="6"/>
  <c r="I85" i="6"/>
  <c r="D85" i="6"/>
  <c r="R84" i="6"/>
  <c r="L84" i="6"/>
  <c r="K84" i="6"/>
  <c r="J84" i="6"/>
  <c r="I84" i="6"/>
  <c r="D84" i="6"/>
  <c r="R83" i="6"/>
  <c r="L83" i="6"/>
  <c r="K83" i="6"/>
  <c r="J83" i="6"/>
  <c r="I83" i="6"/>
  <c r="D83" i="6"/>
  <c r="R82" i="6"/>
  <c r="L82" i="6"/>
  <c r="K82" i="6"/>
  <c r="J82" i="6"/>
  <c r="I82" i="6"/>
  <c r="D82" i="6"/>
  <c r="R81" i="6"/>
  <c r="L81" i="6"/>
  <c r="K81" i="6"/>
  <c r="J81" i="6"/>
  <c r="I81" i="6"/>
  <c r="D81" i="6"/>
  <c r="R80" i="6"/>
  <c r="L80" i="6"/>
  <c r="K80" i="6"/>
  <c r="J80" i="6"/>
  <c r="I80" i="6"/>
  <c r="D80" i="6"/>
  <c r="R79" i="6"/>
  <c r="L79" i="6"/>
  <c r="K79" i="6"/>
  <c r="J79" i="6"/>
  <c r="I79" i="6"/>
  <c r="D79" i="6"/>
  <c r="R78" i="6"/>
  <c r="L78" i="6"/>
  <c r="K78" i="6"/>
  <c r="J78" i="6"/>
  <c r="I78" i="6"/>
  <c r="D78" i="6"/>
  <c r="R77" i="6"/>
  <c r="L77" i="6"/>
  <c r="K77" i="6"/>
  <c r="J77" i="6"/>
  <c r="I77" i="6"/>
  <c r="D77" i="6"/>
  <c r="R76" i="6"/>
  <c r="L76" i="6"/>
  <c r="K76" i="6"/>
  <c r="J76" i="6"/>
  <c r="I76" i="6"/>
  <c r="D76" i="6"/>
  <c r="R75" i="6"/>
  <c r="L75" i="6"/>
  <c r="K75" i="6"/>
  <c r="J75" i="6"/>
  <c r="I75" i="6"/>
  <c r="D75" i="6"/>
  <c r="R74" i="6"/>
  <c r="L74" i="6"/>
  <c r="K74" i="6"/>
  <c r="J74" i="6"/>
  <c r="I74" i="6"/>
  <c r="D74" i="6"/>
  <c r="R73" i="6"/>
  <c r="L73" i="6"/>
  <c r="K73" i="6"/>
  <c r="J73" i="6"/>
  <c r="I73" i="6"/>
  <c r="D73" i="6"/>
  <c r="R72" i="6"/>
  <c r="L72" i="6"/>
  <c r="K72" i="6"/>
  <c r="J72" i="6"/>
  <c r="I72" i="6"/>
  <c r="D72" i="6"/>
  <c r="R71" i="6"/>
  <c r="L71" i="6"/>
  <c r="K71" i="6"/>
  <c r="J71" i="6"/>
  <c r="I71" i="6"/>
  <c r="D71" i="6"/>
  <c r="R70" i="6"/>
  <c r="L70" i="6"/>
  <c r="K70" i="6"/>
  <c r="J70" i="6"/>
  <c r="I70" i="6"/>
  <c r="D70" i="6"/>
  <c r="R69" i="6"/>
  <c r="L69" i="6"/>
  <c r="K69" i="6"/>
  <c r="J69" i="6"/>
  <c r="I69" i="6"/>
  <c r="D69" i="6"/>
  <c r="R68" i="6"/>
  <c r="L68" i="6"/>
  <c r="K68" i="6"/>
  <c r="J68" i="6"/>
  <c r="I68" i="6"/>
  <c r="D68" i="6"/>
  <c r="R67" i="6"/>
  <c r="L67" i="6"/>
  <c r="K67" i="6"/>
  <c r="J67" i="6"/>
  <c r="I67" i="6"/>
  <c r="D67" i="6"/>
  <c r="R66" i="6"/>
  <c r="L66" i="6"/>
  <c r="K66" i="6"/>
  <c r="J66" i="6"/>
  <c r="I66" i="6"/>
  <c r="D66" i="6"/>
  <c r="R65" i="6"/>
  <c r="L65" i="6"/>
  <c r="K65" i="6"/>
  <c r="J65" i="6"/>
  <c r="I65" i="6"/>
  <c r="D65" i="6"/>
  <c r="R64" i="6"/>
  <c r="L64" i="6"/>
  <c r="K64" i="6"/>
  <c r="J64" i="6"/>
  <c r="I64" i="6"/>
  <c r="D64" i="6"/>
  <c r="R63" i="6"/>
  <c r="L63" i="6"/>
  <c r="K63" i="6"/>
  <c r="J63" i="6"/>
  <c r="I63" i="6"/>
  <c r="D63" i="6"/>
  <c r="R62" i="6"/>
  <c r="L62" i="6"/>
  <c r="K62" i="6"/>
  <c r="J62" i="6"/>
  <c r="I62" i="6"/>
  <c r="D62" i="6"/>
  <c r="R61" i="6"/>
  <c r="L61" i="6"/>
  <c r="K61" i="6"/>
  <c r="J61" i="6"/>
  <c r="I61" i="6"/>
  <c r="D61" i="6"/>
  <c r="R60" i="6"/>
  <c r="L60" i="6"/>
  <c r="K60" i="6"/>
  <c r="J60" i="6"/>
  <c r="I60" i="6"/>
  <c r="D60" i="6"/>
  <c r="R59" i="6"/>
  <c r="L59" i="6"/>
  <c r="K59" i="6"/>
  <c r="J59" i="6"/>
  <c r="I59" i="6"/>
  <c r="D59" i="6"/>
  <c r="R58" i="6"/>
  <c r="L58" i="6"/>
  <c r="K58" i="6"/>
  <c r="J58" i="6"/>
  <c r="I58" i="6"/>
  <c r="D58" i="6"/>
  <c r="R57" i="6"/>
  <c r="L57" i="6"/>
  <c r="K57" i="6"/>
  <c r="J57" i="6"/>
  <c r="I57" i="6"/>
  <c r="D57" i="6"/>
  <c r="R56" i="6"/>
  <c r="L56" i="6"/>
  <c r="K56" i="6"/>
  <c r="J56" i="6"/>
  <c r="I56" i="6"/>
  <c r="D56" i="6"/>
  <c r="R55" i="6"/>
  <c r="L55" i="6"/>
  <c r="K55" i="6"/>
  <c r="J55" i="6"/>
  <c r="I55" i="6"/>
  <c r="D55" i="6"/>
  <c r="R54" i="6"/>
  <c r="L54" i="6"/>
  <c r="K54" i="6"/>
  <c r="J54" i="6"/>
  <c r="I54" i="6"/>
  <c r="D54" i="6"/>
  <c r="R53" i="6"/>
  <c r="L53" i="6"/>
  <c r="K53" i="6"/>
  <c r="J53" i="6"/>
  <c r="I53" i="6"/>
  <c r="D53" i="6"/>
  <c r="R52" i="6"/>
  <c r="L52" i="6"/>
  <c r="K52" i="6"/>
  <c r="J52" i="6"/>
  <c r="I52" i="6"/>
  <c r="D52" i="6"/>
  <c r="R51" i="6"/>
  <c r="L51" i="6"/>
  <c r="K51" i="6"/>
  <c r="J51" i="6"/>
  <c r="I51" i="6"/>
  <c r="D51" i="6"/>
  <c r="R50" i="6"/>
  <c r="L50" i="6"/>
  <c r="K50" i="6"/>
  <c r="J50" i="6"/>
  <c r="I50" i="6"/>
  <c r="D50" i="6"/>
  <c r="R49" i="6"/>
  <c r="L49" i="6"/>
  <c r="K49" i="6"/>
  <c r="J49" i="6"/>
  <c r="I49" i="6"/>
  <c r="D49" i="6"/>
  <c r="R48" i="6"/>
  <c r="L48" i="6"/>
  <c r="K48" i="6"/>
  <c r="J48" i="6"/>
  <c r="I48" i="6"/>
  <c r="D48" i="6"/>
  <c r="R47" i="6"/>
  <c r="L47" i="6"/>
  <c r="K47" i="6"/>
  <c r="J47" i="6"/>
  <c r="I47" i="6"/>
  <c r="D47" i="6"/>
  <c r="R46" i="6"/>
  <c r="L46" i="6"/>
  <c r="K46" i="6"/>
  <c r="J46" i="6"/>
  <c r="I46" i="6"/>
  <c r="D46" i="6"/>
  <c r="R45" i="6"/>
  <c r="L45" i="6"/>
  <c r="K45" i="6"/>
  <c r="J45" i="6"/>
  <c r="I45" i="6"/>
  <c r="D45" i="6"/>
  <c r="R44" i="6"/>
  <c r="L44" i="6"/>
  <c r="K44" i="6"/>
  <c r="J44" i="6"/>
  <c r="I44" i="6"/>
  <c r="D44" i="6"/>
  <c r="R43" i="6"/>
  <c r="L43" i="6"/>
  <c r="K43" i="6"/>
  <c r="J43" i="6"/>
  <c r="I43" i="6"/>
  <c r="D43" i="6"/>
  <c r="R42" i="6"/>
  <c r="L42" i="6"/>
  <c r="K42" i="6"/>
  <c r="J42" i="6"/>
  <c r="I42" i="6"/>
  <c r="D42" i="6"/>
  <c r="R41" i="6"/>
  <c r="L41" i="6"/>
  <c r="K41" i="6"/>
  <c r="J41" i="6"/>
  <c r="I41" i="6"/>
  <c r="D41" i="6"/>
  <c r="R40" i="6"/>
  <c r="L40" i="6"/>
  <c r="K40" i="6"/>
  <c r="J40" i="6"/>
  <c r="I40" i="6"/>
  <c r="D40" i="6"/>
  <c r="R39" i="6"/>
  <c r="L39" i="6"/>
  <c r="K39" i="6"/>
  <c r="J39" i="6"/>
  <c r="I39" i="6"/>
  <c r="D39" i="6"/>
  <c r="R38" i="6"/>
  <c r="L38" i="6"/>
  <c r="K38" i="6"/>
  <c r="J38" i="6"/>
  <c r="I38" i="6"/>
  <c r="D38" i="6"/>
  <c r="R37" i="6"/>
  <c r="L37" i="6"/>
  <c r="K37" i="6"/>
  <c r="J37" i="6"/>
  <c r="I37" i="6"/>
  <c r="D37" i="6"/>
  <c r="R36" i="6"/>
  <c r="L36" i="6"/>
  <c r="K36" i="6"/>
  <c r="J36" i="6"/>
  <c r="I36" i="6"/>
  <c r="D36" i="6"/>
  <c r="R35" i="6"/>
  <c r="L35" i="6"/>
  <c r="K35" i="6"/>
  <c r="J35" i="6"/>
  <c r="I35" i="6"/>
  <c r="D35" i="6"/>
  <c r="R34" i="6"/>
  <c r="L34" i="6"/>
  <c r="K34" i="6"/>
  <c r="J34" i="6"/>
  <c r="I34" i="6"/>
  <c r="D34" i="6"/>
  <c r="R33" i="6"/>
  <c r="L33" i="6"/>
  <c r="K33" i="6"/>
  <c r="J33" i="6"/>
  <c r="I33" i="6"/>
  <c r="D33" i="6"/>
  <c r="R32" i="6"/>
  <c r="L32" i="6"/>
  <c r="K32" i="6"/>
  <c r="J32" i="6"/>
  <c r="I32" i="6"/>
  <c r="D32" i="6"/>
  <c r="R31" i="6"/>
  <c r="L31" i="6"/>
  <c r="K31" i="6"/>
  <c r="J31" i="6"/>
  <c r="I31" i="6"/>
  <c r="D31" i="6"/>
  <c r="R30" i="6"/>
  <c r="L30" i="6"/>
  <c r="K30" i="6"/>
  <c r="J30" i="6"/>
  <c r="I30" i="6"/>
  <c r="D30" i="6"/>
  <c r="R29" i="6"/>
  <c r="L29" i="6"/>
  <c r="K29" i="6"/>
  <c r="J29" i="6"/>
  <c r="I29" i="6"/>
  <c r="D29" i="6"/>
  <c r="R28" i="6"/>
  <c r="L28" i="6"/>
  <c r="K28" i="6"/>
  <c r="J28" i="6"/>
  <c r="I28" i="6"/>
  <c r="D28" i="6"/>
  <c r="R27" i="6"/>
  <c r="L27" i="6"/>
  <c r="K27" i="6"/>
  <c r="J27" i="6"/>
  <c r="I27" i="6"/>
  <c r="D27" i="6"/>
  <c r="R26" i="6"/>
  <c r="L26" i="6"/>
  <c r="K26" i="6"/>
  <c r="J26" i="6"/>
  <c r="I26" i="6"/>
  <c r="D26" i="6"/>
  <c r="R25" i="6"/>
  <c r="L25" i="6"/>
  <c r="K25" i="6"/>
  <c r="J25" i="6"/>
  <c r="I25" i="6"/>
  <c r="D25" i="6"/>
  <c r="R24" i="6"/>
  <c r="L24" i="6"/>
  <c r="K24" i="6"/>
  <c r="J24" i="6"/>
  <c r="I24" i="6"/>
  <c r="D24" i="6"/>
  <c r="R23" i="6"/>
  <c r="L23" i="6"/>
  <c r="K23" i="6"/>
  <c r="J23" i="6"/>
  <c r="I23" i="6"/>
  <c r="D23" i="6"/>
  <c r="R22" i="6"/>
  <c r="L22" i="6"/>
  <c r="K22" i="6"/>
  <c r="J22" i="6"/>
  <c r="I22" i="6"/>
  <c r="D22" i="6"/>
  <c r="R21" i="6"/>
  <c r="L21" i="6"/>
  <c r="K21" i="6"/>
  <c r="J21" i="6"/>
  <c r="I21" i="6"/>
  <c r="D21" i="6"/>
  <c r="R20" i="6"/>
  <c r="L20" i="6"/>
  <c r="K20" i="6"/>
  <c r="J20" i="6"/>
  <c r="I20" i="6"/>
  <c r="D20" i="6"/>
  <c r="R19" i="6"/>
  <c r="L19" i="6"/>
  <c r="K19" i="6"/>
  <c r="J19" i="6"/>
  <c r="I19" i="6"/>
  <c r="D19" i="6"/>
  <c r="R18" i="6"/>
  <c r="L18" i="6"/>
  <c r="K18" i="6"/>
  <c r="J18" i="6"/>
  <c r="I18" i="6"/>
  <c r="D18" i="6"/>
  <c r="R17" i="6"/>
  <c r="L17" i="6"/>
  <c r="K17" i="6"/>
  <c r="J17" i="6"/>
  <c r="I17" i="6"/>
  <c r="D17" i="6"/>
  <c r="R16" i="6"/>
  <c r="L16" i="6"/>
  <c r="K16" i="6"/>
  <c r="J16" i="6"/>
  <c r="I16" i="6"/>
  <c r="D16" i="6"/>
  <c r="R15" i="6"/>
  <c r="L15" i="6"/>
  <c r="K15" i="6"/>
  <c r="J15" i="6"/>
  <c r="I15" i="6"/>
  <c r="D15" i="6"/>
  <c r="R14" i="6"/>
  <c r="L14" i="6"/>
  <c r="K14" i="6"/>
  <c r="J14" i="6"/>
  <c r="I14" i="6"/>
  <c r="D14" i="6"/>
  <c r="R13" i="6"/>
  <c r="L13" i="6"/>
  <c r="K13" i="6"/>
  <c r="J13" i="6"/>
  <c r="I13" i="6"/>
  <c r="D13" i="6"/>
  <c r="R12" i="6"/>
  <c r="L12" i="6"/>
  <c r="K12" i="6"/>
  <c r="J12" i="6"/>
  <c r="I12" i="6"/>
  <c r="D12" i="6"/>
  <c r="R11" i="6"/>
  <c r="L11" i="6"/>
  <c r="K11" i="6"/>
  <c r="J11" i="6"/>
  <c r="I11" i="6"/>
  <c r="D11" i="6"/>
  <c r="R10" i="6"/>
  <c r="L10" i="6"/>
  <c r="K10" i="6"/>
  <c r="J10" i="6"/>
  <c r="I10" i="6"/>
  <c r="D10" i="6"/>
  <c r="R9" i="6"/>
  <c r="L9" i="6"/>
  <c r="K9" i="6"/>
  <c r="J9" i="6"/>
  <c r="I9" i="6"/>
  <c r="D9" i="6"/>
  <c r="R8" i="6"/>
  <c r="L8" i="6"/>
  <c r="K8" i="6"/>
  <c r="J8" i="6"/>
  <c r="I8" i="6"/>
  <c r="D8" i="6"/>
  <c r="R7" i="6"/>
  <c r="L7" i="6"/>
  <c r="K7" i="6"/>
  <c r="J7" i="6"/>
  <c r="I7" i="6"/>
  <c r="D7" i="6"/>
  <c r="R6" i="6"/>
  <c r="L6" i="6"/>
  <c r="K6" i="6"/>
  <c r="J6" i="6"/>
  <c r="I6" i="6"/>
  <c r="D6" i="6"/>
  <c r="R5" i="6"/>
  <c r="L5" i="6"/>
  <c r="K5" i="6"/>
  <c r="J5" i="6"/>
  <c r="I5" i="6"/>
  <c r="D5" i="6"/>
  <c r="R4" i="6"/>
  <c r="L4" i="6"/>
  <c r="K4" i="6"/>
  <c r="J4" i="6"/>
  <c r="I4" i="6"/>
  <c r="D4" i="6"/>
  <c r="R3" i="6"/>
  <c r="L3" i="6"/>
  <c r="K3" i="6"/>
  <c r="J3" i="6"/>
  <c r="I3" i="6"/>
  <c r="D3" i="6"/>
  <c r="R2" i="6"/>
  <c r="L2" i="6"/>
  <c r="K2" i="6"/>
  <c r="J2" i="6"/>
  <c r="I2" i="6"/>
  <c r="D2" i="6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J3" i="5"/>
  <c r="K3" i="5"/>
  <c r="L3" i="5"/>
  <c r="I3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R2" i="4"/>
  <c r="O2" i="4"/>
  <c r="P2" i="4"/>
  <c r="Q2" i="4"/>
  <c r="N3" i="4"/>
  <c r="N4" i="4"/>
  <c r="N5" i="4"/>
  <c r="N6" i="4"/>
  <c r="N7" i="4"/>
  <c r="N8" i="4"/>
  <c r="N9" i="4"/>
  <c r="S9" i="4" s="1"/>
  <c r="N10" i="4"/>
  <c r="S10" i="4" s="1"/>
  <c r="N11" i="4"/>
  <c r="N12" i="4"/>
  <c r="S12" i="4" s="1"/>
  <c r="N13" i="4"/>
  <c r="N14" i="4"/>
  <c r="N15" i="4"/>
  <c r="N16" i="4"/>
  <c r="N17" i="4"/>
  <c r="N18" i="4"/>
  <c r="N19" i="4"/>
  <c r="N20" i="4"/>
  <c r="N21" i="4"/>
  <c r="S21" i="4" s="1"/>
  <c r="N22" i="4"/>
  <c r="S22" i="4" s="1"/>
  <c r="N23" i="4"/>
  <c r="N24" i="4"/>
  <c r="S24" i="4" s="1"/>
  <c r="N25" i="4"/>
  <c r="N26" i="4"/>
  <c r="N27" i="4"/>
  <c r="N28" i="4"/>
  <c r="N29" i="4"/>
  <c r="N30" i="4"/>
  <c r="N31" i="4"/>
  <c r="N32" i="4"/>
  <c r="N33" i="4"/>
  <c r="S33" i="4" s="1"/>
  <c r="N34" i="4"/>
  <c r="S34" i="4" s="1"/>
  <c r="N35" i="4"/>
  <c r="N36" i="4"/>
  <c r="S36" i="4" s="1"/>
  <c r="N37" i="4"/>
  <c r="N38" i="4"/>
  <c r="N39" i="4"/>
  <c r="N40" i="4"/>
  <c r="N41" i="4"/>
  <c r="N42" i="4"/>
  <c r="N43" i="4"/>
  <c r="N44" i="4"/>
  <c r="N45" i="4"/>
  <c r="S45" i="4" s="1"/>
  <c r="N46" i="4"/>
  <c r="S46" i="4" s="1"/>
  <c r="N47" i="4"/>
  <c r="N48" i="4"/>
  <c r="S48" i="4" s="1"/>
  <c r="N49" i="4"/>
  <c r="N50" i="4"/>
  <c r="N51" i="4"/>
  <c r="N52" i="4"/>
  <c r="N53" i="4"/>
  <c r="N54" i="4"/>
  <c r="N55" i="4"/>
  <c r="N56" i="4"/>
  <c r="N57" i="4"/>
  <c r="S57" i="4" s="1"/>
  <c r="N58" i="4"/>
  <c r="S58" i="4" s="1"/>
  <c r="N59" i="4"/>
  <c r="N60" i="4"/>
  <c r="S60" i="4" s="1"/>
  <c r="N61" i="4"/>
  <c r="N62" i="4"/>
  <c r="N63" i="4"/>
  <c r="N64" i="4"/>
  <c r="N65" i="4"/>
  <c r="N66" i="4"/>
  <c r="N67" i="4"/>
  <c r="N68" i="4"/>
  <c r="N69" i="4"/>
  <c r="S69" i="4" s="1"/>
  <c r="N70" i="4"/>
  <c r="S70" i="4" s="1"/>
  <c r="N71" i="4"/>
  <c r="N72" i="4"/>
  <c r="S72" i="4" s="1"/>
  <c r="N73" i="4"/>
  <c r="N74" i="4"/>
  <c r="N75" i="4"/>
  <c r="N76" i="4"/>
  <c r="N77" i="4"/>
  <c r="N78" i="4"/>
  <c r="N79" i="4"/>
  <c r="N80" i="4"/>
  <c r="N81" i="4"/>
  <c r="S81" i="4" s="1"/>
  <c r="N82" i="4"/>
  <c r="S82" i="4" s="1"/>
  <c r="N83" i="4"/>
  <c r="N84" i="4"/>
  <c r="S84" i="4" s="1"/>
  <c r="N85" i="4"/>
  <c r="N86" i="4"/>
  <c r="N87" i="4"/>
  <c r="N88" i="4"/>
  <c r="N89" i="4"/>
  <c r="N90" i="4"/>
  <c r="N91" i="4"/>
  <c r="N92" i="4"/>
  <c r="N93" i="4"/>
  <c r="S93" i="4" s="1"/>
  <c r="N94" i="4"/>
  <c r="S94" i="4" s="1"/>
  <c r="N95" i="4"/>
  <c r="N96" i="4"/>
  <c r="S96" i="4" s="1"/>
  <c r="N97" i="4"/>
  <c r="N98" i="4"/>
  <c r="N99" i="4"/>
  <c r="N100" i="4"/>
  <c r="N101" i="4"/>
  <c r="N102" i="4"/>
  <c r="N103" i="4"/>
  <c r="N104" i="4"/>
  <c r="N105" i="4"/>
  <c r="S105" i="4" s="1"/>
  <c r="N106" i="4"/>
  <c r="S106" i="4" s="1"/>
  <c r="N107" i="4"/>
  <c r="N108" i="4"/>
  <c r="S108" i="4" s="1"/>
  <c r="N109" i="4"/>
  <c r="N110" i="4"/>
  <c r="N111" i="4"/>
  <c r="N112" i="4"/>
  <c r="N113" i="4"/>
  <c r="N114" i="4"/>
  <c r="N115" i="4"/>
  <c r="N116" i="4"/>
  <c r="N117" i="4"/>
  <c r="S117" i="4" s="1"/>
  <c r="N118" i="4"/>
  <c r="S118" i="4" s="1"/>
  <c r="N119" i="4"/>
  <c r="N120" i="4"/>
  <c r="S120" i="4" s="1"/>
  <c r="N121" i="4"/>
  <c r="N122" i="4"/>
  <c r="N123" i="4"/>
  <c r="N124" i="4"/>
  <c r="N125" i="4"/>
  <c r="N126" i="4"/>
  <c r="N127" i="4"/>
  <c r="N128" i="4"/>
  <c r="N129" i="4"/>
  <c r="S129" i="4" s="1"/>
  <c r="N130" i="4"/>
  <c r="S130" i="4" s="1"/>
  <c r="N131" i="4"/>
  <c r="N132" i="4"/>
  <c r="S132" i="4" s="1"/>
  <c r="N133" i="4"/>
  <c r="N134" i="4"/>
  <c r="N135" i="4"/>
  <c r="N136" i="4"/>
  <c r="N137" i="4"/>
  <c r="N138" i="4"/>
  <c r="N139" i="4"/>
  <c r="N140" i="4"/>
  <c r="N141" i="4"/>
  <c r="S141" i="4" s="1"/>
  <c r="N142" i="4"/>
  <c r="S142" i="4" s="1"/>
  <c r="N143" i="4"/>
  <c r="N144" i="4"/>
  <c r="S144" i="4" s="1"/>
  <c r="N145" i="4"/>
  <c r="N146" i="4"/>
  <c r="N147" i="4"/>
  <c r="N148" i="4"/>
  <c r="N149" i="4"/>
  <c r="N150" i="4"/>
  <c r="N151" i="4"/>
  <c r="N152" i="4"/>
  <c r="N153" i="4"/>
  <c r="S153" i="4" s="1"/>
  <c r="N154" i="4"/>
  <c r="S154" i="4" s="1"/>
  <c r="N155" i="4"/>
  <c r="N156" i="4"/>
  <c r="S156" i="4" s="1"/>
  <c r="N157" i="4"/>
  <c r="N158" i="4"/>
  <c r="N159" i="4"/>
  <c r="N160" i="4"/>
  <c r="N161" i="4"/>
  <c r="N162" i="4"/>
  <c r="N163" i="4"/>
  <c r="N164" i="4"/>
  <c r="N165" i="4"/>
  <c r="S165" i="4" s="1"/>
  <c r="N166" i="4"/>
  <c r="S166" i="4" s="1"/>
  <c r="N167" i="4"/>
  <c r="N168" i="4"/>
  <c r="N169" i="4"/>
  <c r="N170" i="4"/>
  <c r="N171" i="4"/>
  <c r="N172" i="4"/>
  <c r="N173" i="4"/>
  <c r="N174" i="4"/>
  <c r="N175" i="4"/>
  <c r="N176" i="4"/>
  <c r="N177" i="4"/>
  <c r="S177" i="4" s="1"/>
  <c r="N178" i="4"/>
  <c r="S178" i="4" s="1"/>
  <c r="N179" i="4"/>
  <c r="N180" i="4"/>
  <c r="N181" i="4"/>
  <c r="N182" i="4"/>
  <c r="N183" i="4"/>
  <c r="N184" i="4"/>
  <c r="N185" i="4"/>
  <c r="N186" i="4"/>
  <c r="N187" i="4"/>
  <c r="N188" i="4"/>
  <c r="N189" i="4"/>
  <c r="S189" i="4" s="1"/>
  <c r="N190" i="4"/>
  <c r="S190" i="4" s="1"/>
  <c r="N191" i="4"/>
  <c r="N192" i="4"/>
  <c r="N193" i="4"/>
  <c r="N194" i="4"/>
  <c r="N195" i="4"/>
  <c r="N196" i="4"/>
  <c r="N197" i="4"/>
  <c r="N198" i="4"/>
  <c r="N199" i="4"/>
  <c r="N200" i="4"/>
  <c r="N201" i="4"/>
  <c r="S201" i="4" s="1"/>
  <c r="N202" i="4"/>
  <c r="S202" i="4" s="1"/>
  <c r="N203" i="4"/>
  <c r="N204" i="4"/>
  <c r="N205" i="4"/>
  <c r="N206" i="4"/>
  <c r="N207" i="4"/>
  <c r="N208" i="4"/>
  <c r="N209" i="4"/>
  <c r="N210" i="4"/>
  <c r="N211" i="4"/>
  <c r="N212" i="4"/>
  <c r="N213" i="4"/>
  <c r="S213" i="4" s="1"/>
  <c r="N214" i="4"/>
  <c r="S214" i="4" s="1"/>
  <c r="N215" i="4"/>
  <c r="N216" i="4"/>
  <c r="N217" i="4"/>
  <c r="N218" i="4"/>
  <c r="N219" i="4"/>
  <c r="N220" i="4"/>
  <c r="N221" i="4"/>
  <c r="N222" i="4"/>
  <c r="N223" i="4"/>
  <c r="N224" i="4"/>
  <c r="N225" i="4"/>
  <c r="S225" i="4" s="1"/>
  <c r="N226" i="4"/>
  <c r="S226" i="4" s="1"/>
  <c r="N227" i="4"/>
  <c r="N228" i="4"/>
  <c r="N229" i="4"/>
  <c r="N230" i="4"/>
  <c r="N231" i="4"/>
  <c r="N232" i="4"/>
  <c r="N233" i="4"/>
  <c r="N234" i="4"/>
  <c r="N235" i="4"/>
  <c r="N236" i="4"/>
  <c r="N237" i="4"/>
  <c r="S237" i="4" s="1"/>
  <c r="N238" i="4"/>
  <c r="S238" i="4" s="1"/>
  <c r="N239" i="4"/>
  <c r="N240" i="4"/>
  <c r="N241" i="4"/>
  <c r="N242" i="4"/>
  <c r="N243" i="4"/>
  <c r="N244" i="4"/>
  <c r="N245" i="4"/>
  <c r="N246" i="4"/>
  <c r="N247" i="4"/>
  <c r="N248" i="4"/>
  <c r="N249" i="4"/>
  <c r="S249" i="4" s="1"/>
  <c r="N250" i="4"/>
  <c r="S250" i="4" s="1"/>
  <c r="N251" i="4"/>
  <c r="N252" i="4"/>
  <c r="N253" i="4"/>
  <c r="N254" i="4"/>
  <c r="N255" i="4"/>
  <c r="N256" i="4"/>
  <c r="N257" i="4"/>
  <c r="N258" i="4"/>
  <c r="N259" i="4"/>
  <c r="N260" i="4"/>
  <c r="N261" i="4"/>
  <c r="S261" i="4" s="1"/>
  <c r="N262" i="4"/>
  <c r="S262" i="4" s="1"/>
  <c r="N263" i="4"/>
  <c r="N264" i="4"/>
  <c r="N265" i="4"/>
  <c r="N266" i="4"/>
  <c r="N267" i="4"/>
  <c r="N268" i="4"/>
  <c r="N269" i="4"/>
  <c r="N270" i="4"/>
  <c r="N271" i="4"/>
  <c r="N272" i="4"/>
  <c r="N273" i="4"/>
  <c r="S273" i="4" s="1"/>
  <c r="N274" i="4"/>
  <c r="S274" i="4" s="1"/>
  <c r="N275" i="4"/>
  <c r="N276" i="4"/>
  <c r="N277" i="4"/>
  <c r="N278" i="4"/>
  <c r="N279" i="4"/>
  <c r="N280" i="4"/>
  <c r="N281" i="4"/>
  <c r="N282" i="4"/>
  <c r="N283" i="4"/>
  <c r="N284" i="4"/>
  <c r="N285" i="4"/>
  <c r="S285" i="4" s="1"/>
  <c r="N286" i="4"/>
  <c r="S286" i="4" s="1"/>
  <c r="N287" i="4"/>
  <c r="N288" i="4"/>
  <c r="N289" i="4"/>
  <c r="N290" i="4"/>
  <c r="N291" i="4"/>
  <c r="N292" i="4"/>
  <c r="N293" i="4"/>
  <c r="N294" i="4"/>
  <c r="N295" i="4"/>
  <c r="N296" i="4"/>
  <c r="N297" i="4"/>
  <c r="S297" i="4" s="1"/>
  <c r="N298" i="4"/>
  <c r="S298" i="4" s="1"/>
  <c r="N299" i="4"/>
  <c r="N300" i="4"/>
  <c r="N301" i="4"/>
  <c r="N302" i="4"/>
  <c r="N303" i="4"/>
  <c r="N304" i="4"/>
  <c r="N305" i="4"/>
  <c r="N306" i="4"/>
  <c r="N307" i="4"/>
  <c r="N308" i="4"/>
  <c r="N309" i="4"/>
  <c r="S309" i="4" s="1"/>
  <c r="N310" i="4"/>
  <c r="S310" i="4" s="1"/>
  <c r="N311" i="4"/>
  <c r="N312" i="4"/>
  <c r="N313" i="4"/>
  <c r="N314" i="4"/>
  <c r="N315" i="4"/>
  <c r="N316" i="4"/>
  <c r="N317" i="4"/>
  <c r="N318" i="4"/>
  <c r="N319" i="4"/>
  <c r="N320" i="4"/>
  <c r="N321" i="4"/>
  <c r="S321" i="4" s="1"/>
  <c r="N322" i="4"/>
  <c r="S322" i="4" s="1"/>
  <c r="N323" i="4"/>
  <c r="N324" i="4"/>
  <c r="N325" i="4"/>
  <c r="N326" i="4"/>
  <c r="N327" i="4"/>
  <c r="N328" i="4"/>
  <c r="N329" i="4"/>
  <c r="N330" i="4"/>
  <c r="N331" i="4"/>
  <c r="N332" i="4"/>
  <c r="N333" i="4"/>
  <c r="S333" i="4" s="1"/>
  <c r="N334" i="4"/>
  <c r="S334" i="4" s="1"/>
  <c r="N335" i="4"/>
  <c r="N336" i="4"/>
  <c r="N337" i="4"/>
  <c r="N338" i="4"/>
  <c r="N339" i="4"/>
  <c r="N340" i="4"/>
  <c r="N341" i="4"/>
  <c r="N342" i="4"/>
  <c r="N343" i="4"/>
  <c r="N344" i="4"/>
  <c r="N345" i="4"/>
  <c r="S345" i="4" s="1"/>
  <c r="N346" i="4"/>
  <c r="S346" i="4" s="1"/>
  <c r="N347" i="4"/>
  <c r="N348" i="4"/>
  <c r="N349" i="4"/>
  <c r="N350" i="4"/>
  <c r="N351" i="4"/>
  <c r="N352" i="4"/>
  <c r="N353" i="4"/>
  <c r="N354" i="4"/>
  <c r="N355" i="4"/>
  <c r="N356" i="4"/>
  <c r="N357" i="4"/>
  <c r="S357" i="4" s="1"/>
  <c r="N358" i="4"/>
  <c r="S358" i="4" s="1"/>
  <c r="N359" i="4"/>
  <c r="N360" i="4"/>
  <c r="N361" i="4"/>
  <c r="N362" i="4"/>
  <c r="N363" i="4"/>
  <c r="N364" i="4"/>
  <c r="N365" i="4"/>
  <c r="N366" i="4"/>
  <c r="N367" i="4"/>
  <c r="N368" i="4"/>
  <c r="N369" i="4"/>
  <c r="S369" i="4" s="1"/>
  <c r="N370" i="4"/>
  <c r="S370" i="4" s="1"/>
  <c r="N371" i="4"/>
  <c r="N372" i="4"/>
  <c r="N373" i="4"/>
  <c r="N374" i="4"/>
  <c r="N375" i="4"/>
  <c r="N376" i="4"/>
  <c r="N377" i="4"/>
  <c r="N378" i="4"/>
  <c r="N379" i="4"/>
  <c r="N380" i="4"/>
  <c r="N381" i="4"/>
  <c r="S381" i="4" s="1"/>
  <c r="N382" i="4"/>
  <c r="S382" i="4" s="1"/>
  <c r="N383" i="4"/>
  <c r="N384" i="4"/>
  <c r="N385" i="4"/>
  <c r="N386" i="4"/>
  <c r="N387" i="4"/>
  <c r="N388" i="4"/>
  <c r="N389" i="4"/>
  <c r="N390" i="4"/>
  <c r="N391" i="4"/>
  <c r="N392" i="4"/>
  <c r="N393" i="4"/>
  <c r="S393" i="4" s="1"/>
  <c r="N394" i="4"/>
  <c r="S394" i="4" s="1"/>
  <c r="N395" i="4"/>
  <c r="N396" i="4"/>
  <c r="N397" i="4"/>
  <c r="N398" i="4"/>
  <c r="N399" i="4"/>
  <c r="N400" i="4"/>
  <c r="N401" i="4"/>
  <c r="N402" i="4"/>
  <c r="N403" i="4"/>
  <c r="N404" i="4"/>
  <c r="N405" i="4"/>
  <c r="S405" i="4" s="1"/>
  <c r="N406" i="4"/>
  <c r="S406" i="4" s="1"/>
  <c r="N407" i="4"/>
  <c r="N408" i="4"/>
  <c r="N409" i="4"/>
  <c r="N410" i="4"/>
  <c r="N411" i="4"/>
  <c r="N412" i="4"/>
  <c r="N413" i="4"/>
  <c r="N414" i="4"/>
  <c r="N415" i="4"/>
  <c r="N416" i="4"/>
  <c r="N417" i="4"/>
  <c r="S417" i="4" s="1"/>
  <c r="N418" i="4"/>
  <c r="S418" i="4" s="1"/>
  <c r="N419" i="4"/>
  <c r="N420" i="4"/>
  <c r="N421" i="4"/>
  <c r="N422" i="4"/>
  <c r="N423" i="4"/>
  <c r="N424" i="4"/>
  <c r="N425" i="4"/>
  <c r="N426" i="4"/>
  <c r="N427" i="4"/>
  <c r="N428" i="4"/>
  <c r="N429" i="4"/>
  <c r="S429" i="4" s="1"/>
  <c r="N430" i="4"/>
  <c r="S430" i="4" s="1"/>
  <c r="N431" i="4"/>
  <c r="N432" i="4"/>
  <c r="N433" i="4"/>
  <c r="N434" i="4"/>
  <c r="N435" i="4"/>
  <c r="N436" i="4"/>
  <c r="N437" i="4"/>
  <c r="N438" i="4"/>
  <c r="N439" i="4"/>
  <c r="N440" i="4"/>
  <c r="N441" i="4"/>
  <c r="S441" i="4" s="1"/>
  <c r="N442" i="4"/>
  <c r="S442" i="4" s="1"/>
  <c r="N443" i="4"/>
  <c r="N444" i="4"/>
  <c r="N445" i="4"/>
  <c r="N446" i="4"/>
  <c r="N447" i="4"/>
  <c r="N448" i="4"/>
  <c r="N449" i="4"/>
  <c r="N450" i="4"/>
  <c r="N451" i="4"/>
  <c r="N452" i="4"/>
  <c r="N453" i="4"/>
  <c r="S453" i="4" s="1"/>
  <c r="N454" i="4"/>
  <c r="S454" i="4" s="1"/>
  <c r="N455" i="4"/>
  <c r="N456" i="4"/>
  <c r="N457" i="4"/>
  <c r="N458" i="4"/>
  <c r="N459" i="4"/>
  <c r="N460" i="4"/>
  <c r="N461" i="4"/>
  <c r="N462" i="4"/>
  <c r="N463" i="4"/>
  <c r="N464" i="4"/>
  <c r="N465" i="4"/>
  <c r="S465" i="4" s="1"/>
  <c r="N466" i="4"/>
  <c r="S466" i="4" s="1"/>
  <c r="N467" i="4"/>
  <c r="N468" i="4"/>
  <c r="N469" i="4"/>
  <c r="N470" i="4"/>
  <c r="N471" i="4"/>
  <c r="N472" i="4"/>
  <c r="N473" i="4"/>
  <c r="N474" i="4"/>
  <c r="N475" i="4"/>
  <c r="N476" i="4"/>
  <c r="N477" i="4"/>
  <c r="S477" i="4" s="1"/>
  <c r="N478" i="4"/>
  <c r="S478" i="4" s="1"/>
  <c r="N479" i="4"/>
  <c r="N480" i="4"/>
  <c r="N481" i="4"/>
  <c r="N482" i="4"/>
  <c r="N483" i="4"/>
  <c r="N484" i="4"/>
  <c r="N485" i="4"/>
  <c r="N486" i="4"/>
  <c r="N487" i="4"/>
  <c r="N488" i="4"/>
  <c r="N489" i="4"/>
  <c r="S489" i="4" s="1"/>
  <c r="N490" i="4"/>
  <c r="S490" i="4" s="1"/>
  <c r="N491" i="4"/>
  <c r="N492" i="4"/>
  <c r="N493" i="4"/>
  <c r="N494" i="4"/>
  <c r="N495" i="4"/>
  <c r="N496" i="4"/>
  <c r="N497" i="4"/>
  <c r="N498" i="4"/>
  <c r="N499" i="4"/>
  <c r="N500" i="4"/>
  <c r="N501" i="4"/>
  <c r="S501" i="4" s="1"/>
  <c r="N502" i="4"/>
  <c r="S502" i="4" s="1"/>
  <c r="N503" i="4"/>
  <c r="N504" i="4"/>
  <c r="N505" i="4"/>
  <c r="N506" i="4"/>
  <c r="N507" i="4"/>
  <c r="N508" i="4"/>
  <c r="N509" i="4"/>
  <c r="N510" i="4"/>
  <c r="N511" i="4"/>
  <c r="N512" i="4"/>
  <c r="N513" i="4"/>
  <c r="S513" i="4" s="1"/>
  <c r="N514" i="4"/>
  <c r="S514" i="4" s="1"/>
  <c r="N515" i="4"/>
  <c r="N2" i="4"/>
  <c r="S2" i="4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M2" i="3"/>
  <c r="L2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S3" i="3"/>
  <c r="T3" i="3" s="1"/>
  <c r="S2" i="3"/>
  <c r="S4" i="3"/>
  <c r="S5" i="3"/>
  <c r="S6" i="3"/>
  <c r="T6" i="3" s="1"/>
  <c r="S7" i="3"/>
  <c r="S8" i="3"/>
  <c r="S9" i="3"/>
  <c r="S10" i="3"/>
  <c r="S11" i="3"/>
  <c r="S12" i="3"/>
  <c r="S13" i="3"/>
  <c r="S14" i="3"/>
  <c r="S15" i="3"/>
  <c r="T15" i="3" s="1"/>
  <c r="S16" i="3"/>
  <c r="S17" i="3"/>
  <c r="S18" i="3"/>
  <c r="T18" i="3" s="1"/>
  <c r="S19" i="3"/>
  <c r="S20" i="3"/>
  <c r="S21" i="3"/>
  <c r="S22" i="3"/>
  <c r="S23" i="3"/>
  <c r="S24" i="3"/>
  <c r="S25" i="3"/>
  <c r="S26" i="3"/>
  <c r="S27" i="3"/>
  <c r="T27" i="3" s="1"/>
  <c r="S28" i="3"/>
  <c r="S29" i="3"/>
  <c r="S30" i="3"/>
  <c r="T30" i="3" s="1"/>
  <c r="S31" i="3"/>
  <c r="S32" i="3"/>
  <c r="S33" i="3"/>
  <c r="S34" i="3"/>
  <c r="S35" i="3"/>
  <c r="S36" i="3"/>
  <c r="S37" i="3"/>
  <c r="S38" i="3"/>
  <c r="S39" i="3"/>
  <c r="T39" i="3" s="1"/>
  <c r="S40" i="3"/>
  <c r="S41" i="3"/>
  <c r="S42" i="3"/>
  <c r="T42" i="3" s="1"/>
  <c r="S43" i="3"/>
  <c r="S44" i="3"/>
  <c r="S45" i="3"/>
  <c r="S46" i="3"/>
  <c r="S47" i="3"/>
  <c r="S48" i="3"/>
  <c r="S49" i="3"/>
  <c r="S50" i="3"/>
  <c r="S51" i="3"/>
  <c r="T51" i="3" s="1"/>
  <c r="S52" i="3"/>
  <c r="S53" i="3"/>
  <c r="S54" i="3"/>
  <c r="T54" i="3" s="1"/>
  <c r="S55" i="3"/>
  <c r="S56" i="3"/>
  <c r="S57" i="3"/>
  <c r="S58" i="3"/>
  <c r="S59" i="3"/>
  <c r="S60" i="3"/>
  <c r="S61" i="3"/>
  <c r="S62" i="3"/>
  <c r="S63" i="3"/>
  <c r="T63" i="3" s="1"/>
  <c r="S64" i="3"/>
  <c r="S65" i="3"/>
  <c r="S66" i="3"/>
  <c r="T66" i="3" s="1"/>
  <c r="S67" i="3"/>
  <c r="S68" i="3"/>
  <c r="S69" i="3"/>
  <c r="S70" i="3"/>
  <c r="S71" i="3"/>
  <c r="S72" i="3"/>
  <c r="S73" i="3"/>
  <c r="S74" i="3"/>
  <c r="S75" i="3"/>
  <c r="T75" i="3" s="1"/>
  <c r="S76" i="3"/>
  <c r="S77" i="3"/>
  <c r="S78" i="3"/>
  <c r="T78" i="3" s="1"/>
  <c r="S79" i="3"/>
  <c r="S80" i="3"/>
  <c r="S81" i="3"/>
  <c r="S82" i="3"/>
  <c r="S83" i="3"/>
  <c r="S84" i="3"/>
  <c r="S85" i="3"/>
  <c r="S86" i="3"/>
  <c r="S87" i="3"/>
  <c r="T87" i="3" s="1"/>
  <c r="S88" i="3"/>
  <c r="S89" i="3"/>
  <c r="S90" i="3"/>
  <c r="T90" i="3" s="1"/>
  <c r="S91" i="3"/>
  <c r="S92" i="3"/>
  <c r="S93" i="3"/>
  <c r="S94" i="3"/>
  <c r="S95" i="3"/>
  <c r="S96" i="3"/>
  <c r="S97" i="3"/>
  <c r="S98" i="3"/>
  <c r="S99" i="3"/>
  <c r="T99" i="3" s="1"/>
  <c r="S100" i="3"/>
  <c r="S101" i="3"/>
  <c r="S102" i="3"/>
  <c r="T102" i="3" s="1"/>
  <c r="S103" i="3"/>
  <c r="S104" i="3"/>
  <c r="S105" i="3"/>
  <c r="S106" i="3"/>
  <c r="S107" i="3"/>
  <c r="S108" i="3"/>
  <c r="S109" i="3"/>
  <c r="S110" i="3"/>
  <c r="S111" i="3"/>
  <c r="T111" i="3" s="1"/>
  <c r="S112" i="3"/>
  <c r="S113" i="3"/>
  <c r="S114" i="3"/>
  <c r="T114" i="3" s="1"/>
  <c r="S115" i="3"/>
  <c r="S116" i="3"/>
  <c r="S117" i="3"/>
  <c r="S118" i="3"/>
  <c r="S119" i="3"/>
  <c r="S120" i="3"/>
  <c r="S121" i="3"/>
  <c r="S122" i="3"/>
  <c r="S123" i="3"/>
  <c r="T123" i="3" s="1"/>
  <c r="S124" i="3"/>
  <c r="S125" i="3"/>
  <c r="S126" i="3"/>
  <c r="T126" i="3" s="1"/>
  <c r="S127" i="3"/>
  <c r="S128" i="3"/>
  <c r="S129" i="3"/>
  <c r="S130" i="3"/>
  <c r="S131" i="3"/>
  <c r="S132" i="3"/>
  <c r="S133" i="3"/>
  <c r="S134" i="3"/>
  <c r="S135" i="3"/>
  <c r="T135" i="3" s="1"/>
  <c r="S136" i="3"/>
  <c r="S137" i="3"/>
  <c r="S138" i="3"/>
  <c r="T138" i="3" s="1"/>
  <c r="S139" i="3"/>
  <c r="S140" i="3"/>
  <c r="S141" i="3"/>
  <c r="S142" i="3"/>
  <c r="S143" i="3"/>
  <c r="S144" i="3"/>
  <c r="S145" i="3"/>
  <c r="S146" i="3"/>
  <c r="S147" i="3"/>
  <c r="T147" i="3" s="1"/>
  <c r="S148" i="3"/>
  <c r="S149" i="3"/>
  <c r="S150" i="3"/>
  <c r="T150" i="3" s="1"/>
  <c r="S151" i="3"/>
  <c r="S152" i="3"/>
  <c r="S153" i="3"/>
  <c r="S154" i="3"/>
  <c r="S155" i="3"/>
  <c r="S156" i="3"/>
  <c r="S157" i="3"/>
  <c r="S158" i="3"/>
  <c r="S159" i="3"/>
  <c r="T159" i="3" s="1"/>
  <c r="S160" i="3"/>
  <c r="S161" i="3"/>
  <c r="S162" i="3"/>
  <c r="T162" i="3" s="1"/>
  <c r="S163" i="3"/>
  <c r="S164" i="3"/>
  <c r="S165" i="3"/>
  <c r="S166" i="3"/>
  <c r="S167" i="3"/>
  <c r="S168" i="3"/>
  <c r="S169" i="3"/>
  <c r="S170" i="3"/>
  <c r="S171" i="3"/>
  <c r="T171" i="3" s="1"/>
  <c r="S172" i="3"/>
  <c r="S173" i="3"/>
  <c r="S174" i="3"/>
  <c r="T174" i="3" s="1"/>
  <c r="S175" i="3"/>
  <c r="S176" i="3"/>
  <c r="S177" i="3"/>
  <c r="S178" i="3"/>
  <c r="S179" i="3"/>
  <c r="S180" i="3"/>
  <c r="S181" i="3"/>
  <c r="S182" i="3"/>
  <c r="S183" i="3"/>
  <c r="T183" i="3" s="1"/>
  <c r="S184" i="3"/>
  <c r="S185" i="3"/>
  <c r="S186" i="3"/>
  <c r="T186" i="3" s="1"/>
  <c r="S187" i="3"/>
  <c r="S188" i="3"/>
  <c r="S189" i="3"/>
  <c r="S190" i="3"/>
  <c r="S191" i="3"/>
  <c r="S192" i="3"/>
  <c r="S193" i="3"/>
  <c r="S194" i="3"/>
  <c r="S195" i="3"/>
  <c r="T195" i="3" s="1"/>
  <c r="S196" i="3"/>
  <c r="S197" i="3"/>
  <c r="S198" i="3"/>
  <c r="T198" i="3" s="1"/>
  <c r="S199" i="3"/>
  <c r="S200" i="3"/>
  <c r="S201" i="3"/>
  <c r="S202" i="3"/>
  <c r="S203" i="3"/>
  <c r="S204" i="3"/>
  <c r="S205" i="3"/>
  <c r="S206" i="3"/>
  <c r="S207" i="3"/>
  <c r="T207" i="3" s="1"/>
  <c r="S208" i="3"/>
  <c r="S209" i="3"/>
  <c r="S210" i="3"/>
  <c r="T210" i="3" s="1"/>
  <c r="S211" i="3"/>
  <c r="S212" i="3"/>
  <c r="S213" i="3"/>
  <c r="S214" i="3"/>
  <c r="S215" i="3"/>
  <c r="S216" i="3"/>
  <c r="S217" i="3"/>
  <c r="S218" i="3"/>
  <c r="S219" i="3"/>
  <c r="T219" i="3" s="1"/>
  <c r="S220" i="3"/>
  <c r="S221" i="3"/>
  <c r="S222" i="3"/>
  <c r="T222" i="3" s="1"/>
  <c r="S223" i="3"/>
  <c r="S224" i="3"/>
  <c r="S225" i="3"/>
  <c r="S226" i="3"/>
  <c r="S227" i="3"/>
  <c r="S228" i="3"/>
  <c r="S229" i="3"/>
  <c r="S230" i="3"/>
  <c r="S231" i="3"/>
  <c r="T231" i="3" s="1"/>
  <c r="S232" i="3"/>
  <c r="S233" i="3"/>
  <c r="S234" i="3"/>
  <c r="T234" i="3" s="1"/>
  <c r="S235" i="3"/>
  <c r="S236" i="3"/>
  <c r="S237" i="3"/>
  <c r="S238" i="3"/>
  <c r="S239" i="3"/>
  <c r="S240" i="3"/>
  <c r="S241" i="3"/>
  <c r="S242" i="3"/>
  <c r="S243" i="3"/>
  <c r="T243" i="3" s="1"/>
  <c r="S244" i="3"/>
  <c r="S245" i="3"/>
  <c r="S246" i="3"/>
  <c r="T246" i="3" s="1"/>
  <c r="S247" i="3"/>
  <c r="S248" i="3"/>
  <c r="S249" i="3"/>
  <c r="S250" i="3"/>
  <c r="S251" i="3"/>
  <c r="S252" i="3"/>
  <c r="S253" i="3"/>
  <c r="S254" i="3"/>
  <c r="S255" i="3"/>
  <c r="T255" i="3" s="1"/>
  <c r="S256" i="3"/>
  <c r="S257" i="3"/>
  <c r="S258" i="3"/>
  <c r="T258" i="3" s="1"/>
  <c r="S259" i="3"/>
  <c r="S260" i="3"/>
  <c r="S261" i="3"/>
  <c r="S262" i="3"/>
  <c r="S263" i="3"/>
  <c r="S264" i="3"/>
  <c r="S265" i="3"/>
  <c r="S266" i="3"/>
  <c r="S267" i="3"/>
  <c r="T267" i="3" s="1"/>
  <c r="S268" i="3"/>
  <c r="S269" i="3"/>
  <c r="S270" i="3"/>
  <c r="T270" i="3" s="1"/>
  <c r="S271" i="3"/>
  <c r="S272" i="3"/>
  <c r="S273" i="3"/>
  <c r="S274" i="3"/>
  <c r="S275" i="3"/>
  <c r="S276" i="3"/>
  <c r="S277" i="3"/>
  <c r="S278" i="3"/>
  <c r="S279" i="3"/>
  <c r="T279" i="3" s="1"/>
  <c r="S280" i="3"/>
  <c r="S281" i="3"/>
  <c r="S282" i="3"/>
  <c r="T282" i="3" s="1"/>
  <c r="S283" i="3"/>
  <c r="S284" i="3"/>
  <c r="S285" i="3"/>
  <c r="S286" i="3"/>
  <c r="S287" i="3"/>
  <c r="S288" i="3"/>
  <c r="S289" i="3"/>
  <c r="S290" i="3"/>
  <c r="S291" i="3"/>
  <c r="T291" i="3" s="1"/>
  <c r="S292" i="3"/>
  <c r="S293" i="3"/>
  <c r="S294" i="3"/>
  <c r="T294" i="3" s="1"/>
  <c r="S295" i="3"/>
  <c r="S296" i="3"/>
  <c r="S297" i="3"/>
  <c r="S298" i="3"/>
  <c r="S299" i="3"/>
  <c r="S300" i="3"/>
  <c r="S301" i="3"/>
  <c r="S302" i="3"/>
  <c r="S303" i="3"/>
  <c r="T303" i="3" s="1"/>
  <c r="S304" i="3"/>
  <c r="S305" i="3"/>
  <c r="S306" i="3"/>
  <c r="T306" i="3" s="1"/>
  <c r="S307" i="3"/>
  <c r="S308" i="3"/>
  <c r="S309" i="3"/>
  <c r="S310" i="3"/>
  <c r="S311" i="3"/>
  <c r="S312" i="3"/>
  <c r="S313" i="3"/>
  <c r="S314" i="3"/>
  <c r="S315" i="3"/>
  <c r="T315" i="3" s="1"/>
  <c r="S316" i="3"/>
  <c r="S317" i="3"/>
  <c r="S318" i="3"/>
  <c r="T318" i="3" s="1"/>
  <c r="S319" i="3"/>
  <c r="S320" i="3"/>
  <c r="S321" i="3"/>
  <c r="S322" i="3"/>
  <c r="S323" i="3"/>
  <c r="S324" i="3"/>
  <c r="S325" i="3"/>
  <c r="S326" i="3"/>
  <c r="S327" i="3"/>
  <c r="T327" i="3" s="1"/>
  <c r="S328" i="3"/>
  <c r="S329" i="3"/>
  <c r="S330" i="3"/>
  <c r="T330" i="3" s="1"/>
  <c r="S331" i="3"/>
  <c r="S332" i="3"/>
  <c r="S333" i="3"/>
  <c r="S334" i="3"/>
  <c r="S335" i="3"/>
  <c r="S336" i="3"/>
  <c r="S337" i="3"/>
  <c r="S338" i="3"/>
  <c r="S339" i="3"/>
  <c r="T339" i="3" s="1"/>
  <c r="S340" i="3"/>
  <c r="S341" i="3"/>
  <c r="S342" i="3"/>
  <c r="T342" i="3" s="1"/>
  <c r="S343" i="3"/>
  <c r="S344" i="3"/>
  <c r="S345" i="3"/>
  <c r="S346" i="3"/>
  <c r="S347" i="3"/>
  <c r="S348" i="3"/>
  <c r="S349" i="3"/>
  <c r="S350" i="3"/>
  <c r="S351" i="3"/>
  <c r="T351" i="3" s="1"/>
  <c r="S352" i="3"/>
  <c r="S353" i="3"/>
  <c r="S354" i="3"/>
  <c r="T354" i="3" s="1"/>
  <c r="S355" i="3"/>
  <c r="S356" i="3"/>
  <c r="S357" i="3"/>
  <c r="S358" i="3"/>
  <c r="S359" i="3"/>
  <c r="S360" i="3"/>
  <c r="S361" i="3"/>
  <c r="S362" i="3"/>
  <c r="S363" i="3"/>
  <c r="T363" i="3" s="1"/>
  <c r="S364" i="3"/>
  <c r="S365" i="3"/>
  <c r="S366" i="3"/>
  <c r="T366" i="3" s="1"/>
  <c r="S367" i="3"/>
  <c r="S368" i="3"/>
  <c r="S369" i="3"/>
  <c r="S370" i="3"/>
  <c r="S371" i="3"/>
  <c r="S372" i="3"/>
  <c r="S373" i="3"/>
  <c r="S374" i="3"/>
  <c r="S375" i="3"/>
  <c r="T375" i="3" s="1"/>
  <c r="S376" i="3"/>
  <c r="S377" i="3"/>
  <c r="S378" i="3"/>
  <c r="T378" i="3" s="1"/>
  <c r="S379" i="3"/>
  <c r="S380" i="3"/>
  <c r="S381" i="3"/>
  <c r="S382" i="3"/>
  <c r="S383" i="3"/>
  <c r="S384" i="3"/>
  <c r="S385" i="3"/>
  <c r="S386" i="3"/>
  <c r="S387" i="3"/>
  <c r="T387" i="3" s="1"/>
  <c r="S388" i="3"/>
  <c r="S389" i="3"/>
  <c r="S390" i="3"/>
  <c r="T390" i="3" s="1"/>
  <c r="S391" i="3"/>
  <c r="S392" i="3"/>
  <c r="S393" i="3"/>
  <c r="S394" i="3"/>
  <c r="S395" i="3"/>
  <c r="S396" i="3"/>
  <c r="S397" i="3"/>
  <c r="S398" i="3"/>
  <c r="S399" i="3"/>
  <c r="T399" i="3" s="1"/>
  <c r="S400" i="3"/>
  <c r="S401" i="3"/>
  <c r="S402" i="3"/>
  <c r="T402" i="3" s="1"/>
  <c r="S403" i="3"/>
  <c r="S404" i="3"/>
  <c r="S405" i="3"/>
  <c r="S406" i="3"/>
  <c r="S407" i="3"/>
  <c r="S408" i="3"/>
  <c r="S409" i="3"/>
  <c r="S410" i="3"/>
  <c r="S411" i="3"/>
  <c r="T411" i="3" s="1"/>
  <c r="S412" i="3"/>
  <c r="S413" i="3"/>
  <c r="S414" i="3"/>
  <c r="T414" i="3" s="1"/>
  <c r="S415" i="3"/>
  <c r="S416" i="3"/>
  <c r="S417" i="3"/>
  <c r="S418" i="3"/>
  <c r="S419" i="3"/>
  <c r="S420" i="3"/>
  <c r="S421" i="3"/>
  <c r="S422" i="3"/>
  <c r="S423" i="3"/>
  <c r="T423" i="3" s="1"/>
  <c r="S424" i="3"/>
  <c r="S425" i="3"/>
  <c r="S426" i="3"/>
  <c r="T426" i="3" s="1"/>
  <c r="S427" i="3"/>
  <c r="S428" i="3"/>
  <c r="S429" i="3"/>
  <c r="S430" i="3"/>
  <c r="S431" i="3"/>
  <c r="S432" i="3"/>
  <c r="S433" i="3"/>
  <c r="S434" i="3"/>
  <c r="S435" i="3"/>
  <c r="T435" i="3" s="1"/>
  <c r="S436" i="3"/>
  <c r="S437" i="3"/>
  <c r="S438" i="3"/>
  <c r="T438" i="3" s="1"/>
  <c r="S439" i="3"/>
  <c r="S440" i="3"/>
  <c r="S441" i="3"/>
  <c r="S442" i="3"/>
  <c r="S443" i="3"/>
  <c r="S444" i="3"/>
  <c r="S445" i="3"/>
  <c r="S446" i="3"/>
  <c r="S447" i="3"/>
  <c r="T447" i="3" s="1"/>
  <c r="S448" i="3"/>
  <c r="S449" i="3"/>
  <c r="S450" i="3"/>
  <c r="T450" i="3" s="1"/>
  <c r="S451" i="3"/>
  <c r="S452" i="3"/>
  <c r="S453" i="3"/>
  <c r="S454" i="3"/>
  <c r="S455" i="3"/>
  <c r="S456" i="3"/>
  <c r="S457" i="3"/>
  <c r="S458" i="3"/>
  <c r="S459" i="3"/>
  <c r="T459" i="3" s="1"/>
  <c r="S460" i="3"/>
  <c r="S461" i="3"/>
  <c r="S462" i="3"/>
  <c r="T462" i="3" s="1"/>
  <c r="S463" i="3"/>
  <c r="S464" i="3"/>
  <c r="S465" i="3"/>
  <c r="S466" i="3"/>
  <c r="S467" i="3"/>
  <c r="S468" i="3"/>
  <c r="S469" i="3"/>
  <c r="S470" i="3"/>
  <c r="S471" i="3"/>
  <c r="T471" i="3" s="1"/>
  <c r="S472" i="3"/>
  <c r="S473" i="3"/>
  <c r="S474" i="3"/>
  <c r="T474" i="3" s="1"/>
  <c r="S475" i="3"/>
  <c r="S476" i="3"/>
  <c r="S477" i="3"/>
  <c r="S478" i="3"/>
  <c r="S479" i="3"/>
  <c r="S480" i="3"/>
  <c r="S481" i="3"/>
  <c r="S482" i="3"/>
  <c r="S483" i="3"/>
  <c r="T483" i="3" s="1"/>
  <c r="S484" i="3"/>
  <c r="S485" i="3"/>
  <c r="S486" i="3"/>
  <c r="T486" i="3" s="1"/>
  <c r="S487" i="3"/>
  <c r="S488" i="3"/>
  <c r="S489" i="3"/>
  <c r="S490" i="3"/>
  <c r="S491" i="3"/>
  <c r="S492" i="3"/>
  <c r="S493" i="3"/>
  <c r="S494" i="3"/>
  <c r="S495" i="3"/>
  <c r="T495" i="3" s="1"/>
  <c r="S496" i="3"/>
  <c r="S497" i="3"/>
  <c r="S498" i="3"/>
  <c r="T498" i="3" s="1"/>
  <c r="S499" i="3"/>
  <c r="S500" i="3"/>
  <c r="S501" i="3"/>
  <c r="S502" i="3"/>
  <c r="S503" i="3"/>
  <c r="S504" i="3"/>
  <c r="S505" i="3"/>
  <c r="S506" i="3"/>
  <c r="S507" i="3"/>
  <c r="T507" i="3" s="1"/>
  <c r="S508" i="3"/>
  <c r="S509" i="3"/>
  <c r="S510" i="3"/>
  <c r="T510" i="3" s="1"/>
  <c r="S511" i="3"/>
  <c r="S512" i="3"/>
  <c r="S513" i="3"/>
  <c r="S514" i="3"/>
  <c r="S515" i="3"/>
  <c r="N2" i="1"/>
  <c r="N3" i="1"/>
  <c r="N4" i="1"/>
  <c r="N5" i="1"/>
  <c r="N6" i="1"/>
  <c r="N7" i="1"/>
  <c r="N8" i="1"/>
  <c r="N9" i="1"/>
  <c r="N10" i="1"/>
  <c r="N28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456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202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8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18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463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11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25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222" i="1"/>
  <c r="N457" i="1"/>
  <c r="N458" i="1"/>
  <c r="N459" i="1"/>
  <c r="N460" i="1"/>
  <c r="N461" i="1"/>
  <c r="N462" i="1"/>
  <c r="N441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T494" i="3" l="1"/>
  <c r="T482" i="3"/>
  <c r="T458" i="3"/>
  <c r="T434" i="3"/>
  <c r="T410" i="3"/>
  <c r="T386" i="3"/>
  <c r="T350" i="3"/>
  <c r="T515" i="3"/>
  <c r="T431" i="3"/>
  <c r="T371" i="3"/>
  <c r="T335" i="3"/>
  <c r="T275" i="3"/>
  <c r="T263" i="3"/>
  <c r="T251" i="3"/>
  <c r="T239" i="3"/>
  <c r="T227" i="3"/>
  <c r="T215" i="3"/>
  <c r="T203" i="3"/>
  <c r="T191" i="3"/>
  <c r="T179" i="3"/>
  <c r="T167" i="3"/>
  <c r="T155" i="3"/>
  <c r="T143" i="3"/>
  <c r="T131" i="3"/>
  <c r="T119" i="3"/>
  <c r="T107" i="3"/>
  <c r="T95" i="3"/>
  <c r="T83" i="3"/>
  <c r="T71" i="3"/>
  <c r="T59" i="3"/>
  <c r="T47" i="3"/>
  <c r="T35" i="3"/>
  <c r="T23" i="3"/>
  <c r="T11" i="3"/>
  <c r="T503" i="3"/>
  <c r="T455" i="3"/>
  <c r="T395" i="3"/>
  <c r="T323" i="3"/>
  <c r="T491" i="3"/>
  <c r="T443" i="3"/>
  <c r="T383" i="3"/>
  <c r="T311" i="3"/>
  <c r="T467" i="3"/>
  <c r="T407" i="3"/>
  <c r="T347" i="3"/>
  <c r="T299" i="3"/>
  <c r="T500" i="3"/>
  <c r="T488" i="3"/>
  <c r="T464" i="3"/>
  <c r="T440" i="3"/>
  <c r="T416" i="3"/>
  <c r="T392" i="3"/>
  <c r="T368" i="3"/>
  <c r="T344" i="3"/>
  <c r="T320" i="3"/>
  <c r="T296" i="3"/>
  <c r="T272" i="3"/>
  <c r="T260" i="3"/>
  <c r="T236" i="3"/>
  <c r="T224" i="3"/>
  <c r="T212" i="3"/>
  <c r="T200" i="3"/>
  <c r="T188" i="3"/>
  <c r="T176" i="3"/>
  <c r="T164" i="3"/>
  <c r="T152" i="3"/>
  <c r="T140" i="3"/>
  <c r="T128" i="3"/>
  <c r="T116" i="3"/>
  <c r="T104" i="3"/>
  <c r="T92" i="3"/>
  <c r="T80" i="3"/>
  <c r="T68" i="3"/>
  <c r="T56" i="3"/>
  <c r="T44" i="3"/>
  <c r="T32" i="3"/>
  <c r="T20" i="3"/>
  <c r="T8" i="3"/>
  <c r="T479" i="3"/>
  <c r="T419" i="3"/>
  <c r="T359" i="3"/>
  <c r="T287" i="3"/>
  <c r="T512" i="3"/>
  <c r="T476" i="3"/>
  <c r="T452" i="3"/>
  <c r="T428" i="3"/>
  <c r="T404" i="3"/>
  <c r="T380" i="3"/>
  <c r="T356" i="3"/>
  <c r="T332" i="3"/>
  <c r="T308" i="3"/>
  <c r="T284" i="3"/>
  <c r="T248" i="3"/>
  <c r="T509" i="3"/>
  <c r="T485" i="3"/>
  <c r="T461" i="3"/>
  <c r="T437" i="3"/>
  <c r="T413" i="3"/>
  <c r="T389" i="3"/>
  <c r="T365" i="3"/>
  <c r="T341" i="3"/>
  <c r="T317" i="3"/>
  <c r="T293" i="3"/>
  <c r="T269" i="3"/>
  <c r="T245" i="3"/>
  <c r="T233" i="3"/>
  <c r="T209" i="3"/>
  <c r="T197" i="3"/>
  <c r="T185" i="3"/>
  <c r="T173" i="3"/>
  <c r="T161" i="3"/>
  <c r="T149" i="3"/>
  <c r="T137" i="3"/>
  <c r="T125" i="3"/>
  <c r="T113" i="3"/>
  <c r="T101" i="3"/>
  <c r="T89" i="3"/>
  <c r="T77" i="3"/>
  <c r="T65" i="3"/>
  <c r="T53" i="3"/>
  <c r="T41" i="3"/>
  <c r="T29" i="3"/>
  <c r="T17" i="3"/>
  <c r="T5" i="3"/>
  <c r="T497" i="3"/>
  <c r="T473" i="3"/>
  <c r="T449" i="3"/>
  <c r="T425" i="3"/>
  <c r="T401" i="3"/>
  <c r="T377" i="3"/>
  <c r="T353" i="3"/>
  <c r="T329" i="3"/>
  <c r="T305" i="3"/>
  <c r="T281" i="3"/>
  <c r="T257" i="3"/>
  <c r="T221" i="3"/>
  <c r="T506" i="3"/>
  <c r="T470" i="3"/>
  <c r="T446" i="3"/>
  <c r="T422" i="3"/>
  <c r="T398" i="3"/>
  <c r="T374" i="3"/>
  <c r="T362" i="3"/>
  <c r="T338" i="3"/>
  <c r="T326" i="3"/>
  <c r="T314" i="3"/>
  <c r="T302" i="3"/>
  <c r="T290" i="3"/>
  <c r="T278" i="3"/>
  <c r="T266" i="3"/>
  <c r="T254" i="3"/>
  <c r="T242" i="3"/>
  <c r="T230" i="3"/>
  <c r="T218" i="3"/>
  <c r="T206" i="3"/>
  <c r="T194" i="3"/>
  <c r="T182" i="3"/>
  <c r="T170" i="3"/>
  <c r="T158" i="3"/>
  <c r="T146" i="3"/>
  <c r="T134" i="3"/>
  <c r="T122" i="3"/>
  <c r="T110" i="3"/>
  <c r="T98" i="3"/>
  <c r="T86" i="3"/>
  <c r="T74" i="3"/>
  <c r="T62" i="3"/>
  <c r="T50" i="3"/>
  <c r="T38" i="3"/>
  <c r="T26" i="3"/>
  <c r="T14" i="3"/>
  <c r="T493" i="3"/>
  <c r="T469" i="3"/>
  <c r="T457" i="3"/>
  <c r="T445" i="3"/>
  <c r="T433" i="3"/>
  <c r="T421" i="3"/>
  <c r="T409" i="3"/>
  <c r="T397" i="3"/>
  <c r="T385" i="3"/>
  <c r="T373" i="3"/>
  <c r="T361" i="3"/>
  <c r="T349" i="3"/>
  <c r="T337" i="3"/>
  <c r="T325" i="3"/>
  <c r="T481" i="3"/>
  <c r="T504" i="3"/>
  <c r="T492" i="3"/>
  <c r="T480" i="3"/>
  <c r="T468" i="3"/>
  <c r="T456" i="3"/>
  <c r="T444" i="3"/>
  <c r="T432" i="3"/>
  <c r="T420" i="3"/>
  <c r="T408" i="3"/>
  <c r="T396" i="3"/>
  <c r="T384" i="3"/>
  <c r="T372" i="3"/>
  <c r="T360" i="3"/>
  <c r="T348" i="3"/>
  <c r="T336" i="3"/>
  <c r="T324" i="3"/>
  <c r="T312" i="3"/>
  <c r="T300" i="3"/>
  <c r="T288" i="3"/>
  <c r="T276" i="3"/>
  <c r="T264" i="3"/>
  <c r="T252" i="3"/>
  <c r="T240" i="3"/>
  <c r="T228" i="3"/>
  <c r="T216" i="3"/>
  <c r="T204" i="3"/>
  <c r="T192" i="3"/>
  <c r="T180" i="3"/>
  <c r="T168" i="3"/>
  <c r="T156" i="3"/>
  <c r="T144" i="3"/>
  <c r="T132" i="3"/>
  <c r="T120" i="3"/>
  <c r="T108" i="3"/>
  <c r="T96" i="3"/>
  <c r="T84" i="3"/>
  <c r="T72" i="3"/>
  <c r="T60" i="3"/>
  <c r="T48" i="3"/>
  <c r="T36" i="3"/>
  <c r="T24" i="3"/>
  <c r="T12" i="3"/>
  <c r="T505" i="3"/>
  <c r="T2" i="3"/>
  <c r="S476" i="4"/>
  <c r="S344" i="4"/>
  <c r="S224" i="4"/>
  <c r="S92" i="4"/>
  <c r="S464" i="4"/>
  <c r="S356" i="4"/>
  <c r="S272" i="4"/>
  <c r="S200" i="4"/>
  <c r="S140" i="4"/>
  <c r="S68" i="4"/>
  <c r="S511" i="4"/>
  <c r="S499" i="4"/>
  <c r="S487" i="4"/>
  <c r="S475" i="4"/>
  <c r="S463" i="4"/>
  <c r="S451" i="4"/>
  <c r="S439" i="4"/>
  <c r="S427" i="4"/>
  <c r="S415" i="4"/>
  <c r="S403" i="4"/>
  <c r="S391" i="4"/>
  <c r="S379" i="4"/>
  <c r="S367" i="4"/>
  <c r="S355" i="4"/>
  <c r="S343" i="4"/>
  <c r="S331" i="4"/>
  <c r="S319" i="4"/>
  <c r="S307" i="4"/>
  <c r="S295" i="4"/>
  <c r="S283" i="4"/>
  <c r="S271" i="4"/>
  <c r="S259" i="4"/>
  <c r="S247" i="4"/>
  <c r="S235" i="4"/>
  <c r="S223" i="4"/>
  <c r="S211" i="4"/>
  <c r="S199" i="4"/>
  <c r="S187" i="4"/>
  <c r="S175" i="4"/>
  <c r="S163" i="4"/>
  <c r="S151" i="4"/>
  <c r="S139" i="4"/>
  <c r="S127" i="4"/>
  <c r="S115" i="4"/>
  <c r="S103" i="4"/>
  <c r="S91" i="4"/>
  <c r="S79" i="4"/>
  <c r="S67" i="4"/>
  <c r="S55" i="4"/>
  <c r="S43" i="4"/>
  <c r="S31" i="4"/>
  <c r="S19" i="4"/>
  <c r="S7" i="4"/>
  <c r="S416" i="4"/>
  <c r="S248" i="4"/>
  <c r="S80" i="4"/>
  <c r="S510" i="4"/>
  <c r="S498" i="4"/>
  <c r="S486" i="4"/>
  <c r="S474" i="4"/>
  <c r="S462" i="4"/>
  <c r="S450" i="4"/>
  <c r="S438" i="4"/>
  <c r="S426" i="4"/>
  <c r="S414" i="4"/>
  <c r="S402" i="4"/>
  <c r="S390" i="4"/>
  <c r="S378" i="4"/>
  <c r="S366" i="4"/>
  <c r="S354" i="4"/>
  <c r="S342" i="4"/>
  <c r="S330" i="4"/>
  <c r="S318" i="4"/>
  <c r="S306" i="4"/>
  <c r="S294" i="4"/>
  <c r="S282" i="4"/>
  <c r="S270" i="4"/>
  <c r="S258" i="4"/>
  <c r="S246" i="4"/>
  <c r="S234" i="4"/>
  <c r="S222" i="4"/>
  <c r="S210" i="4"/>
  <c r="S198" i="4"/>
  <c r="S186" i="4"/>
  <c r="S174" i="4"/>
  <c r="S162" i="4"/>
  <c r="S150" i="4"/>
  <c r="S138" i="4"/>
  <c r="S126" i="4"/>
  <c r="S114" i="4"/>
  <c r="S102" i="4"/>
  <c r="S90" i="4"/>
  <c r="S78" i="4"/>
  <c r="S66" i="4"/>
  <c r="S54" i="4"/>
  <c r="S42" i="4"/>
  <c r="S30" i="4"/>
  <c r="S18" i="4"/>
  <c r="S6" i="4"/>
  <c r="S488" i="4"/>
  <c r="S392" i="4"/>
  <c r="S296" i="4"/>
  <c r="S188" i="4"/>
  <c r="S104" i="4"/>
  <c r="S20" i="4"/>
  <c r="S509" i="4"/>
  <c r="S497" i="4"/>
  <c r="S485" i="4"/>
  <c r="S473" i="4"/>
  <c r="S461" i="4"/>
  <c r="S449" i="4"/>
  <c r="S437" i="4"/>
  <c r="S425" i="4"/>
  <c r="S413" i="4"/>
  <c r="S401" i="4"/>
  <c r="S389" i="4"/>
  <c r="S377" i="4"/>
  <c r="S365" i="4"/>
  <c r="S353" i="4"/>
  <c r="S341" i="4"/>
  <c r="S329" i="4"/>
  <c r="S317" i="4"/>
  <c r="S305" i="4"/>
  <c r="S293" i="4"/>
  <c r="S281" i="4"/>
  <c r="S269" i="4"/>
  <c r="S257" i="4"/>
  <c r="S245" i="4"/>
  <c r="S233" i="4"/>
  <c r="S221" i="4"/>
  <c r="S209" i="4"/>
  <c r="S197" i="4"/>
  <c r="S185" i="4"/>
  <c r="S173" i="4"/>
  <c r="S161" i="4"/>
  <c r="S149" i="4"/>
  <c r="S137" i="4"/>
  <c r="S125" i="4"/>
  <c r="S113" i="4"/>
  <c r="S101" i="4"/>
  <c r="S89" i="4"/>
  <c r="S77" i="4"/>
  <c r="S65" i="4"/>
  <c r="S53" i="4"/>
  <c r="S41" i="4"/>
  <c r="S29" i="4"/>
  <c r="S17" i="4"/>
  <c r="S5" i="4"/>
  <c r="S368" i="4"/>
  <c r="S212" i="4"/>
  <c r="S32" i="4"/>
  <c r="S508" i="4"/>
  <c r="S496" i="4"/>
  <c r="S484" i="4"/>
  <c r="S472" i="4"/>
  <c r="S460" i="4"/>
  <c r="S448" i="4"/>
  <c r="S436" i="4"/>
  <c r="S424" i="4"/>
  <c r="S412" i="4"/>
  <c r="S400" i="4"/>
  <c r="S388" i="4"/>
  <c r="S376" i="4"/>
  <c r="S364" i="4"/>
  <c r="S352" i="4"/>
  <c r="S340" i="4"/>
  <c r="S328" i="4"/>
  <c r="S316" i="4"/>
  <c r="S304" i="4"/>
  <c r="S292" i="4"/>
  <c r="S280" i="4"/>
  <c r="S268" i="4"/>
  <c r="S256" i="4"/>
  <c r="S244" i="4"/>
  <c r="S232" i="4"/>
  <c r="S220" i="4"/>
  <c r="S208" i="4"/>
  <c r="S196" i="4"/>
  <c r="S184" i="4"/>
  <c r="S172" i="4"/>
  <c r="S160" i="4"/>
  <c r="S148" i="4"/>
  <c r="S136" i="4"/>
  <c r="S124" i="4"/>
  <c r="S112" i="4"/>
  <c r="S100" i="4"/>
  <c r="S88" i="4"/>
  <c r="S76" i="4"/>
  <c r="S64" i="4"/>
  <c r="S52" i="4"/>
  <c r="S40" i="4"/>
  <c r="S28" i="4"/>
  <c r="S16" i="4"/>
  <c r="S4" i="4"/>
  <c r="S440" i="4"/>
  <c r="S320" i="4"/>
  <c r="S176" i="4"/>
  <c r="S44" i="4"/>
  <c r="S471" i="4"/>
  <c r="S411" i="4"/>
  <c r="S375" i="4"/>
  <c r="S315" i="4"/>
  <c r="S303" i="4"/>
  <c r="S291" i="4"/>
  <c r="S279" i="4"/>
  <c r="S267" i="4"/>
  <c r="S255" i="4"/>
  <c r="S243" i="4"/>
  <c r="S231" i="4"/>
  <c r="S219" i="4"/>
  <c r="S207" i="4"/>
  <c r="S195" i="4"/>
  <c r="S183" i="4"/>
  <c r="S171" i="4"/>
  <c r="S159" i="4"/>
  <c r="S147" i="4"/>
  <c r="S135" i="4"/>
  <c r="S123" i="4"/>
  <c r="S111" i="4"/>
  <c r="S99" i="4"/>
  <c r="S87" i="4"/>
  <c r="S75" i="4"/>
  <c r="S63" i="4"/>
  <c r="S51" i="4"/>
  <c r="S39" i="4"/>
  <c r="S27" i="4"/>
  <c r="S15" i="4"/>
  <c r="S3" i="4"/>
  <c r="S452" i="4"/>
  <c r="S332" i="4"/>
  <c r="S236" i="4"/>
  <c r="S164" i="4"/>
  <c r="S56" i="4"/>
  <c r="S447" i="4"/>
  <c r="S387" i="4"/>
  <c r="S327" i="4"/>
  <c r="S506" i="4"/>
  <c r="S494" i="4"/>
  <c r="S482" i="4"/>
  <c r="S470" i="4"/>
  <c r="S458" i="4"/>
  <c r="S446" i="4"/>
  <c r="S434" i="4"/>
  <c r="S422" i="4"/>
  <c r="S410" i="4"/>
  <c r="S398" i="4"/>
  <c r="S386" i="4"/>
  <c r="S374" i="4"/>
  <c r="S362" i="4"/>
  <c r="S350" i="4"/>
  <c r="S338" i="4"/>
  <c r="S326" i="4"/>
  <c r="S314" i="4"/>
  <c r="S302" i="4"/>
  <c r="S290" i="4"/>
  <c r="S278" i="4"/>
  <c r="S266" i="4"/>
  <c r="S254" i="4"/>
  <c r="S242" i="4"/>
  <c r="S230" i="4"/>
  <c r="S218" i="4"/>
  <c r="S206" i="4"/>
  <c r="S194" i="4"/>
  <c r="S182" i="4"/>
  <c r="S170" i="4"/>
  <c r="S158" i="4"/>
  <c r="S146" i="4"/>
  <c r="S134" i="4"/>
  <c r="S122" i="4"/>
  <c r="S110" i="4"/>
  <c r="S98" i="4"/>
  <c r="S86" i="4"/>
  <c r="S74" i="4"/>
  <c r="S62" i="4"/>
  <c r="S50" i="4"/>
  <c r="S38" i="4"/>
  <c r="S26" i="4"/>
  <c r="S14" i="4"/>
  <c r="S428" i="4"/>
  <c r="S308" i="4"/>
  <c r="S128" i="4"/>
  <c r="S495" i="4"/>
  <c r="S435" i="4"/>
  <c r="S351" i="4"/>
  <c r="S505" i="4"/>
  <c r="S493" i="4"/>
  <c r="S481" i="4"/>
  <c r="S469" i="4"/>
  <c r="S457" i="4"/>
  <c r="S445" i="4"/>
  <c r="S433" i="4"/>
  <c r="S421" i="4"/>
  <c r="S409" i="4"/>
  <c r="S397" i="4"/>
  <c r="S385" i="4"/>
  <c r="S373" i="4"/>
  <c r="S361" i="4"/>
  <c r="S349" i="4"/>
  <c r="S337" i="4"/>
  <c r="S325" i="4"/>
  <c r="S313" i="4"/>
  <c r="S301" i="4"/>
  <c r="S289" i="4"/>
  <c r="S277" i="4"/>
  <c r="S265" i="4"/>
  <c r="S253" i="4"/>
  <c r="S241" i="4"/>
  <c r="S229" i="4"/>
  <c r="S217" i="4"/>
  <c r="S205" i="4"/>
  <c r="S193" i="4"/>
  <c r="S181" i="4"/>
  <c r="S169" i="4"/>
  <c r="S157" i="4"/>
  <c r="S145" i="4"/>
  <c r="S133" i="4"/>
  <c r="S121" i="4"/>
  <c r="S109" i="4"/>
  <c r="S97" i="4"/>
  <c r="S85" i="4"/>
  <c r="S73" i="4"/>
  <c r="S61" i="4"/>
  <c r="S49" i="4"/>
  <c r="S37" i="4"/>
  <c r="S25" i="4"/>
  <c r="S13" i="4"/>
  <c r="S500" i="4"/>
  <c r="S404" i="4"/>
  <c r="S260" i="4"/>
  <c r="S116" i="4"/>
  <c r="S483" i="4"/>
  <c r="S423" i="4"/>
  <c r="S363" i="4"/>
  <c r="S504" i="4"/>
  <c r="S492" i="4"/>
  <c r="S480" i="4"/>
  <c r="S468" i="4"/>
  <c r="S456" i="4"/>
  <c r="S444" i="4"/>
  <c r="S432" i="4"/>
  <c r="S420" i="4"/>
  <c r="S408" i="4"/>
  <c r="S396" i="4"/>
  <c r="S384" i="4"/>
  <c r="S372" i="4"/>
  <c r="S360" i="4"/>
  <c r="S348" i="4"/>
  <c r="S336" i="4"/>
  <c r="S324" i="4"/>
  <c r="S312" i="4"/>
  <c r="S300" i="4"/>
  <c r="S288" i="4"/>
  <c r="S276" i="4"/>
  <c r="S264" i="4"/>
  <c r="S252" i="4"/>
  <c r="S240" i="4"/>
  <c r="S228" i="4"/>
  <c r="S216" i="4"/>
  <c r="S204" i="4"/>
  <c r="S192" i="4"/>
  <c r="S180" i="4"/>
  <c r="S168" i="4"/>
  <c r="S512" i="4"/>
  <c r="S380" i="4"/>
  <c r="S284" i="4"/>
  <c r="S152" i="4"/>
  <c r="S8" i="4"/>
  <c r="S507" i="4"/>
  <c r="S459" i="4"/>
  <c r="S399" i="4"/>
  <c r="S339" i="4"/>
  <c r="S515" i="4"/>
  <c r="S503" i="4"/>
  <c r="S491" i="4"/>
  <c r="S479" i="4"/>
  <c r="S467" i="4"/>
  <c r="S455" i="4"/>
  <c r="S443" i="4"/>
  <c r="S431" i="4"/>
  <c r="S419" i="4"/>
  <c r="S407" i="4"/>
  <c r="S395" i="4"/>
  <c r="S383" i="4"/>
  <c r="S371" i="4"/>
  <c r="S359" i="4"/>
  <c r="S347" i="4"/>
  <c r="S335" i="4"/>
  <c r="S323" i="4"/>
  <c r="S311" i="4"/>
  <c r="S299" i="4"/>
  <c r="S287" i="4"/>
  <c r="S275" i="4"/>
  <c r="S263" i="4"/>
  <c r="S251" i="4"/>
  <c r="S239" i="4"/>
  <c r="S227" i="4"/>
  <c r="S215" i="4"/>
  <c r="S203" i="4"/>
  <c r="S191" i="4"/>
  <c r="S179" i="4"/>
  <c r="S167" i="4"/>
  <c r="S155" i="4"/>
  <c r="S143" i="4"/>
  <c r="S131" i="4"/>
  <c r="S119" i="4"/>
  <c r="S107" i="4"/>
  <c r="S95" i="4"/>
  <c r="S83" i="4"/>
  <c r="S71" i="4"/>
  <c r="S59" i="4"/>
  <c r="S47" i="4"/>
  <c r="S35" i="4"/>
  <c r="S23" i="4"/>
  <c r="S11" i="4"/>
  <c r="T502" i="3"/>
  <c r="T478" i="3"/>
  <c r="T454" i="3"/>
  <c r="T442" i="3"/>
  <c r="T418" i="3"/>
  <c r="T406" i="3"/>
  <c r="T394" i="3"/>
  <c r="T382" i="3"/>
  <c r="T370" i="3"/>
  <c r="T358" i="3"/>
  <c r="T346" i="3"/>
  <c r="T334" i="3"/>
  <c r="T322" i="3"/>
  <c r="T310" i="3"/>
  <c r="T298" i="3"/>
  <c r="T286" i="3"/>
  <c r="T274" i="3"/>
  <c r="T262" i="3"/>
  <c r="T250" i="3"/>
  <c r="T238" i="3"/>
  <c r="T226" i="3"/>
  <c r="T214" i="3"/>
  <c r="T202" i="3"/>
  <c r="T190" i="3"/>
  <c r="T178" i="3"/>
  <c r="T166" i="3"/>
  <c r="T154" i="3"/>
  <c r="T142" i="3"/>
  <c r="T130" i="3"/>
  <c r="T118" i="3"/>
  <c r="T106" i="3"/>
  <c r="T94" i="3"/>
  <c r="T82" i="3"/>
  <c r="T70" i="3"/>
  <c r="T58" i="3"/>
  <c r="T46" i="3"/>
  <c r="T34" i="3"/>
  <c r="T22" i="3"/>
  <c r="T10" i="3"/>
  <c r="T514" i="3"/>
  <c r="T490" i="3"/>
  <c r="T466" i="3"/>
  <c r="T430" i="3"/>
  <c r="T513" i="3"/>
  <c r="T501" i="3"/>
  <c r="T489" i="3"/>
  <c r="T477" i="3"/>
  <c r="T465" i="3"/>
  <c r="T453" i="3"/>
  <c r="T441" i="3"/>
  <c r="T429" i="3"/>
  <c r="T417" i="3"/>
  <c r="T405" i="3"/>
  <c r="T393" i="3"/>
  <c r="T381" i="3"/>
  <c r="T369" i="3"/>
  <c r="T357" i="3"/>
  <c r="T345" i="3"/>
  <c r="T333" i="3"/>
  <c r="T321" i="3"/>
  <c r="T309" i="3"/>
  <c r="T297" i="3"/>
  <c r="T285" i="3"/>
  <c r="T273" i="3"/>
  <c r="T261" i="3"/>
  <c r="T249" i="3"/>
  <c r="T237" i="3"/>
  <c r="T225" i="3"/>
  <c r="T213" i="3"/>
  <c r="T201" i="3"/>
  <c r="T189" i="3"/>
  <c r="T177" i="3"/>
  <c r="T165" i="3"/>
  <c r="T153" i="3"/>
  <c r="T141" i="3"/>
  <c r="T129" i="3"/>
  <c r="T117" i="3"/>
  <c r="T105" i="3"/>
  <c r="T93" i="3"/>
  <c r="T81" i="3"/>
  <c r="T69" i="3"/>
  <c r="T57" i="3"/>
  <c r="T45" i="3"/>
  <c r="T33" i="3"/>
  <c r="T21" i="3"/>
  <c r="T9" i="3"/>
  <c r="T511" i="3"/>
  <c r="T487" i="3"/>
  <c r="T463" i="3"/>
  <c r="T439" i="3"/>
  <c r="T415" i="3"/>
  <c r="T379" i="3"/>
  <c r="T355" i="3"/>
  <c r="T343" i="3"/>
  <c r="T319" i="3"/>
  <c r="T307" i="3"/>
  <c r="T295" i="3"/>
  <c r="T283" i="3"/>
  <c r="T271" i="3"/>
  <c r="T259" i="3"/>
  <c r="T247" i="3"/>
  <c r="T235" i="3"/>
  <c r="T223" i="3"/>
  <c r="T211" i="3"/>
  <c r="T199" i="3"/>
  <c r="T187" i="3"/>
  <c r="T175" i="3"/>
  <c r="T163" i="3"/>
  <c r="T151" i="3"/>
  <c r="T139" i="3"/>
  <c r="T127" i="3"/>
  <c r="T115" i="3"/>
  <c r="T103" i="3"/>
  <c r="T91" i="3"/>
  <c r="T79" i="3"/>
  <c r="T67" i="3"/>
  <c r="T55" i="3"/>
  <c r="T43" i="3"/>
  <c r="T31" i="3"/>
  <c r="T19" i="3"/>
  <c r="T7" i="3"/>
  <c r="T499" i="3"/>
  <c r="T475" i="3"/>
  <c r="T451" i="3"/>
  <c r="T427" i="3"/>
  <c r="T403" i="3"/>
  <c r="T391" i="3"/>
  <c r="T367" i="3"/>
  <c r="T331" i="3"/>
  <c r="T508" i="3"/>
  <c r="T496" i="3"/>
  <c r="T484" i="3"/>
  <c r="T472" i="3"/>
  <c r="T460" i="3"/>
  <c r="T448" i="3"/>
  <c r="T436" i="3"/>
  <c r="T424" i="3"/>
  <c r="T412" i="3"/>
  <c r="T400" i="3"/>
  <c r="T388" i="3"/>
  <c r="T376" i="3"/>
  <c r="T364" i="3"/>
  <c r="T352" i="3"/>
  <c r="T340" i="3"/>
  <c r="T328" i="3"/>
  <c r="T316" i="3"/>
  <c r="T304" i="3"/>
  <c r="T292" i="3"/>
  <c r="T280" i="3"/>
  <c r="T268" i="3"/>
  <c r="T256" i="3"/>
  <c r="T244" i="3"/>
  <c r="T232" i="3"/>
  <c r="T220" i="3"/>
  <c r="T208" i="3"/>
  <c r="T196" i="3"/>
  <c r="T184" i="3"/>
  <c r="T172" i="3"/>
  <c r="T160" i="3"/>
  <c r="T148" i="3"/>
  <c r="T136" i="3"/>
  <c r="T124" i="3"/>
  <c r="T112" i="3"/>
  <c r="T100" i="3"/>
  <c r="T88" i="3"/>
  <c r="T76" i="3"/>
  <c r="T64" i="3"/>
  <c r="T52" i="3"/>
  <c r="T40" i="3"/>
  <c r="T28" i="3"/>
  <c r="T16" i="3"/>
  <c r="T4" i="3"/>
  <c r="T313" i="3"/>
  <c r="T301" i="3"/>
  <c r="T289" i="3"/>
  <c r="T277" i="3"/>
  <c r="T265" i="3"/>
  <c r="T253" i="3"/>
  <c r="T241" i="3"/>
  <c r="T229" i="3"/>
  <c r="T217" i="3"/>
  <c r="T205" i="3"/>
  <c r="T193" i="3"/>
  <c r="T181" i="3"/>
  <c r="T169" i="3"/>
  <c r="T157" i="3"/>
  <c r="T145" i="3"/>
  <c r="T133" i="3"/>
  <c r="T121" i="3"/>
  <c r="T109" i="3"/>
  <c r="T97" i="3"/>
  <c r="T85" i="3"/>
  <c r="T73" i="3"/>
  <c r="T61" i="3"/>
  <c r="T49" i="3"/>
  <c r="T37" i="3"/>
  <c r="T25" i="3"/>
  <c r="T13" i="3"/>
  <c r="U358" i="3" l="1"/>
  <c r="U487" i="3"/>
  <c r="U49" i="3"/>
  <c r="U273" i="3"/>
  <c r="U384" i="3"/>
  <c r="U13" i="3"/>
  <c r="U255" i="3"/>
  <c r="U138" i="3"/>
  <c r="U232" i="3"/>
  <c r="U236" i="3"/>
  <c r="U196" i="3"/>
  <c r="U391" i="3"/>
  <c r="U381" i="3"/>
  <c r="U400" i="3"/>
  <c r="U371" i="3"/>
  <c r="U79" i="3"/>
  <c r="U88" i="3"/>
  <c r="U277" i="3"/>
  <c r="U291" i="3"/>
  <c r="U174" i="3"/>
  <c r="U470" i="3"/>
  <c r="U443" i="3"/>
  <c r="U282" i="3"/>
  <c r="U434" i="3"/>
  <c r="U193" i="3"/>
  <c r="U411" i="3"/>
  <c r="U169" i="3"/>
  <c r="U21" i="3"/>
  <c r="U129" i="3"/>
  <c r="U14" i="3"/>
  <c r="U7" i="3"/>
  <c r="U165" i="3"/>
  <c r="U263" i="3"/>
  <c r="U50" i="3"/>
  <c r="U43" i="3"/>
  <c r="U388" i="3"/>
  <c r="U117" i="3"/>
  <c r="U119" i="3"/>
  <c r="U318" i="3"/>
  <c r="U227" i="3"/>
  <c r="U492" i="3"/>
  <c r="U158" i="3"/>
  <c r="U17" i="3"/>
  <c r="U151" i="3"/>
  <c r="U511" i="3"/>
  <c r="U83" i="3"/>
  <c r="U12" i="3"/>
  <c r="U53" i="3"/>
  <c r="U187" i="3"/>
  <c r="U499" i="3"/>
  <c r="U340" i="3"/>
  <c r="U467" i="3"/>
  <c r="U163" i="3"/>
  <c r="U307" i="3"/>
  <c r="U321" i="3"/>
  <c r="U465" i="3"/>
  <c r="U46" i="3"/>
  <c r="U190" i="3"/>
  <c r="U334" i="3"/>
  <c r="U52" i="3"/>
  <c r="U302" i="3"/>
  <c r="U161" i="3"/>
  <c r="U295" i="3"/>
  <c r="U157" i="3"/>
  <c r="U194" i="3"/>
  <c r="U70" i="3"/>
  <c r="U426" i="3"/>
  <c r="U197" i="3"/>
  <c r="U331" i="3"/>
  <c r="U392" i="3"/>
  <c r="U493" i="3"/>
  <c r="U309" i="3"/>
  <c r="U120" i="3"/>
  <c r="U178" i="3"/>
  <c r="U111" i="3"/>
  <c r="U56" i="3"/>
  <c r="U55" i="3"/>
  <c r="U199" i="3"/>
  <c r="U355" i="3"/>
  <c r="U69" i="3"/>
  <c r="U213" i="3"/>
  <c r="U357" i="3"/>
  <c r="U501" i="3"/>
  <c r="U82" i="3"/>
  <c r="U226" i="3"/>
  <c r="U370" i="3"/>
  <c r="U313" i="3"/>
  <c r="U34" i="3"/>
  <c r="U156" i="3"/>
  <c r="U264" i="3"/>
  <c r="U401" i="3"/>
  <c r="U376" i="3"/>
  <c r="U214" i="3"/>
  <c r="U300" i="3"/>
  <c r="U147" i="3"/>
  <c r="U30" i="3"/>
  <c r="U92" i="3"/>
  <c r="U133" i="3"/>
  <c r="U385" i="3"/>
  <c r="U398" i="3"/>
  <c r="U352" i="3"/>
  <c r="U497" i="3"/>
  <c r="U403" i="3"/>
  <c r="U345" i="3"/>
  <c r="U335" i="3"/>
  <c r="U484" i="3"/>
  <c r="U141" i="3"/>
  <c r="U285" i="3"/>
  <c r="U420" i="3"/>
  <c r="U95" i="3"/>
  <c r="U239" i="3"/>
  <c r="U329" i="3"/>
  <c r="U132" i="3"/>
  <c r="U276" i="3"/>
  <c r="U25" i="3"/>
  <c r="U26" i="3"/>
  <c r="U170" i="3"/>
  <c r="U314" i="3"/>
  <c r="U123" i="3"/>
  <c r="U267" i="3"/>
  <c r="U64" i="3"/>
  <c r="U208" i="3"/>
  <c r="U29" i="3"/>
  <c r="U173" i="3"/>
  <c r="U6" i="3"/>
  <c r="U150" i="3"/>
  <c r="U294" i="3"/>
  <c r="U19" i="3"/>
  <c r="U68" i="3"/>
  <c r="U212" i="3"/>
  <c r="U409" i="3"/>
  <c r="U469" i="3"/>
  <c r="U410" i="3"/>
  <c r="U387" i="3"/>
  <c r="U364" i="3"/>
  <c r="U509" i="3"/>
  <c r="U439" i="3"/>
  <c r="U427" i="3"/>
  <c r="U368" i="3"/>
  <c r="U347" i="3"/>
  <c r="U506" i="3"/>
  <c r="U496" i="3"/>
  <c r="U200" i="3"/>
  <c r="U457" i="3"/>
  <c r="U375" i="3"/>
  <c r="U415" i="3"/>
  <c r="U356" i="3"/>
  <c r="U322" i="3"/>
  <c r="U479" i="3"/>
  <c r="U9" i="3"/>
  <c r="U153" i="3"/>
  <c r="U297" i="3"/>
  <c r="U58" i="3"/>
  <c r="U202" i="3"/>
  <c r="U468" i="3"/>
  <c r="U107" i="3"/>
  <c r="U251" i="3"/>
  <c r="U474" i="3"/>
  <c r="U144" i="3"/>
  <c r="U288" i="3"/>
  <c r="U37" i="3"/>
  <c r="U181" i="3"/>
  <c r="U38" i="3"/>
  <c r="U182" i="3"/>
  <c r="U389" i="3"/>
  <c r="U135" i="3"/>
  <c r="U279" i="3"/>
  <c r="U76" i="3"/>
  <c r="U220" i="3"/>
  <c r="U41" i="3"/>
  <c r="U185" i="3"/>
  <c r="U18" i="3"/>
  <c r="U162" i="3"/>
  <c r="U306" i="3"/>
  <c r="U31" i="3"/>
  <c r="U175" i="3"/>
  <c r="U319" i="3"/>
  <c r="U80" i="3"/>
  <c r="U224" i="3"/>
  <c r="U433" i="3"/>
  <c r="U481" i="3"/>
  <c r="U422" i="3"/>
  <c r="U399" i="3"/>
  <c r="U475" i="3"/>
  <c r="U463" i="3"/>
  <c r="U451" i="3"/>
  <c r="U380" i="3"/>
  <c r="U369" i="3"/>
  <c r="U346" i="3"/>
  <c r="U359" i="3"/>
  <c r="U508" i="3"/>
  <c r="U33" i="3"/>
  <c r="U177" i="3"/>
  <c r="U372" i="3"/>
  <c r="U365" i="3"/>
  <c r="U131" i="3"/>
  <c r="U275" i="3"/>
  <c r="U24" i="3"/>
  <c r="U168" i="3"/>
  <c r="U312" i="3"/>
  <c r="U61" i="3"/>
  <c r="U205" i="3"/>
  <c r="U62" i="3"/>
  <c r="U206" i="3"/>
  <c r="U15" i="3"/>
  <c r="U159" i="3"/>
  <c r="U303" i="3"/>
  <c r="U100" i="3"/>
  <c r="U244" i="3"/>
  <c r="U65" i="3"/>
  <c r="U209" i="3"/>
  <c r="U42" i="3"/>
  <c r="U186" i="3"/>
  <c r="U330" i="3"/>
  <c r="U272" i="3"/>
  <c r="U104" i="3"/>
  <c r="U248" i="3"/>
  <c r="U289" i="3"/>
  <c r="U505" i="3"/>
  <c r="U446" i="3"/>
  <c r="U423" i="3"/>
  <c r="U452" i="3"/>
  <c r="U440" i="3"/>
  <c r="U416" i="3"/>
  <c r="U404" i="3"/>
  <c r="U393" i="3"/>
  <c r="U383" i="3"/>
  <c r="U507" i="3"/>
  <c r="U238" i="3"/>
  <c r="U217" i="3"/>
  <c r="U256" i="3"/>
  <c r="U211" i="3"/>
  <c r="U458" i="3"/>
  <c r="U488" i="3"/>
  <c r="U464" i="3"/>
  <c r="U428" i="3"/>
  <c r="U405" i="3"/>
  <c r="U382" i="3"/>
  <c r="U395" i="3"/>
  <c r="U471" i="3"/>
  <c r="U414" i="3"/>
  <c r="U73" i="3"/>
  <c r="U171" i="3"/>
  <c r="U221" i="3"/>
  <c r="U67" i="3"/>
  <c r="U482" i="3"/>
  <c r="U57" i="3"/>
  <c r="U480" i="3"/>
  <c r="U250" i="3"/>
  <c r="U11" i="3"/>
  <c r="U155" i="3"/>
  <c r="U299" i="3"/>
  <c r="U48" i="3"/>
  <c r="U192" i="3"/>
  <c r="U360" i="3"/>
  <c r="U85" i="3"/>
  <c r="U229" i="3"/>
  <c r="U86" i="3"/>
  <c r="U230" i="3"/>
  <c r="U39" i="3"/>
  <c r="U183" i="3"/>
  <c r="U341" i="3"/>
  <c r="U124" i="3"/>
  <c r="U268" i="3"/>
  <c r="U89" i="3"/>
  <c r="U233" i="3"/>
  <c r="U66" i="3"/>
  <c r="U210" i="3"/>
  <c r="U354" i="3"/>
  <c r="U223" i="3"/>
  <c r="U320" i="3"/>
  <c r="U128" i="3"/>
  <c r="U284" i="3"/>
  <c r="U337" i="3"/>
  <c r="U326" i="3"/>
  <c r="U494" i="3"/>
  <c r="U447" i="3"/>
  <c r="U424" i="3"/>
  <c r="U453" i="3"/>
  <c r="U512" i="3"/>
  <c r="U476" i="3"/>
  <c r="U417" i="3"/>
  <c r="U394" i="3"/>
  <c r="U407" i="3"/>
  <c r="U483" i="3"/>
  <c r="U432" i="3"/>
  <c r="U180" i="3"/>
  <c r="U27" i="3"/>
  <c r="U77" i="3"/>
  <c r="U198" i="3"/>
  <c r="U116" i="3"/>
  <c r="U435" i="3"/>
  <c r="U201" i="3"/>
  <c r="U106" i="3"/>
  <c r="U265" i="3"/>
  <c r="U118" i="3"/>
  <c r="U262" i="3"/>
  <c r="U23" i="3"/>
  <c r="U167" i="3"/>
  <c r="U311" i="3"/>
  <c r="U60" i="3"/>
  <c r="U204" i="3"/>
  <c r="U408" i="3"/>
  <c r="U97" i="3"/>
  <c r="U241" i="3"/>
  <c r="U98" i="3"/>
  <c r="U242" i="3"/>
  <c r="U51" i="3"/>
  <c r="U195" i="3"/>
  <c r="U437" i="3"/>
  <c r="U136" i="3"/>
  <c r="U280" i="3"/>
  <c r="U101" i="3"/>
  <c r="U245" i="3"/>
  <c r="U78" i="3"/>
  <c r="U222" i="3"/>
  <c r="U366" i="3"/>
  <c r="U91" i="3"/>
  <c r="U235" i="3"/>
  <c r="U413" i="3"/>
  <c r="U140" i="3"/>
  <c r="U296" i="3"/>
  <c r="U349" i="3"/>
  <c r="U338" i="3"/>
  <c r="U2" i="3"/>
  <c r="U459" i="3"/>
  <c r="U436" i="3"/>
  <c r="U442" i="3"/>
  <c r="U513" i="3"/>
  <c r="U489" i="3"/>
  <c r="U441" i="3"/>
  <c r="U429" i="3"/>
  <c r="U406" i="3"/>
  <c r="U419" i="3"/>
  <c r="U495" i="3"/>
  <c r="U45" i="3"/>
  <c r="U287" i="3"/>
  <c r="U74" i="3"/>
  <c r="U315" i="3"/>
  <c r="U54" i="3"/>
  <c r="U308" i="3"/>
  <c r="U500" i="3"/>
  <c r="U81" i="3"/>
  <c r="U225" i="3"/>
  <c r="U353" i="3"/>
  <c r="U130" i="3"/>
  <c r="U274" i="3"/>
  <c r="U35" i="3"/>
  <c r="U179" i="3"/>
  <c r="U323" i="3"/>
  <c r="U72" i="3"/>
  <c r="U216" i="3"/>
  <c r="U456" i="3"/>
  <c r="U109" i="3"/>
  <c r="U253" i="3"/>
  <c r="U110" i="3"/>
  <c r="U254" i="3"/>
  <c r="U63" i="3"/>
  <c r="U207" i="3"/>
  <c r="U4" i="3"/>
  <c r="U148" i="3"/>
  <c r="U292" i="3"/>
  <c r="U113" i="3"/>
  <c r="U257" i="3"/>
  <c r="U90" i="3"/>
  <c r="U234" i="3"/>
  <c r="U378" i="3"/>
  <c r="U103" i="3"/>
  <c r="U247" i="3"/>
  <c r="U8" i="3"/>
  <c r="U152" i="3"/>
  <c r="U425" i="3"/>
  <c r="U373" i="3"/>
  <c r="U350" i="3"/>
  <c r="U327" i="3"/>
  <c r="U304" i="3"/>
  <c r="U449" i="3"/>
  <c r="U514" i="3"/>
  <c r="U502" i="3"/>
  <c r="U466" i="3"/>
  <c r="U477" i="3"/>
  <c r="U418" i="3"/>
  <c r="U431" i="3"/>
  <c r="U94" i="3"/>
  <c r="U36" i="3"/>
  <c r="U218" i="3"/>
  <c r="U112" i="3"/>
  <c r="U342" i="3"/>
  <c r="U260" i="3"/>
  <c r="U412" i="3"/>
  <c r="U93" i="3"/>
  <c r="U237" i="3"/>
  <c r="U486" i="3"/>
  <c r="U142" i="3"/>
  <c r="U286" i="3"/>
  <c r="U47" i="3"/>
  <c r="U191" i="3"/>
  <c r="U324" i="3"/>
  <c r="U84" i="3"/>
  <c r="U228" i="3"/>
  <c r="U504" i="3"/>
  <c r="U121" i="3"/>
  <c r="U317" i="3"/>
  <c r="U122" i="3"/>
  <c r="U266" i="3"/>
  <c r="U75" i="3"/>
  <c r="U219" i="3"/>
  <c r="U16" i="3"/>
  <c r="U160" i="3"/>
  <c r="U377" i="3"/>
  <c r="U125" i="3"/>
  <c r="U269" i="3"/>
  <c r="U102" i="3"/>
  <c r="U246" i="3"/>
  <c r="U390" i="3"/>
  <c r="U115" i="3"/>
  <c r="U259" i="3"/>
  <c r="U20" i="3"/>
  <c r="U164" i="3"/>
  <c r="U301" i="3"/>
  <c r="U397" i="3"/>
  <c r="U362" i="3"/>
  <c r="U339" i="3"/>
  <c r="U316" i="3"/>
  <c r="U461" i="3"/>
  <c r="U510" i="3"/>
  <c r="U343" i="3"/>
  <c r="U503" i="3"/>
  <c r="U490" i="3"/>
  <c r="U454" i="3"/>
  <c r="U430" i="3"/>
  <c r="U448" i="3"/>
  <c r="U189" i="3"/>
  <c r="U348" i="3"/>
  <c r="U10" i="3"/>
  <c r="U298" i="3"/>
  <c r="U203" i="3"/>
  <c r="U396" i="3"/>
  <c r="U96" i="3"/>
  <c r="U240" i="3"/>
  <c r="U305" i="3"/>
  <c r="U450" i="3"/>
  <c r="U134" i="3"/>
  <c r="U278" i="3"/>
  <c r="U87" i="3"/>
  <c r="U231" i="3"/>
  <c r="U28" i="3"/>
  <c r="U172" i="3"/>
  <c r="U462" i="3"/>
  <c r="U137" i="3"/>
  <c r="U281" i="3"/>
  <c r="U114" i="3"/>
  <c r="U258" i="3"/>
  <c r="U402" i="3"/>
  <c r="U127" i="3"/>
  <c r="U271" i="3"/>
  <c r="U32" i="3"/>
  <c r="U176" i="3"/>
  <c r="U325" i="3"/>
  <c r="U421" i="3"/>
  <c r="U374" i="3"/>
  <c r="U351" i="3"/>
  <c r="U328" i="3"/>
  <c r="U473" i="3"/>
  <c r="U367" i="3"/>
  <c r="U332" i="3"/>
  <c r="U491" i="3"/>
  <c r="U478" i="3"/>
  <c r="U455" i="3"/>
  <c r="U460" i="3"/>
  <c r="U143" i="3"/>
  <c r="U105" i="3"/>
  <c r="U249" i="3"/>
  <c r="U154" i="3"/>
  <c r="U59" i="3"/>
  <c r="U261" i="3"/>
  <c r="U22" i="3"/>
  <c r="U166" i="3"/>
  <c r="U336" i="3"/>
  <c r="U71" i="3"/>
  <c r="U215" i="3"/>
  <c r="U444" i="3"/>
  <c r="U108" i="3"/>
  <c r="U252" i="3"/>
  <c r="U438" i="3"/>
  <c r="U145" i="3"/>
  <c r="U3" i="3"/>
  <c r="U146" i="3"/>
  <c r="U290" i="3"/>
  <c r="U99" i="3"/>
  <c r="U243" i="3"/>
  <c r="U40" i="3"/>
  <c r="U184" i="3"/>
  <c r="U5" i="3"/>
  <c r="U149" i="3"/>
  <c r="U293" i="3"/>
  <c r="U126" i="3"/>
  <c r="U270" i="3"/>
  <c r="U498" i="3"/>
  <c r="U139" i="3"/>
  <c r="U283" i="3"/>
  <c r="U44" i="3"/>
  <c r="U188" i="3"/>
  <c r="U361" i="3"/>
  <c r="U445" i="3"/>
  <c r="U386" i="3"/>
  <c r="U363" i="3"/>
  <c r="U485" i="3"/>
  <c r="U379" i="3"/>
  <c r="U344" i="3"/>
  <c r="U333" i="3"/>
  <c r="U310" i="3"/>
  <c r="U515" i="3"/>
  <c r="U47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8E673D-52AE-485C-8AF2-DB751B35775F}" keepAlive="1" name="Zapytanie — punkty_rekrutacyjne" description="Połączenie z zapytaniem „punkty_rekrutacyjne” w skoroszycie." type="5" refreshedVersion="6" background="1" saveData="1">
    <dbPr connection="Provider=Microsoft.Mashup.OleDb.1;Data Source=$Workbook$;Location=punkty_rekrutacyjne;Extended Properties=&quot;&quot;" command="SELECT * FROM [punkty_rekrutacyjne]"/>
  </connection>
  <connection id="2" xr16:uid="{DA5F62D5-E032-4F68-880F-1859E9E60725}" keepAlive="1" name="Zapytanie — punkty_rekrutacyjne (2)" description="Połączenie z zapytaniem „punkty_rekrutacyjne (2)” w skoroszycie." type="5" refreshedVersion="6" background="1" saveData="1">
    <dbPr connection="Provider=Microsoft.Mashup.OleDb.1;Data Source=$Workbook$;Location=&quot;punkty_rekrutacyjne (2)&quot;;Extended Properties=&quot;&quot;" command="SELECT * FROM [punkty_rekrutacyjne (2)]"/>
  </connection>
  <connection id="3" xr16:uid="{3CB0FEEE-3784-4E4F-ABAC-08E1332CB96F}" keepAlive="1" name="Zapytanie — punkty_rekrutacyjne (3)" description="Połączenie z zapytaniem „punkty_rekrutacyjne (3)” w skoroszycie." type="5" refreshedVersion="6" background="1" saveData="1">
    <dbPr connection="Provider=Microsoft.Mashup.OleDb.1;Data Source=$Workbook$;Location=&quot;punkty_rekrutacyjne (3)&quot;;Extended Properties=&quot;&quot;" command="SELECT * FROM [punkty_rekrutacyjne (3)]"/>
  </connection>
  <connection id="4" xr16:uid="{574DF430-8944-4E21-A54D-5744F35B525B}" keepAlive="1" name="Zapytanie — punkty_rekrutacyjne (4)" description="Połączenie z zapytaniem „punkty_rekrutacyjne (4)” w skoroszycie." type="5" refreshedVersion="6" background="1" saveData="1">
    <dbPr connection="Provider=Microsoft.Mashup.OleDb.1;Data Source=$Workbook$;Location=&quot;punkty_rekrutacyjne (4)&quot;;Extended Properties=&quot;&quot;" command="SELECT * FROM [punkty_rekrutacyjne (4)]"/>
  </connection>
  <connection id="5" xr16:uid="{BB5197B9-B723-4209-909E-AE7DF575664B}" keepAlive="1" name="Zapytanie — punkty_rekrutacyjne (5)" description="Połączenie z zapytaniem „punkty_rekrutacyjne (5)” w skoroszycie." type="5" refreshedVersion="6" background="1" saveData="1">
    <dbPr connection="Provider=Microsoft.Mashup.OleDb.1;Data Source=$Workbook$;Location=&quot;punkty_rekrutacyjne (5)&quot;;Extended Properties=&quot;&quot;" command="SELECT * FROM [punkty_rekrutacyjne (5)]"/>
  </connection>
</connections>
</file>

<file path=xl/sharedStrings.xml><?xml version="1.0" encoding="utf-8"?>
<sst xmlns="http://schemas.openxmlformats.org/spreadsheetml/2006/main" count="5751" uniqueCount="689">
  <si>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</si>
  <si>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</si>
  <si>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</si>
  <si>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</si>
  <si>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</si>
  <si>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</si>
  <si>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</si>
  <si>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</si>
  <si>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</si>
  <si>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</si>
  <si>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</si>
  <si>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</si>
  <si>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</si>
  <si>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</si>
  <si>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</si>
  <si>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</si>
  <si>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</si>
  <si>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</si>
  <si>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</si>
  <si>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</si>
  <si>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</si>
  <si>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</si>
  <si>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</si>
  <si>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</si>
  <si>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</si>
  <si>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</si>
  <si>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</si>
  <si>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</si>
  <si>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</si>
  <si>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</si>
  <si>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</si>
  <si>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</si>
  <si>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</si>
  <si>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</si>
  <si>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</si>
  <si>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</si>
  <si>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</si>
  <si>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</si>
  <si>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</si>
  <si>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</si>
  <si>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</si>
  <si>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</si>
  <si>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</si>
  <si>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</si>
  <si>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</si>
  <si>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</si>
  <si>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</si>
  <si>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</si>
  <si>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</si>
  <si>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</si>
  <si>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</si>
  <si>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</si>
  <si>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</si>
  <si>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</si>
  <si>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</si>
  <si>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</si>
  <si>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</si>
  <si>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</si>
  <si>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</si>
  <si>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</si>
  <si>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</si>
  <si>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</si>
  <si>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</si>
  <si>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</si>
  <si>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</si>
  <si>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</si>
  <si>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</si>
  <si>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</si>
  <si>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</si>
  <si>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</si>
  <si>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</si>
  <si>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</si>
  <si>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</si>
  <si>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</si>
  <si>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</si>
  <si>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</si>
  <si>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</si>
  <si>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</si>
  <si>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</si>
  <si>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</si>
  <si>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</si>
  <si>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</si>
  <si>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</si>
  <si>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</si>
  <si>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</si>
  <si>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</si>
  <si>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</si>
  <si>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</si>
  <si>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</si>
  <si>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</si>
  <si>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</si>
  <si>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</si>
  <si>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</si>
  <si>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</si>
  <si>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</si>
  <si>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</si>
  <si>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</si>
  <si>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</si>
  <si>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</si>
  <si>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</si>
  <si>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</si>
  <si>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</si>
  <si>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</si>
  <si>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</si>
  <si>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</si>
  <si>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</si>
  <si>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</si>
  <si>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</si>
  <si>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</si>
  <si>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</si>
  <si>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</si>
  <si>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</si>
  <si>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</si>
  <si>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</si>
  <si>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</si>
  <si>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</si>
  <si>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</si>
  <si>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</si>
  <si>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</si>
  <si>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</si>
  <si>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</si>
  <si>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</si>
  <si>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</si>
  <si>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</si>
  <si>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</si>
  <si>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</si>
  <si>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</si>
  <si>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</si>
  <si>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</si>
  <si>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</si>
  <si>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</si>
  <si>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</si>
  <si>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</si>
  <si>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</si>
  <si>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</si>
  <si>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</si>
  <si>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</si>
  <si>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</si>
  <si>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</si>
  <si>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</si>
  <si>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</si>
  <si>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</si>
  <si>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</si>
  <si>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</si>
  <si>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</si>
  <si>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</si>
  <si>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</si>
  <si>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</si>
  <si>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</si>
  <si>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</si>
  <si>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</si>
  <si>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</si>
  <si>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</si>
  <si>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</si>
  <si>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</si>
  <si>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</si>
  <si>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</si>
  <si>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</si>
  <si>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</si>
  <si>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</si>
  <si>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</si>
  <si>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</si>
  <si>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</si>
  <si>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</si>
  <si>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</si>
  <si>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</si>
  <si>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</si>
  <si>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</si>
  <si>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</si>
  <si>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</si>
  <si>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</si>
  <si>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</si>
  <si>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</si>
  <si>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</si>
  <si>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</si>
  <si>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</si>
  <si>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</si>
  <si>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</si>
  <si>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</si>
  <si>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</si>
  <si>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</si>
  <si>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</si>
  <si>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</si>
  <si>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</si>
  <si>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</si>
  <si>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</si>
  <si>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</si>
  <si>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</si>
  <si>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</si>
  <si>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</si>
  <si>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</si>
  <si>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</si>
  <si>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</si>
  <si>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</si>
  <si>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</si>
  <si>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</si>
  <si>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</si>
  <si>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</si>
  <si>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</si>
  <si>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</si>
  <si>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</si>
  <si>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</si>
  <si>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</si>
  <si>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</si>
  <si>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</si>
  <si>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</si>
  <si>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</si>
  <si>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</si>
  <si>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</si>
  <si>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</si>
  <si>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</si>
  <si>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</si>
  <si>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</si>
  <si>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</si>
  <si>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</si>
  <si>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</si>
  <si>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</si>
  <si>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</si>
  <si>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</si>
  <si>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</si>
  <si>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</si>
  <si>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</si>
  <si>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</si>
  <si>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</si>
  <si>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</si>
  <si>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</si>
  <si>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</si>
  <si>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</si>
  <si>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</si>
  <si>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</si>
  <si>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</si>
  <si>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</si>
  <si>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</si>
  <si>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</si>
  <si>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</si>
  <si>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</si>
  <si>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</si>
  <si>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</si>
  <si>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</si>
  <si>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</si>
  <si>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</si>
  <si>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</si>
  <si>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</si>
  <si>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</si>
  <si>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</si>
  <si>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</si>
  <si>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</si>
  <si>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</si>
  <si>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</si>
  <si>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</si>
  <si>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</si>
  <si>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</si>
  <si>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</si>
  <si>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</si>
  <si>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</si>
  <si>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</si>
  <si>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</si>
  <si>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</si>
  <si>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</si>
  <si>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</si>
  <si>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</si>
  <si>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</si>
  <si>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</si>
  <si>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</si>
  <si>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</si>
  <si>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</si>
  <si>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</si>
  <si>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</si>
  <si>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</si>
  <si>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</si>
  <si>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</si>
  <si>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</si>
  <si>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</si>
  <si>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</si>
  <si>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</si>
  <si>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</si>
  <si>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</si>
  <si>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</si>
  <si>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</si>
  <si>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</si>
  <si>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</si>
  <si>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</si>
  <si>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</si>
  <si>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</si>
  <si>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</si>
  <si>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</si>
  <si>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</si>
  <si>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</si>
  <si>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</si>
  <si>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</si>
  <si>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</si>
  <si>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</si>
  <si>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</si>
  <si>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</si>
  <si>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</si>
  <si>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</si>
  <si>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</si>
  <si>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</si>
  <si>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</si>
  <si>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</si>
  <si>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</si>
  <si>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</si>
  <si>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</si>
  <si>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</si>
  <si>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</si>
  <si>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</si>
  <si>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</si>
  <si>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</si>
  <si>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</si>
  <si>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</si>
  <si>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</si>
  <si>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</si>
  <si>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</si>
  <si>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</si>
  <si>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</si>
  <si>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</si>
  <si>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</si>
  <si>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</si>
  <si>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</si>
  <si>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</si>
  <si>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</si>
  <si>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</si>
  <si>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</si>
  <si>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</si>
  <si>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</si>
  <si>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</si>
  <si>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</si>
  <si>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</si>
  <si>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</si>
  <si>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</si>
  <si>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</si>
  <si>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</si>
  <si>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</si>
  <si>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</si>
  <si>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</si>
  <si>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</si>
  <si>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</si>
  <si>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</si>
  <si>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</si>
  <si>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</si>
  <si>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</si>
  <si>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</si>
  <si>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</si>
  <si>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</si>
  <si>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</si>
  <si>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</si>
  <si>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</si>
  <si>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</si>
  <si>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</si>
  <si>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</si>
  <si>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</si>
  <si>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</si>
  <si>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</si>
  <si>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</si>
  <si>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</si>
  <si>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</si>
  <si>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</si>
  <si>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</si>
  <si>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</si>
  <si>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</si>
  <si>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</si>
  <si>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</si>
  <si>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</si>
  <si>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</si>
  <si>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</si>
  <si>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</si>
  <si>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</si>
  <si>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</si>
  <si>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</si>
  <si>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</si>
  <si>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</si>
  <si>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</si>
  <si>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</si>
  <si>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</si>
  <si>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</si>
  <si>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</si>
  <si>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</si>
  <si>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</si>
  <si>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</si>
  <si>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</si>
  <si>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</si>
  <si>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</si>
  <si>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</si>
  <si>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</si>
  <si>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</si>
  <si>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</si>
  <si>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</si>
  <si>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</si>
  <si>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</si>
  <si>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</si>
  <si>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</si>
  <si>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</si>
  <si>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</si>
  <si>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</si>
  <si>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</si>
  <si>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</si>
  <si>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</si>
  <si>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</si>
  <si>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</si>
  <si>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</si>
  <si>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</si>
  <si>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</si>
  <si>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</si>
  <si>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</si>
  <si>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</si>
  <si>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</si>
  <si>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</si>
  <si>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</si>
  <si>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</si>
  <si>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</si>
  <si>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</si>
  <si>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</si>
  <si>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</si>
  <si>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</si>
  <si>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</si>
  <si>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</si>
  <si>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</si>
  <si>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</si>
  <si>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</si>
  <si>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</si>
  <si>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</si>
  <si>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</si>
  <si>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</si>
  <si>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</si>
  <si>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</si>
  <si>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</si>
  <si>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</si>
  <si>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</si>
  <si>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</si>
  <si>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</si>
  <si>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</si>
  <si>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</si>
  <si>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</si>
  <si>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</si>
  <si>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</si>
  <si>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</si>
  <si>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</si>
  <si>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</si>
  <si>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</si>
  <si>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</si>
  <si>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</si>
  <si>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</si>
  <si>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</si>
  <si>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</si>
  <si>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</si>
  <si>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</si>
  <si>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</si>
  <si>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</si>
  <si>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</si>
  <si>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</si>
  <si>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</si>
  <si>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</si>
  <si>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</si>
  <si>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</si>
  <si>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</si>
  <si>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</si>
  <si>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</si>
  <si>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</si>
  <si>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</si>
  <si>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</si>
  <si>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</si>
  <si>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</si>
  <si>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</si>
  <si>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</si>
  <si>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</si>
  <si>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</si>
  <si>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</si>
  <si>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</si>
  <si>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</si>
  <si>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</si>
  <si>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</si>
  <si>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</si>
  <si>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</si>
  <si>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</si>
  <si>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</si>
  <si>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</si>
  <si>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</si>
  <si>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</si>
  <si>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</si>
  <si>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</si>
  <si>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</si>
  <si>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</si>
  <si>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</si>
  <si>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</si>
  <si>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</si>
  <si>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</si>
  <si>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</si>
  <si>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</si>
  <si>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</si>
  <si>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</si>
  <si>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</si>
  <si>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</si>
  <si>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</si>
  <si>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</si>
  <si>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</si>
  <si>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</si>
  <si>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</si>
  <si>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</si>
  <si>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</si>
  <si>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</si>
  <si>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</si>
  <si>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</si>
  <si>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</si>
  <si>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</si>
  <si>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</si>
  <si>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</si>
  <si>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</si>
  <si>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</si>
  <si>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</si>
  <si>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</si>
  <si>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</si>
  <si>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</si>
  <si>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</si>
  <si>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</si>
  <si>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</si>
  <si>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</si>
  <si>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</si>
  <si>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</si>
  <si>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</si>
  <si>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</si>
  <si>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</si>
  <si>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</si>
  <si>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</si>
  <si>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</si>
  <si>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</si>
  <si>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</si>
  <si>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</si>
  <si>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</si>
  <si>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</si>
  <si>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</si>
  <si>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</si>
  <si>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</si>
  <si>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</si>
  <si>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</si>
  <si>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</si>
  <si>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</si>
  <si>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</si>
  <si>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</si>
  <si>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</si>
  <si>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</si>
  <si>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</si>
  <si>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</si>
  <si>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</si>
  <si>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</si>
  <si>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</si>
  <si>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</si>
  <si>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</si>
  <si>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</si>
  <si>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</si>
  <si>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</si>
  <si>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</si>
  <si>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</si>
  <si>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</si>
  <si>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</si>
  <si>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</si>
  <si>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</si>
  <si>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</si>
  <si>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</si>
  <si>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</si>
  <si>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</si>
  <si>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</si>
  <si>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</si>
  <si>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</si>
  <si>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</si>
  <si>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</si>
  <si>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</si>
  <si>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</si>
  <si>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</si>
  <si>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</si>
  <si>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</si>
  <si>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</si>
  <si>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</si>
  <si>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</si>
  <si>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</si>
  <si>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</si>
  <si>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</si>
  <si>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</si>
  <si>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</si>
  <si>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</si>
  <si>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</si>
  <si>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</si>
  <si>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</si>
  <si>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</si>
  <si>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</si>
  <si>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</si>
  <si>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</si>
  <si>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</si>
  <si>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</si>
  <si>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</si>
  <si>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</si>
  <si>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</si>
  <si>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</si>
  <si>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</si>
  <si>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</si>
  <si>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</si>
  <si>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</si>
  <si>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</si>
  <si>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</si>
  <si>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</si>
  <si>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</si>
  <si>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</si>
  <si>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</si>
  <si>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</si>
  <si>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</si>
  <si>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</si>
  <si>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</si>
  <si>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</si>
  <si>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</si>
  <si>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</si>
  <si>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</si>
  <si>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</si>
  <si>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</si>
  <si>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</si>
  <si>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</si>
  <si>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</si>
  <si>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</si>
  <si>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</si>
  <si>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</si>
  <si>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</si>
  <si>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</si>
  <si>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</si>
  <si>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</si>
  <si>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</si>
  <si>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</si>
  <si>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</si>
  <si>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</si>
  <si>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</si>
  <si>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</si>
  <si>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</si>
  <si>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</si>
  <si>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</si>
  <si>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</si>
  <si>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</si>
  <si>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</si>
  <si>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</si>
  <si>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</si>
  <si>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</si>
  <si>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</si>
  <si>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</si>
  <si>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</si>
  <si>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</si>
  <si>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</si>
  <si>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</si>
  <si>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</si>
  <si>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</si>
  <si>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</si>
  <si>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</si>
  <si>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</si>
  <si>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</si>
  <si>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</si>
  <si>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</si>
  <si>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</si>
  <si>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</si>
  <si>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</si>
  <si>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</si>
  <si>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</si>
  <si>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</si>
  <si>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</si>
  <si>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</si>
  <si>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</si>
  <si>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</si>
  <si>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</si>
  <si>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</si>
  <si>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</si>
  <si>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</si>
  <si>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</si>
  <si>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</si>
  <si>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</si>
  <si>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</si>
  <si>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</si>
  <si>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</si>
  <si>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</si>
  <si>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ŚRP</t>
  </si>
  <si>
    <t>pkt egzamin</t>
  </si>
  <si>
    <t>Kolumna1</t>
  </si>
  <si>
    <t>jp pkt</t>
  </si>
  <si>
    <t>mat pkt</t>
  </si>
  <si>
    <t>biol pkt</t>
  </si>
  <si>
    <t>geo pkt</t>
  </si>
  <si>
    <t>pkt rekrutacja</t>
  </si>
  <si>
    <t>pkt zach</t>
  </si>
  <si>
    <t>ghp100</t>
  </si>
  <si>
    <t>ghh100</t>
  </si>
  <si>
    <t>gmm100</t>
  </si>
  <si>
    <t>gmp100</t>
  </si>
  <si>
    <t>gjp100</t>
  </si>
  <si>
    <t>gjp101</t>
  </si>
  <si>
    <t>Liczba ocen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</si>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</sst>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0" fillId="5" borderId="0" xfId="0" applyFill="1"/>
    <xf numFmtId="0" fontId="0" fillId="6" borderId="2" xfId="0" applyFill="1" applyBorder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3474F0F-0921-4A37-BA60-69C4997BBA15}" autoFormatId="16" applyNumberFormats="0" applyBorderFormats="0" applyFontFormats="0" applyPatternFormats="0" applyAlignmentFormats="0" applyWidthHeightFormats="0">
  <queryTableRefresh nextId="14">
    <queryTableFields count="13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ED9B13CB-8623-4E01-9D76-8CF934404C50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773FBD59-E85D-4B42-B3E6-CB261709299A}" autoFormatId="16" applyNumberFormats="0" applyBorderFormats="0" applyFontFormats="0" applyPatternFormats="0" applyAlignmentFormats="0" applyWidthHeightFormats="0">
  <queryTableRefresh nextId="22" unboundColumnsRight="3">
    <queryTableFields count="21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20" dataBound="0" tableColumnId="20"/>
      <queryTableField id="5" name="JP" tableColumnId="5"/>
      <queryTableField id="6" name="Mat" tableColumnId="6"/>
      <queryTableField id="7" name="Biol" tableColumnId="7"/>
      <queryTableField id="8" name="Geog" tableColumnId="8"/>
      <queryTableField id="19" dataBound="0" tableColumnId="19"/>
      <queryTableField id="18" dataBound="0" tableColumnId="18"/>
      <queryTableField id="17" dataBound="0" tableColumnId="17"/>
      <queryTableField id="16" dataBound="0" tableColumnId="16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21" dataBound="0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11CE68B-AC6C-4C06-B325-5140EEF0A108}" autoFormatId="16" applyNumberFormats="0" applyBorderFormats="0" applyFontFormats="0" applyPatternFormats="0" applyAlignmentFormats="0" applyWidthHeightFormats="0">
  <queryTableRefresh nextId="20" unboundColumnsRight="6">
    <queryTableFields count="19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69C15149-4E86-4D1D-84E9-759D33FFFC1C}" autoFormatId="16" applyNumberFormats="0" applyBorderFormats="0" applyFontFormats="0" applyPatternFormats="0" applyAlignmentFormats="0" applyWidthHeightFormats="0">
  <queryTableRefresh nextId="14">
    <queryTableFields count="6">
      <queryTableField id="1" name="Nazwisko" tableColumnId="1"/>
      <queryTableField id="2" name="Imie" tableColumnId="2"/>
      <queryTableField id="5" name="JP" tableColumnId="5"/>
      <queryTableField id="6" name="Mat" tableColumnId="6"/>
      <queryTableField id="7" name="Biol" tableColumnId="7"/>
      <queryTableField id="8" name="Geog" tableColumnId="8"/>
    </queryTableFields>
    <queryTableDeletedFields count="7">
      <deletedField name="GHP"/>
      <deletedField name="GHH"/>
      <deletedField name="GMM"/>
      <deletedField name="GMP"/>
      <deletedField name="GJP"/>
      <deletedField name="Osiagniecia"/>
      <deletedField name="Zachowani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BD146-D960-429D-AD4E-C91C382CD6B3}" name="punkty_rekrutacyjne" displayName="punkty_rekrutacyjne" ref="A1:M515" tableType="queryTable" totalsRowShown="0">
  <autoFilter ref="A1:M515" xr:uid="{767EBA7E-0C40-4452-A190-716DBE5B3EDE}"/>
  <tableColumns count="13">
    <tableColumn id="1" xr3:uid="{DABFDF0E-83BD-46C9-B6DA-A7D5FE37D71D}" uniqueName="1" name="Nazwisko" queryTableFieldId="1" dataDxfId="17"/>
    <tableColumn id="2" xr3:uid="{A00149F6-07A0-4CC9-954B-65E054156635}" uniqueName="2" name="Imie" queryTableFieldId="2" dataDxfId="16"/>
    <tableColumn id="3" xr3:uid="{38753AED-24FA-4362-8723-51BA3066EBF2}" uniqueName="3" name="Osiagniecia" queryTableFieldId="3"/>
    <tableColumn id="4" xr3:uid="{33FD05E9-136E-4F23-8DC1-443AB8C9A525}" uniqueName="4" name="Zachowanie" queryTableFieldId="4"/>
    <tableColumn id="5" xr3:uid="{B33853B8-0FF6-462A-BE09-6A3E8C9AD17F}" uniqueName="5" name="JP" queryTableFieldId="5"/>
    <tableColumn id="6" xr3:uid="{846C7251-8D3E-44A7-87FF-43CFB5C359C5}" uniqueName="6" name="Mat" queryTableFieldId="6"/>
    <tableColumn id="7" xr3:uid="{5D598402-D402-44E7-A43A-A2768D2EE7EA}" uniqueName="7" name="Biol" queryTableFieldId="7"/>
    <tableColumn id="8" xr3:uid="{9CD40A6C-0CD1-4B99-94A3-CC68F2306FFA}" uniqueName="8" name="Geog" queryTableFieldId="8"/>
    <tableColumn id="9" xr3:uid="{9E1D411A-E5F9-43AE-B6B4-0A3B5C68ED5E}" uniqueName="9" name="GHP" queryTableFieldId="9"/>
    <tableColumn id="10" xr3:uid="{F3B0C4AD-80D9-46A3-9CB0-4072A0248AA5}" uniqueName="10" name="GHH" queryTableFieldId="10"/>
    <tableColumn id="11" xr3:uid="{D558EEA8-5717-4AA6-95F5-00EE00D4B984}" uniqueName="11" name="GMM" queryTableFieldId="11"/>
    <tableColumn id="12" xr3:uid="{A808A6C3-18D9-42B1-BABC-9D86AE9E29F8}" uniqueName="12" name="GMP" queryTableFieldId="12"/>
    <tableColumn id="13" xr3:uid="{9CE0D6FE-4B6D-4F86-AC43-B07B7CA86634}" uniqueName="13" name="GJP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5DB2A-70B8-4F36-9EE7-BD87E361724E}" name="punkty_rekrutacyjne3" displayName="punkty_rekrutacyjne3" ref="A1:N515" tableType="queryTable" totalsRowShown="0">
  <autoFilter ref="A1:N515" xr:uid="{8DE30F6E-E3B0-4578-979F-9707A7BAC53A}">
    <filterColumn colId="2">
      <filters>
        <filter val="0"/>
      </filters>
    </filterColumn>
    <filterColumn colId="3">
      <filters>
        <filter val="5"/>
        <filter val="6"/>
      </filters>
    </filterColumn>
    <filterColumn colId="13">
      <filters>
        <filter val="4,25"/>
        <filter val="4,5"/>
        <filter val="4,75"/>
        <filter val="5,5"/>
        <filter val="5,75"/>
      </filters>
    </filterColumn>
  </autoFilter>
  <sortState xmlns:xlrd2="http://schemas.microsoft.com/office/spreadsheetml/2017/richdata2" ref="A11:N476">
    <sortCondition ref="A1:A515"/>
  </sortState>
  <tableColumns count="14">
    <tableColumn id="1" xr3:uid="{F603AD58-5AE7-48CE-B3B3-153303B3304F}" uniqueName="1" name="Nazwisko" queryTableFieldId="1" dataDxfId="15"/>
    <tableColumn id="2" xr3:uid="{F487E8D2-DA8F-4FAC-A8D4-981E6C844DA1}" uniqueName="2" name="Imie" queryTableFieldId="2" dataDxfId="14"/>
    <tableColumn id="3" xr3:uid="{A5EC8860-E84C-45A0-A90C-058BFDCBC625}" uniqueName="3" name="Osiagniecia" queryTableFieldId="3"/>
    <tableColumn id="4" xr3:uid="{551E5D6A-E460-430D-AC09-E5CBE452B87F}" uniqueName="4" name="Zachowanie" queryTableFieldId="4"/>
    <tableColumn id="5" xr3:uid="{3CD3FCE6-A3AD-4E27-87D4-385963065A9B}" uniqueName="5" name="JP" queryTableFieldId="5"/>
    <tableColumn id="6" xr3:uid="{B540D3A9-08B1-4276-80F9-FB2F8398DCD5}" uniqueName="6" name="Mat" queryTableFieldId="6"/>
    <tableColumn id="7" xr3:uid="{89BA6F99-14E1-4EED-9B03-DB75ED599A38}" uniqueName="7" name="Biol" queryTableFieldId="7"/>
    <tableColumn id="8" xr3:uid="{129F9FCC-880C-4266-BAD9-270617D59408}" uniqueName="8" name="Geog" queryTableFieldId="8"/>
    <tableColumn id="9" xr3:uid="{23E21ADB-8491-4F2B-A77F-48DE1CC5E529}" uniqueName="9" name="GHP" queryTableFieldId="9"/>
    <tableColumn id="10" xr3:uid="{F384802E-E6F4-4936-B867-00638E9097CC}" uniqueName="10" name="GHH" queryTableFieldId="10"/>
    <tableColumn id="11" xr3:uid="{78AC9AE8-48F5-4880-87E2-A7BC1B8D6108}" uniqueName="11" name="GMM" queryTableFieldId="11"/>
    <tableColumn id="12" xr3:uid="{89A9C751-C805-40D3-8E71-B43A60B2A3F0}" uniqueName="12" name="GMP" queryTableFieldId="12"/>
    <tableColumn id="13" xr3:uid="{EF012F0B-F9E8-4CC7-8E60-7B9130978B24}" uniqueName="13" name="GJP" queryTableFieldId="13"/>
    <tableColumn id="14" xr3:uid="{D0F30C4E-FE65-409E-BF58-E8DC18E3E137}" uniqueName="14" name="ŚRP" queryTableFieldId="14" dataDxfId="13">
      <calculatedColumnFormula>AVERAGE(punkty_rekrutacyjne3[[#This Row],[JP]:[Geog]])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C32BAD-FCC8-4966-BEFE-76ED1FCB5F20}" name="punkty_rekrutacyjne4" displayName="punkty_rekrutacyjne4" ref="A1:U515" tableType="queryTable" totalsRowShown="0">
  <autoFilter ref="A1:U515" xr:uid="{FDC31A06-090E-424E-9E75-D88E9F9965D1}">
    <filterColumn colId="20">
      <filters>
        <filter val="6"/>
      </filters>
    </filterColumn>
  </autoFilter>
  <tableColumns count="21">
    <tableColumn id="1" xr3:uid="{0FF2081A-8136-4053-BACE-82BF77857BFC}" uniqueName="1" name="Nazwisko" queryTableFieldId="1" dataDxfId="12"/>
    <tableColumn id="2" xr3:uid="{891B18D7-C68B-495B-926A-C8DD34E7F143}" uniqueName="2" name="Imie" queryTableFieldId="2" dataDxfId="11"/>
    <tableColumn id="3" xr3:uid="{C478EDB4-069D-4755-A6B5-85B44736DD53}" uniqueName="3" name="Osiagniecia" queryTableFieldId="3"/>
    <tableColumn id="4" xr3:uid="{38E4B52B-C557-40E6-AC33-F128652DAB3E}" uniqueName="4" name="Zachowanie" queryTableFieldId="4"/>
    <tableColumn id="20" xr3:uid="{3EE92C3E-C5DD-439A-940D-17B089A7D80D}" uniqueName="20" name="pkt zach" queryTableFieldId="20" dataDxfId="9">
      <calculatedColumnFormula>IF(punkty_rekrutacyjne4[[#This Row],[Zachowanie]]=6,2,0)</calculatedColumnFormula>
    </tableColumn>
    <tableColumn id="5" xr3:uid="{628A60FB-E5FB-44FA-B01A-A8D51336D60A}" uniqueName="5" name="JP" queryTableFieldId="5"/>
    <tableColumn id="6" xr3:uid="{C22C0C81-C480-4BA2-A9EC-EB1C780055F4}" uniqueName="6" name="Mat" queryTableFieldId="6"/>
    <tableColumn id="7" xr3:uid="{7CC5D627-BAB9-4260-A586-284028654ECC}" uniqueName="7" name="Biol" queryTableFieldId="7"/>
    <tableColumn id="8" xr3:uid="{60C127C3-D65C-4A2F-8A7F-D4D3F670978B}" uniqueName="8" name="Geog" queryTableFieldId="8"/>
    <tableColumn id="19" xr3:uid="{B30B4FFE-5DBD-44E3-B5B6-0B45ED415FBD}" uniqueName="19" name="jp pkt" queryTableFieldId="19" dataDxfId="10">
      <calculatedColumnFormula>IF(punkty_rekrutacyjne4[[#This Row],[JP]]=2,0,IF(punkty_rekrutacyjne4[[#This Row],[JP]]=3,4,IF(punkty_rekrutacyjne4[[#This Row],[JP]]=4,6,IF(punkty_rekrutacyjne4[[#This Row],[JP]]=5,8,IF(punkty_rekrutacyjne4[[#This Row],[JP]]=6,10)))))</calculatedColumnFormula>
    </tableColumn>
    <tableColumn id="18" xr3:uid="{31DAB526-F3FB-4DA2-A611-551F47AD3765}" uniqueName="18" name="mat pkt" queryTableFieldId="18">
      <calculatedColumnFormula>IF(punkty_rekrutacyjne4[[#This Row],[Mat]]=2,0,IF(punkty_rekrutacyjne4[[#This Row],[Mat]]=3,4,IF(punkty_rekrutacyjne4[[#This Row],[Mat]]=4,6,IF(punkty_rekrutacyjne4[[#This Row],[Mat]]=5,8,IF(punkty_rekrutacyjne4[[#This Row],[Mat]]=6,10)))))</calculatedColumnFormula>
    </tableColumn>
    <tableColumn id="17" xr3:uid="{96DCF052-D93F-4296-B947-F4327988B8CD}" uniqueName="17" name="biol pkt" queryTableFieldId="17">
      <calculatedColumnFormula>IF(punkty_rekrutacyjne4[[#This Row],[Biol]]=2,0,IF(punkty_rekrutacyjne4[[#This Row],[Biol]]=3,4,IF(punkty_rekrutacyjne4[[#This Row],[Biol]]=4,6,IF(punkty_rekrutacyjne4[[#This Row],[Biol]]=5,8,IF(punkty_rekrutacyjne4[[#This Row],[Biol]]=6,10)))))</calculatedColumnFormula>
    </tableColumn>
    <tableColumn id="16" xr3:uid="{D8D89939-3841-4481-A8E3-F81218886A2C}" uniqueName="16" name="geo pkt" queryTableFieldId="16">
      <calculatedColumnFormula>IF(punkty_rekrutacyjne4[[#This Row],[Geog]]=2,0,IF(punkty_rekrutacyjne4[[#This Row],[Geog]]=3,4,IF(punkty_rekrutacyjne4[[#This Row],[Geog]]=4,6,IF(punkty_rekrutacyjne4[[#This Row],[Geog]]=5,8,IF(punkty_rekrutacyjne4[[#This Row],[Geog]]=6,10)))))</calculatedColumnFormula>
    </tableColumn>
    <tableColumn id="9" xr3:uid="{9CDC3EA3-8EB7-4457-BF6C-8B1659399282}" uniqueName="9" name="GHP" queryTableFieldId="9"/>
    <tableColumn id="10" xr3:uid="{1FC4E131-03CF-4472-A2E8-FB99B98C2856}" uniqueName="10" name="GHH" queryTableFieldId="10"/>
    <tableColumn id="11" xr3:uid="{5A34CF08-3025-4632-8BCE-2E524F0B85F0}" uniqueName="11" name="GMM" queryTableFieldId="11"/>
    <tableColumn id="12" xr3:uid="{1D175BB0-BC65-42CA-B6BC-E00AFED75B1E}" uniqueName="12" name="GMP" queryTableFieldId="12"/>
    <tableColumn id="13" xr3:uid="{4E84CCBF-4BA0-408A-AD9F-42DAA4F5E2B2}" uniqueName="13" name="GJP" queryTableFieldId="13"/>
    <tableColumn id="14" xr3:uid="{4FAFC7D0-D892-4A2C-A96B-8D6C7ADE7525}" uniqueName="14" name="pkt egzamin" queryTableFieldId="14" dataDxfId="8">
      <calculatedColumnFormula>punkty_rekrutacyjne4[[#This Row],[GHP]]/10 + punkty_rekrutacyjne4[[#This Row],[GHH]]/10 +punkty_rekrutacyjne4[[#This Row],[GMM]]/10 + punkty_rekrutacyjne4[[#This Row],[GMP]]/10 +punkty_rekrutacyjne4[[#This Row],[GJP]]/10</calculatedColumnFormula>
    </tableColumn>
    <tableColumn id="15" xr3:uid="{A42097D1-2D4E-464E-8CB0-2FAD40A0DBD8}" uniqueName="15" name="pkt rekrutacja" queryTableFieldId="15" dataDxfId="7">
      <calculatedColumnFormula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calculatedColumnFormula>
    </tableColumn>
    <tableColumn id="21" xr3:uid="{0AF8A6E1-E922-443D-90DD-7D79733120BB}" uniqueName="21" name="Kolumna1" queryTableFieldId="21" dataDxfId="6">
      <calculatedColumnFormula>COUNTIF(T:T,punkty_rekrutacyjne4[[#This Row],[pkt rekrutacja]])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061B9-D723-49BC-8194-B3585C9B2482}" name="punkty_rekrutacyjne5" displayName="punkty_rekrutacyjne5" ref="A1:S515" tableType="queryTable" totalsRowShown="0">
  <autoFilter ref="A1:S515" xr:uid="{63AC7494-45D1-4B9A-B054-8FA118A44601}">
    <filterColumn colId="18">
      <filters>
        <filter val="3"/>
      </filters>
    </filterColumn>
  </autoFilter>
  <tableColumns count="19">
    <tableColumn id="1" xr3:uid="{8B72E312-9D9B-414D-A8BF-86FD029ED3A8}" uniqueName="1" name="Nazwisko" queryTableFieldId="1" dataDxfId="5"/>
    <tableColumn id="2" xr3:uid="{88F4460B-145B-47C4-9D68-331ECB0917EE}" uniqueName="2" name="Imie" queryTableFieldId="2" dataDxfId="4"/>
    <tableColumn id="3" xr3:uid="{E655CD84-78DC-487D-B707-EA135E56D9D0}" uniqueName="3" name="Osiagniecia" queryTableFieldId="3"/>
    <tableColumn id="4" xr3:uid="{97EDF0EA-58E2-444A-BE5A-07B5F52EE146}" uniqueName="4" name="Zachowanie" queryTableFieldId="4"/>
    <tableColumn id="5" xr3:uid="{1B7CD862-86F1-4B48-88EC-FDD824CBEA39}" uniqueName="5" name="JP" queryTableFieldId="5"/>
    <tableColumn id="6" xr3:uid="{072272A7-8DF4-42BD-98F7-2E64E971993D}" uniqueName="6" name="Mat" queryTableFieldId="6"/>
    <tableColumn id="7" xr3:uid="{992A356F-FC32-464B-B07A-33126527C61D}" uniqueName="7" name="Biol" queryTableFieldId="7"/>
    <tableColumn id="8" xr3:uid="{0E4792BC-3B03-4942-8025-405678808EDA}" uniqueName="8" name="Geog" queryTableFieldId="8"/>
    <tableColumn id="9" xr3:uid="{DC8A17B0-AF57-41B4-97A0-56A85239CFB9}" uniqueName="9" name="GHP" queryTableFieldId="9"/>
    <tableColumn id="10" xr3:uid="{8BB61195-3426-4321-AF5E-7573023B3C53}" uniqueName="10" name="GHH" queryTableFieldId="10"/>
    <tableColumn id="11" xr3:uid="{F325DD21-E7E5-4995-8EA8-5C273B48E76B}" uniqueName="11" name="GMM" queryTableFieldId="11"/>
    <tableColumn id="12" xr3:uid="{FEB71C3C-7E75-4BDF-8F5C-F9CEB28803F2}" uniqueName="12" name="GMP" queryTableFieldId="12"/>
    <tableColumn id="13" xr3:uid="{649AB102-7828-4077-A99F-AB3717CD039E}" uniqueName="13" name="GJP" queryTableFieldId="13"/>
    <tableColumn id="14" xr3:uid="{3A4CA8F5-4AC7-4E2A-AA12-8139124F879B}" uniqueName="14" name="ghp100" queryTableFieldId="14" dataDxfId="3">
      <calculatedColumnFormula>IF(I2=100,1,0)</calculatedColumnFormula>
    </tableColumn>
    <tableColumn id="15" xr3:uid="{84EB664F-70E6-41F8-9C9D-091C85A8CE86}" uniqueName="15" name="ghh100" queryTableFieldId="15">
      <calculatedColumnFormula>IF(J2=100,1,0)</calculatedColumnFormula>
    </tableColumn>
    <tableColumn id="16" xr3:uid="{42D18F32-E7BA-49FC-8ACC-88D6330782D1}" uniqueName="16" name="gmm100" queryTableFieldId="16">
      <calculatedColumnFormula>IF(K2=100,1,0)</calculatedColumnFormula>
    </tableColumn>
    <tableColumn id="17" xr3:uid="{75AA079E-F239-4DE6-80D7-33369BFF5E8F}" uniqueName="17" name="gmp100" queryTableFieldId="17">
      <calculatedColumnFormula>IF(L2=100,1,0)</calculatedColumnFormula>
    </tableColumn>
    <tableColumn id="18" xr3:uid="{395F245C-6D7D-42EE-8FC2-7CFDC80702A5}" uniqueName="18" name="gjp100" queryTableFieldId="18">
      <calculatedColumnFormula>IF(M2=100,1,0)</calculatedColumnFormula>
    </tableColumn>
    <tableColumn id="19" xr3:uid="{26A70C0E-3829-40C8-AD45-B66606F100F7}" uniqueName="19" name="gjp101" queryTableFieldId="19" dataDxfId="2">
      <calculatedColumnFormula>SUM(punkty_rekrutacyjne5[[#This Row],[ghp100]:[gjp100]])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2B007A-B8D0-40E2-B9A9-8FEED21BA17C}" name="punkty_rekrutacyjne6" displayName="punkty_rekrutacyjne6" ref="A1:F515" tableType="queryTable" totalsRowShown="0">
  <autoFilter ref="A1:F515" xr:uid="{77D9BA56-8A13-42E8-8414-07F7445BEFD2}"/>
  <tableColumns count="6">
    <tableColumn id="1" xr3:uid="{632CA1CD-484F-4B3A-97DF-1D667D5D8837}" uniqueName="1" name="Nazwisko" queryTableFieldId="1" dataDxfId="1"/>
    <tableColumn id="2" xr3:uid="{5CBC8492-228A-461A-82AB-1BDA321B3A20}" uniqueName="2" name="Imie" queryTableFieldId="2" dataDxfId="0"/>
    <tableColumn id="5" xr3:uid="{321E58B1-F7BD-4EDE-8B8C-B2128FEE1800}" uniqueName="5" name="JP" queryTableFieldId="5"/>
    <tableColumn id="6" xr3:uid="{D0150DCC-9FC3-471F-B18B-BD9248BF5BFA}" uniqueName="6" name="Mat" queryTableFieldId="6"/>
    <tableColumn id="7" xr3:uid="{C6294F1F-468C-458B-9776-C7441C88EC04}" uniqueName="7" name="Biol" queryTableFieldId="7"/>
    <tableColumn id="8" xr3:uid="{DC51AB48-8152-4806-A674-C09E57121BA8}" uniqueName="8" name="Geo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CB29-8A55-482D-BFB6-48FCCD77A65C}">
  <dimension ref="A1:M515"/>
  <sheetViews>
    <sheetView workbookViewId="0">
      <selection sqref="A1:M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</row>
    <row r="3" spans="1:13" x14ac:dyDescent="0.25">
      <c r="A3" s="1" t="s">
        <v>15</v>
      </c>
      <c r="B3" s="1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</row>
    <row r="4" spans="1:13" x14ac:dyDescent="0.25">
      <c r="A4" s="1" t="s">
        <v>17</v>
      </c>
      <c r="B4" s="1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</row>
    <row r="5" spans="1:13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</row>
    <row r="6" spans="1:13" x14ac:dyDescent="0.25">
      <c r="A6" s="1" t="s">
        <v>21</v>
      </c>
      <c r="B6" s="1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</row>
    <row r="7" spans="1:13" x14ac:dyDescent="0.25">
      <c r="A7" s="1" t="s">
        <v>22</v>
      </c>
      <c r="B7" s="1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</row>
    <row r="8" spans="1:13" x14ac:dyDescent="0.25">
      <c r="A8" s="1" t="s">
        <v>24</v>
      </c>
      <c r="B8" s="1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</row>
    <row r="9" spans="1:13" x14ac:dyDescent="0.25">
      <c r="A9" s="1" t="s">
        <v>25</v>
      </c>
      <c r="B9" s="1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13" x14ac:dyDescent="0.25">
      <c r="A10" s="1" t="s">
        <v>27</v>
      </c>
      <c r="B10" s="1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13" x14ac:dyDescent="0.25">
      <c r="A11" s="1" t="s">
        <v>29</v>
      </c>
      <c r="B11" s="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13" x14ac:dyDescent="0.25">
      <c r="A12" s="1" t="s">
        <v>31</v>
      </c>
      <c r="B12" s="1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13" x14ac:dyDescent="0.25">
      <c r="A13" s="1" t="s">
        <v>33</v>
      </c>
      <c r="B13" s="1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13" x14ac:dyDescent="0.25">
      <c r="A14" s="1" t="s">
        <v>35</v>
      </c>
      <c r="B14" s="1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13" x14ac:dyDescent="0.25">
      <c r="A15" s="1" t="s">
        <v>37</v>
      </c>
      <c r="B15" s="1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</row>
    <row r="16" spans="1:13" x14ac:dyDescent="0.25">
      <c r="A16" s="1" t="s">
        <v>39</v>
      </c>
      <c r="B16" s="1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</row>
    <row r="17" spans="1:13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</row>
    <row r="18" spans="1:13" x14ac:dyDescent="0.25">
      <c r="A18" s="1" t="s">
        <v>42</v>
      </c>
      <c r="B18" s="1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</row>
    <row r="19" spans="1:13" x14ac:dyDescent="0.25">
      <c r="A19" s="1" t="s">
        <v>44</v>
      </c>
      <c r="B19" s="1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</row>
    <row r="20" spans="1:13" x14ac:dyDescent="0.25">
      <c r="A20" s="1" t="s">
        <v>46</v>
      </c>
      <c r="B20" s="1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</row>
    <row r="21" spans="1:13" x14ac:dyDescent="0.25">
      <c r="A21" s="1" t="s">
        <v>47</v>
      </c>
      <c r="B21" s="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13" x14ac:dyDescent="0.25">
      <c r="A22" s="1" t="s">
        <v>49</v>
      </c>
      <c r="B22" s="1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13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13" x14ac:dyDescent="0.25">
      <c r="A24" s="1" t="s">
        <v>52</v>
      </c>
      <c r="B24" s="1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13" x14ac:dyDescent="0.25">
      <c r="A25" s="1" t="s">
        <v>54</v>
      </c>
      <c r="B25" s="1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13" x14ac:dyDescent="0.25">
      <c r="A26" s="1" t="s">
        <v>56</v>
      </c>
      <c r="B26" s="1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13" x14ac:dyDescent="0.25">
      <c r="A27" s="1" t="s">
        <v>57</v>
      </c>
      <c r="B27" s="1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13" x14ac:dyDescent="0.25">
      <c r="A28" s="1" t="s">
        <v>59</v>
      </c>
      <c r="B28" s="1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13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13" x14ac:dyDescent="0.25">
      <c r="A30" s="1" t="s">
        <v>62</v>
      </c>
      <c r="B30" s="1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13" x14ac:dyDescent="0.25">
      <c r="A31" s="1" t="s">
        <v>63</v>
      </c>
      <c r="B31" s="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13" x14ac:dyDescent="0.25">
      <c r="A32" s="1" t="s">
        <v>65</v>
      </c>
      <c r="B32" s="1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25">
      <c r="A33" s="1" t="s">
        <v>67</v>
      </c>
      <c r="B33" s="1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25">
      <c r="A34" s="1" t="s">
        <v>69</v>
      </c>
      <c r="B34" s="1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25">
      <c r="A35" s="1" t="s">
        <v>71</v>
      </c>
      <c r="B35" s="1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25">
      <c r="A36" s="1" t="s">
        <v>73</v>
      </c>
      <c r="B36" s="1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25">
      <c r="A37" s="1" t="s">
        <v>75</v>
      </c>
      <c r="B37" s="1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25">
      <c r="A38" s="1" t="s">
        <v>77</v>
      </c>
      <c r="B38" s="1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25">
      <c r="A39" s="1" t="s">
        <v>79</v>
      </c>
      <c r="B39" s="1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25">
      <c r="A40" s="1" t="s">
        <v>81</v>
      </c>
      <c r="B40" s="1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25">
      <c r="A41" s="1" t="s">
        <v>82</v>
      </c>
      <c r="B41" s="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25">
      <c r="A42" s="1" t="s">
        <v>84</v>
      </c>
      <c r="B42" s="1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25">
      <c r="A43" s="1" t="s">
        <v>46</v>
      </c>
      <c r="B43" s="1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25">
      <c r="A44" s="1" t="s">
        <v>85</v>
      </c>
      <c r="B44" s="1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25">
      <c r="A45" s="1" t="s">
        <v>87</v>
      </c>
      <c r="B45" s="1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25">
      <c r="A46" s="1" t="s">
        <v>88</v>
      </c>
      <c r="B46" s="1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25">
      <c r="A47" s="1" t="s">
        <v>89</v>
      </c>
      <c r="B47" s="1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25">
      <c r="A48" s="1" t="s">
        <v>91</v>
      </c>
      <c r="B48" s="1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25">
      <c r="A49" s="1" t="s">
        <v>92</v>
      </c>
      <c r="B49" s="1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25">
      <c r="A51" s="1" t="s">
        <v>94</v>
      </c>
      <c r="B51" s="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25">
      <c r="A52" s="1" t="s">
        <v>95</v>
      </c>
      <c r="B52" s="1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25">
      <c r="A53" s="1" t="s">
        <v>97</v>
      </c>
      <c r="B53" s="1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25">
      <c r="A54" s="1" t="s">
        <v>98</v>
      </c>
      <c r="B54" s="1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25">
      <c r="A55" s="1" t="s">
        <v>100</v>
      </c>
      <c r="B55" s="1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25">
      <c r="A56" s="1" t="s">
        <v>102</v>
      </c>
      <c r="B56" s="1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25">
      <c r="A57" s="1" t="s">
        <v>103</v>
      </c>
      <c r="B57" s="1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25">
      <c r="A58" s="1" t="s">
        <v>104</v>
      </c>
      <c r="B58" s="1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25">
      <c r="A59" s="1" t="s">
        <v>105</v>
      </c>
      <c r="B59" s="1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25">
      <c r="A60" s="1" t="s">
        <v>106</v>
      </c>
      <c r="B60" s="1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25">
      <c r="A61" s="1" t="s">
        <v>108</v>
      </c>
      <c r="B61" s="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25">
      <c r="A62" s="1" t="s">
        <v>109</v>
      </c>
      <c r="B62" s="1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25">
      <c r="A63" s="1" t="s">
        <v>111</v>
      </c>
      <c r="B63" s="1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25">
      <c r="A64" s="1" t="s">
        <v>112</v>
      </c>
      <c r="B64" s="1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25">
      <c r="A65" s="1" t="s">
        <v>114</v>
      </c>
      <c r="B65" s="1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25">
      <c r="A66" s="1" t="s">
        <v>115</v>
      </c>
      <c r="B66" s="1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25">
      <c r="A67" s="1" t="s">
        <v>116</v>
      </c>
      <c r="B67" s="1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25">
      <c r="A68" s="1" t="s">
        <v>118</v>
      </c>
      <c r="B68" s="1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25">
      <c r="A69" s="1" t="s">
        <v>120</v>
      </c>
      <c r="B69" s="1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25">
      <c r="A70" s="1" t="s">
        <v>122</v>
      </c>
      <c r="B70" s="1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25">
      <c r="A71" s="1" t="s">
        <v>123</v>
      </c>
      <c r="B71" s="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25">
      <c r="A72" s="1" t="s">
        <v>124</v>
      </c>
      <c r="B72" s="1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25">
      <c r="A73" s="1" t="s">
        <v>125</v>
      </c>
      <c r="B73" s="1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25">
      <c r="A74" s="1" t="s">
        <v>127</v>
      </c>
      <c r="B74" s="1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25">
      <c r="A75" s="1" t="s">
        <v>128</v>
      </c>
      <c r="B75" s="1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25">
      <c r="A76" s="1" t="s">
        <v>129</v>
      </c>
      <c r="B76" s="1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25">
      <c r="A77" s="1" t="s">
        <v>131</v>
      </c>
      <c r="B77" s="1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25">
      <c r="A78" s="1" t="s">
        <v>132</v>
      </c>
      <c r="B78" s="1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25">
      <c r="A79" s="1" t="s">
        <v>134</v>
      </c>
      <c r="B79" s="1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25">
      <c r="A81" s="1" t="s">
        <v>136</v>
      </c>
      <c r="B81" s="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25">
      <c r="A82" s="1" t="s">
        <v>138</v>
      </c>
      <c r="B82" s="1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25">
      <c r="A83" s="1" t="s">
        <v>140</v>
      </c>
      <c r="B83" s="1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25">
      <c r="A84" s="1" t="s">
        <v>141</v>
      </c>
      <c r="B84" s="1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25">
      <c r="A85" s="1" t="s">
        <v>142</v>
      </c>
      <c r="B85" s="1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25">
      <c r="A87" s="1" t="s">
        <v>144</v>
      </c>
      <c r="B87" s="1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25">
      <c r="A88" s="1" t="s">
        <v>146</v>
      </c>
      <c r="B88" s="1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25">
      <c r="A89" s="1" t="s">
        <v>148</v>
      </c>
      <c r="B89" s="1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25">
      <c r="A90" s="1" t="s">
        <v>149</v>
      </c>
      <c r="B90" s="1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25">
      <c r="A92" s="1" t="s">
        <v>152</v>
      </c>
      <c r="B92" s="1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25">
      <c r="A93" s="1" t="s">
        <v>154</v>
      </c>
      <c r="B93" s="1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25">
      <c r="A94" s="1" t="s">
        <v>156</v>
      </c>
      <c r="B94" s="1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25">
      <c r="A95" s="1" t="s">
        <v>158</v>
      </c>
      <c r="B95" s="1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25">
      <c r="A96" s="1" t="s">
        <v>160</v>
      </c>
      <c r="B96" s="1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25">
      <c r="A97" s="1" t="s">
        <v>162</v>
      </c>
      <c r="B97" s="1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25">
      <c r="A98" s="1" t="s">
        <v>163</v>
      </c>
      <c r="B98" s="1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25">
      <c r="A99" s="1" t="s">
        <v>165</v>
      </c>
      <c r="B99" s="1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25">
      <c r="A100" s="1" t="s">
        <v>167</v>
      </c>
      <c r="B100" s="1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25">
      <c r="A101" s="1" t="s">
        <v>168</v>
      </c>
      <c r="B101" s="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25">
      <c r="A102" s="1" t="s">
        <v>170</v>
      </c>
      <c r="B102" s="1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25">
      <c r="A103" s="1" t="s">
        <v>172</v>
      </c>
      <c r="B103" s="1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25">
      <c r="A104" s="1" t="s">
        <v>173</v>
      </c>
      <c r="B104" s="1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25">
      <c r="A105" s="1" t="s">
        <v>175</v>
      </c>
      <c r="B105" s="1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25">
      <c r="A106" s="1" t="s">
        <v>176</v>
      </c>
      <c r="B106" s="1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25">
      <c r="A107" s="1" t="s">
        <v>178</v>
      </c>
      <c r="B107" s="1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25">
      <c r="A108" s="1" t="s">
        <v>179</v>
      </c>
      <c r="B108" s="1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25">
      <c r="A109" s="1" t="s">
        <v>181</v>
      </c>
      <c r="B109" s="1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25">
      <c r="A110" s="1" t="s">
        <v>183</v>
      </c>
      <c r="B110" s="1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25">
      <c r="A111" s="1" t="s">
        <v>184</v>
      </c>
      <c r="B111" s="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25">
      <c r="A112" s="1" t="s">
        <v>186</v>
      </c>
      <c r="B112" s="1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25">
      <c r="A113" s="1" t="s">
        <v>187</v>
      </c>
      <c r="B113" s="1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25">
      <c r="A114" s="1" t="s">
        <v>189</v>
      </c>
      <c r="B114" s="1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25">
      <c r="A115" s="1" t="s">
        <v>190</v>
      </c>
      <c r="B115" s="1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25">
      <c r="A116" s="1" t="s">
        <v>191</v>
      </c>
      <c r="B116" s="1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25">
      <c r="A117" s="1" t="s">
        <v>192</v>
      </c>
      <c r="B117" s="1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25">
      <c r="A118" s="1" t="s">
        <v>148</v>
      </c>
      <c r="B118" s="1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25">
      <c r="A119" s="1" t="s">
        <v>194</v>
      </c>
      <c r="B119" s="1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25">
      <c r="A120" s="1" t="s">
        <v>195</v>
      </c>
      <c r="B120" s="1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25">
      <c r="A122" s="1" t="s">
        <v>198</v>
      </c>
      <c r="B122" s="1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25">
      <c r="A123" s="1" t="s">
        <v>200</v>
      </c>
      <c r="B123" s="1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25">
      <c r="A124" s="1" t="s">
        <v>202</v>
      </c>
      <c r="B124" s="1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25">
      <c r="A125" s="1" t="s">
        <v>204</v>
      </c>
      <c r="B125" s="1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25">
      <c r="A126" s="1" t="s">
        <v>206</v>
      </c>
      <c r="B126" s="1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25">
      <c r="A127" s="1" t="s">
        <v>207</v>
      </c>
      <c r="B127" s="1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25">
      <c r="A128" s="1" t="s">
        <v>208</v>
      </c>
      <c r="B128" s="1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25">
      <c r="A129" s="1" t="s">
        <v>209</v>
      </c>
      <c r="B129" s="1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25">
      <c r="A130" s="1" t="s">
        <v>211</v>
      </c>
      <c r="B130" s="1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25">
      <c r="A131" s="1" t="s">
        <v>212</v>
      </c>
      <c r="B131" s="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25">
      <c r="A132" s="1" t="s">
        <v>213</v>
      </c>
      <c r="B132" s="1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25">
      <c r="A133" s="1" t="s">
        <v>214</v>
      </c>
      <c r="B133" s="1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25">
      <c r="A134" s="1" t="s">
        <v>215</v>
      </c>
      <c r="B134" s="1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25">
      <c r="A135" s="1" t="s">
        <v>217</v>
      </c>
      <c r="B135" s="1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25">
      <c r="A136" s="1" t="s">
        <v>219</v>
      </c>
      <c r="B136" s="1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25">
      <c r="A137" s="1" t="s">
        <v>220</v>
      </c>
      <c r="B137" s="1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25">
      <c r="A138" s="1" t="s">
        <v>221</v>
      </c>
      <c r="B138" s="1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25">
      <c r="A139" s="1" t="s">
        <v>223</v>
      </c>
      <c r="B139" s="1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25">
      <c r="A140" s="1" t="s">
        <v>224</v>
      </c>
      <c r="B140" s="1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25">
      <c r="A141" s="1" t="s">
        <v>226</v>
      </c>
      <c r="B141" s="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25">
      <c r="A142" s="1" t="s">
        <v>227</v>
      </c>
      <c r="B142" s="1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25">
      <c r="A143" s="1" t="s">
        <v>228</v>
      </c>
      <c r="B143" s="1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25">
      <c r="A144" s="1" t="s">
        <v>229</v>
      </c>
      <c r="B144" s="1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25">
      <c r="A145" s="1" t="s">
        <v>230</v>
      </c>
      <c r="B145" s="1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25">
      <c r="A146" s="1" t="s">
        <v>231</v>
      </c>
      <c r="B146" s="1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25">
      <c r="A147" s="1" t="s">
        <v>233</v>
      </c>
      <c r="B147" s="1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25">
      <c r="A148" s="1" t="s">
        <v>234</v>
      </c>
      <c r="B148" s="1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25">
      <c r="A149" s="1" t="s">
        <v>235</v>
      </c>
      <c r="B149" s="1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25">
      <c r="A150" s="1" t="s">
        <v>236</v>
      </c>
      <c r="B150" s="1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25">
      <c r="A151" s="1" t="s">
        <v>237</v>
      </c>
      <c r="B151" s="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25">
      <c r="A152" s="1" t="s">
        <v>238</v>
      </c>
      <c r="B152" s="1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25">
      <c r="A153" s="1" t="s">
        <v>240</v>
      </c>
      <c r="B153" s="1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25">
      <c r="A154" s="1" t="s">
        <v>241</v>
      </c>
      <c r="B154" s="1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25">
      <c r="A155" s="1" t="s">
        <v>243</v>
      </c>
      <c r="B155" s="1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25">
      <c r="A156" s="1" t="s">
        <v>245</v>
      </c>
      <c r="B156" s="1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25">
      <c r="A157" s="1" t="s">
        <v>247</v>
      </c>
      <c r="B157" s="1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25">
      <c r="A158" s="1" t="s">
        <v>248</v>
      </c>
      <c r="B158" s="1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25">
      <c r="A159" s="1" t="s">
        <v>250</v>
      </c>
      <c r="B159" s="1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25">
      <c r="A160" s="1" t="s">
        <v>252</v>
      </c>
      <c r="B160" s="1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25">
      <c r="A161" s="1" t="s">
        <v>254</v>
      </c>
      <c r="B161" s="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25">
      <c r="A162" s="1" t="s">
        <v>255</v>
      </c>
      <c r="B162" s="1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25">
      <c r="A163" s="1" t="s">
        <v>256</v>
      </c>
      <c r="B163" s="1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25">
      <c r="A164" s="1" t="s">
        <v>257</v>
      </c>
      <c r="B164" s="1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25">
      <c r="A165" s="1" t="s">
        <v>258</v>
      </c>
      <c r="B165" s="1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25">
      <c r="A166" s="1" t="s">
        <v>259</v>
      </c>
      <c r="B166" s="1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25">
      <c r="A167" s="1" t="s">
        <v>261</v>
      </c>
      <c r="B167" s="1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25">
      <c r="A168" s="1" t="s">
        <v>262</v>
      </c>
      <c r="B168" s="1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25">
      <c r="A169" s="1" t="s">
        <v>263</v>
      </c>
      <c r="B169" s="1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25">
      <c r="A170" s="1" t="s">
        <v>264</v>
      </c>
      <c r="B170" s="1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25">
      <c r="A171" s="1" t="s">
        <v>265</v>
      </c>
      <c r="B171" s="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25">
      <c r="A172" s="1" t="s">
        <v>266</v>
      </c>
      <c r="B172" s="1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25">
      <c r="A173" s="1" t="s">
        <v>267</v>
      </c>
      <c r="B173" s="1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25">
      <c r="A174" s="1" t="s">
        <v>268</v>
      </c>
      <c r="B174" s="1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25">
      <c r="A175" s="1" t="s">
        <v>269</v>
      </c>
      <c r="B175" s="1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25">
      <c r="A176" s="1" t="s">
        <v>270</v>
      </c>
      <c r="B176" s="1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25">
      <c r="A177" s="1" t="s">
        <v>271</v>
      </c>
      <c r="B177" s="1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25">
      <c r="A178" s="1" t="s">
        <v>272</v>
      </c>
      <c r="B178" s="1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25">
      <c r="A179" s="1" t="s">
        <v>274</v>
      </c>
      <c r="B179" s="1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25">
      <c r="A180" s="1" t="s">
        <v>275</v>
      </c>
      <c r="B180" s="1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25">
      <c r="A181" s="1" t="s">
        <v>276</v>
      </c>
      <c r="B181" s="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25">
      <c r="A182" s="1" t="s">
        <v>277</v>
      </c>
      <c r="B182" s="1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25">
      <c r="A183" s="1" t="s">
        <v>278</v>
      </c>
      <c r="B183" s="1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25">
      <c r="A184" s="1" t="s">
        <v>280</v>
      </c>
      <c r="B184" s="1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25">
      <c r="A185" s="1" t="s">
        <v>281</v>
      </c>
      <c r="B185" s="1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25">
      <c r="A186" s="1" t="s">
        <v>282</v>
      </c>
      <c r="B186" s="1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25">
      <c r="A187" s="1" t="s">
        <v>283</v>
      </c>
      <c r="B187" s="1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25">
      <c r="A188" s="1" t="s">
        <v>284</v>
      </c>
      <c r="B188" s="1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25">
      <c r="A189" s="1" t="s">
        <v>285</v>
      </c>
      <c r="B189" s="1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25">
      <c r="A190" s="1" t="s">
        <v>287</v>
      </c>
      <c r="B190" s="1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25">
      <c r="A191" s="1" t="s">
        <v>289</v>
      </c>
      <c r="B191" s="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25">
      <c r="A192" s="1" t="s">
        <v>290</v>
      </c>
      <c r="B192" s="1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25">
      <c r="A193" s="1" t="s">
        <v>264</v>
      </c>
      <c r="B193" s="1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25">
      <c r="A194" s="1" t="s">
        <v>291</v>
      </c>
      <c r="B194" s="1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25">
      <c r="A195" s="1" t="s">
        <v>292</v>
      </c>
      <c r="B195" s="1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25">
      <c r="A196" s="1" t="s">
        <v>293</v>
      </c>
      <c r="B196" s="1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25">
      <c r="A197" s="1" t="s">
        <v>294</v>
      </c>
      <c r="B197" s="1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25">
      <c r="A198" s="1" t="s">
        <v>295</v>
      </c>
      <c r="B198" s="1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25">
      <c r="A199" s="1" t="s">
        <v>296</v>
      </c>
      <c r="B199" s="1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25">
      <c r="A200" s="1" t="s">
        <v>297</v>
      </c>
      <c r="B200" s="1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25">
      <c r="A201" s="1" t="s">
        <v>298</v>
      </c>
      <c r="B201" s="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25">
      <c r="A202" s="1" t="s">
        <v>300</v>
      </c>
      <c r="B202" s="1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25">
      <c r="A203" s="1" t="s">
        <v>301</v>
      </c>
      <c r="B203" s="1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25">
      <c r="A204" s="1" t="s">
        <v>303</v>
      </c>
      <c r="B204" s="1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25">
      <c r="A205" s="1" t="s">
        <v>304</v>
      </c>
      <c r="B205" s="1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25">
      <c r="A206" s="1" t="s">
        <v>305</v>
      </c>
      <c r="B206" s="1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25">
      <c r="A207" s="1" t="s">
        <v>125</v>
      </c>
      <c r="B207" s="1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25">
      <c r="A208" s="1" t="s">
        <v>308</v>
      </c>
      <c r="B208" s="1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25">
      <c r="A209" s="1" t="s">
        <v>309</v>
      </c>
      <c r="B209" s="1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25">
      <c r="A210" s="1" t="s">
        <v>310</v>
      </c>
      <c r="B210" s="1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25">
      <c r="A211" s="1" t="s">
        <v>312</v>
      </c>
      <c r="B211" s="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25">
      <c r="A212" s="1" t="s">
        <v>314</v>
      </c>
      <c r="B212" s="1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25">
      <c r="A213" s="1" t="s">
        <v>315</v>
      </c>
      <c r="B213" s="1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25">
      <c r="A214" s="1" t="s">
        <v>317</v>
      </c>
      <c r="B214" s="1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25">
      <c r="A215" s="1" t="s">
        <v>318</v>
      </c>
      <c r="B215" s="1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25">
      <c r="A216" s="1" t="s">
        <v>319</v>
      </c>
      <c r="B216" s="1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25">
      <c r="A217" s="1" t="s">
        <v>320</v>
      </c>
      <c r="B217" s="1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25">
      <c r="A218" s="1" t="s">
        <v>321</v>
      </c>
      <c r="B218" s="1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25">
      <c r="A219" s="1" t="s">
        <v>323</v>
      </c>
      <c r="B219" s="1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25">
      <c r="A220" s="1" t="s">
        <v>325</v>
      </c>
      <c r="B220" s="1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25">
      <c r="A221" s="1" t="s">
        <v>108</v>
      </c>
      <c r="B221" s="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25">
      <c r="A222" s="1" t="s">
        <v>328</v>
      </c>
      <c r="B222" s="1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25">
      <c r="A223" s="1" t="s">
        <v>329</v>
      </c>
      <c r="B223" s="1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25">
      <c r="A224" s="1" t="s">
        <v>330</v>
      </c>
      <c r="B224" s="1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25">
      <c r="A225" s="1" t="s">
        <v>131</v>
      </c>
      <c r="B225" s="1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25">
      <c r="A226" s="1" t="s">
        <v>265</v>
      </c>
      <c r="B226" s="1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25">
      <c r="A227" s="1" t="s">
        <v>331</v>
      </c>
      <c r="B227" s="1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25">
      <c r="A228" s="1" t="s">
        <v>332</v>
      </c>
      <c r="B228" s="1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25">
      <c r="A229" s="1" t="s">
        <v>333</v>
      </c>
      <c r="B229" s="1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25">
      <c r="A230" s="1" t="s">
        <v>334</v>
      </c>
      <c r="B230" s="1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25">
      <c r="A231" s="1" t="s">
        <v>335</v>
      </c>
      <c r="B231" s="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25">
      <c r="A232" s="1" t="s">
        <v>336</v>
      </c>
      <c r="B232" s="1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25">
      <c r="A233" s="1" t="s">
        <v>337</v>
      </c>
      <c r="B233" s="1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25">
      <c r="A234" s="1" t="s">
        <v>339</v>
      </c>
      <c r="B234" s="1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25">
      <c r="A235" s="1" t="s">
        <v>341</v>
      </c>
      <c r="B235" s="1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25">
      <c r="A236" s="1" t="s">
        <v>342</v>
      </c>
      <c r="B236" s="1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25">
      <c r="A237" s="1" t="s">
        <v>344</v>
      </c>
      <c r="B237" s="1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25">
      <c r="A238" s="1" t="s">
        <v>346</v>
      </c>
      <c r="B238" s="1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25">
      <c r="A239" s="1" t="s">
        <v>348</v>
      </c>
      <c r="B239" s="1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25">
      <c r="A240" s="1" t="s">
        <v>349</v>
      </c>
      <c r="B240" s="1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25">
      <c r="A241" s="1" t="s">
        <v>351</v>
      </c>
      <c r="B241" s="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25">
      <c r="A242" s="1" t="s">
        <v>352</v>
      </c>
      <c r="B242" s="1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25">
      <c r="A243" s="1" t="s">
        <v>353</v>
      </c>
      <c r="B243" s="1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25">
      <c r="A244" s="1" t="s">
        <v>354</v>
      </c>
      <c r="B244" s="1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25">
      <c r="A245" s="1" t="s">
        <v>356</v>
      </c>
      <c r="B245" s="1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25">
      <c r="A246" s="1" t="s">
        <v>358</v>
      </c>
      <c r="B246" s="1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25">
      <c r="A247" s="1" t="s">
        <v>359</v>
      </c>
      <c r="B247" s="1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25">
      <c r="A248" s="1" t="s">
        <v>361</v>
      </c>
      <c r="B248" s="1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25">
      <c r="A249" s="1" t="s">
        <v>363</v>
      </c>
      <c r="B249" s="1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25">
      <c r="A250" s="1" t="s">
        <v>364</v>
      </c>
      <c r="B250" s="1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25">
      <c r="A251" s="1" t="s">
        <v>365</v>
      </c>
      <c r="B251" s="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25">
      <c r="A252" s="1" t="s">
        <v>366</v>
      </c>
      <c r="B252" s="1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25">
      <c r="A253" s="1" t="s">
        <v>368</v>
      </c>
      <c r="B253" s="1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25">
      <c r="A254" s="1" t="s">
        <v>370</v>
      </c>
      <c r="B254" s="1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25">
      <c r="A255" s="1" t="s">
        <v>372</v>
      </c>
      <c r="B255" s="1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25">
      <c r="A256" s="1" t="s">
        <v>373</v>
      </c>
      <c r="B256" s="1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25">
      <c r="A257" s="1" t="s">
        <v>374</v>
      </c>
      <c r="B257" s="1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25">
      <c r="A258" s="1" t="s">
        <v>375</v>
      </c>
      <c r="B258" s="1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25">
      <c r="A259" s="1" t="s">
        <v>376</v>
      </c>
      <c r="B259" s="1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25">
      <c r="A260" s="1" t="s">
        <v>377</v>
      </c>
      <c r="B260" s="1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25">
      <c r="A261" s="1" t="s">
        <v>378</v>
      </c>
      <c r="B261" s="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25">
      <c r="A262" s="1" t="s">
        <v>379</v>
      </c>
      <c r="B262" s="1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25">
      <c r="A263" s="1" t="s">
        <v>380</v>
      </c>
      <c r="B263" s="1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25">
      <c r="A264" s="1" t="s">
        <v>382</v>
      </c>
      <c r="B264" s="1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25">
      <c r="A265" s="1" t="s">
        <v>383</v>
      </c>
      <c r="B265" s="1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25">
      <c r="A266" s="1" t="s">
        <v>385</v>
      </c>
      <c r="B266" s="1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25">
      <c r="A268" s="1" t="s">
        <v>387</v>
      </c>
      <c r="B268" s="1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25">
      <c r="A269" s="1" t="s">
        <v>389</v>
      </c>
      <c r="B269" s="1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25">
      <c r="A270" s="1" t="s">
        <v>390</v>
      </c>
      <c r="B270" s="1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25">
      <c r="A271" s="1" t="s">
        <v>392</v>
      </c>
      <c r="B271" s="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25">
      <c r="A272" s="1" t="s">
        <v>393</v>
      </c>
      <c r="B272" s="1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25">
      <c r="A273" s="1" t="s">
        <v>394</v>
      </c>
      <c r="B273" s="1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25">
      <c r="A274" s="1" t="s">
        <v>396</v>
      </c>
      <c r="B274" s="1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25">
      <c r="A275" s="1" t="s">
        <v>398</v>
      </c>
      <c r="B275" s="1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25">
      <c r="A276" s="1" t="s">
        <v>75</v>
      </c>
      <c r="B276" s="1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25">
      <c r="A277" s="1" t="s">
        <v>400</v>
      </c>
      <c r="B277" s="1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25">
      <c r="A278" s="1" t="s">
        <v>401</v>
      </c>
      <c r="B278" s="1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25">
      <c r="A279" s="1" t="s">
        <v>403</v>
      </c>
      <c r="B279" s="1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25">
      <c r="A280" s="1" t="s">
        <v>404</v>
      </c>
      <c r="B280" s="1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25">
      <c r="A281" s="1" t="s">
        <v>405</v>
      </c>
      <c r="B281" s="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25">
      <c r="A282" s="1" t="s">
        <v>406</v>
      </c>
      <c r="B282" s="1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25">
      <c r="A283" s="1" t="s">
        <v>407</v>
      </c>
      <c r="B283" s="1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25">
      <c r="A284" s="1" t="s">
        <v>408</v>
      </c>
      <c r="B284" s="1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25">
      <c r="A285" s="1" t="s">
        <v>408</v>
      </c>
      <c r="B285" s="1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25">
      <c r="A286" s="1" t="s">
        <v>410</v>
      </c>
      <c r="B286" s="1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25">
      <c r="A287" s="1" t="s">
        <v>411</v>
      </c>
      <c r="B287" s="1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25">
      <c r="A288" s="1" t="s">
        <v>413</v>
      </c>
      <c r="B288" s="1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25">
      <c r="A289" s="1" t="s">
        <v>40</v>
      </c>
      <c r="B289" s="1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25">
      <c r="A290" s="1" t="s">
        <v>415</v>
      </c>
      <c r="B290" s="1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25">
      <c r="A291" s="1" t="s">
        <v>417</v>
      </c>
      <c r="B291" s="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25">
      <c r="A292" s="1" t="s">
        <v>418</v>
      </c>
      <c r="B292" s="1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25">
      <c r="A293" s="1" t="s">
        <v>419</v>
      </c>
      <c r="B293" s="1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25">
      <c r="A294" s="1" t="s">
        <v>420</v>
      </c>
      <c r="B294" s="1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25">
      <c r="A295" s="1" t="s">
        <v>421</v>
      </c>
      <c r="B295" s="1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25">
      <c r="A296" s="1" t="s">
        <v>422</v>
      </c>
      <c r="B296" s="1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25">
      <c r="A297" s="1" t="s">
        <v>423</v>
      </c>
      <c r="B297" s="1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25">
      <c r="A298" s="1" t="s">
        <v>424</v>
      </c>
      <c r="B298" s="1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25">
      <c r="A299" s="1" t="s">
        <v>426</v>
      </c>
      <c r="B299" s="1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25">
      <c r="A300" s="1" t="s">
        <v>428</v>
      </c>
      <c r="B300" s="1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25">
      <c r="A301" s="1" t="s">
        <v>428</v>
      </c>
      <c r="B301" s="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25">
      <c r="A302" s="1" t="s">
        <v>431</v>
      </c>
      <c r="B302" s="1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25">
      <c r="A303" s="1" t="s">
        <v>432</v>
      </c>
      <c r="B303" s="1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25">
      <c r="A304" s="1" t="s">
        <v>433</v>
      </c>
      <c r="B304" s="1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25">
      <c r="A305" s="1" t="s">
        <v>435</v>
      </c>
      <c r="B305" s="1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25">
      <c r="A306" s="1" t="s">
        <v>437</v>
      </c>
      <c r="B306" s="1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25">
      <c r="A307" s="1" t="s">
        <v>439</v>
      </c>
      <c r="B307" s="1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25">
      <c r="A308" s="1" t="s">
        <v>440</v>
      </c>
      <c r="B308" s="1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25">
      <c r="A309" s="1" t="s">
        <v>441</v>
      </c>
      <c r="B309" s="1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25">
      <c r="A310" s="1" t="s">
        <v>442</v>
      </c>
      <c r="B310" s="1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25">
      <c r="A311" s="1" t="s">
        <v>443</v>
      </c>
      <c r="B311" s="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25">
      <c r="A312" s="1" t="s">
        <v>444</v>
      </c>
      <c r="B312" s="1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25">
      <c r="A313" s="1" t="s">
        <v>446</v>
      </c>
      <c r="B313" s="1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25">
      <c r="A314" s="1" t="s">
        <v>400</v>
      </c>
      <c r="B314" s="1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25">
      <c r="A315" s="1" t="s">
        <v>447</v>
      </c>
      <c r="B315" s="1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25">
      <c r="A316" s="1" t="s">
        <v>449</v>
      </c>
      <c r="B316" s="1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25">
      <c r="A317" s="1" t="s">
        <v>450</v>
      </c>
      <c r="B317" s="1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25">
      <c r="A318" s="1" t="s">
        <v>163</v>
      </c>
      <c r="B318" s="1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25">
      <c r="A319" s="1" t="s">
        <v>451</v>
      </c>
      <c r="B319" s="1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25">
      <c r="A320" s="1" t="s">
        <v>283</v>
      </c>
      <c r="B320" s="1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25">
      <c r="A321" s="1" t="s">
        <v>453</v>
      </c>
      <c r="B321" s="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25">
      <c r="A322" s="1" t="s">
        <v>454</v>
      </c>
      <c r="B322" s="1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25">
      <c r="A323" s="1" t="s">
        <v>455</v>
      </c>
      <c r="B323" s="1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25">
      <c r="A324" s="1" t="s">
        <v>456</v>
      </c>
      <c r="B324" s="1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25">
      <c r="A325" s="1" t="s">
        <v>457</v>
      </c>
      <c r="B325" s="1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25">
      <c r="A326" s="1" t="s">
        <v>458</v>
      </c>
      <c r="B326" s="1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25">
      <c r="A327" s="1" t="s">
        <v>459</v>
      </c>
      <c r="B327" s="1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25">
      <c r="A328" s="1" t="s">
        <v>460</v>
      </c>
      <c r="B328" s="1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25">
      <c r="A329" s="1" t="s">
        <v>461</v>
      </c>
      <c r="B329" s="1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25">
      <c r="A330" s="1" t="s">
        <v>462</v>
      </c>
      <c r="B330" s="1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25">
      <c r="A331" s="1" t="s">
        <v>464</v>
      </c>
      <c r="B331" s="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25">
      <c r="A332" s="1" t="s">
        <v>465</v>
      </c>
      <c r="B332" s="1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25">
      <c r="A333" s="1" t="s">
        <v>466</v>
      </c>
      <c r="B333" s="1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25">
      <c r="A334" s="1" t="s">
        <v>467</v>
      </c>
      <c r="B334" s="1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25">
      <c r="A336" s="1" t="s">
        <v>469</v>
      </c>
      <c r="B336" s="1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25">
      <c r="A337" s="1" t="s">
        <v>470</v>
      </c>
      <c r="B337" s="1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25">
      <c r="A338" s="1" t="s">
        <v>471</v>
      </c>
      <c r="B338" s="1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25">
      <c r="A339" s="1" t="s">
        <v>472</v>
      </c>
      <c r="B339" s="1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25">
      <c r="A340" s="1" t="s">
        <v>473</v>
      </c>
      <c r="B340" s="1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25">
      <c r="A341" s="1" t="s">
        <v>474</v>
      </c>
      <c r="B341" s="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25">
      <c r="A342" s="1" t="s">
        <v>475</v>
      </c>
      <c r="B342" s="1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25">
      <c r="A343" s="1" t="s">
        <v>476</v>
      </c>
      <c r="B343" s="1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25">
      <c r="A344" s="1" t="s">
        <v>478</v>
      </c>
      <c r="B344" s="1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25">
      <c r="A345" s="1" t="s">
        <v>479</v>
      </c>
      <c r="B345" s="1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25">
      <c r="A346" s="1" t="s">
        <v>480</v>
      </c>
      <c r="B346" s="1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25">
      <c r="A347" s="1" t="s">
        <v>481</v>
      </c>
      <c r="B347" s="1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25">
      <c r="A348" s="1" t="s">
        <v>482</v>
      </c>
      <c r="B348" s="1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25">
      <c r="A349" s="1" t="s">
        <v>483</v>
      </c>
      <c r="B349" s="1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25">
      <c r="A350" s="1" t="s">
        <v>484</v>
      </c>
      <c r="B350" s="1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25">
      <c r="A351" s="1" t="s">
        <v>485</v>
      </c>
      <c r="B351" s="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25">
      <c r="A352" s="1" t="s">
        <v>486</v>
      </c>
      <c r="B352" s="1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25">
      <c r="A353" s="1" t="s">
        <v>487</v>
      </c>
      <c r="B353" s="1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25">
      <c r="A354" s="1" t="s">
        <v>488</v>
      </c>
      <c r="B354" s="1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25">
      <c r="A355" s="1" t="s">
        <v>490</v>
      </c>
      <c r="B355" s="1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25">
      <c r="A356" s="1" t="s">
        <v>491</v>
      </c>
      <c r="B356" s="1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25">
      <c r="A357" s="1" t="s">
        <v>492</v>
      </c>
      <c r="B357" s="1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25">
      <c r="A358" s="1" t="s">
        <v>493</v>
      </c>
      <c r="B358" s="1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25">
      <c r="A359" s="1" t="s">
        <v>494</v>
      </c>
      <c r="B359" s="1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25">
      <c r="A360" s="1" t="s">
        <v>496</v>
      </c>
      <c r="B360" s="1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25">
      <c r="A361" s="1" t="s">
        <v>497</v>
      </c>
      <c r="B361" s="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25">
      <c r="A362" s="1" t="s">
        <v>499</v>
      </c>
      <c r="B362" s="1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25">
      <c r="A363" s="1" t="s">
        <v>500</v>
      </c>
      <c r="B363" s="1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25">
      <c r="A364" s="1" t="s">
        <v>501</v>
      </c>
      <c r="B364" s="1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25">
      <c r="A365" s="1" t="s">
        <v>502</v>
      </c>
      <c r="B365" s="1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25">
      <c r="A366" s="1" t="s">
        <v>504</v>
      </c>
      <c r="B366" s="1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25">
      <c r="A367" s="1" t="s">
        <v>505</v>
      </c>
      <c r="B367" s="1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25">
      <c r="A368" s="1" t="s">
        <v>507</v>
      </c>
      <c r="B368" s="1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25">
      <c r="A369" s="1" t="s">
        <v>509</v>
      </c>
      <c r="B369" s="1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25">
      <c r="A370" s="1" t="s">
        <v>510</v>
      </c>
      <c r="B370" s="1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25">
      <c r="A371" s="1" t="s">
        <v>511</v>
      </c>
      <c r="B371" s="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25">
      <c r="A372" s="1" t="s">
        <v>512</v>
      </c>
      <c r="B372" s="1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25">
      <c r="A373" s="1" t="s">
        <v>308</v>
      </c>
      <c r="B373" s="1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25">
      <c r="A374" s="1" t="s">
        <v>69</v>
      </c>
      <c r="B374" s="1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25">
      <c r="A375" s="1" t="s">
        <v>513</v>
      </c>
      <c r="B375" s="1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25">
      <c r="A376" s="1" t="s">
        <v>514</v>
      </c>
      <c r="B376" s="1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25">
      <c r="A377" s="1" t="s">
        <v>411</v>
      </c>
      <c r="B377" s="1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25">
      <c r="A378" s="1" t="s">
        <v>516</v>
      </c>
      <c r="B378" s="1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25">
      <c r="A380" s="1" t="s">
        <v>519</v>
      </c>
      <c r="B380" s="1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25">
      <c r="A381" s="1" t="s">
        <v>521</v>
      </c>
      <c r="B381" s="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25">
      <c r="A382" s="1" t="s">
        <v>237</v>
      </c>
      <c r="B382" s="1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25">
      <c r="A383" s="1" t="s">
        <v>522</v>
      </c>
      <c r="B383" s="1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25">
      <c r="A384" s="1" t="s">
        <v>523</v>
      </c>
      <c r="B384" s="1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25">
      <c r="A385" s="1" t="s">
        <v>524</v>
      </c>
      <c r="B385" s="1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25">
      <c r="A386" s="1" t="s">
        <v>525</v>
      </c>
      <c r="B386" s="1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25">
      <c r="A387" s="1" t="s">
        <v>527</v>
      </c>
      <c r="B387" s="1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25">
      <c r="A388" s="1" t="s">
        <v>528</v>
      </c>
      <c r="B388" s="1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25">
      <c r="A390" s="1" t="s">
        <v>531</v>
      </c>
      <c r="B390" s="1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25">
      <c r="A391" s="1" t="s">
        <v>533</v>
      </c>
      <c r="B391" s="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25">
      <c r="A392" s="1" t="s">
        <v>534</v>
      </c>
      <c r="B392" s="1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25">
      <c r="A393" s="1" t="s">
        <v>535</v>
      </c>
      <c r="B393" s="1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25">
      <c r="A394" s="1" t="s">
        <v>537</v>
      </c>
      <c r="B394" s="1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25">
      <c r="A395" s="1" t="s">
        <v>539</v>
      </c>
      <c r="B395" s="1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25">
      <c r="A396" s="1" t="s">
        <v>541</v>
      </c>
      <c r="B396" s="1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25">
      <c r="A397" s="1" t="s">
        <v>542</v>
      </c>
      <c r="B397" s="1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25">
      <c r="A398" s="1" t="s">
        <v>543</v>
      </c>
      <c r="B398" s="1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25">
      <c r="A399" s="1" t="s">
        <v>544</v>
      </c>
      <c r="B399" s="1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25">
      <c r="A400" s="1" t="s">
        <v>545</v>
      </c>
      <c r="B400" s="1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25">
      <c r="A401" s="1" t="s">
        <v>546</v>
      </c>
      <c r="B401" s="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25">
      <c r="A402" s="1" t="s">
        <v>547</v>
      </c>
      <c r="B402" s="1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25">
      <c r="A403" s="1" t="s">
        <v>548</v>
      </c>
      <c r="B403" s="1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25">
      <c r="A404" s="1" t="s">
        <v>549</v>
      </c>
      <c r="B404" s="1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25">
      <c r="A405" s="1" t="s">
        <v>550</v>
      </c>
      <c r="B405" s="1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25">
      <c r="A406" s="1" t="s">
        <v>552</v>
      </c>
      <c r="B406" s="1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25">
      <c r="A407" s="1" t="s">
        <v>554</v>
      </c>
      <c r="B407" s="1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25">
      <c r="A408" s="1" t="s">
        <v>555</v>
      </c>
      <c r="B408" s="1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25">
      <c r="A409" s="1" t="s">
        <v>466</v>
      </c>
      <c r="B409" s="1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25">
      <c r="A410" s="1" t="s">
        <v>556</v>
      </c>
      <c r="B410" s="1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25">
      <c r="A411" s="1" t="s">
        <v>557</v>
      </c>
      <c r="B411" s="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25">
      <c r="A412" s="1" t="s">
        <v>559</v>
      </c>
      <c r="B412" s="1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25">
      <c r="A413" s="1" t="s">
        <v>418</v>
      </c>
      <c r="B413" s="1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25">
      <c r="A414" s="1" t="s">
        <v>123</v>
      </c>
      <c r="B414" s="1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25">
      <c r="A415" s="1" t="s">
        <v>560</v>
      </c>
      <c r="B415" s="1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25">
      <c r="A416" s="1" t="s">
        <v>561</v>
      </c>
      <c r="B416" s="1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25">
      <c r="A417" s="1" t="s">
        <v>562</v>
      </c>
      <c r="B417" s="1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25">
      <c r="A418" s="1" t="s">
        <v>563</v>
      </c>
      <c r="B418" s="1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25">
      <c r="A419" s="1" t="s">
        <v>564</v>
      </c>
      <c r="B419" s="1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25">
      <c r="A420" s="1" t="s">
        <v>565</v>
      </c>
      <c r="B420" s="1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25">
      <c r="A421" s="1" t="s">
        <v>566</v>
      </c>
      <c r="B421" s="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25">
      <c r="A422" s="1" t="s">
        <v>567</v>
      </c>
      <c r="B422" s="1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25">
      <c r="A423" s="1" t="s">
        <v>569</v>
      </c>
      <c r="B423" s="1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25">
      <c r="A424" s="1" t="s">
        <v>570</v>
      </c>
      <c r="B424" s="1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25">
      <c r="A425" s="1" t="s">
        <v>572</v>
      </c>
      <c r="B425" s="1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25">
      <c r="A426" s="1" t="s">
        <v>573</v>
      </c>
      <c r="B426" s="1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25">
      <c r="A427" s="1" t="s">
        <v>574</v>
      </c>
      <c r="B427" s="1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25">
      <c r="A428" s="1" t="s">
        <v>403</v>
      </c>
      <c r="B428" s="1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25">
      <c r="A429" s="1" t="s">
        <v>576</v>
      </c>
      <c r="B429" s="1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25">
      <c r="A430" s="1" t="s">
        <v>577</v>
      </c>
      <c r="B430" s="1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25">
      <c r="A431" s="1" t="s">
        <v>578</v>
      </c>
      <c r="B431" s="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25">
      <c r="A432" s="1" t="s">
        <v>580</v>
      </c>
      <c r="B432" s="1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25">
      <c r="A433" s="1" t="s">
        <v>581</v>
      </c>
      <c r="B433" s="1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25">
      <c r="A434" s="1" t="s">
        <v>380</v>
      </c>
      <c r="B434" s="1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25">
      <c r="A435" s="1" t="s">
        <v>582</v>
      </c>
      <c r="B435" s="1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25">
      <c r="A436" s="1" t="s">
        <v>583</v>
      </c>
      <c r="B436" s="1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25">
      <c r="A437" s="1" t="s">
        <v>584</v>
      </c>
      <c r="B437" s="1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25">
      <c r="A438" s="1" t="s">
        <v>585</v>
      </c>
      <c r="B438" s="1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25">
      <c r="A439" s="1" t="s">
        <v>587</v>
      </c>
      <c r="B439" s="1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25">
      <c r="A440" s="1" t="s">
        <v>588</v>
      </c>
      <c r="B440" s="1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25">
      <c r="A441" s="1" t="s">
        <v>235</v>
      </c>
      <c r="B441" s="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25">
      <c r="A442" s="1" t="s">
        <v>589</v>
      </c>
      <c r="B442" s="1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25">
      <c r="A443" s="1" t="s">
        <v>591</v>
      </c>
      <c r="B443" s="1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25">
      <c r="A444" s="1" t="s">
        <v>592</v>
      </c>
      <c r="B444" s="1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25">
      <c r="A445" s="1" t="s">
        <v>594</v>
      </c>
      <c r="B445" s="1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25">
      <c r="A446" s="1" t="s">
        <v>595</v>
      </c>
      <c r="B446" s="1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25">
      <c r="A447" s="1" t="s">
        <v>596</v>
      </c>
      <c r="B447" s="1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25">
      <c r="A448" s="1" t="s">
        <v>597</v>
      </c>
      <c r="B448" s="1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25">
      <c r="A449" s="1" t="s">
        <v>598</v>
      </c>
      <c r="B449" s="1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25">
      <c r="A450" s="1" t="s">
        <v>599</v>
      </c>
      <c r="B450" s="1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25">
      <c r="A451" s="1" t="s">
        <v>601</v>
      </c>
      <c r="B451" s="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25">
      <c r="A452" s="1" t="s">
        <v>602</v>
      </c>
      <c r="B452" s="1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25">
      <c r="A453" s="1" t="s">
        <v>603</v>
      </c>
      <c r="B453" s="1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25">
      <c r="A454" s="1" t="s">
        <v>605</v>
      </c>
      <c r="B454" s="1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25">
      <c r="A455" s="1" t="s">
        <v>606</v>
      </c>
      <c r="B455" s="1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25">
      <c r="A456" s="1" t="s">
        <v>423</v>
      </c>
      <c r="B456" s="1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25">
      <c r="A457" s="1" t="s">
        <v>607</v>
      </c>
      <c r="B457" s="1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25">
      <c r="A458" s="1" t="s">
        <v>609</v>
      </c>
      <c r="B458" s="1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25">
      <c r="A459" s="1" t="s">
        <v>514</v>
      </c>
      <c r="B459" s="1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25">
      <c r="A460" s="1" t="s">
        <v>610</v>
      </c>
      <c r="B460" s="1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25">
      <c r="A461" s="1" t="s">
        <v>611</v>
      </c>
      <c r="B461" s="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25">
      <c r="A462" s="1" t="s">
        <v>612</v>
      </c>
      <c r="B462" s="1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25">
      <c r="A463" s="1" t="s">
        <v>613</v>
      </c>
      <c r="B463" s="1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25">
      <c r="A464" s="1" t="s">
        <v>614</v>
      </c>
      <c r="B464" s="1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25">
      <c r="A465" s="1" t="s">
        <v>616</v>
      </c>
      <c r="B465" s="1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25">
      <c r="A466" s="1" t="s">
        <v>617</v>
      </c>
      <c r="B466" s="1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25">
      <c r="A467" s="1" t="s">
        <v>618</v>
      </c>
      <c r="B467" s="1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25">
      <c r="A468" s="1" t="s">
        <v>619</v>
      </c>
      <c r="B468" s="1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25">
      <c r="A469" s="1" t="s">
        <v>621</v>
      </c>
      <c r="B469" s="1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25">
      <c r="A470" s="1" t="s">
        <v>622</v>
      </c>
      <c r="B470" s="1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25">
      <c r="A471" s="1" t="s">
        <v>623</v>
      </c>
      <c r="B471" s="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25">
      <c r="A472" s="1" t="s">
        <v>624</v>
      </c>
      <c r="B472" s="1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25">
      <c r="A473" s="1" t="s">
        <v>625</v>
      </c>
      <c r="B473" s="1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25">
      <c r="A474" s="1" t="s">
        <v>626</v>
      </c>
      <c r="B474" s="1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25">
      <c r="A475" s="1" t="s">
        <v>627</v>
      </c>
      <c r="B475" s="1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25">
      <c r="A476" s="1" t="s">
        <v>628</v>
      </c>
      <c r="B476" s="1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25">
      <c r="A477" s="1" t="s">
        <v>629</v>
      </c>
      <c r="B477" s="1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25">
      <c r="A478" s="1" t="s">
        <v>630</v>
      </c>
      <c r="B478" s="1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25">
      <c r="A479" s="1" t="s">
        <v>631</v>
      </c>
      <c r="B479" s="1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25">
      <c r="A480" s="1" t="s">
        <v>632</v>
      </c>
      <c r="B480" s="1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25">
      <c r="A481" s="1" t="s">
        <v>634</v>
      </c>
      <c r="B481" s="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25">
      <c r="A482" s="1" t="s">
        <v>636</v>
      </c>
      <c r="B482" s="1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25">
      <c r="A483" s="1" t="s">
        <v>637</v>
      </c>
      <c r="B483" s="1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25">
      <c r="A484" s="1" t="s">
        <v>638</v>
      </c>
      <c r="B484" s="1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25">
      <c r="A485" s="1" t="s">
        <v>639</v>
      </c>
      <c r="B485" s="1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25">
      <c r="A486" s="1" t="s">
        <v>640</v>
      </c>
      <c r="B486" s="1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25">
      <c r="A487" s="1" t="s">
        <v>641</v>
      </c>
      <c r="B487" s="1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25">
      <c r="A488" s="1" t="s">
        <v>642</v>
      </c>
      <c r="B488" s="1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25">
      <c r="A489" s="1" t="s">
        <v>643</v>
      </c>
      <c r="B489" s="1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25">
      <c r="A490" s="1" t="s">
        <v>644</v>
      </c>
      <c r="B490" s="1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25">
      <c r="A491" s="1" t="s">
        <v>645</v>
      </c>
      <c r="B491" s="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25">
      <c r="A493" s="1" t="s">
        <v>648</v>
      </c>
      <c r="B493" s="1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25">
      <c r="A494" s="1" t="s">
        <v>650</v>
      </c>
      <c r="B494" s="1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25">
      <c r="A495" s="1" t="s">
        <v>652</v>
      </c>
      <c r="B495" s="1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25">
      <c r="A496" s="1" t="s">
        <v>653</v>
      </c>
      <c r="B496" s="1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25">
      <c r="A497" s="1" t="s">
        <v>654</v>
      </c>
      <c r="B497" s="1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25">
      <c r="A498" s="1" t="s">
        <v>655</v>
      </c>
      <c r="B498" s="1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25">
      <c r="A499" s="1" t="s">
        <v>656</v>
      </c>
      <c r="B499" s="1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25">
      <c r="A500" s="1" t="s">
        <v>657</v>
      </c>
      <c r="B500" s="1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25">
      <c r="A501" s="1" t="s">
        <v>658</v>
      </c>
      <c r="B501" s="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25">
      <c r="A502" s="1" t="s">
        <v>659</v>
      </c>
      <c r="B502" s="1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25">
      <c r="A503" s="1" t="s">
        <v>661</v>
      </c>
      <c r="B503" s="1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25">
      <c r="A504" s="1" t="s">
        <v>662</v>
      </c>
      <c r="B504" s="1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25">
      <c r="A505" s="1" t="s">
        <v>663</v>
      </c>
      <c r="B505" s="1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25">
      <c r="A506" s="1" t="s">
        <v>235</v>
      </c>
      <c r="B506" s="1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C9F6-1746-4875-94B9-122886FA5048}">
  <dimension ref="A1:N515"/>
  <sheetViews>
    <sheetView workbookViewId="0">
      <selection activeCell="F534" sqref="F534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672</v>
      </c>
    </row>
    <row r="2" spans="1:14" hidden="1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AVERAGE(punkty_rekrutacyjne3[[#This Row],[JP]:[Geog]])</f>
        <v>5.25</v>
      </c>
    </row>
    <row r="3" spans="1:14" hidden="1" x14ac:dyDescent="0.25">
      <c r="A3" s="1" t="s">
        <v>15</v>
      </c>
      <c r="B3" s="1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AVERAGE(punkty_rekrutacyjne3[[#This Row],[JP]:[Geog]])</f>
        <v>4.25</v>
      </c>
    </row>
    <row r="4" spans="1:14" hidden="1" x14ac:dyDescent="0.25">
      <c r="A4" s="1" t="s">
        <v>17</v>
      </c>
      <c r="B4" s="1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AVERAGE(punkty_rekrutacyjne3[[#This Row],[JP]:[Geog]])</f>
        <v>5.25</v>
      </c>
    </row>
    <row r="5" spans="1:14" hidden="1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AVERAGE(punkty_rekrutacyjne3[[#This Row],[JP]:[Geog]])</f>
        <v>4</v>
      </c>
    </row>
    <row r="6" spans="1:14" hidden="1" x14ac:dyDescent="0.25">
      <c r="A6" s="1" t="s">
        <v>21</v>
      </c>
      <c r="B6" s="1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AVERAGE(punkty_rekrutacyjne3[[#This Row],[JP]:[Geog]])</f>
        <v>3.75</v>
      </c>
    </row>
    <row r="7" spans="1:14" hidden="1" x14ac:dyDescent="0.25">
      <c r="A7" s="1" t="s">
        <v>22</v>
      </c>
      <c r="B7" s="1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AVERAGE(punkty_rekrutacyjne3[[#This Row],[JP]:[Geog]])</f>
        <v>2.25</v>
      </c>
    </row>
    <row r="8" spans="1:14" hidden="1" x14ac:dyDescent="0.25">
      <c r="A8" s="1" t="s">
        <v>24</v>
      </c>
      <c r="B8" s="1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AVERAGE(punkty_rekrutacyjne3[[#This Row],[JP]:[Geog]])</f>
        <v>4.5</v>
      </c>
    </row>
    <row r="9" spans="1:14" hidden="1" x14ac:dyDescent="0.25">
      <c r="A9" s="1" t="s">
        <v>25</v>
      </c>
      <c r="B9" s="1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AVERAGE(punkty_rekrutacyjne3[[#This Row],[JP]:[Geog]])</f>
        <v>3.75</v>
      </c>
    </row>
    <row r="10" spans="1:14" hidden="1" x14ac:dyDescent="0.25">
      <c r="A10" s="1" t="s">
        <v>27</v>
      </c>
      <c r="B10" s="1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AVERAGE(punkty_rekrutacyjne3[[#This Row],[JP]:[Geog]])</f>
        <v>4.25</v>
      </c>
    </row>
    <row r="11" spans="1:14" x14ac:dyDescent="0.25">
      <c r="A11" s="2" t="s">
        <v>40</v>
      </c>
      <c r="B11" s="2" t="s">
        <v>43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N11">
        <f>AVERAGE(punkty_rekrutacyjne3[[#This Row],[JP]:[Geog]])</f>
        <v>4.25</v>
      </c>
    </row>
    <row r="12" spans="1:14" hidden="1" x14ac:dyDescent="0.25">
      <c r="A12" s="1" t="s">
        <v>31</v>
      </c>
      <c r="B12" s="1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AVERAGE(punkty_rekrutacyjne3[[#This Row],[JP]:[Geog]])</f>
        <v>4.25</v>
      </c>
    </row>
    <row r="13" spans="1:14" hidden="1" x14ac:dyDescent="0.25">
      <c r="A13" s="1" t="s">
        <v>33</v>
      </c>
      <c r="B13" s="1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AVERAGE(punkty_rekrutacyjne3[[#This Row],[JP]:[Geog]])</f>
        <v>5</v>
      </c>
    </row>
    <row r="14" spans="1:14" hidden="1" x14ac:dyDescent="0.25">
      <c r="A14" s="1" t="s">
        <v>35</v>
      </c>
      <c r="B14" s="1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AVERAGE(punkty_rekrutacyjne3[[#This Row],[JP]:[Geog]])</f>
        <v>3.5</v>
      </c>
    </row>
    <row r="15" spans="1:14" hidden="1" x14ac:dyDescent="0.25">
      <c r="A15" s="1" t="s">
        <v>37</v>
      </c>
      <c r="B15" s="1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AVERAGE(punkty_rekrutacyjne3[[#This Row],[JP]:[Geog]])</f>
        <v>4</v>
      </c>
    </row>
    <row r="16" spans="1:14" hidden="1" x14ac:dyDescent="0.25">
      <c r="A16" s="1" t="s">
        <v>39</v>
      </c>
      <c r="B16" s="1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AVERAGE(punkty_rekrutacyjne3[[#This Row],[JP]:[Geog]])</f>
        <v>3.5</v>
      </c>
    </row>
    <row r="17" spans="1:14" hidden="1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AVERAGE(punkty_rekrutacyjne3[[#This Row],[JP]:[Geog]])</f>
        <v>4</v>
      </c>
    </row>
    <row r="18" spans="1:14" hidden="1" x14ac:dyDescent="0.25">
      <c r="A18" s="1" t="s">
        <v>42</v>
      </c>
      <c r="B18" s="1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AVERAGE(punkty_rekrutacyjne3[[#This Row],[JP]:[Geog]])</f>
        <v>4.25</v>
      </c>
    </row>
    <row r="19" spans="1:14" hidden="1" x14ac:dyDescent="0.25">
      <c r="A19" s="1" t="s">
        <v>44</v>
      </c>
      <c r="B19" s="1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AVERAGE(punkty_rekrutacyjne3[[#This Row],[JP]:[Geog]])</f>
        <v>3.75</v>
      </c>
    </row>
    <row r="20" spans="1:14" hidden="1" x14ac:dyDescent="0.25">
      <c r="A20" s="1" t="s">
        <v>46</v>
      </c>
      <c r="B20" s="1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AVERAGE(punkty_rekrutacyjne3[[#This Row],[JP]:[Geog]])</f>
        <v>4.25</v>
      </c>
    </row>
    <row r="21" spans="1:14" hidden="1" x14ac:dyDescent="0.25">
      <c r="A21" s="1" t="s">
        <v>47</v>
      </c>
      <c r="B21" s="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AVERAGE(punkty_rekrutacyjne3[[#This Row],[JP]:[Geog]])</f>
        <v>3.75</v>
      </c>
    </row>
    <row r="22" spans="1:14" hidden="1" x14ac:dyDescent="0.25">
      <c r="A22" s="1" t="s">
        <v>49</v>
      </c>
      <c r="B22" s="1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AVERAGE(punkty_rekrutacyjne3[[#This Row],[JP]:[Geog]])</f>
        <v>2.5</v>
      </c>
    </row>
    <row r="23" spans="1:14" hidden="1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AVERAGE(punkty_rekrutacyjne3[[#This Row],[JP]:[Geog]])</f>
        <v>5.25</v>
      </c>
    </row>
    <row r="24" spans="1:14" hidden="1" x14ac:dyDescent="0.25">
      <c r="A24" s="1" t="s">
        <v>52</v>
      </c>
      <c r="B24" s="1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AVERAGE(punkty_rekrutacyjne3[[#This Row],[JP]:[Geog]])</f>
        <v>4</v>
      </c>
    </row>
    <row r="25" spans="1:14" hidden="1" x14ac:dyDescent="0.25">
      <c r="A25" s="1" t="s">
        <v>54</v>
      </c>
      <c r="B25" s="1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AVERAGE(punkty_rekrutacyjne3[[#This Row],[JP]:[Geog]])</f>
        <v>4.5</v>
      </c>
    </row>
    <row r="26" spans="1:14" hidden="1" x14ac:dyDescent="0.25">
      <c r="A26" s="1" t="s">
        <v>56</v>
      </c>
      <c r="B26" s="1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AVERAGE(punkty_rekrutacyjne3[[#This Row],[JP]:[Geog]])</f>
        <v>3.25</v>
      </c>
    </row>
    <row r="27" spans="1:14" hidden="1" x14ac:dyDescent="0.25">
      <c r="A27" s="1" t="s">
        <v>57</v>
      </c>
      <c r="B27" s="1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AVERAGE(punkty_rekrutacyjne3[[#This Row],[JP]:[Geog]])</f>
        <v>3.75</v>
      </c>
    </row>
    <row r="28" spans="1:14" hidden="1" x14ac:dyDescent="0.25">
      <c r="A28" s="1" t="s">
        <v>59</v>
      </c>
      <c r="B28" s="1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AVERAGE(punkty_rekrutacyjne3[[#This Row],[JP]:[Geog]])</f>
        <v>3</v>
      </c>
    </row>
    <row r="29" spans="1:14" hidden="1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AVERAGE(punkty_rekrutacyjne3[[#This Row],[JP]:[Geog]])</f>
        <v>4</v>
      </c>
    </row>
    <row r="30" spans="1:14" hidden="1" x14ac:dyDescent="0.25">
      <c r="A30" s="1" t="s">
        <v>62</v>
      </c>
      <c r="B30" s="1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AVERAGE(punkty_rekrutacyjne3[[#This Row],[JP]:[Geog]])</f>
        <v>4.75</v>
      </c>
    </row>
    <row r="31" spans="1:14" hidden="1" x14ac:dyDescent="0.25">
      <c r="A31" s="1" t="s">
        <v>63</v>
      </c>
      <c r="B31" s="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AVERAGE(punkty_rekrutacyjne3[[#This Row],[JP]:[Geog]])</f>
        <v>3.5</v>
      </c>
    </row>
    <row r="32" spans="1:14" hidden="1" x14ac:dyDescent="0.25">
      <c r="A32" s="1" t="s">
        <v>65</v>
      </c>
      <c r="B32" s="1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AVERAGE(punkty_rekrutacyjne3[[#This Row],[JP]:[Geog]])</f>
        <v>5</v>
      </c>
    </row>
    <row r="33" spans="1:14" hidden="1" x14ac:dyDescent="0.25">
      <c r="A33" s="1" t="s">
        <v>67</v>
      </c>
      <c r="B33" s="1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AVERAGE(punkty_rekrutacyjne3[[#This Row],[JP]:[Geog]])</f>
        <v>4</v>
      </c>
    </row>
    <row r="34" spans="1:14" hidden="1" x14ac:dyDescent="0.25">
      <c r="A34" s="1" t="s">
        <v>69</v>
      </c>
      <c r="B34" s="1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AVERAGE(punkty_rekrutacyjne3[[#This Row],[JP]:[Geog]])</f>
        <v>2.5</v>
      </c>
    </row>
    <row r="35" spans="1:14" hidden="1" x14ac:dyDescent="0.25">
      <c r="A35" s="1" t="s">
        <v>71</v>
      </c>
      <c r="B35" s="1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AVERAGE(punkty_rekrutacyjne3[[#This Row],[JP]:[Geog]])</f>
        <v>3</v>
      </c>
    </row>
    <row r="36" spans="1:14" hidden="1" x14ac:dyDescent="0.25">
      <c r="A36" s="1" t="s">
        <v>73</v>
      </c>
      <c r="B36" s="1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AVERAGE(punkty_rekrutacyjne3[[#This Row],[JP]:[Geog]])</f>
        <v>5</v>
      </c>
    </row>
    <row r="37" spans="1:14" hidden="1" x14ac:dyDescent="0.25">
      <c r="A37" s="1" t="s">
        <v>75</v>
      </c>
      <c r="B37" s="1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AVERAGE(punkty_rekrutacyjne3[[#This Row],[JP]:[Geog]])</f>
        <v>5</v>
      </c>
    </row>
    <row r="38" spans="1:14" hidden="1" x14ac:dyDescent="0.25">
      <c r="A38" s="1" t="s">
        <v>77</v>
      </c>
      <c r="B38" s="1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AVERAGE(punkty_rekrutacyjne3[[#This Row],[JP]:[Geog]])</f>
        <v>4.75</v>
      </c>
    </row>
    <row r="39" spans="1:14" hidden="1" x14ac:dyDescent="0.25">
      <c r="A39" s="1" t="s">
        <v>79</v>
      </c>
      <c r="B39" s="1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AVERAGE(punkty_rekrutacyjne3[[#This Row],[JP]:[Geog]])</f>
        <v>4.5</v>
      </c>
    </row>
    <row r="40" spans="1:14" hidden="1" x14ac:dyDescent="0.25">
      <c r="A40" s="1" t="s">
        <v>81</v>
      </c>
      <c r="B40" s="1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AVERAGE(punkty_rekrutacyjne3[[#This Row],[JP]:[Geog]])</f>
        <v>5.5</v>
      </c>
    </row>
    <row r="41" spans="1:14" hidden="1" x14ac:dyDescent="0.25">
      <c r="A41" s="1" t="s">
        <v>82</v>
      </c>
      <c r="B41" s="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AVERAGE(punkty_rekrutacyjne3[[#This Row],[JP]:[Geog]])</f>
        <v>4.25</v>
      </c>
    </row>
    <row r="42" spans="1:14" hidden="1" x14ac:dyDescent="0.25">
      <c r="A42" s="1" t="s">
        <v>84</v>
      </c>
      <c r="B42" s="1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AVERAGE(punkty_rekrutacyjne3[[#This Row],[JP]:[Geog]])</f>
        <v>4</v>
      </c>
    </row>
    <row r="43" spans="1:14" hidden="1" x14ac:dyDescent="0.25">
      <c r="A43" s="1" t="s">
        <v>46</v>
      </c>
      <c r="B43" s="1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AVERAGE(punkty_rekrutacyjne3[[#This Row],[JP]:[Geog]])</f>
        <v>3.5</v>
      </c>
    </row>
    <row r="44" spans="1:14" hidden="1" x14ac:dyDescent="0.25">
      <c r="A44" s="1" t="s">
        <v>85</v>
      </c>
      <c r="B44" s="1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AVERAGE(punkty_rekrutacyjne3[[#This Row],[JP]:[Geog]])</f>
        <v>4.5</v>
      </c>
    </row>
    <row r="45" spans="1:14" hidden="1" x14ac:dyDescent="0.25">
      <c r="A45" s="1" t="s">
        <v>87</v>
      </c>
      <c r="B45" s="1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AVERAGE(punkty_rekrutacyjne3[[#This Row],[JP]:[Geog]])</f>
        <v>3.5</v>
      </c>
    </row>
    <row r="46" spans="1:14" hidden="1" x14ac:dyDescent="0.25">
      <c r="A46" s="1" t="s">
        <v>88</v>
      </c>
      <c r="B46" s="1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AVERAGE(punkty_rekrutacyjne3[[#This Row],[JP]:[Geog]])</f>
        <v>4.5</v>
      </c>
    </row>
    <row r="47" spans="1:14" hidden="1" x14ac:dyDescent="0.25">
      <c r="A47" s="1" t="s">
        <v>89</v>
      </c>
      <c r="B47" s="1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AVERAGE(punkty_rekrutacyjne3[[#This Row],[JP]:[Geog]])</f>
        <v>4.5</v>
      </c>
    </row>
    <row r="48" spans="1:14" hidden="1" x14ac:dyDescent="0.25">
      <c r="A48" s="1" t="s">
        <v>91</v>
      </c>
      <c r="B48" s="1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AVERAGE(punkty_rekrutacyjne3[[#This Row],[JP]:[Geog]])</f>
        <v>4.25</v>
      </c>
    </row>
    <row r="49" spans="1:14" hidden="1" x14ac:dyDescent="0.25">
      <c r="A49" s="1" t="s">
        <v>92</v>
      </c>
      <c r="B49" s="1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AVERAGE(punkty_rekrutacyjne3[[#This Row],[JP]:[Geog]])</f>
        <v>4.5</v>
      </c>
    </row>
    <row r="50" spans="1:14" hidden="1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AVERAGE(punkty_rekrutacyjne3[[#This Row],[JP]:[Geog]])</f>
        <v>5</v>
      </c>
    </row>
    <row r="51" spans="1:14" hidden="1" x14ac:dyDescent="0.25">
      <c r="A51" s="1" t="s">
        <v>94</v>
      </c>
      <c r="B51" s="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AVERAGE(punkty_rekrutacyjne3[[#This Row],[JP]:[Geog]])</f>
        <v>4.5</v>
      </c>
    </row>
    <row r="52" spans="1:14" hidden="1" x14ac:dyDescent="0.25">
      <c r="A52" s="1" t="s">
        <v>95</v>
      </c>
      <c r="B52" s="1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AVERAGE(punkty_rekrutacyjne3[[#This Row],[JP]:[Geog]])</f>
        <v>4.25</v>
      </c>
    </row>
    <row r="53" spans="1:14" hidden="1" x14ac:dyDescent="0.25">
      <c r="A53" s="1" t="s">
        <v>97</v>
      </c>
      <c r="B53" s="1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AVERAGE(punkty_rekrutacyjne3[[#This Row],[JP]:[Geog]])</f>
        <v>3</v>
      </c>
    </row>
    <row r="54" spans="1:14" hidden="1" x14ac:dyDescent="0.25">
      <c r="A54" s="1" t="s">
        <v>98</v>
      </c>
      <c r="B54" s="1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AVERAGE(punkty_rekrutacyjne3[[#This Row],[JP]:[Geog]])</f>
        <v>4.5</v>
      </c>
    </row>
    <row r="55" spans="1:14" hidden="1" x14ac:dyDescent="0.25">
      <c r="A55" s="1" t="s">
        <v>100</v>
      </c>
      <c r="B55" s="1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AVERAGE(punkty_rekrutacyjne3[[#This Row],[JP]:[Geog]])</f>
        <v>4.75</v>
      </c>
    </row>
    <row r="56" spans="1:14" hidden="1" x14ac:dyDescent="0.25">
      <c r="A56" s="1" t="s">
        <v>102</v>
      </c>
      <c r="B56" s="1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AVERAGE(punkty_rekrutacyjne3[[#This Row],[JP]:[Geog]])</f>
        <v>4.25</v>
      </c>
    </row>
    <row r="57" spans="1:14" hidden="1" x14ac:dyDescent="0.25">
      <c r="A57" s="1" t="s">
        <v>103</v>
      </c>
      <c r="B57" s="1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AVERAGE(punkty_rekrutacyjne3[[#This Row],[JP]:[Geog]])</f>
        <v>4</v>
      </c>
    </row>
    <row r="58" spans="1:14" hidden="1" x14ac:dyDescent="0.25">
      <c r="A58" s="1" t="s">
        <v>104</v>
      </c>
      <c r="B58" s="1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AVERAGE(punkty_rekrutacyjne3[[#This Row],[JP]:[Geog]])</f>
        <v>5.25</v>
      </c>
    </row>
    <row r="59" spans="1:14" hidden="1" x14ac:dyDescent="0.25">
      <c r="A59" s="1" t="s">
        <v>105</v>
      </c>
      <c r="B59" s="1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AVERAGE(punkty_rekrutacyjne3[[#This Row],[JP]:[Geog]])</f>
        <v>3.75</v>
      </c>
    </row>
    <row r="60" spans="1:14" hidden="1" x14ac:dyDescent="0.25">
      <c r="A60" s="1" t="s">
        <v>106</v>
      </c>
      <c r="B60" s="1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AVERAGE(punkty_rekrutacyjne3[[#This Row],[JP]:[Geog]])</f>
        <v>3.5</v>
      </c>
    </row>
    <row r="61" spans="1:14" hidden="1" x14ac:dyDescent="0.25">
      <c r="A61" s="1" t="s">
        <v>108</v>
      </c>
      <c r="B61" s="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AVERAGE(punkty_rekrutacyjne3[[#This Row],[JP]:[Geog]])</f>
        <v>4.75</v>
      </c>
    </row>
    <row r="62" spans="1:14" hidden="1" x14ac:dyDescent="0.25">
      <c r="A62" s="1" t="s">
        <v>109</v>
      </c>
      <c r="B62" s="1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AVERAGE(punkty_rekrutacyjne3[[#This Row],[JP]:[Geog]])</f>
        <v>3.75</v>
      </c>
    </row>
    <row r="63" spans="1:14" hidden="1" x14ac:dyDescent="0.25">
      <c r="A63" s="1" t="s">
        <v>111</v>
      </c>
      <c r="B63" s="1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AVERAGE(punkty_rekrutacyjne3[[#This Row],[JP]:[Geog]])</f>
        <v>4.25</v>
      </c>
    </row>
    <row r="64" spans="1:14" hidden="1" x14ac:dyDescent="0.25">
      <c r="A64" s="1" t="s">
        <v>112</v>
      </c>
      <c r="B64" s="1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AVERAGE(punkty_rekrutacyjne3[[#This Row],[JP]:[Geog]])</f>
        <v>3.5</v>
      </c>
    </row>
    <row r="65" spans="1:14" hidden="1" x14ac:dyDescent="0.25">
      <c r="A65" s="1" t="s">
        <v>114</v>
      </c>
      <c r="B65" s="1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AVERAGE(punkty_rekrutacyjne3[[#This Row],[JP]:[Geog]])</f>
        <v>3.75</v>
      </c>
    </row>
    <row r="66" spans="1:14" hidden="1" x14ac:dyDescent="0.25">
      <c r="A66" s="1" t="s">
        <v>115</v>
      </c>
      <c r="B66" s="1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AVERAGE(punkty_rekrutacyjne3[[#This Row],[JP]:[Geog]])</f>
        <v>4.25</v>
      </c>
    </row>
    <row r="67" spans="1:14" hidden="1" x14ac:dyDescent="0.25">
      <c r="A67" s="1" t="s">
        <v>116</v>
      </c>
      <c r="B67" s="1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AVERAGE(punkty_rekrutacyjne3[[#This Row],[JP]:[Geog]])</f>
        <v>3.75</v>
      </c>
    </row>
    <row r="68" spans="1:14" hidden="1" x14ac:dyDescent="0.25">
      <c r="A68" s="1" t="s">
        <v>118</v>
      </c>
      <c r="B68" s="1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AVERAGE(punkty_rekrutacyjne3[[#This Row],[JP]:[Geog]])</f>
        <v>4</v>
      </c>
    </row>
    <row r="69" spans="1:14" hidden="1" x14ac:dyDescent="0.25">
      <c r="A69" s="1" t="s">
        <v>120</v>
      </c>
      <c r="B69" s="1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AVERAGE(punkty_rekrutacyjne3[[#This Row],[JP]:[Geog]])</f>
        <v>4</v>
      </c>
    </row>
    <row r="70" spans="1:14" hidden="1" x14ac:dyDescent="0.25">
      <c r="A70" s="1" t="s">
        <v>122</v>
      </c>
      <c r="B70" s="1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AVERAGE(punkty_rekrutacyjne3[[#This Row],[JP]:[Geog]])</f>
        <v>4.75</v>
      </c>
    </row>
    <row r="71" spans="1:14" hidden="1" x14ac:dyDescent="0.25">
      <c r="A71" s="1" t="s">
        <v>123</v>
      </c>
      <c r="B71" s="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AVERAGE(punkty_rekrutacyjne3[[#This Row],[JP]:[Geog]])</f>
        <v>3.5</v>
      </c>
    </row>
    <row r="72" spans="1:14" hidden="1" x14ac:dyDescent="0.25">
      <c r="A72" s="1" t="s">
        <v>124</v>
      </c>
      <c r="B72" s="1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AVERAGE(punkty_rekrutacyjne3[[#This Row],[JP]:[Geog]])</f>
        <v>4.5</v>
      </c>
    </row>
    <row r="73" spans="1:14" hidden="1" x14ac:dyDescent="0.25">
      <c r="A73" s="1" t="s">
        <v>125</v>
      </c>
      <c r="B73" s="1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AVERAGE(punkty_rekrutacyjne3[[#This Row],[JP]:[Geog]])</f>
        <v>4.75</v>
      </c>
    </row>
    <row r="74" spans="1:14" hidden="1" x14ac:dyDescent="0.25">
      <c r="A74" s="1" t="s">
        <v>127</v>
      </c>
      <c r="B74" s="1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AVERAGE(punkty_rekrutacyjne3[[#This Row],[JP]:[Geog]])</f>
        <v>4.25</v>
      </c>
    </row>
    <row r="75" spans="1:14" hidden="1" x14ac:dyDescent="0.25">
      <c r="A75" s="1" t="s">
        <v>128</v>
      </c>
      <c r="B75" s="1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AVERAGE(punkty_rekrutacyjne3[[#This Row],[JP]:[Geog]])</f>
        <v>3</v>
      </c>
    </row>
    <row r="76" spans="1:14" hidden="1" x14ac:dyDescent="0.25">
      <c r="A76" s="1" t="s">
        <v>129</v>
      </c>
      <c r="B76" s="1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AVERAGE(punkty_rekrutacyjne3[[#This Row],[JP]:[Geog]])</f>
        <v>3</v>
      </c>
    </row>
    <row r="77" spans="1:14" hidden="1" x14ac:dyDescent="0.25">
      <c r="A77" s="1" t="s">
        <v>131</v>
      </c>
      <c r="B77" s="1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AVERAGE(punkty_rekrutacyjne3[[#This Row],[JP]:[Geog]])</f>
        <v>4.75</v>
      </c>
    </row>
    <row r="78" spans="1:14" hidden="1" x14ac:dyDescent="0.25">
      <c r="A78" s="1" t="s">
        <v>132</v>
      </c>
      <c r="B78" s="1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AVERAGE(punkty_rekrutacyjne3[[#This Row],[JP]:[Geog]])</f>
        <v>4.75</v>
      </c>
    </row>
    <row r="79" spans="1:14" hidden="1" x14ac:dyDescent="0.25">
      <c r="A79" s="1" t="s">
        <v>134</v>
      </c>
      <c r="B79" s="1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AVERAGE(punkty_rekrutacyjne3[[#This Row],[JP]:[Geog]])</f>
        <v>4</v>
      </c>
    </row>
    <row r="80" spans="1:14" hidden="1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AVERAGE(punkty_rekrutacyjne3[[#This Row],[JP]:[Geog]])</f>
        <v>4.25</v>
      </c>
    </row>
    <row r="81" spans="1:14" hidden="1" x14ac:dyDescent="0.25">
      <c r="A81" s="1" t="s">
        <v>136</v>
      </c>
      <c r="B81" s="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AVERAGE(punkty_rekrutacyjne3[[#This Row],[JP]:[Geog]])</f>
        <v>4.25</v>
      </c>
    </row>
    <row r="82" spans="1:14" x14ac:dyDescent="0.25">
      <c r="A82" s="2" t="s">
        <v>300</v>
      </c>
      <c r="B82" s="2" t="s">
        <v>242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N82">
        <f>AVERAGE(punkty_rekrutacyjne3[[#This Row],[JP]:[Geog]])</f>
        <v>4.75</v>
      </c>
    </row>
    <row r="83" spans="1:14" hidden="1" x14ac:dyDescent="0.25">
      <c r="A83" s="1" t="s">
        <v>140</v>
      </c>
      <c r="B83" s="1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AVERAGE(punkty_rekrutacyjne3[[#This Row],[JP]:[Geog]])</f>
        <v>3.25</v>
      </c>
    </row>
    <row r="84" spans="1:14" hidden="1" x14ac:dyDescent="0.25">
      <c r="A84" s="1" t="s">
        <v>141</v>
      </c>
      <c r="B84" s="1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AVERAGE(punkty_rekrutacyjne3[[#This Row],[JP]:[Geog]])</f>
        <v>3</v>
      </c>
    </row>
    <row r="85" spans="1:14" hidden="1" x14ac:dyDescent="0.25">
      <c r="A85" s="1" t="s">
        <v>142</v>
      </c>
      <c r="B85" s="1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AVERAGE(punkty_rekrutacyjne3[[#This Row],[JP]:[Geog]])</f>
        <v>3.75</v>
      </c>
    </row>
    <row r="86" spans="1:14" hidden="1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AVERAGE(punkty_rekrutacyjne3[[#This Row],[JP]:[Geog]])</f>
        <v>4.75</v>
      </c>
    </row>
    <row r="87" spans="1:14" hidden="1" x14ac:dyDescent="0.25">
      <c r="A87" s="1" t="s">
        <v>144</v>
      </c>
      <c r="B87" s="1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AVERAGE(punkty_rekrutacyjne3[[#This Row],[JP]:[Geog]])</f>
        <v>5</v>
      </c>
    </row>
    <row r="88" spans="1:14" hidden="1" x14ac:dyDescent="0.25">
      <c r="A88" s="1" t="s">
        <v>146</v>
      </c>
      <c r="B88" s="1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AVERAGE(punkty_rekrutacyjne3[[#This Row],[JP]:[Geog]])</f>
        <v>3.5</v>
      </c>
    </row>
    <row r="89" spans="1:14" hidden="1" x14ac:dyDescent="0.25">
      <c r="A89" s="1" t="s">
        <v>148</v>
      </c>
      <c r="B89" s="1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AVERAGE(punkty_rekrutacyjne3[[#This Row],[JP]:[Geog]])</f>
        <v>4</v>
      </c>
    </row>
    <row r="90" spans="1:14" hidden="1" x14ac:dyDescent="0.25">
      <c r="A90" s="1" t="s">
        <v>149</v>
      </c>
      <c r="B90" s="1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AVERAGE(punkty_rekrutacyjne3[[#This Row],[JP]:[Geog]])</f>
        <v>4</v>
      </c>
    </row>
    <row r="91" spans="1:14" hidden="1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AVERAGE(punkty_rekrutacyjne3[[#This Row],[JP]:[Geog]])</f>
        <v>4.5</v>
      </c>
    </row>
    <row r="92" spans="1:14" hidden="1" x14ac:dyDescent="0.25">
      <c r="A92" s="1" t="s">
        <v>152</v>
      </c>
      <c r="B92" s="1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AVERAGE(punkty_rekrutacyjne3[[#This Row],[JP]:[Geog]])</f>
        <v>4.25</v>
      </c>
    </row>
    <row r="93" spans="1:14" hidden="1" x14ac:dyDescent="0.25">
      <c r="A93" s="1" t="s">
        <v>154</v>
      </c>
      <c r="B93" s="1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AVERAGE(punkty_rekrutacyjne3[[#This Row],[JP]:[Geog]])</f>
        <v>4</v>
      </c>
    </row>
    <row r="94" spans="1:14" hidden="1" x14ac:dyDescent="0.25">
      <c r="A94" s="1" t="s">
        <v>156</v>
      </c>
      <c r="B94" s="1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AVERAGE(punkty_rekrutacyjne3[[#This Row],[JP]:[Geog]])</f>
        <v>5</v>
      </c>
    </row>
    <row r="95" spans="1:14" hidden="1" x14ac:dyDescent="0.25">
      <c r="A95" s="1" t="s">
        <v>158</v>
      </c>
      <c r="B95" s="1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AVERAGE(punkty_rekrutacyjne3[[#This Row],[JP]:[Geog]])</f>
        <v>5</v>
      </c>
    </row>
    <row r="96" spans="1:14" hidden="1" x14ac:dyDescent="0.25">
      <c r="A96" s="1" t="s">
        <v>160</v>
      </c>
      <c r="B96" s="1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AVERAGE(punkty_rekrutacyjne3[[#This Row],[JP]:[Geog]])</f>
        <v>2.25</v>
      </c>
    </row>
    <row r="97" spans="1:14" hidden="1" x14ac:dyDescent="0.25">
      <c r="A97" s="1" t="s">
        <v>162</v>
      </c>
      <c r="B97" s="1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AVERAGE(punkty_rekrutacyjne3[[#This Row],[JP]:[Geog]])</f>
        <v>5.75</v>
      </c>
    </row>
    <row r="98" spans="1:14" hidden="1" x14ac:dyDescent="0.25">
      <c r="A98" s="1" t="s">
        <v>163</v>
      </c>
      <c r="B98" s="1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AVERAGE(punkty_rekrutacyjne3[[#This Row],[JP]:[Geog]])</f>
        <v>4.25</v>
      </c>
    </row>
    <row r="99" spans="1:14" hidden="1" x14ac:dyDescent="0.25">
      <c r="A99" s="1" t="s">
        <v>165</v>
      </c>
      <c r="B99" s="1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AVERAGE(punkty_rekrutacyjne3[[#This Row],[JP]:[Geog]])</f>
        <v>4.75</v>
      </c>
    </row>
    <row r="100" spans="1:14" hidden="1" x14ac:dyDescent="0.25">
      <c r="A100" s="1" t="s">
        <v>167</v>
      </c>
      <c r="B100" s="1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AVERAGE(punkty_rekrutacyjne3[[#This Row],[JP]:[Geog]])</f>
        <v>4</v>
      </c>
    </row>
    <row r="101" spans="1:14" hidden="1" x14ac:dyDescent="0.25">
      <c r="A101" s="1" t="s">
        <v>168</v>
      </c>
      <c r="B101" s="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AVERAGE(punkty_rekrutacyjne3[[#This Row],[JP]:[Geog]])</f>
        <v>4.25</v>
      </c>
    </row>
    <row r="102" spans="1:14" hidden="1" x14ac:dyDescent="0.25">
      <c r="A102" s="1" t="s">
        <v>170</v>
      </c>
      <c r="B102" s="1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AVERAGE(punkty_rekrutacyjne3[[#This Row],[JP]:[Geog]])</f>
        <v>3.25</v>
      </c>
    </row>
    <row r="103" spans="1:14" hidden="1" x14ac:dyDescent="0.25">
      <c r="A103" s="1" t="s">
        <v>172</v>
      </c>
      <c r="B103" s="1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AVERAGE(punkty_rekrutacyjne3[[#This Row],[JP]:[Geog]])</f>
        <v>3.5</v>
      </c>
    </row>
    <row r="104" spans="1:14" hidden="1" x14ac:dyDescent="0.25">
      <c r="A104" s="1" t="s">
        <v>173</v>
      </c>
      <c r="B104" s="1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AVERAGE(punkty_rekrutacyjne3[[#This Row],[JP]:[Geog]])</f>
        <v>4</v>
      </c>
    </row>
    <row r="105" spans="1:14" hidden="1" x14ac:dyDescent="0.25">
      <c r="A105" s="1" t="s">
        <v>175</v>
      </c>
      <c r="B105" s="1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AVERAGE(punkty_rekrutacyjne3[[#This Row],[JP]:[Geog]])</f>
        <v>4</v>
      </c>
    </row>
    <row r="106" spans="1:14" hidden="1" x14ac:dyDescent="0.25">
      <c r="A106" s="1" t="s">
        <v>176</v>
      </c>
      <c r="B106" s="1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AVERAGE(punkty_rekrutacyjne3[[#This Row],[JP]:[Geog]])</f>
        <v>4.5</v>
      </c>
    </row>
    <row r="107" spans="1:14" hidden="1" x14ac:dyDescent="0.25">
      <c r="A107" s="1" t="s">
        <v>178</v>
      </c>
      <c r="B107" s="1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AVERAGE(punkty_rekrutacyjne3[[#This Row],[JP]:[Geog]])</f>
        <v>3</v>
      </c>
    </row>
    <row r="108" spans="1:14" hidden="1" x14ac:dyDescent="0.25">
      <c r="A108" s="1" t="s">
        <v>179</v>
      </c>
      <c r="B108" s="1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AVERAGE(punkty_rekrutacyjne3[[#This Row],[JP]:[Geog]])</f>
        <v>3.75</v>
      </c>
    </row>
    <row r="109" spans="1:14" hidden="1" x14ac:dyDescent="0.25">
      <c r="A109" s="1" t="s">
        <v>181</v>
      </c>
      <c r="B109" s="1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AVERAGE(punkty_rekrutacyjne3[[#This Row],[JP]:[Geog]])</f>
        <v>4.5</v>
      </c>
    </row>
    <row r="110" spans="1:14" hidden="1" x14ac:dyDescent="0.25">
      <c r="A110" s="1" t="s">
        <v>183</v>
      </c>
      <c r="B110" s="1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AVERAGE(punkty_rekrutacyjne3[[#This Row],[JP]:[Geog]])</f>
        <v>5.5</v>
      </c>
    </row>
    <row r="111" spans="1:14" hidden="1" x14ac:dyDescent="0.25">
      <c r="A111" s="1" t="s">
        <v>184</v>
      </c>
      <c r="B111" s="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AVERAGE(punkty_rekrutacyjne3[[#This Row],[JP]:[Geog]])</f>
        <v>4.5</v>
      </c>
    </row>
    <row r="112" spans="1:14" hidden="1" x14ac:dyDescent="0.25">
      <c r="A112" s="1" t="s">
        <v>186</v>
      </c>
      <c r="B112" s="1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AVERAGE(punkty_rekrutacyjne3[[#This Row],[JP]:[Geog]])</f>
        <v>3.5</v>
      </c>
    </row>
    <row r="113" spans="1:14" hidden="1" x14ac:dyDescent="0.25">
      <c r="A113" s="1" t="s">
        <v>187</v>
      </c>
      <c r="B113" s="1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AVERAGE(punkty_rekrutacyjne3[[#This Row],[JP]:[Geog]])</f>
        <v>4.5</v>
      </c>
    </row>
    <row r="114" spans="1:14" hidden="1" x14ac:dyDescent="0.25">
      <c r="A114" s="1" t="s">
        <v>189</v>
      </c>
      <c r="B114" s="1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AVERAGE(punkty_rekrutacyjne3[[#This Row],[JP]:[Geog]])</f>
        <v>3.5</v>
      </c>
    </row>
    <row r="115" spans="1:14" hidden="1" x14ac:dyDescent="0.25">
      <c r="A115" s="1" t="s">
        <v>190</v>
      </c>
      <c r="B115" s="1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AVERAGE(punkty_rekrutacyjne3[[#This Row],[JP]:[Geog]])</f>
        <v>3.25</v>
      </c>
    </row>
    <row r="116" spans="1:14" hidden="1" x14ac:dyDescent="0.25">
      <c r="A116" s="1" t="s">
        <v>191</v>
      </c>
      <c r="B116" s="1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AVERAGE(punkty_rekrutacyjne3[[#This Row],[JP]:[Geog]])</f>
        <v>5.25</v>
      </c>
    </row>
    <row r="117" spans="1:14" hidden="1" x14ac:dyDescent="0.25">
      <c r="A117" s="1" t="s">
        <v>192</v>
      </c>
      <c r="B117" s="1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AVERAGE(punkty_rekrutacyjne3[[#This Row],[JP]:[Geog]])</f>
        <v>4</v>
      </c>
    </row>
    <row r="118" spans="1:14" hidden="1" x14ac:dyDescent="0.25">
      <c r="A118" s="1" t="s">
        <v>148</v>
      </c>
      <c r="B118" s="1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AVERAGE(punkty_rekrutacyjne3[[#This Row],[JP]:[Geog]])</f>
        <v>3.75</v>
      </c>
    </row>
    <row r="119" spans="1:14" hidden="1" x14ac:dyDescent="0.25">
      <c r="A119" s="1" t="s">
        <v>194</v>
      </c>
      <c r="B119" s="1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AVERAGE(punkty_rekrutacyjne3[[#This Row],[JP]:[Geog]])</f>
        <v>3.75</v>
      </c>
    </row>
    <row r="120" spans="1:14" hidden="1" x14ac:dyDescent="0.25">
      <c r="A120" s="1" t="s">
        <v>195</v>
      </c>
      <c r="B120" s="1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AVERAGE(punkty_rekrutacyjne3[[#This Row],[JP]:[Geog]])</f>
        <v>3.5</v>
      </c>
    </row>
    <row r="121" spans="1:14" hidden="1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AVERAGE(punkty_rekrutacyjne3[[#This Row],[JP]:[Geog]])</f>
        <v>2</v>
      </c>
    </row>
    <row r="122" spans="1:14" hidden="1" x14ac:dyDescent="0.25">
      <c r="A122" s="1" t="s">
        <v>198</v>
      </c>
      <c r="B122" s="1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AVERAGE(punkty_rekrutacyjne3[[#This Row],[JP]:[Geog]])</f>
        <v>3.5</v>
      </c>
    </row>
    <row r="123" spans="1:14" hidden="1" x14ac:dyDescent="0.25">
      <c r="A123" s="1" t="s">
        <v>200</v>
      </c>
      <c r="B123" s="1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AVERAGE(punkty_rekrutacyjne3[[#This Row],[JP]:[Geog]])</f>
        <v>3.5</v>
      </c>
    </row>
    <row r="124" spans="1:14" hidden="1" x14ac:dyDescent="0.25">
      <c r="A124" s="1" t="s">
        <v>202</v>
      </c>
      <c r="B124" s="1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AVERAGE(punkty_rekrutacyjne3[[#This Row],[JP]:[Geog]])</f>
        <v>4</v>
      </c>
    </row>
    <row r="125" spans="1:14" hidden="1" x14ac:dyDescent="0.25">
      <c r="A125" s="1" t="s">
        <v>204</v>
      </c>
      <c r="B125" s="1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AVERAGE(punkty_rekrutacyjne3[[#This Row],[JP]:[Geog]])</f>
        <v>3.5</v>
      </c>
    </row>
    <row r="126" spans="1:14" hidden="1" x14ac:dyDescent="0.25">
      <c r="A126" s="1" t="s">
        <v>206</v>
      </c>
      <c r="B126" s="1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AVERAGE(punkty_rekrutacyjne3[[#This Row],[JP]:[Geog]])</f>
        <v>4</v>
      </c>
    </row>
    <row r="127" spans="1:14" hidden="1" x14ac:dyDescent="0.25">
      <c r="A127" s="1" t="s">
        <v>207</v>
      </c>
      <c r="B127" s="1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AVERAGE(punkty_rekrutacyjne3[[#This Row],[JP]:[Geog]])</f>
        <v>4.25</v>
      </c>
    </row>
    <row r="128" spans="1:14" hidden="1" x14ac:dyDescent="0.25">
      <c r="A128" s="1" t="s">
        <v>208</v>
      </c>
      <c r="B128" s="1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AVERAGE(punkty_rekrutacyjne3[[#This Row],[JP]:[Geog]])</f>
        <v>4.5</v>
      </c>
    </row>
    <row r="129" spans="1:14" hidden="1" x14ac:dyDescent="0.25">
      <c r="A129" s="1" t="s">
        <v>209</v>
      </c>
      <c r="B129" s="1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AVERAGE(punkty_rekrutacyjne3[[#This Row],[JP]:[Geog]])</f>
        <v>3.75</v>
      </c>
    </row>
    <row r="130" spans="1:14" hidden="1" x14ac:dyDescent="0.25">
      <c r="A130" s="1" t="s">
        <v>211</v>
      </c>
      <c r="B130" s="1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AVERAGE(punkty_rekrutacyjne3[[#This Row],[JP]:[Geog]])</f>
        <v>4.25</v>
      </c>
    </row>
    <row r="131" spans="1:14" hidden="1" x14ac:dyDescent="0.25">
      <c r="A131" s="1" t="s">
        <v>212</v>
      </c>
      <c r="B131" s="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AVERAGE(punkty_rekrutacyjne3[[#This Row],[JP]:[Geog]])</f>
        <v>4</v>
      </c>
    </row>
    <row r="132" spans="1:14" hidden="1" x14ac:dyDescent="0.25">
      <c r="A132" s="1" t="s">
        <v>213</v>
      </c>
      <c r="B132" s="1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AVERAGE(punkty_rekrutacyjne3[[#This Row],[JP]:[Geog]])</f>
        <v>3.75</v>
      </c>
    </row>
    <row r="133" spans="1:14" hidden="1" x14ac:dyDescent="0.25">
      <c r="A133" s="1" t="s">
        <v>214</v>
      </c>
      <c r="B133" s="1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AVERAGE(punkty_rekrutacyjne3[[#This Row],[JP]:[Geog]])</f>
        <v>2.75</v>
      </c>
    </row>
    <row r="134" spans="1:14" hidden="1" x14ac:dyDescent="0.25">
      <c r="A134" s="1" t="s">
        <v>215</v>
      </c>
      <c r="B134" s="1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AVERAGE(punkty_rekrutacyjne3[[#This Row],[JP]:[Geog]])</f>
        <v>4</v>
      </c>
    </row>
    <row r="135" spans="1:14" hidden="1" x14ac:dyDescent="0.25">
      <c r="A135" s="1" t="s">
        <v>217</v>
      </c>
      <c r="B135" s="1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AVERAGE(punkty_rekrutacyjne3[[#This Row],[JP]:[Geog]])</f>
        <v>2.5</v>
      </c>
    </row>
    <row r="136" spans="1:14" hidden="1" x14ac:dyDescent="0.25">
      <c r="A136" s="1" t="s">
        <v>219</v>
      </c>
      <c r="B136" s="1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AVERAGE(punkty_rekrutacyjne3[[#This Row],[JP]:[Geog]])</f>
        <v>4.75</v>
      </c>
    </row>
    <row r="137" spans="1:14" hidden="1" x14ac:dyDescent="0.25">
      <c r="A137" s="1" t="s">
        <v>220</v>
      </c>
      <c r="B137" s="1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AVERAGE(punkty_rekrutacyjne3[[#This Row],[JP]:[Geog]])</f>
        <v>3</v>
      </c>
    </row>
    <row r="138" spans="1:14" hidden="1" x14ac:dyDescent="0.25">
      <c r="A138" s="1" t="s">
        <v>221</v>
      </c>
      <c r="B138" s="1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AVERAGE(punkty_rekrutacyjne3[[#This Row],[JP]:[Geog]])</f>
        <v>3.5</v>
      </c>
    </row>
    <row r="139" spans="1:14" hidden="1" x14ac:dyDescent="0.25">
      <c r="A139" s="1" t="s">
        <v>223</v>
      </c>
      <c r="B139" s="1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AVERAGE(punkty_rekrutacyjne3[[#This Row],[JP]:[Geog]])</f>
        <v>3.75</v>
      </c>
    </row>
    <row r="140" spans="1:14" hidden="1" x14ac:dyDescent="0.25">
      <c r="A140" s="1" t="s">
        <v>224</v>
      </c>
      <c r="B140" s="1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AVERAGE(punkty_rekrutacyjne3[[#This Row],[JP]:[Geog]])</f>
        <v>4.5</v>
      </c>
    </row>
    <row r="141" spans="1:14" hidden="1" x14ac:dyDescent="0.25">
      <c r="A141" s="1" t="s">
        <v>226</v>
      </c>
      <c r="B141" s="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AVERAGE(punkty_rekrutacyjne3[[#This Row],[JP]:[Geog]])</f>
        <v>3.25</v>
      </c>
    </row>
    <row r="142" spans="1:14" hidden="1" x14ac:dyDescent="0.25">
      <c r="A142" s="1" t="s">
        <v>227</v>
      </c>
      <c r="B142" s="1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AVERAGE(punkty_rekrutacyjne3[[#This Row],[JP]:[Geog]])</f>
        <v>3.25</v>
      </c>
    </row>
    <row r="143" spans="1:14" hidden="1" x14ac:dyDescent="0.25">
      <c r="A143" s="1" t="s">
        <v>228</v>
      </c>
      <c r="B143" s="1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AVERAGE(punkty_rekrutacyjne3[[#This Row],[JP]:[Geog]])</f>
        <v>3</v>
      </c>
    </row>
    <row r="144" spans="1:14" hidden="1" x14ac:dyDescent="0.25">
      <c r="A144" s="1" t="s">
        <v>229</v>
      </c>
      <c r="B144" s="1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AVERAGE(punkty_rekrutacyjne3[[#This Row],[JP]:[Geog]])</f>
        <v>3.25</v>
      </c>
    </row>
    <row r="145" spans="1:14" hidden="1" x14ac:dyDescent="0.25">
      <c r="A145" s="1" t="s">
        <v>230</v>
      </c>
      <c r="B145" s="1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AVERAGE(punkty_rekrutacyjne3[[#This Row],[JP]:[Geog]])</f>
        <v>4</v>
      </c>
    </row>
    <row r="146" spans="1:14" hidden="1" x14ac:dyDescent="0.25">
      <c r="A146" s="1" t="s">
        <v>231</v>
      </c>
      <c r="B146" s="1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AVERAGE(punkty_rekrutacyjne3[[#This Row],[JP]:[Geog]])</f>
        <v>3</v>
      </c>
    </row>
    <row r="147" spans="1:14" hidden="1" x14ac:dyDescent="0.25">
      <c r="A147" s="1" t="s">
        <v>233</v>
      </c>
      <c r="B147" s="1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AVERAGE(punkty_rekrutacyjne3[[#This Row],[JP]:[Geog]])</f>
        <v>4.75</v>
      </c>
    </row>
    <row r="148" spans="1:14" hidden="1" x14ac:dyDescent="0.25">
      <c r="A148" s="1" t="s">
        <v>234</v>
      </c>
      <c r="B148" s="1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AVERAGE(punkty_rekrutacyjne3[[#This Row],[JP]:[Geog]])</f>
        <v>3.5</v>
      </c>
    </row>
    <row r="149" spans="1:14" hidden="1" x14ac:dyDescent="0.25">
      <c r="A149" s="1" t="s">
        <v>235</v>
      </c>
      <c r="B149" s="1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AVERAGE(punkty_rekrutacyjne3[[#This Row],[JP]:[Geog]])</f>
        <v>3</v>
      </c>
    </row>
    <row r="150" spans="1:14" hidden="1" x14ac:dyDescent="0.25">
      <c r="A150" s="1" t="s">
        <v>236</v>
      </c>
      <c r="B150" s="1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AVERAGE(punkty_rekrutacyjne3[[#This Row],[JP]:[Geog]])</f>
        <v>4.25</v>
      </c>
    </row>
    <row r="151" spans="1:14" hidden="1" x14ac:dyDescent="0.25">
      <c r="A151" s="1" t="s">
        <v>237</v>
      </c>
      <c r="B151" s="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AVERAGE(punkty_rekrutacyjne3[[#This Row],[JP]:[Geog]])</f>
        <v>4.5</v>
      </c>
    </row>
    <row r="152" spans="1:14" hidden="1" x14ac:dyDescent="0.25">
      <c r="A152" s="1" t="s">
        <v>238</v>
      </c>
      <c r="B152" s="1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AVERAGE(punkty_rekrutacyjne3[[#This Row],[JP]:[Geog]])</f>
        <v>4.75</v>
      </c>
    </row>
    <row r="153" spans="1:14" hidden="1" x14ac:dyDescent="0.25">
      <c r="A153" s="1" t="s">
        <v>240</v>
      </c>
      <c r="B153" s="1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AVERAGE(punkty_rekrutacyjne3[[#This Row],[JP]:[Geog]])</f>
        <v>4.75</v>
      </c>
    </row>
    <row r="154" spans="1:14" hidden="1" x14ac:dyDescent="0.25">
      <c r="A154" s="1" t="s">
        <v>241</v>
      </c>
      <c r="B154" s="1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AVERAGE(punkty_rekrutacyjne3[[#This Row],[JP]:[Geog]])</f>
        <v>4.25</v>
      </c>
    </row>
    <row r="155" spans="1:14" hidden="1" x14ac:dyDescent="0.25">
      <c r="A155" s="1" t="s">
        <v>243</v>
      </c>
      <c r="B155" s="1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AVERAGE(punkty_rekrutacyjne3[[#This Row],[JP]:[Geog]])</f>
        <v>3</v>
      </c>
    </row>
    <row r="156" spans="1:14" hidden="1" x14ac:dyDescent="0.25">
      <c r="A156" s="1" t="s">
        <v>245</v>
      </c>
      <c r="B156" s="1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AVERAGE(punkty_rekrutacyjne3[[#This Row],[JP]:[Geog]])</f>
        <v>3</v>
      </c>
    </row>
    <row r="157" spans="1:14" hidden="1" x14ac:dyDescent="0.25">
      <c r="A157" s="1" t="s">
        <v>247</v>
      </c>
      <c r="B157" s="1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AVERAGE(punkty_rekrutacyjne3[[#This Row],[JP]:[Geog]])</f>
        <v>5.25</v>
      </c>
    </row>
    <row r="158" spans="1:14" hidden="1" x14ac:dyDescent="0.25">
      <c r="A158" s="1" t="s">
        <v>248</v>
      </c>
      <c r="B158" s="1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AVERAGE(punkty_rekrutacyjne3[[#This Row],[JP]:[Geog]])</f>
        <v>3.75</v>
      </c>
    </row>
    <row r="159" spans="1:14" hidden="1" x14ac:dyDescent="0.25">
      <c r="A159" s="1" t="s">
        <v>250</v>
      </c>
      <c r="B159" s="1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AVERAGE(punkty_rekrutacyjne3[[#This Row],[JP]:[Geog]])</f>
        <v>3.75</v>
      </c>
    </row>
    <row r="160" spans="1:14" hidden="1" x14ac:dyDescent="0.25">
      <c r="A160" s="1" t="s">
        <v>252</v>
      </c>
      <c r="B160" s="1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AVERAGE(punkty_rekrutacyjne3[[#This Row],[JP]:[Geog]])</f>
        <v>4.25</v>
      </c>
    </row>
    <row r="161" spans="1:14" hidden="1" x14ac:dyDescent="0.25">
      <c r="A161" s="1" t="s">
        <v>254</v>
      </c>
      <c r="B161" s="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AVERAGE(punkty_rekrutacyjne3[[#This Row],[JP]:[Geog]])</f>
        <v>4.75</v>
      </c>
    </row>
    <row r="162" spans="1:14" hidden="1" x14ac:dyDescent="0.25">
      <c r="A162" s="1" t="s">
        <v>255</v>
      </c>
      <c r="B162" s="1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AVERAGE(punkty_rekrutacyjne3[[#This Row],[JP]:[Geog]])</f>
        <v>3.5</v>
      </c>
    </row>
    <row r="163" spans="1:14" hidden="1" x14ac:dyDescent="0.25">
      <c r="A163" s="1" t="s">
        <v>256</v>
      </c>
      <c r="B163" s="1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AVERAGE(punkty_rekrutacyjne3[[#This Row],[JP]:[Geog]])</f>
        <v>3.25</v>
      </c>
    </row>
    <row r="164" spans="1:14" hidden="1" x14ac:dyDescent="0.25">
      <c r="A164" s="1" t="s">
        <v>257</v>
      </c>
      <c r="B164" s="1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AVERAGE(punkty_rekrutacyjne3[[#This Row],[JP]:[Geog]])</f>
        <v>4</v>
      </c>
    </row>
    <row r="165" spans="1:14" hidden="1" x14ac:dyDescent="0.25">
      <c r="A165" s="1" t="s">
        <v>258</v>
      </c>
      <c r="B165" s="1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AVERAGE(punkty_rekrutacyjne3[[#This Row],[JP]:[Geog]])</f>
        <v>3.25</v>
      </c>
    </row>
    <row r="166" spans="1:14" hidden="1" x14ac:dyDescent="0.25">
      <c r="A166" s="1" t="s">
        <v>259</v>
      </c>
      <c r="B166" s="1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AVERAGE(punkty_rekrutacyjne3[[#This Row],[JP]:[Geog]])</f>
        <v>3.75</v>
      </c>
    </row>
    <row r="167" spans="1:14" hidden="1" x14ac:dyDescent="0.25">
      <c r="A167" s="1" t="s">
        <v>261</v>
      </c>
      <c r="B167" s="1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AVERAGE(punkty_rekrutacyjne3[[#This Row],[JP]:[Geog]])</f>
        <v>4.25</v>
      </c>
    </row>
    <row r="168" spans="1:14" hidden="1" x14ac:dyDescent="0.25">
      <c r="A168" s="1" t="s">
        <v>262</v>
      </c>
      <c r="B168" s="1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AVERAGE(punkty_rekrutacyjne3[[#This Row],[JP]:[Geog]])</f>
        <v>5</v>
      </c>
    </row>
    <row r="169" spans="1:14" hidden="1" x14ac:dyDescent="0.25">
      <c r="A169" s="1" t="s">
        <v>263</v>
      </c>
      <c r="B169" s="1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AVERAGE(punkty_rekrutacyjne3[[#This Row],[JP]:[Geog]])</f>
        <v>6</v>
      </c>
    </row>
    <row r="170" spans="1:14" hidden="1" x14ac:dyDescent="0.25">
      <c r="A170" s="1" t="s">
        <v>264</v>
      </c>
      <c r="B170" s="1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AVERAGE(punkty_rekrutacyjne3[[#This Row],[JP]:[Geog]])</f>
        <v>5.25</v>
      </c>
    </row>
    <row r="171" spans="1:14" hidden="1" x14ac:dyDescent="0.25">
      <c r="A171" s="1" t="s">
        <v>265</v>
      </c>
      <c r="B171" s="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AVERAGE(punkty_rekrutacyjne3[[#This Row],[JP]:[Geog]])</f>
        <v>5</v>
      </c>
    </row>
    <row r="172" spans="1:14" hidden="1" x14ac:dyDescent="0.25">
      <c r="A172" s="1" t="s">
        <v>266</v>
      </c>
      <c r="B172" s="1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AVERAGE(punkty_rekrutacyjne3[[#This Row],[JP]:[Geog]])</f>
        <v>4.75</v>
      </c>
    </row>
    <row r="173" spans="1:14" hidden="1" x14ac:dyDescent="0.25">
      <c r="A173" s="1" t="s">
        <v>267</v>
      </c>
      <c r="B173" s="1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AVERAGE(punkty_rekrutacyjne3[[#This Row],[JP]:[Geog]])</f>
        <v>3.25</v>
      </c>
    </row>
    <row r="174" spans="1:14" hidden="1" x14ac:dyDescent="0.25">
      <c r="A174" s="1" t="s">
        <v>268</v>
      </c>
      <c r="B174" s="1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AVERAGE(punkty_rekrutacyjne3[[#This Row],[JP]:[Geog]])</f>
        <v>4</v>
      </c>
    </row>
    <row r="175" spans="1:14" hidden="1" x14ac:dyDescent="0.25">
      <c r="A175" s="1" t="s">
        <v>269</v>
      </c>
      <c r="B175" s="1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AVERAGE(punkty_rekrutacyjne3[[#This Row],[JP]:[Geog]])</f>
        <v>5.25</v>
      </c>
    </row>
    <row r="176" spans="1:14" hidden="1" x14ac:dyDescent="0.25">
      <c r="A176" s="1" t="s">
        <v>270</v>
      </c>
      <c r="B176" s="1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AVERAGE(punkty_rekrutacyjne3[[#This Row],[JP]:[Geog]])</f>
        <v>4.5</v>
      </c>
    </row>
    <row r="177" spans="1:14" hidden="1" x14ac:dyDescent="0.25">
      <c r="A177" s="1" t="s">
        <v>271</v>
      </c>
      <c r="B177" s="1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AVERAGE(punkty_rekrutacyjne3[[#This Row],[JP]:[Geog]])</f>
        <v>4</v>
      </c>
    </row>
    <row r="178" spans="1:14" hidden="1" x14ac:dyDescent="0.25">
      <c r="A178" s="1" t="s">
        <v>272</v>
      </c>
      <c r="B178" s="1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AVERAGE(punkty_rekrutacyjne3[[#This Row],[JP]:[Geog]])</f>
        <v>3.75</v>
      </c>
    </row>
    <row r="179" spans="1:14" hidden="1" x14ac:dyDescent="0.25">
      <c r="A179" s="1" t="s">
        <v>274</v>
      </c>
      <c r="B179" s="1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AVERAGE(punkty_rekrutacyjne3[[#This Row],[JP]:[Geog]])</f>
        <v>5</v>
      </c>
    </row>
    <row r="180" spans="1:14" hidden="1" x14ac:dyDescent="0.25">
      <c r="A180" s="1" t="s">
        <v>275</v>
      </c>
      <c r="B180" s="1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AVERAGE(punkty_rekrutacyjne3[[#This Row],[JP]:[Geog]])</f>
        <v>4.5</v>
      </c>
    </row>
    <row r="181" spans="1:14" x14ac:dyDescent="0.25">
      <c r="A181" s="2" t="s">
        <v>328</v>
      </c>
      <c r="B181" s="2" t="s">
        <v>68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N181">
        <f>AVERAGE(punkty_rekrutacyjne3[[#This Row],[JP]:[Geog]])</f>
        <v>4.25</v>
      </c>
    </row>
    <row r="182" spans="1:14" hidden="1" x14ac:dyDescent="0.25">
      <c r="A182" s="1" t="s">
        <v>277</v>
      </c>
      <c r="B182" s="1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AVERAGE(punkty_rekrutacyjne3[[#This Row],[JP]:[Geog]])</f>
        <v>4.75</v>
      </c>
    </row>
    <row r="183" spans="1:14" hidden="1" x14ac:dyDescent="0.25">
      <c r="A183" s="1" t="s">
        <v>278</v>
      </c>
      <c r="B183" s="1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AVERAGE(punkty_rekrutacyjne3[[#This Row],[JP]:[Geog]])</f>
        <v>4.25</v>
      </c>
    </row>
    <row r="184" spans="1:14" hidden="1" x14ac:dyDescent="0.25">
      <c r="A184" s="1" t="s">
        <v>280</v>
      </c>
      <c r="B184" s="1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AVERAGE(punkty_rekrutacyjne3[[#This Row],[JP]:[Geog]])</f>
        <v>3.25</v>
      </c>
    </row>
    <row r="185" spans="1:14" hidden="1" x14ac:dyDescent="0.25">
      <c r="A185" s="1" t="s">
        <v>281</v>
      </c>
      <c r="B185" s="1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AVERAGE(punkty_rekrutacyjne3[[#This Row],[JP]:[Geog]])</f>
        <v>4.25</v>
      </c>
    </row>
    <row r="186" spans="1:14" hidden="1" x14ac:dyDescent="0.25">
      <c r="A186" s="1" t="s">
        <v>282</v>
      </c>
      <c r="B186" s="1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AVERAGE(punkty_rekrutacyjne3[[#This Row],[JP]:[Geog]])</f>
        <v>3.75</v>
      </c>
    </row>
    <row r="187" spans="1:14" hidden="1" x14ac:dyDescent="0.25">
      <c r="A187" s="1" t="s">
        <v>283</v>
      </c>
      <c r="B187" s="1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AVERAGE(punkty_rekrutacyjne3[[#This Row],[JP]:[Geog]])</f>
        <v>3.5</v>
      </c>
    </row>
    <row r="188" spans="1:14" hidden="1" x14ac:dyDescent="0.25">
      <c r="A188" s="1" t="s">
        <v>284</v>
      </c>
      <c r="B188" s="1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AVERAGE(punkty_rekrutacyjne3[[#This Row],[JP]:[Geog]])</f>
        <v>4.25</v>
      </c>
    </row>
    <row r="189" spans="1:14" hidden="1" x14ac:dyDescent="0.25">
      <c r="A189" s="1" t="s">
        <v>285</v>
      </c>
      <c r="B189" s="1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AVERAGE(punkty_rekrutacyjne3[[#This Row],[JP]:[Geog]])</f>
        <v>3.75</v>
      </c>
    </row>
    <row r="190" spans="1:14" hidden="1" x14ac:dyDescent="0.25">
      <c r="A190" s="1" t="s">
        <v>287</v>
      </c>
      <c r="B190" s="1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AVERAGE(punkty_rekrutacyjne3[[#This Row],[JP]:[Geog]])</f>
        <v>3.25</v>
      </c>
    </row>
    <row r="191" spans="1:14" hidden="1" x14ac:dyDescent="0.25">
      <c r="A191" s="1" t="s">
        <v>289</v>
      </c>
      <c r="B191" s="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AVERAGE(punkty_rekrutacyjne3[[#This Row],[JP]:[Geog]])</f>
        <v>4</v>
      </c>
    </row>
    <row r="192" spans="1:14" hidden="1" x14ac:dyDescent="0.25">
      <c r="A192" s="1" t="s">
        <v>290</v>
      </c>
      <c r="B192" s="1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AVERAGE(punkty_rekrutacyjne3[[#This Row],[JP]:[Geog]])</f>
        <v>4.25</v>
      </c>
    </row>
    <row r="193" spans="1:14" hidden="1" x14ac:dyDescent="0.25">
      <c r="A193" s="1" t="s">
        <v>264</v>
      </c>
      <c r="B193" s="1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AVERAGE(punkty_rekrutacyjne3[[#This Row],[JP]:[Geog]])</f>
        <v>4</v>
      </c>
    </row>
    <row r="194" spans="1:14" hidden="1" x14ac:dyDescent="0.25">
      <c r="A194" s="1" t="s">
        <v>291</v>
      </c>
      <c r="B194" s="1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AVERAGE(punkty_rekrutacyjne3[[#This Row],[JP]:[Geog]])</f>
        <v>3.5</v>
      </c>
    </row>
    <row r="195" spans="1:14" hidden="1" x14ac:dyDescent="0.25">
      <c r="A195" s="1" t="s">
        <v>292</v>
      </c>
      <c r="B195" s="1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AVERAGE(punkty_rekrutacyjne3[[#This Row],[JP]:[Geog]])</f>
        <v>4.75</v>
      </c>
    </row>
    <row r="196" spans="1:14" hidden="1" x14ac:dyDescent="0.25">
      <c r="A196" s="1" t="s">
        <v>293</v>
      </c>
      <c r="B196" s="1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AVERAGE(punkty_rekrutacyjne3[[#This Row],[JP]:[Geog]])</f>
        <v>5.25</v>
      </c>
    </row>
    <row r="197" spans="1:14" hidden="1" x14ac:dyDescent="0.25">
      <c r="A197" s="1" t="s">
        <v>294</v>
      </c>
      <c r="B197" s="1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AVERAGE(punkty_rekrutacyjne3[[#This Row],[JP]:[Geog]])</f>
        <v>3.75</v>
      </c>
    </row>
    <row r="198" spans="1:14" hidden="1" x14ac:dyDescent="0.25">
      <c r="A198" s="1" t="s">
        <v>295</v>
      </c>
      <c r="B198" s="1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AVERAGE(punkty_rekrutacyjne3[[#This Row],[JP]:[Geog]])</f>
        <v>5.25</v>
      </c>
    </row>
    <row r="199" spans="1:14" hidden="1" x14ac:dyDescent="0.25">
      <c r="A199" s="1" t="s">
        <v>296</v>
      </c>
      <c r="B199" s="1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AVERAGE(punkty_rekrutacyjne3[[#This Row],[JP]:[Geog]])</f>
        <v>4</v>
      </c>
    </row>
    <row r="200" spans="1:14" hidden="1" x14ac:dyDescent="0.25">
      <c r="A200" s="1" t="s">
        <v>297</v>
      </c>
      <c r="B200" s="1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AVERAGE(punkty_rekrutacyjne3[[#This Row],[JP]:[Geog]])</f>
        <v>3.5</v>
      </c>
    </row>
    <row r="201" spans="1:14" hidden="1" x14ac:dyDescent="0.25">
      <c r="A201" s="1" t="s">
        <v>298</v>
      </c>
      <c r="B201" s="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AVERAGE(punkty_rekrutacyjne3[[#This Row],[JP]:[Geog]])</f>
        <v>4.25</v>
      </c>
    </row>
    <row r="202" spans="1:14" x14ac:dyDescent="0.25">
      <c r="A202" s="2" t="s">
        <v>276</v>
      </c>
      <c r="B202" s="2" t="s">
        <v>180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N202">
        <f>AVERAGE(punkty_rekrutacyjne3[[#This Row],[JP]:[Geog]])</f>
        <v>5.75</v>
      </c>
    </row>
    <row r="203" spans="1:14" hidden="1" x14ac:dyDescent="0.25">
      <c r="A203" s="1" t="s">
        <v>301</v>
      </c>
      <c r="B203" s="1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AVERAGE(punkty_rekrutacyjne3[[#This Row],[JP]:[Geog]])</f>
        <v>4.5</v>
      </c>
    </row>
    <row r="204" spans="1:14" hidden="1" x14ac:dyDescent="0.25">
      <c r="A204" s="1" t="s">
        <v>303</v>
      </c>
      <c r="B204" s="1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AVERAGE(punkty_rekrutacyjne3[[#This Row],[JP]:[Geog]])</f>
        <v>3.75</v>
      </c>
    </row>
    <row r="205" spans="1:14" hidden="1" x14ac:dyDescent="0.25">
      <c r="A205" s="1" t="s">
        <v>304</v>
      </c>
      <c r="B205" s="1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AVERAGE(punkty_rekrutacyjne3[[#This Row],[JP]:[Geog]])</f>
        <v>3.75</v>
      </c>
    </row>
    <row r="206" spans="1:14" hidden="1" x14ac:dyDescent="0.25">
      <c r="A206" s="1" t="s">
        <v>305</v>
      </c>
      <c r="B206" s="1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AVERAGE(punkty_rekrutacyjne3[[#This Row],[JP]:[Geog]])</f>
        <v>4.75</v>
      </c>
    </row>
    <row r="207" spans="1:14" hidden="1" x14ac:dyDescent="0.25">
      <c r="A207" s="1" t="s">
        <v>125</v>
      </c>
      <c r="B207" s="1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AVERAGE(punkty_rekrutacyjne3[[#This Row],[JP]:[Geog]])</f>
        <v>3.75</v>
      </c>
    </row>
    <row r="208" spans="1:14" hidden="1" x14ac:dyDescent="0.25">
      <c r="A208" s="1" t="s">
        <v>308</v>
      </c>
      <c r="B208" s="1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AVERAGE(punkty_rekrutacyjne3[[#This Row],[JP]:[Geog]])</f>
        <v>3.75</v>
      </c>
    </row>
    <row r="209" spans="1:14" hidden="1" x14ac:dyDescent="0.25">
      <c r="A209" s="1" t="s">
        <v>309</v>
      </c>
      <c r="B209" s="1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AVERAGE(punkty_rekrutacyjne3[[#This Row],[JP]:[Geog]])</f>
        <v>3.5</v>
      </c>
    </row>
    <row r="210" spans="1:14" hidden="1" x14ac:dyDescent="0.25">
      <c r="A210" s="1" t="s">
        <v>310</v>
      </c>
      <c r="B210" s="1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AVERAGE(punkty_rekrutacyjne3[[#This Row],[JP]:[Geog]])</f>
        <v>3.75</v>
      </c>
    </row>
    <row r="211" spans="1:14" hidden="1" x14ac:dyDescent="0.25">
      <c r="A211" s="1" t="s">
        <v>312</v>
      </c>
      <c r="B211" s="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AVERAGE(punkty_rekrutacyjne3[[#This Row],[JP]:[Geog]])</f>
        <v>4.75</v>
      </c>
    </row>
    <row r="212" spans="1:14" hidden="1" x14ac:dyDescent="0.25">
      <c r="A212" s="1" t="s">
        <v>314</v>
      </c>
      <c r="B212" s="1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AVERAGE(punkty_rekrutacyjne3[[#This Row],[JP]:[Geog]])</f>
        <v>4</v>
      </c>
    </row>
    <row r="213" spans="1:14" hidden="1" x14ac:dyDescent="0.25">
      <c r="A213" s="1" t="s">
        <v>315</v>
      </c>
      <c r="B213" s="1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AVERAGE(punkty_rekrutacyjne3[[#This Row],[JP]:[Geog]])</f>
        <v>3.5</v>
      </c>
    </row>
    <row r="214" spans="1:14" hidden="1" x14ac:dyDescent="0.25">
      <c r="A214" s="1" t="s">
        <v>317</v>
      </c>
      <c r="B214" s="1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AVERAGE(punkty_rekrutacyjne3[[#This Row],[JP]:[Geog]])</f>
        <v>4.25</v>
      </c>
    </row>
    <row r="215" spans="1:14" hidden="1" x14ac:dyDescent="0.25">
      <c r="A215" s="1" t="s">
        <v>318</v>
      </c>
      <c r="B215" s="1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AVERAGE(punkty_rekrutacyjne3[[#This Row],[JP]:[Geog]])</f>
        <v>4.75</v>
      </c>
    </row>
    <row r="216" spans="1:14" hidden="1" x14ac:dyDescent="0.25">
      <c r="A216" s="1" t="s">
        <v>319</v>
      </c>
      <c r="B216" s="1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AVERAGE(punkty_rekrutacyjne3[[#This Row],[JP]:[Geog]])</f>
        <v>3.75</v>
      </c>
    </row>
    <row r="217" spans="1:14" hidden="1" x14ac:dyDescent="0.25">
      <c r="A217" s="1" t="s">
        <v>320</v>
      </c>
      <c r="B217" s="1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AVERAGE(punkty_rekrutacyjne3[[#This Row],[JP]:[Geog]])</f>
        <v>4</v>
      </c>
    </row>
    <row r="218" spans="1:14" hidden="1" x14ac:dyDescent="0.25">
      <c r="A218" s="1" t="s">
        <v>321</v>
      </c>
      <c r="B218" s="1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AVERAGE(punkty_rekrutacyjne3[[#This Row],[JP]:[Geog]])</f>
        <v>4.25</v>
      </c>
    </row>
    <row r="219" spans="1:14" hidden="1" x14ac:dyDescent="0.25">
      <c r="A219" s="1" t="s">
        <v>323</v>
      </c>
      <c r="B219" s="1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AVERAGE(punkty_rekrutacyjne3[[#This Row],[JP]:[Geog]])</f>
        <v>3.25</v>
      </c>
    </row>
    <row r="220" spans="1:14" hidden="1" x14ac:dyDescent="0.25">
      <c r="A220" s="1" t="s">
        <v>325</v>
      </c>
      <c r="B220" s="1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AVERAGE(punkty_rekrutacyjne3[[#This Row],[JP]:[Geog]])</f>
        <v>4</v>
      </c>
    </row>
    <row r="221" spans="1:14" hidden="1" x14ac:dyDescent="0.25">
      <c r="A221" s="1" t="s">
        <v>108</v>
      </c>
      <c r="B221" s="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AVERAGE(punkty_rekrutacyjne3[[#This Row],[JP]:[Geog]])</f>
        <v>3.5</v>
      </c>
    </row>
    <row r="222" spans="1:14" x14ac:dyDescent="0.25">
      <c r="A222" s="2" t="s">
        <v>423</v>
      </c>
      <c r="B222" s="2" t="s">
        <v>76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N222">
        <f>AVERAGE(punkty_rekrutacyjne3[[#This Row],[JP]:[Geog]])</f>
        <v>4.5</v>
      </c>
    </row>
    <row r="223" spans="1:14" hidden="1" x14ac:dyDescent="0.25">
      <c r="A223" s="1" t="s">
        <v>329</v>
      </c>
      <c r="B223" s="1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AVERAGE(punkty_rekrutacyjne3[[#This Row],[JP]:[Geog]])</f>
        <v>2.75</v>
      </c>
    </row>
    <row r="224" spans="1:14" hidden="1" x14ac:dyDescent="0.25">
      <c r="A224" s="1" t="s">
        <v>330</v>
      </c>
      <c r="B224" s="1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AVERAGE(punkty_rekrutacyjne3[[#This Row],[JP]:[Geog]])</f>
        <v>4</v>
      </c>
    </row>
    <row r="225" spans="1:14" hidden="1" x14ac:dyDescent="0.25">
      <c r="A225" s="1" t="s">
        <v>131</v>
      </c>
      <c r="B225" s="1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AVERAGE(punkty_rekrutacyjne3[[#This Row],[JP]:[Geog]])</f>
        <v>4</v>
      </c>
    </row>
    <row r="226" spans="1:14" hidden="1" x14ac:dyDescent="0.25">
      <c r="A226" s="1" t="s">
        <v>265</v>
      </c>
      <c r="B226" s="1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AVERAGE(punkty_rekrutacyjne3[[#This Row],[JP]:[Geog]])</f>
        <v>4.75</v>
      </c>
    </row>
    <row r="227" spans="1:14" hidden="1" x14ac:dyDescent="0.25">
      <c r="A227" s="1" t="s">
        <v>331</v>
      </c>
      <c r="B227" s="1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AVERAGE(punkty_rekrutacyjne3[[#This Row],[JP]:[Geog]])</f>
        <v>3</v>
      </c>
    </row>
    <row r="228" spans="1:14" hidden="1" x14ac:dyDescent="0.25">
      <c r="A228" s="1" t="s">
        <v>332</v>
      </c>
      <c r="B228" s="1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AVERAGE(punkty_rekrutacyjne3[[#This Row],[JP]:[Geog]])</f>
        <v>4.25</v>
      </c>
    </row>
    <row r="229" spans="1:14" hidden="1" x14ac:dyDescent="0.25">
      <c r="A229" s="1" t="s">
        <v>333</v>
      </c>
      <c r="B229" s="1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AVERAGE(punkty_rekrutacyjne3[[#This Row],[JP]:[Geog]])</f>
        <v>4.75</v>
      </c>
    </row>
    <row r="230" spans="1:14" hidden="1" x14ac:dyDescent="0.25">
      <c r="A230" s="1" t="s">
        <v>334</v>
      </c>
      <c r="B230" s="1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AVERAGE(punkty_rekrutacyjne3[[#This Row],[JP]:[Geog]])</f>
        <v>4.5</v>
      </c>
    </row>
    <row r="231" spans="1:14" hidden="1" x14ac:dyDescent="0.25">
      <c r="A231" s="1" t="s">
        <v>335</v>
      </c>
      <c r="B231" s="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AVERAGE(punkty_rekrutacyjne3[[#This Row],[JP]:[Geog]])</f>
        <v>2.25</v>
      </c>
    </row>
    <row r="232" spans="1:14" hidden="1" x14ac:dyDescent="0.25">
      <c r="A232" s="1" t="s">
        <v>336</v>
      </c>
      <c r="B232" s="1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AVERAGE(punkty_rekrutacyjne3[[#This Row],[JP]:[Geog]])</f>
        <v>4.75</v>
      </c>
    </row>
    <row r="233" spans="1:14" hidden="1" x14ac:dyDescent="0.25">
      <c r="A233" s="1" t="s">
        <v>337</v>
      </c>
      <c r="B233" s="1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AVERAGE(punkty_rekrutacyjne3[[#This Row],[JP]:[Geog]])</f>
        <v>4.75</v>
      </c>
    </row>
    <row r="234" spans="1:14" hidden="1" x14ac:dyDescent="0.25">
      <c r="A234" s="1" t="s">
        <v>339</v>
      </c>
      <c r="B234" s="1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AVERAGE(punkty_rekrutacyjne3[[#This Row],[JP]:[Geog]])</f>
        <v>4</v>
      </c>
    </row>
    <row r="235" spans="1:14" hidden="1" x14ac:dyDescent="0.25">
      <c r="A235" s="1" t="s">
        <v>341</v>
      </c>
      <c r="B235" s="1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AVERAGE(punkty_rekrutacyjne3[[#This Row],[JP]:[Geog]])</f>
        <v>4</v>
      </c>
    </row>
    <row r="236" spans="1:14" hidden="1" x14ac:dyDescent="0.25">
      <c r="A236" s="1" t="s">
        <v>342</v>
      </c>
      <c r="B236" s="1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AVERAGE(punkty_rekrutacyjne3[[#This Row],[JP]:[Geog]])</f>
        <v>3.5</v>
      </c>
    </row>
    <row r="237" spans="1:14" hidden="1" x14ac:dyDescent="0.25">
      <c r="A237" s="1" t="s">
        <v>344</v>
      </c>
      <c r="B237" s="1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AVERAGE(punkty_rekrutacyjne3[[#This Row],[JP]:[Geog]])</f>
        <v>3.75</v>
      </c>
    </row>
    <row r="238" spans="1:14" hidden="1" x14ac:dyDescent="0.25">
      <c r="A238" s="1" t="s">
        <v>346</v>
      </c>
      <c r="B238" s="1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AVERAGE(punkty_rekrutacyjne3[[#This Row],[JP]:[Geog]])</f>
        <v>3.75</v>
      </c>
    </row>
    <row r="239" spans="1:14" hidden="1" x14ac:dyDescent="0.25">
      <c r="A239" s="1" t="s">
        <v>348</v>
      </c>
      <c r="B239" s="1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AVERAGE(punkty_rekrutacyjne3[[#This Row],[JP]:[Geog]])</f>
        <v>3.25</v>
      </c>
    </row>
    <row r="240" spans="1:14" hidden="1" x14ac:dyDescent="0.25">
      <c r="A240" s="1" t="s">
        <v>349</v>
      </c>
      <c r="B240" s="1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AVERAGE(punkty_rekrutacyjne3[[#This Row],[JP]:[Geog]])</f>
        <v>5</v>
      </c>
    </row>
    <row r="241" spans="1:14" hidden="1" x14ac:dyDescent="0.25">
      <c r="A241" s="1" t="s">
        <v>351</v>
      </c>
      <c r="B241" s="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AVERAGE(punkty_rekrutacyjne3[[#This Row],[JP]:[Geog]])</f>
        <v>3.75</v>
      </c>
    </row>
    <row r="242" spans="1:14" hidden="1" x14ac:dyDescent="0.25">
      <c r="A242" s="1" t="s">
        <v>352</v>
      </c>
      <c r="B242" s="1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AVERAGE(punkty_rekrutacyjne3[[#This Row],[JP]:[Geog]])</f>
        <v>4.25</v>
      </c>
    </row>
    <row r="243" spans="1:14" hidden="1" x14ac:dyDescent="0.25">
      <c r="A243" s="1" t="s">
        <v>353</v>
      </c>
      <c r="B243" s="1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AVERAGE(punkty_rekrutacyjne3[[#This Row],[JP]:[Geog]])</f>
        <v>4</v>
      </c>
    </row>
    <row r="244" spans="1:14" hidden="1" x14ac:dyDescent="0.25">
      <c r="A244" s="1" t="s">
        <v>354</v>
      </c>
      <c r="B244" s="1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AVERAGE(punkty_rekrutacyjne3[[#This Row],[JP]:[Geog]])</f>
        <v>5</v>
      </c>
    </row>
    <row r="245" spans="1:14" hidden="1" x14ac:dyDescent="0.25">
      <c r="A245" s="1" t="s">
        <v>356</v>
      </c>
      <c r="B245" s="1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AVERAGE(punkty_rekrutacyjne3[[#This Row],[JP]:[Geog]])</f>
        <v>3.25</v>
      </c>
    </row>
    <row r="246" spans="1:14" hidden="1" x14ac:dyDescent="0.25">
      <c r="A246" s="1" t="s">
        <v>358</v>
      </c>
      <c r="B246" s="1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AVERAGE(punkty_rekrutacyjne3[[#This Row],[JP]:[Geog]])</f>
        <v>4.5</v>
      </c>
    </row>
    <row r="247" spans="1:14" hidden="1" x14ac:dyDescent="0.25">
      <c r="A247" s="1" t="s">
        <v>359</v>
      </c>
      <c r="B247" s="1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AVERAGE(punkty_rekrutacyjne3[[#This Row],[JP]:[Geog]])</f>
        <v>2.25</v>
      </c>
    </row>
    <row r="248" spans="1:14" hidden="1" x14ac:dyDescent="0.25">
      <c r="A248" s="1" t="s">
        <v>361</v>
      </c>
      <c r="B248" s="1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AVERAGE(punkty_rekrutacyjne3[[#This Row],[JP]:[Geog]])</f>
        <v>4.25</v>
      </c>
    </row>
    <row r="249" spans="1:14" hidden="1" x14ac:dyDescent="0.25">
      <c r="A249" s="1" t="s">
        <v>363</v>
      </c>
      <c r="B249" s="1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AVERAGE(punkty_rekrutacyjne3[[#This Row],[JP]:[Geog]])</f>
        <v>3.25</v>
      </c>
    </row>
    <row r="250" spans="1:14" x14ac:dyDescent="0.25">
      <c r="A250" s="1" t="s">
        <v>235</v>
      </c>
      <c r="B250" s="1" t="s">
        <v>110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N250">
        <f>AVERAGE(punkty_rekrutacyjne3[[#This Row],[JP]:[Geog]])</f>
        <v>4.5</v>
      </c>
    </row>
    <row r="251" spans="1:14" hidden="1" x14ac:dyDescent="0.25">
      <c r="A251" s="1" t="s">
        <v>365</v>
      </c>
      <c r="B251" s="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AVERAGE(punkty_rekrutacyjne3[[#This Row],[JP]:[Geog]])</f>
        <v>3.75</v>
      </c>
    </row>
    <row r="252" spans="1:14" hidden="1" x14ac:dyDescent="0.25">
      <c r="A252" s="1" t="s">
        <v>366</v>
      </c>
      <c r="B252" s="1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AVERAGE(punkty_rekrutacyjne3[[#This Row],[JP]:[Geog]])</f>
        <v>3.75</v>
      </c>
    </row>
    <row r="253" spans="1:14" hidden="1" x14ac:dyDescent="0.25">
      <c r="A253" s="1" t="s">
        <v>368</v>
      </c>
      <c r="B253" s="1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AVERAGE(punkty_rekrutacyjne3[[#This Row],[JP]:[Geog]])</f>
        <v>5</v>
      </c>
    </row>
    <row r="254" spans="1:14" hidden="1" x14ac:dyDescent="0.25">
      <c r="A254" s="1" t="s">
        <v>370</v>
      </c>
      <c r="B254" s="1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AVERAGE(punkty_rekrutacyjne3[[#This Row],[JP]:[Geog]])</f>
        <v>3.5</v>
      </c>
    </row>
    <row r="255" spans="1:14" hidden="1" x14ac:dyDescent="0.25">
      <c r="A255" s="1" t="s">
        <v>372</v>
      </c>
      <c r="B255" s="1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AVERAGE(punkty_rekrutacyjne3[[#This Row],[JP]:[Geog]])</f>
        <v>3.75</v>
      </c>
    </row>
    <row r="256" spans="1:14" hidden="1" x14ac:dyDescent="0.25">
      <c r="A256" s="1" t="s">
        <v>373</v>
      </c>
      <c r="B256" s="1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AVERAGE(punkty_rekrutacyjne3[[#This Row],[JP]:[Geog]])</f>
        <v>5</v>
      </c>
    </row>
    <row r="257" spans="1:14" hidden="1" x14ac:dyDescent="0.25">
      <c r="A257" s="1" t="s">
        <v>374</v>
      </c>
      <c r="B257" s="1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AVERAGE(punkty_rekrutacyjne3[[#This Row],[JP]:[Geog]])</f>
        <v>3</v>
      </c>
    </row>
    <row r="258" spans="1:14" hidden="1" x14ac:dyDescent="0.25">
      <c r="A258" s="1" t="s">
        <v>375</v>
      </c>
      <c r="B258" s="1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AVERAGE(punkty_rekrutacyjne3[[#This Row],[JP]:[Geog]])</f>
        <v>4.25</v>
      </c>
    </row>
    <row r="259" spans="1:14" hidden="1" x14ac:dyDescent="0.25">
      <c r="A259" s="1" t="s">
        <v>376</v>
      </c>
      <c r="B259" s="1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AVERAGE(punkty_rekrutacyjne3[[#This Row],[JP]:[Geog]])</f>
        <v>3.75</v>
      </c>
    </row>
    <row r="260" spans="1:14" hidden="1" x14ac:dyDescent="0.25">
      <c r="A260" s="1" t="s">
        <v>377</v>
      </c>
      <c r="B260" s="1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AVERAGE(punkty_rekrutacyjne3[[#This Row],[JP]:[Geog]])</f>
        <v>3.5</v>
      </c>
    </row>
    <row r="261" spans="1:14" hidden="1" x14ac:dyDescent="0.25">
      <c r="A261" s="1" t="s">
        <v>378</v>
      </c>
      <c r="B261" s="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AVERAGE(punkty_rekrutacyjne3[[#This Row],[JP]:[Geog]])</f>
        <v>4.5</v>
      </c>
    </row>
    <row r="262" spans="1:14" hidden="1" x14ac:dyDescent="0.25">
      <c r="A262" s="1" t="s">
        <v>379</v>
      </c>
      <c r="B262" s="1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AVERAGE(punkty_rekrutacyjne3[[#This Row],[JP]:[Geog]])</f>
        <v>4.75</v>
      </c>
    </row>
    <row r="263" spans="1:14" hidden="1" x14ac:dyDescent="0.25">
      <c r="A263" s="1" t="s">
        <v>380</v>
      </c>
      <c r="B263" s="1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AVERAGE(punkty_rekrutacyjne3[[#This Row],[JP]:[Geog]])</f>
        <v>3.5</v>
      </c>
    </row>
    <row r="264" spans="1:14" hidden="1" x14ac:dyDescent="0.25">
      <c r="A264" s="1" t="s">
        <v>382</v>
      </c>
      <c r="B264" s="1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AVERAGE(punkty_rekrutacyjne3[[#This Row],[JP]:[Geog]])</f>
        <v>4</v>
      </c>
    </row>
    <row r="265" spans="1:14" hidden="1" x14ac:dyDescent="0.25">
      <c r="A265" s="1" t="s">
        <v>383</v>
      </c>
      <c r="B265" s="1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AVERAGE(punkty_rekrutacyjne3[[#This Row],[JP]:[Geog]])</f>
        <v>3.75</v>
      </c>
    </row>
    <row r="266" spans="1:14" hidden="1" x14ac:dyDescent="0.25">
      <c r="A266" s="1" t="s">
        <v>385</v>
      </c>
      <c r="B266" s="1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AVERAGE(punkty_rekrutacyjne3[[#This Row],[JP]:[Geog]])</f>
        <v>4</v>
      </c>
    </row>
    <row r="267" spans="1:14" hidden="1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AVERAGE(punkty_rekrutacyjne3[[#This Row],[JP]:[Geog]])</f>
        <v>4.75</v>
      </c>
    </row>
    <row r="268" spans="1:14" hidden="1" x14ac:dyDescent="0.25">
      <c r="A268" s="1" t="s">
        <v>387</v>
      </c>
      <c r="B268" s="1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AVERAGE(punkty_rekrutacyjne3[[#This Row],[JP]:[Geog]])</f>
        <v>3.75</v>
      </c>
    </row>
    <row r="269" spans="1:14" hidden="1" x14ac:dyDescent="0.25">
      <c r="A269" s="1" t="s">
        <v>389</v>
      </c>
      <c r="B269" s="1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AVERAGE(punkty_rekrutacyjne3[[#This Row],[JP]:[Geog]])</f>
        <v>3.75</v>
      </c>
    </row>
    <row r="270" spans="1:14" hidden="1" x14ac:dyDescent="0.25">
      <c r="A270" s="1" t="s">
        <v>390</v>
      </c>
      <c r="B270" s="1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AVERAGE(punkty_rekrutacyjne3[[#This Row],[JP]:[Geog]])</f>
        <v>3.5</v>
      </c>
    </row>
    <row r="271" spans="1:14" hidden="1" x14ac:dyDescent="0.25">
      <c r="A271" s="1" t="s">
        <v>392</v>
      </c>
      <c r="B271" s="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AVERAGE(punkty_rekrutacyjne3[[#This Row],[JP]:[Geog]])</f>
        <v>5.25</v>
      </c>
    </row>
    <row r="272" spans="1:14" hidden="1" x14ac:dyDescent="0.25">
      <c r="A272" s="1" t="s">
        <v>393</v>
      </c>
      <c r="B272" s="1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AVERAGE(punkty_rekrutacyjne3[[#This Row],[JP]:[Geog]])</f>
        <v>4.25</v>
      </c>
    </row>
    <row r="273" spans="1:14" hidden="1" x14ac:dyDescent="0.25">
      <c r="A273" s="1" t="s">
        <v>394</v>
      </c>
      <c r="B273" s="1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AVERAGE(punkty_rekrutacyjne3[[#This Row],[JP]:[Geog]])</f>
        <v>3.75</v>
      </c>
    </row>
    <row r="274" spans="1:14" hidden="1" x14ac:dyDescent="0.25">
      <c r="A274" s="1" t="s">
        <v>396</v>
      </c>
      <c r="B274" s="1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AVERAGE(punkty_rekrutacyjne3[[#This Row],[JP]:[Geog]])</f>
        <v>4</v>
      </c>
    </row>
    <row r="275" spans="1:14" hidden="1" x14ac:dyDescent="0.25">
      <c r="A275" s="1" t="s">
        <v>398</v>
      </c>
      <c r="B275" s="1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AVERAGE(punkty_rekrutacyjne3[[#This Row],[JP]:[Geog]])</f>
        <v>2.5</v>
      </c>
    </row>
    <row r="276" spans="1:14" hidden="1" x14ac:dyDescent="0.25">
      <c r="A276" s="1" t="s">
        <v>75</v>
      </c>
      <c r="B276" s="1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AVERAGE(punkty_rekrutacyjne3[[#This Row],[JP]:[Geog]])</f>
        <v>5</v>
      </c>
    </row>
    <row r="277" spans="1:14" hidden="1" x14ac:dyDescent="0.25">
      <c r="A277" s="1" t="s">
        <v>400</v>
      </c>
      <c r="B277" s="1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AVERAGE(punkty_rekrutacyjne3[[#This Row],[JP]:[Geog]])</f>
        <v>5</v>
      </c>
    </row>
    <row r="278" spans="1:14" hidden="1" x14ac:dyDescent="0.25">
      <c r="A278" s="1" t="s">
        <v>401</v>
      </c>
      <c r="B278" s="1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AVERAGE(punkty_rekrutacyjne3[[#This Row],[JP]:[Geog]])</f>
        <v>3.75</v>
      </c>
    </row>
    <row r="279" spans="1:14" hidden="1" x14ac:dyDescent="0.25">
      <c r="A279" s="1" t="s">
        <v>403</v>
      </c>
      <c r="B279" s="1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AVERAGE(punkty_rekrutacyjne3[[#This Row],[JP]:[Geog]])</f>
        <v>4.25</v>
      </c>
    </row>
    <row r="280" spans="1:14" hidden="1" x14ac:dyDescent="0.25">
      <c r="A280" s="1" t="s">
        <v>404</v>
      </c>
      <c r="B280" s="1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AVERAGE(punkty_rekrutacyjne3[[#This Row],[JP]:[Geog]])</f>
        <v>4.75</v>
      </c>
    </row>
    <row r="281" spans="1:14" hidden="1" x14ac:dyDescent="0.25">
      <c r="A281" s="1" t="s">
        <v>405</v>
      </c>
      <c r="B281" s="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AVERAGE(punkty_rekrutacyjne3[[#This Row],[JP]:[Geog]])</f>
        <v>3.75</v>
      </c>
    </row>
    <row r="282" spans="1:14" hidden="1" x14ac:dyDescent="0.25">
      <c r="A282" s="1" t="s">
        <v>406</v>
      </c>
      <c r="B282" s="1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AVERAGE(punkty_rekrutacyjne3[[#This Row],[JP]:[Geog]])</f>
        <v>3.25</v>
      </c>
    </row>
    <row r="283" spans="1:14" hidden="1" x14ac:dyDescent="0.25">
      <c r="A283" s="1" t="s">
        <v>407</v>
      </c>
      <c r="B283" s="1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AVERAGE(punkty_rekrutacyjne3[[#This Row],[JP]:[Geog]])</f>
        <v>5</v>
      </c>
    </row>
    <row r="284" spans="1:14" hidden="1" x14ac:dyDescent="0.25">
      <c r="A284" s="1" t="s">
        <v>408</v>
      </c>
      <c r="B284" s="1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AVERAGE(punkty_rekrutacyjne3[[#This Row],[JP]:[Geog]])</f>
        <v>4.25</v>
      </c>
    </row>
    <row r="285" spans="1:14" hidden="1" x14ac:dyDescent="0.25">
      <c r="A285" s="1" t="s">
        <v>408</v>
      </c>
      <c r="B285" s="1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AVERAGE(punkty_rekrutacyjne3[[#This Row],[JP]:[Geog]])</f>
        <v>3.5</v>
      </c>
    </row>
    <row r="286" spans="1:14" hidden="1" x14ac:dyDescent="0.25">
      <c r="A286" s="1" t="s">
        <v>410</v>
      </c>
      <c r="B286" s="1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AVERAGE(punkty_rekrutacyjne3[[#This Row],[JP]:[Geog]])</f>
        <v>4.75</v>
      </c>
    </row>
    <row r="287" spans="1:14" hidden="1" x14ac:dyDescent="0.25">
      <c r="A287" s="1" t="s">
        <v>411</v>
      </c>
      <c r="B287" s="1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AVERAGE(punkty_rekrutacyjne3[[#This Row],[JP]:[Geog]])</f>
        <v>4.5</v>
      </c>
    </row>
    <row r="288" spans="1:14" hidden="1" x14ac:dyDescent="0.25">
      <c r="A288" s="1" t="s">
        <v>413</v>
      </c>
      <c r="B288" s="1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AVERAGE(punkty_rekrutacyjne3[[#This Row],[JP]:[Geog]])</f>
        <v>3.5</v>
      </c>
    </row>
    <row r="289" spans="1:14" x14ac:dyDescent="0.25">
      <c r="A289" s="1" t="s">
        <v>29</v>
      </c>
      <c r="B289" s="1" t="s">
        <v>30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N289">
        <f>AVERAGE(punkty_rekrutacyjne3[[#This Row],[JP]:[Geog]])</f>
        <v>4.75</v>
      </c>
    </row>
    <row r="290" spans="1:14" hidden="1" x14ac:dyDescent="0.25">
      <c r="A290" s="1" t="s">
        <v>415</v>
      </c>
      <c r="B290" s="1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AVERAGE(punkty_rekrutacyjne3[[#This Row],[JP]:[Geog]])</f>
        <v>4.25</v>
      </c>
    </row>
    <row r="291" spans="1:14" hidden="1" x14ac:dyDescent="0.25">
      <c r="A291" s="1" t="s">
        <v>417</v>
      </c>
      <c r="B291" s="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AVERAGE(punkty_rekrutacyjne3[[#This Row],[JP]:[Geog]])</f>
        <v>3.5</v>
      </c>
    </row>
    <row r="292" spans="1:14" hidden="1" x14ac:dyDescent="0.25">
      <c r="A292" s="1" t="s">
        <v>418</v>
      </c>
      <c r="B292" s="1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AVERAGE(punkty_rekrutacyjne3[[#This Row],[JP]:[Geog]])</f>
        <v>3.5</v>
      </c>
    </row>
    <row r="293" spans="1:14" hidden="1" x14ac:dyDescent="0.25">
      <c r="A293" s="1" t="s">
        <v>419</v>
      </c>
      <c r="B293" s="1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AVERAGE(punkty_rekrutacyjne3[[#This Row],[JP]:[Geog]])</f>
        <v>4.5</v>
      </c>
    </row>
    <row r="294" spans="1:14" hidden="1" x14ac:dyDescent="0.25">
      <c r="A294" s="1" t="s">
        <v>420</v>
      </c>
      <c r="B294" s="1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AVERAGE(punkty_rekrutacyjne3[[#This Row],[JP]:[Geog]])</f>
        <v>4.75</v>
      </c>
    </row>
    <row r="295" spans="1:14" hidden="1" x14ac:dyDescent="0.25">
      <c r="A295" s="1" t="s">
        <v>421</v>
      </c>
      <c r="B295" s="1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AVERAGE(punkty_rekrutacyjne3[[#This Row],[JP]:[Geog]])</f>
        <v>3.5</v>
      </c>
    </row>
    <row r="296" spans="1:14" hidden="1" x14ac:dyDescent="0.25">
      <c r="A296" s="1" t="s">
        <v>422</v>
      </c>
      <c r="B296" s="1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AVERAGE(punkty_rekrutacyjne3[[#This Row],[JP]:[Geog]])</f>
        <v>4.75</v>
      </c>
    </row>
    <row r="297" spans="1:14" hidden="1" x14ac:dyDescent="0.25">
      <c r="A297" s="1" t="s">
        <v>423</v>
      </c>
      <c r="B297" s="1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AVERAGE(punkty_rekrutacyjne3[[#This Row],[JP]:[Geog]])</f>
        <v>3.25</v>
      </c>
    </row>
    <row r="298" spans="1:14" hidden="1" x14ac:dyDescent="0.25">
      <c r="A298" s="1" t="s">
        <v>424</v>
      </c>
      <c r="B298" s="1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AVERAGE(punkty_rekrutacyjne3[[#This Row],[JP]:[Geog]])</f>
        <v>5.25</v>
      </c>
    </row>
    <row r="299" spans="1:14" hidden="1" x14ac:dyDescent="0.25">
      <c r="A299" s="1" t="s">
        <v>426</v>
      </c>
      <c r="B299" s="1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AVERAGE(punkty_rekrutacyjne3[[#This Row],[JP]:[Geog]])</f>
        <v>4.5</v>
      </c>
    </row>
    <row r="300" spans="1:14" hidden="1" x14ac:dyDescent="0.25">
      <c r="A300" s="1" t="s">
        <v>428</v>
      </c>
      <c r="B300" s="1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AVERAGE(punkty_rekrutacyjne3[[#This Row],[JP]:[Geog]])</f>
        <v>3.5</v>
      </c>
    </row>
    <row r="301" spans="1:14" hidden="1" x14ac:dyDescent="0.25">
      <c r="A301" s="1" t="s">
        <v>428</v>
      </c>
      <c r="B301" s="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AVERAGE(punkty_rekrutacyjne3[[#This Row],[JP]:[Geog]])</f>
        <v>4.25</v>
      </c>
    </row>
    <row r="302" spans="1:14" hidden="1" x14ac:dyDescent="0.25">
      <c r="A302" s="1" t="s">
        <v>431</v>
      </c>
      <c r="B302" s="1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AVERAGE(punkty_rekrutacyjne3[[#This Row],[JP]:[Geog]])</f>
        <v>3.25</v>
      </c>
    </row>
    <row r="303" spans="1:14" hidden="1" x14ac:dyDescent="0.25">
      <c r="A303" s="1" t="s">
        <v>432</v>
      </c>
      <c r="B303" s="1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AVERAGE(punkty_rekrutacyjne3[[#This Row],[JP]:[Geog]])</f>
        <v>5</v>
      </c>
    </row>
    <row r="304" spans="1:14" hidden="1" x14ac:dyDescent="0.25">
      <c r="A304" s="1" t="s">
        <v>433</v>
      </c>
      <c r="B304" s="1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AVERAGE(punkty_rekrutacyjne3[[#This Row],[JP]:[Geog]])</f>
        <v>5.25</v>
      </c>
    </row>
    <row r="305" spans="1:14" hidden="1" x14ac:dyDescent="0.25">
      <c r="A305" s="1" t="s">
        <v>435</v>
      </c>
      <c r="B305" s="1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AVERAGE(punkty_rekrutacyjne3[[#This Row],[JP]:[Geog]])</f>
        <v>4</v>
      </c>
    </row>
    <row r="306" spans="1:14" hidden="1" x14ac:dyDescent="0.25">
      <c r="A306" s="1" t="s">
        <v>437</v>
      </c>
      <c r="B306" s="1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AVERAGE(punkty_rekrutacyjne3[[#This Row],[JP]:[Geog]])</f>
        <v>4.25</v>
      </c>
    </row>
    <row r="307" spans="1:14" hidden="1" x14ac:dyDescent="0.25">
      <c r="A307" s="1" t="s">
        <v>439</v>
      </c>
      <c r="B307" s="1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AVERAGE(punkty_rekrutacyjne3[[#This Row],[JP]:[Geog]])</f>
        <v>4.75</v>
      </c>
    </row>
    <row r="308" spans="1:14" hidden="1" x14ac:dyDescent="0.25">
      <c r="A308" s="1" t="s">
        <v>440</v>
      </c>
      <c r="B308" s="1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AVERAGE(punkty_rekrutacyjne3[[#This Row],[JP]:[Geog]])</f>
        <v>5</v>
      </c>
    </row>
    <row r="309" spans="1:14" hidden="1" x14ac:dyDescent="0.25">
      <c r="A309" s="1" t="s">
        <v>441</v>
      </c>
      <c r="B309" s="1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AVERAGE(punkty_rekrutacyjne3[[#This Row],[JP]:[Geog]])</f>
        <v>4</v>
      </c>
    </row>
    <row r="310" spans="1:14" hidden="1" x14ac:dyDescent="0.25">
      <c r="A310" s="1" t="s">
        <v>442</v>
      </c>
      <c r="B310" s="1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AVERAGE(punkty_rekrutacyjne3[[#This Row],[JP]:[Geog]])</f>
        <v>3.75</v>
      </c>
    </row>
    <row r="311" spans="1:14" hidden="1" x14ac:dyDescent="0.25">
      <c r="A311" s="1" t="s">
        <v>443</v>
      </c>
      <c r="B311" s="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AVERAGE(punkty_rekrutacyjne3[[#This Row],[JP]:[Geog]])</f>
        <v>4.5</v>
      </c>
    </row>
    <row r="312" spans="1:14" hidden="1" x14ac:dyDescent="0.25">
      <c r="A312" s="1" t="s">
        <v>444</v>
      </c>
      <c r="B312" s="1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AVERAGE(punkty_rekrutacyjne3[[#This Row],[JP]:[Geog]])</f>
        <v>4</v>
      </c>
    </row>
    <row r="313" spans="1:14" hidden="1" x14ac:dyDescent="0.25">
      <c r="A313" s="1" t="s">
        <v>446</v>
      </c>
      <c r="B313" s="1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AVERAGE(punkty_rekrutacyjne3[[#This Row],[JP]:[Geog]])</f>
        <v>3.75</v>
      </c>
    </row>
    <row r="314" spans="1:14" hidden="1" x14ac:dyDescent="0.25">
      <c r="A314" s="1" t="s">
        <v>400</v>
      </c>
      <c r="B314" s="1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AVERAGE(punkty_rekrutacyjne3[[#This Row],[JP]:[Geog]])</f>
        <v>4.75</v>
      </c>
    </row>
    <row r="315" spans="1:14" hidden="1" x14ac:dyDescent="0.25">
      <c r="A315" s="1" t="s">
        <v>447</v>
      </c>
      <c r="B315" s="1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AVERAGE(punkty_rekrutacyjne3[[#This Row],[JP]:[Geog]])</f>
        <v>4</v>
      </c>
    </row>
    <row r="316" spans="1:14" hidden="1" x14ac:dyDescent="0.25">
      <c r="A316" s="1" t="s">
        <v>449</v>
      </c>
      <c r="B316" s="1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AVERAGE(punkty_rekrutacyjne3[[#This Row],[JP]:[Geog]])</f>
        <v>3</v>
      </c>
    </row>
    <row r="317" spans="1:14" hidden="1" x14ac:dyDescent="0.25">
      <c r="A317" s="1" t="s">
        <v>450</v>
      </c>
      <c r="B317" s="1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AVERAGE(punkty_rekrutacyjne3[[#This Row],[JP]:[Geog]])</f>
        <v>3.25</v>
      </c>
    </row>
    <row r="318" spans="1:14" hidden="1" x14ac:dyDescent="0.25">
      <c r="A318" s="1" t="s">
        <v>163</v>
      </c>
      <c r="B318" s="1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AVERAGE(punkty_rekrutacyjne3[[#This Row],[JP]:[Geog]])</f>
        <v>3</v>
      </c>
    </row>
    <row r="319" spans="1:14" hidden="1" x14ac:dyDescent="0.25">
      <c r="A319" s="1" t="s">
        <v>451</v>
      </c>
      <c r="B319" s="1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AVERAGE(punkty_rekrutacyjne3[[#This Row],[JP]:[Geog]])</f>
        <v>3.5</v>
      </c>
    </row>
    <row r="320" spans="1:14" hidden="1" x14ac:dyDescent="0.25">
      <c r="A320" s="1" t="s">
        <v>283</v>
      </c>
      <c r="B320" s="1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AVERAGE(punkty_rekrutacyjne3[[#This Row],[JP]:[Geog]])</f>
        <v>3.25</v>
      </c>
    </row>
    <row r="321" spans="1:14" hidden="1" x14ac:dyDescent="0.25">
      <c r="A321" s="1" t="s">
        <v>453</v>
      </c>
      <c r="B321" s="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AVERAGE(punkty_rekrutacyjne3[[#This Row],[JP]:[Geog]])</f>
        <v>3.75</v>
      </c>
    </row>
    <row r="322" spans="1:14" hidden="1" x14ac:dyDescent="0.25">
      <c r="A322" s="1" t="s">
        <v>454</v>
      </c>
      <c r="B322" s="1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AVERAGE(punkty_rekrutacyjne3[[#This Row],[JP]:[Geog]])</f>
        <v>3.25</v>
      </c>
    </row>
    <row r="323" spans="1:14" hidden="1" x14ac:dyDescent="0.25">
      <c r="A323" s="1" t="s">
        <v>455</v>
      </c>
      <c r="B323" s="1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AVERAGE(punkty_rekrutacyjne3[[#This Row],[JP]:[Geog]])</f>
        <v>2.5</v>
      </c>
    </row>
    <row r="324" spans="1:14" hidden="1" x14ac:dyDescent="0.25">
      <c r="A324" s="1" t="s">
        <v>456</v>
      </c>
      <c r="B324" s="1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AVERAGE(punkty_rekrutacyjne3[[#This Row],[JP]:[Geog]])</f>
        <v>3.25</v>
      </c>
    </row>
    <row r="325" spans="1:14" hidden="1" x14ac:dyDescent="0.25">
      <c r="A325" s="1" t="s">
        <v>457</v>
      </c>
      <c r="B325" s="1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AVERAGE(punkty_rekrutacyjne3[[#This Row],[JP]:[Geog]])</f>
        <v>4.75</v>
      </c>
    </row>
    <row r="326" spans="1:14" hidden="1" x14ac:dyDescent="0.25">
      <c r="A326" s="1" t="s">
        <v>458</v>
      </c>
      <c r="B326" s="1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AVERAGE(punkty_rekrutacyjne3[[#This Row],[JP]:[Geog]])</f>
        <v>5</v>
      </c>
    </row>
    <row r="327" spans="1:14" hidden="1" x14ac:dyDescent="0.25">
      <c r="A327" s="1" t="s">
        <v>459</v>
      </c>
      <c r="B327" s="1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AVERAGE(punkty_rekrutacyjne3[[#This Row],[JP]:[Geog]])</f>
        <v>3</v>
      </c>
    </row>
    <row r="328" spans="1:14" hidden="1" x14ac:dyDescent="0.25">
      <c r="A328" s="1" t="s">
        <v>460</v>
      </c>
      <c r="B328" s="1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AVERAGE(punkty_rekrutacyjne3[[#This Row],[JP]:[Geog]])</f>
        <v>4.5</v>
      </c>
    </row>
    <row r="329" spans="1:14" hidden="1" x14ac:dyDescent="0.25">
      <c r="A329" s="1" t="s">
        <v>461</v>
      </c>
      <c r="B329" s="1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AVERAGE(punkty_rekrutacyjne3[[#This Row],[JP]:[Geog]])</f>
        <v>3.5</v>
      </c>
    </row>
    <row r="330" spans="1:14" hidden="1" x14ac:dyDescent="0.25">
      <c r="A330" s="1" t="s">
        <v>462</v>
      </c>
      <c r="B330" s="1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AVERAGE(punkty_rekrutacyjne3[[#This Row],[JP]:[Geog]])</f>
        <v>4</v>
      </c>
    </row>
    <row r="331" spans="1:14" hidden="1" x14ac:dyDescent="0.25">
      <c r="A331" s="1" t="s">
        <v>464</v>
      </c>
      <c r="B331" s="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AVERAGE(punkty_rekrutacyjne3[[#This Row],[JP]:[Geog]])</f>
        <v>4.5</v>
      </c>
    </row>
    <row r="332" spans="1:14" hidden="1" x14ac:dyDescent="0.25">
      <c r="A332" s="1" t="s">
        <v>465</v>
      </c>
      <c r="B332" s="1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AVERAGE(punkty_rekrutacyjne3[[#This Row],[JP]:[Geog]])</f>
        <v>3.5</v>
      </c>
    </row>
    <row r="333" spans="1:14" hidden="1" x14ac:dyDescent="0.25">
      <c r="A333" s="1" t="s">
        <v>466</v>
      </c>
      <c r="B333" s="1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AVERAGE(punkty_rekrutacyjne3[[#This Row],[JP]:[Geog]])</f>
        <v>5.25</v>
      </c>
    </row>
    <row r="334" spans="1:14" hidden="1" x14ac:dyDescent="0.25">
      <c r="A334" s="1" t="s">
        <v>467</v>
      </c>
      <c r="B334" s="1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AVERAGE(punkty_rekrutacyjne3[[#This Row],[JP]:[Geog]])</f>
        <v>3</v>
      </c>
    </row>
    <row r="335" spans="1:14" hidden="1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AVERAGE(punkty_rekrutacyjne3[[#This Row],[JP]:[Geog]])</f>
        <v>4</v>
      </c>
    </row>
    <row r="336" spans="1:14" hidden="1" x14ac:dyDescent="0.25">
      <c r="A336" s="1" t="s">
        <v>469</v>
      </c>
      <c r="B336" s="1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AVERAGE(punkty_rekrutacyjne3[[#This Row],[JP]:[Geog]])</f>
        <v>2.5</v>
      </c>
    </row>
    <row r="337" spans="1:14" hidden="1" x14ac:dyDescent="0.25">
      <c r="A337" s="1" t="s">
        <v>470</v>
      </c>
      <c r="B337" s="1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AVERAGE(punkty_rekrutacyjne3[[#This Row],[JP]:[Geog]])</f>
        <v>3</v>
      </c>
    </row>
    <row r="338" spans="1:14" hidden="1" x14ac:dyDescent="0.25">
      <c r="A338" s="1" t="s">
        <v>471</v>
      </c>
      <c r="B338" s="1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AVERAGE(punkty_rekrutacyjne3[[#This Row],[JP]:[Geog]])</f>
        <v>4</v>
      </c>
    </row>
    <row r="339" spans="1:14" hidden="1" x14ac:dyDescent="0.25">
      <c r="A339" s="1" t="s">
        <v>472</v>
      </c>
      <c r="B339" s="1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AVERAGE(punkty_rekrutacyjne3[[#This Row],[JP]:[Geog]])</f>
        <v>4.75</v>
      </c>
    </row>
    <row r="340" spans="1:14" hidden="1" x14ac:dyDescent="0.25">
      <c r="A340" s="1" t="s">
        <v>473</v>
      </c>
      <c r="B340" s="1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AVERAGE(punkty_rekrutacyjne3[[#This Row],[JP]:[Geog]])</f>
        <v>3</v>
      </c>
    </row>
    <row r="341" spans="1:14" hidden="1" x14ac:dyDescent="0.25">
      <c r="A341" s="1" t="s">
        <v>474</v>
      </c>
      <c r="B341" s="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AVERAGE(punkty_rekrutacyjne3[[#This Row],[JP]:[Geog]])</f>
        <v>3.5</v>
      </c>
    </row>
    <row r="342" spans="1:14" hidden="1" x14ac:dyDescent="0.25">
      <c r="A342" s="1" t="s">
        <v>475</v>
      </c>
      <c r="B342" s="1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AVERAGE(punkty_rekrutacyjne3[[#This Row],[JP]:[Geog]])</f>
        <v>5</v>
      </c>
    </row>
    <row r="343" spans="1:14" hidden="1" x14ac:dyDescent="0.25">
      <c r="A343" s="1" t="s">
        <v>476</v>
      </c>
      <c r="B343" s="1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AVERAGE(punkty_rekrutacyjne3[[#This Row],[JP]:[Geog]])</f>
        <v>4</v>
      </c>
    </row>
    <row r="344" spans="1:14" hidden="1" x14ac:dyDescent="0.25">
      <c r="A344" s="1" t="s">
        <v>478</v>
      </c>
      <c r="B344" s="1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AVERAGE(punkty_rekrutacyjne3[[#This Row],[JP]:[Geog]])</f>
        <v>2.75</v>
      </c>
    </row>
    <row r="345" spans="1:14" hidden="1" x14ac:dyDescent="0.25">
      <c r="A345" s="1" t="s">
        <v>479</v>
      </c>
      <c r="B345" s="1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AVERAGE(punkty_rekrutacyjne3[[#This Row],[JP]:[Geog]])</f>
        <v>5</v>
      </c>
    </row>
    <row r="346" spans="1:14" hidden="1" x14ac:dyDescent="0.25">
      <c r="A346" s="1" t="s">
        <v>480</v>
      </c>
      <c r="B346" s="1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AVERAGE(punkty_rekrutacyjne3[[#This Row],[JP]:[Geog]])</f>
        <v>4.75</v>
      </c>
    </row>
    <row r="347" spans="1:14" hidden="1" x14ac:dyDescent="0.25">
      <c r="A347" s="1" t="s">
        <v>481</v>
      </c>
      <c r="B347" s="1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AVERAGE(punkty_rekrutacyjne3[[#This Row],[JP]:[Geog]])</f>
        <v>4</v>
      </c>
    </row>
    <row r="348" spans="1:14" hidden="1" x14ac:dyDescent="0.25">
      <c r="A348" s="1" t="s">
        <v>482</v>
      </c>
      <c r="B348" s="1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AVERAGE(punkty_rekrutacyjne3[[#This Row],[JP]:[Geog]])</f>
        <v>3.75</v>
      </c>
    </row>
    <row r="349" spans="1:14" hidden="1" x14ac:dyDescent="0.25">
      <c r="A349" s="1" t="s">
        <v>483</v>
      </c>
      <c r="B349" s="1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AVERAGE(punkty_rekrutacyjne3[[#This Row],[JP]:[Geog]])</f>
        <v>4</v>
      </c>
    </row>
    <row r="350" spans="1:14" hidden="1" x14ac:dyDescent="0.25">
      <c r="A350" s="1" t="s">
        <v>484</v>
      </c>
      <c r="B350" s="1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AVERAGE(punkty_rekrutacyjne3[[#This Row],[JP]:[Geog]])</f>
        <v>3</v>
      </c>
    </row>
    <row r="351" spans="1:14" hidden="1" x14ac:dyDescent="0.25">
      <c r="A351" s="1" t="s">
        <v>485</v>
      </c>
      <c r="B351" s="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AVERAGE(punkty_rekrutacyjne3[[#This Row],[JP]:[Geog]])</f>
        <v>4</v>
      </c>
    </row>
    <row r="352" spans="1:14" hidden="1" x14ac:dyDescent="0.25">
      <c r="A352" s="1" t="s">
        <v>486</v>
      </c>
      <c r="B352" s="1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AVERAGE(punkty_rekrutacyjne3[[#This Row],[JP]:[Geog]])</f>
        <v>5</v>
      </c>
    </row>
    <row r="353" spans="1:14" hidden="1" x14ac:dyDescent="0.25">
      <c r="A353" s="1" t="s">
        <v>487</v>
      </c>
      <c r="B353" s="1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AVERAGE(punkty_rekrutacyjne3[[#This Row],[JP]:[Geog]])</f>
        <v>4</v>
      </c>
    </row>
    <row r="354" spans="1:14" hidden="1" x14ac:dyDescent="0.25">
      <c r="A354" s="1" t="s">
        <v>488</v>
      </c>
      <c r="B354" s="1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AVERAGE(punkty_rekrutacyjne3[[#This Row],[JP]:[Geog]])</f>
        <v>5</v>
      </c>
    </row>
    <row r="355" spans="1:14" hidden="1" x14ac:dyDescent="0.25">
      <c r="A355" s="1" t="s">
        <v>490</v>
      </c>
      <c r="B355" s="1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AVERAGE(punkty_rekrutacyjne3[[#This Row],[JP]:[Geog]])</f>
        <v>3.25</v>
      </c>
    </row>
    <row r="356" spans="1:14" hidden="1" x14ac:dyDescent="0.25">
      <c r="A356" s="1" t="s">
        <v>491</v>
      </c>
      <c r="B356" s="1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AVERAGE(punkty_rekrutacyjne3[[#This Row],[JP]:[Geog]])</f>
        <v>4.75</v>
      </c>
    </row>
    <row r="357" spans="1:14" hidden="1" x14ac:dyDescent="0.25">
      <c r="A357" s="1" t="s">
        <v>492</v>
      </c>
      <c r="B357" s="1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AVERAGE(punkty_rekrutacyjne3[[#This Row],[JP]:[Geog]])</f>
        <v>3.75</v>
      </c>
    </row>
    <row r="358" spans="1:14" hidden="1" x14ac:dyDescent="0.25">
      <c r="A358" s="1" t="s">
        <v>493</v>
      </c>
      <c r="B358" s="1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AVERAGE(punkty_rekrutacyjne3[[#This Row],[JP]:[Geog]])</f>
        <v>3.75</v>
      </c>
    </row>
    <row r="359" spans="1:14" hidden="1" x14ac:dyDescent="0.25">
      <c r="A359" s="1" t="s">
        <v>494</v>
      </c>
      <c r="B359" s="1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AVERAGE(punkty_rekrutacyjne3[[#This Row],[JP]:[Geog]])</f>
        <v>4</v>
      </c>
    </row>
    <row r="360" spans="1:14" hidden="1" x14ac:dyDescent="0.25">
      <c r="A360" s="1" t="s">
        <v>496</v>
      </c>
      <c r="B360" s="1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AVERAGE(punkty_rekrutacyjne3[[#This Row],[JP]:[Geog]])</f>
        <v>4.75</v>
      </c>
    </row>
    <row r="361" spans="1:14" hidden="1" x14ac:dyDescent="0.25">
      <c r="A361" s="1" t="s">
        <v>497</v>
      </c>
      <c r="B361" s="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AVERAGE(punkty_rekrutacyjne3[[#This Row],[JP]:[Geog]])</f>
        <v>3</v>
      </c>
    </row>
    <row r="362" spans="1:14" hidden="1" x14ac:dyDescent="0.25">
      <c r="A362" s="1" t="s">
        <v>499</v>
      </c>
      <c r="B362" s="1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AVERAGE(punkty_rekrutacyjne3[[#This Row],[JP]:[Geog]])</f>
        <v>4.25</v>
      </c>
    </row>
    <row r="363" spans="1:14" hidden="1" x14ac:dyDescent="0.25">
      <c r="A363" s="1" t="s">
        <v>500</v>
      </c>
      <c r="B363" s="1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AVERAGE(punkty_rekrutacyjne3[[#This Row],[JP]:[Geog]])</f>
        <v>5</v>
      </c>
    </row>
    <row r="364" spans="1:14" hidden="1" x14ac:dyDescent="0.25">
      <c r="A364" s="1" t="s">
        <v>501</v>
      </c>
      <c r="B364" s="1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AVERAGE(punkty_rekrutacyjne3[[#This Row],[JP]:[Geog]])</f>
        <v>2.5</v>
      </c>
    </row>
    <row r="365" spans="1:14" hidden="1" x14ac:dyDescent="0.25">
      <c r="A365" s="1" t="s">
        <v>502</v>
      </c>
      <c r="B365" s="1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AVERAGE(punkty_rekrutacyjne3[[#This Row],[JP]:[Geog]])</f>
        <v>4</v>
      </c>
    </row>
    <row r="366" spans="1:14" hidden="1" x14ac:dyDescent="0.25">
      <c r="A366" s="1" t="s">
        <v>504</v>
      </c>
      <c r="B366" s="1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AVERAGE(punkty_rekrutacyjne3[[#This Row],[JP]:[Geog]])</f>
        <v>5</v>
      </c>
    </row>
    <row r="367" spans="1:14" hidden="1" x14ac:dyDescent="0.25">
      <c r="A367" s="1" t="s">
        <v>505</v>
      </c>
      <c r="B367" s="1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AVERAGE(punkty_rekrutacyjne3[[#This Row],[JP]:[Geog]])</f>
        <v>3.75</v>
      </c>
    </row>
    <row r="368" spans="1:14" hidden="1" x14ac:dyDescent="0.25">
      <c r="A368" s="1" t="s">
        <v>507</v>
      </c>
      <c r="B368" s="1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AVERAGE(punkty_rekrutacyjne3[[#This Row],[JP]:[Geog]])</f>
        <v>4.5</v>
      </c>
    </row>
    <row r="369" spans="1:14" hidden="1" x14ac:dyDescent="0.25">
      <c r="A369" s="1" t="s">
        <v>509</v>
      </c>
      <c r="B369" s="1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AVERAGE(punkty_rekrutacyjne3[[#This Row],[JP]:[Geog]])</f>
        <v>3</v>
      </c>
    </row>
    <row r="370" spans="1:14" hidden="1" x14ac:dyDescent="0.25">
      <c r="A370" s="1" t="s">
        <v>510</v>
      </c>
      <c r="B370" s="1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AVERAGE(punkty_rekrutacyjne3[[#This Row],[JP]:[Geog]])</f>
        <v>3.75</v>
      </c>
    </row>
    <row r="371" spans="1:14" hidden="1" x14ac:dyDescent="0.25">
      <c r="A371" s="1" t="s">
        <v>511</v>
      </c>
      <c r="B371" s="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AVERAGE(punkty_rekrutacyjne3[[#This Row],[JP]:[Geog]])</f>
        <v>4.25</v>
      </c>
    </row>
    <row r="372" spans="1:14" hidden="1" x14ac:dyDescent="0.25">
      <c r="A372" s="1" t="s">
        <v>512</v>
      </c>
      <c r="B372" s="1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AVERAGE(punkty_rekrutacyjne3[[#This Row],[JP]:[Geog]])</f>
        <v>3.75</v>
      </c>
    </row>
    <row r="373" spans="1:14" hidden="1" x14ac:dyDescent="0.25">
      <c r="A373" s="1" t="s">
        <v>308</v>
      </c>
      <c r="B373" s="1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AVERAGE(punkty_rekrutacyjne3[[#This Row],[JP]:[Geog]])</f>
        <v>4.25</v>
      </c>
    </row>
    <row r="374" spans="1:14" hidden="1" x14ac:dyDescent="0.25">
      <c r="A374" s="1" t="s">
        <v>69</v>
      </c>
      <c r="B374" s="1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AVERAGE(punkty_rekrutacyjne3[[#This Row],[JP]:[Geog]])</f>
        <v>4.5</v>
      </c>
    </row>
    <row r="375" spans="1:14" hidden="1" x14ac:dyDescent="0.25">
      <c r="A375" s="1" t="s">
        <v>513</v>
      </c>
      <c r="B375" s="1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AVERAGE(punkty_rekrutacyjne3[[#This Row],[JP]:[Geog]])</f>
        <v>4</v>
      </c>
    </row>
    <row r="376" spans="1:14" x14ac:dyDescent="0.25">
      <c r="A376" s="1" t="s">
        <v>514</v>
      </c>
      <c r="B376" s="1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AVERAGE(punkty_rekrutacyjne3[[#This Row],[JP]:[Geog]])</f>
        <v>4.75</v>
      </c>
    </row>
    <row r="377" spans="1:14" hidden="1" x14ac:dyDescent="0.25">
      <c r="A377" s="1" t="s">
        <v>411</v>
      </c>
      <c r="B377" s="1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AVERAGE(punkty_rekrutacyjne3[[#This Row],[JP]:[Geog]])</f>
        <v>4</v>
      </c>
    </row>
    <row r="378" spans="1:14" hidden="1" x14ac:dyDescent="0.25">
      <c r="A378" s="1" t="s">
        <v>516</v>
      </c>
      <c r="B378" s="1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AVERAGE(punkty_rekrutacyjne3[[#This Row],[JP]:[Geog]])</f>
        <v>3.25</v>
      </c>
    </row>
    <row r="379" spans="1:14" hidden="1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AVERAGE(punkty_rekrutacyjne3[[#This Row],[JP]:[Geog]])</f>
        <v>3.75</v>
      </c>
    </row>
    <row r="380" spans="1:14" hidden="1" x14ac:dyDescent="0.25">
      <c r="A380" s="1" t="s">
        <v>519</v>
      </c>
      <c r="B380" s="1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AVERAGE(punkty_rekrutacyjne3[[#This Row],[JP]:[Geog]])</f>
        <v>3.5</v>
      </c>
    </row>
    <row r="381" spans="1:14" hidden="1" x14ac:dyDescent="0.25">
      <c r="A381" s="1" t="s">
        <v>521</v>
      </c>
      <c r="B381" s="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AVERAGE(punkty_rekrutacyjne3[[#This Row],[JP]:[Geog]])</f>
        <v>4</v>
      </c>
    </row>
    <row r="382" spans="1:14" hidden="1" x14ac:dyDescent="0.25">
      <c r="A382" s="1" t="s">
        <v>237</v>
      </c>
      <c r="B382" s="1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AVERAGE(punkty_rekrutacyjne3[[#This Row],[JP]:[Geog]])</f>
        <v>3</v>
      </c>
    </row>
    <row r="383" spans="1:14" hidden="1" x14ac:dyDescent="0.25">
      <c r="A383" s="1" t="s">
        <v>522</v>
      </c>
      <c r="B383" s="1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AVERAGE(punkty_rekrutacyjne3[[#This Row],[JP]:[Geog]])</f>
        <v>4.75</v>
      </c>
    </row>
    <row r="384" spans="1:14" hidden="1" x14ac:dyDescent="0.25">
      <c r="A384" s="1" t="s">
        <v>523</v>
      </c>
      <c r="B384" s="1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AVERAGE(punkty_rekrutacyjne3[[#This Row],[JP]:[Geog]])</f>
        <v>3.5</v>
      </c>
    </row>
    <row r="385" spans="1:14" hidden="1" x14ac:dyDescent="0.25">
      <c r="A385" s="1" t="s">
        <v>524</v>
      </c>
      <c r="B385" s="1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AVERAGE(punkty_rekrutacyjne3[[#This Row],[JP]:[Geog]])</f>
        <v>3.5</v>
      </c>
    </row>
    <row r="386" spans="1:14" hidden="1" x14ac:dyDescent="0.25">
      <c r="A386" s="1" t="s">
        <v>525</v>
      </c>
      <c r="B386" s="1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AVERAGE(punkty_rekrutacyjne3[[#This Row],[JP]:[Geog]])</f>
        <v>4.25</v>
      </c>
    </row>
    <row r="387" spans="1:14" hidden="1" x14ac:dyDescent="0.25">
      <c r="A387" s="1" t="s">
        <v>527</v>
      </c>
      <c r="B387" s="1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AVERAGE(punkty_rekrutacyjne3[[#This Row],[JP]:[Geog]])</f>
        <v>4</v>
      </c>
    </row>
    <row r="388" spans="1:14" hidden="1" x14ac:dyDescent="0.25">
      <c r="A388" s="1" t="s">
        <v>528</v>
      </c>
      <c r="B388" s="1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AVERAGE(punkty_rekrutacyjne3[[#This Row],[JP]:[Geog]])</f>
        <v>4.5</v>
      </c>
    </row>
    <row r="389" spans="1:14" hidden="1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AVERAGE(punkty_rekrutacyjne3[[#This Row],[JP]:[Geog]])</f>
        <v>4.5</v>
      </c>
    </row>
    <row r="390" spans="1:14" hidden="1" x14ac:dyDescent="0.25">
      <c r="A390" s="1" t="s">
        <v>531</v>
      </c>
      <c r="B390" s="1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AVERAGE(punkty_rekrutacyjne3[[#This Row],[JP]:[Geog]])</f>
        <v>3.5</v>
      </c>
    </row>
    <row r="391" spans="1:14" hidden="1" x14ac:dyDescent="0.25">
      <c r="A391" s="1" t="s">
        <v>533</v>
      </c>
      <c r="B391" s="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AVERAGE(punkty_rekrutacyjne3[[#This Row],[JP]:[Geog]])</f>
        <v>4.75</v>
      </c>
    </row>
    <row r="392" spans="1:14" hidden="1" x14ac:dyDescent="0.25">
      <c r="A392" s="1" t="s">
        <v>534</v>
      </c>
      <c r="B392" s="1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AVERAGE(punkty_rekrutacyjne3[[#This Row],[JP]:[Geog]])</f>
        <v>3</v>
      </c>
    </row>
    <row r="393" spans="1:14" hidden="1" x14ac:dyDescent="0.25">
      <c r="A393" s="1" t="s">
        <v>535</v>
      </c>
      <c r="B393" s="1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AVERAGE(punkty_rekrutacyjne3[[#This Row],[JP]:[Geog]])</f>
        <v>5.25</v>
      </c>
    </row>
    <row r="394" spans="1:14" hidden="1" x14ac:dyDescent="0.25">
      <c r="A394" s="1" t="s">
        <v>537</v>
      </c>
      <c r="B394" s="1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AVERAGE(punkty_rekrutacyjne3[[#This Row],[JP]:[Geog]])</f>
        <v>3</v>
      </c>
    </row>
    <row r="395" spans="1:14" hidden="1" x14ac:dyDescent="0.25">
      <c r="A395" s="1" t="s">
        <v>539</v>
      </c>
      <c r="B395" s="1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AVERAGE(punkty_rekrutacyjne3[[#This Row],[JP]:[Geog]])</f>
        <v>3.75</v>
      </c>
    </row>
    <row r="396" spans="1:14" hidden="1" x14ac:dyDescent="0.25">
      <c r="A396" s="1" t="s">
        <v>541</v>
      </c>
      <c r="B396" s="1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AVERAGE(punkty_rekrutacyjne3[[#This Row],[JP]:[Geog]])</f>
        <v>4</v>
      </c>
    </row>
    <row r="397" spans="1:14" hidden="1" x14ac:dyDescent="0.25">
      <c r="A397" s="1" t="s">
        <v>542</v>
      </c>
      <c r="B397" s="1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AVERAGE(punkty_rekrutacyjne3[[#This Row],[JP]:[Geog]])</f>
        <v>3</v>
      </c>
    </row>
    <row r="398" spans="1:14" hidden="1" x14ac:dyDescent="0.25">
      <c r="A398" s="1" t="s">
        <v>543</v>
      </c>
      <c r="B398" s="1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AVERAGE(punkty_rekrutacyjne3[[#This Row],[JP]:[Geog]])</f>
        <v>3</v>
      </c>
    </row>
    <row r="399" spans="1:14" hidden="1" x14ac:dyDescent="0.25">
      <c r="A399" s="1" t="s">
        <v>544</v>
      </c>
      <c r="B399" s="1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AVERAGE(punkty_rekrutacyjne3[[#This Row],[JP]:[Geog]])</f>
        <v>4.5</v>
      </c>
    </row>
    <row r="400" spans="1:14" hidden="1" x14ac:dyDescent="0.25">
      <c r="A400" s="1" t="s">
        <v>545</v>
      </c>
      <c r="B400" s="1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AVERAGE(punkty_rekrutacyjne3[[#This Row],[JP]:[Geog]])</f>
        <v>3.75</v>
      </c>
    </row>
    <row r="401" spans="1:14" hidden="1" x14ac:dyDescent="0.25">
      <c r="A401" s="1" t="s">
        <v>546</v>
      </c>
      <c r="B401" s="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AVERAGE(punkty_rekrutacyjne3[[#This Row],[JP]:[Geog]])</f>
        <v>3.25</v>
      </c>
    </row>
    <row r="402" spans="1:14" hidden="1" x14ac:dyDescent="0.25">
      <c r="A402" s="1" t="s">
        <v>547</v>
      </c>
      <c r="B402" s="1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AVERAGE(punkty_rekrutacyjne3[[#This Row],[JP]:[Geog]])</f>
        <v>2.75</v>
      </c>
    </row>
    <row r="403" spans="1:14" hidden="1" x14ac:dyDescent="0.25">
      <c r="A403" s="1" t="s">
        <v>548</v>
      </c>
      <c r="B403" s="1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AVERAGE(punkty_rekrutacyjne3[[#This Row],[JP]:[Geog]])</f>
        <v>4</v>
      </c>
    </row>
    <row r="404" spans="1:14" hidden="1" x14ac:dyDescent="0.25">
      <c r="A404" s="1" t="s">
        <v>549</v>
      </c>
      <c r="B404" s="1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AVERAGE(punkty_rekrutacyjne3[[#This Row],[JP]:[Geog]])</f>
        <v>2.5</v>
      </c>
    </row>
    <row r="405" spans="1:14" hidden="1" x14ac:dyDescent="0.25">
      <c r="A405" s="1" t="s">
        <v>550</v>
      </c>
      <c r="B405" s="1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AVERAGE(punkty_rekrutacyjne3[[#This Row],[JP]:[Geog]])</f>
        <v>3.25</v>
      </c>
    </row>
    <row r="406" spans="1:14" hidden="1" x14ac:dyDescent="0.25">
      <c r="A406" s="1" t="s">
        <v>552</v>
      </c>
      <c r="B406" s="1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AVERAGE(punkty_rekrutacyjne3[[#This Row],[JP]:[Geog]])</f>
        <v>3.5</v>
      </c>
    </row>
    <row r="407" spans="1:14" hidden="1" x14ac:dyDescent="0.25">
      <c r="A407" s="1" t="s">
        <v>554</v>
      </c>
      <c r="B407" s="1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AVERAGE(punkty_rekrutacyjne3[[#This Row],[JP]:[Geog]])</f>
        <v>3.5</v>
      </c>
    </row>
    <row r="408" spans="1:14" hidden="1" x14ac:dyDescent="0.25">
      <c r="A408" s="1" t="s">
        <v>555</v>
      </c>
      <c r="B408" s="1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AVERAGE(punkty_rekrutacyjne3[[#This Row],[JP]:[Geog]])</f>
        <v>2.5</v>
      </c>
    </row>
    <row r="409" spans="1:14" hidden="1" x14ac:dyDescent="0.25">
      <c r="A409" s="1" t="s">
        <v>466</v>
      </c>
      <c r="B409" s="1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AVERAGE(punkty_rekrutacyjne3[[#This Row],[JP]:[Geog]])</f>
        <v>4.75</v>
      </c>
    </row>
    <row r="410" spans="1:14" hidden="1" x14ac:dyDescent="0.25">
      <c r="A410" s="1" t="s">
        <v>556</v>
      </c>
      <c r="B410" s="1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AVERAGE(punkty_rekrutacyjne3[[#This Row],[JP]:[Geog]])</f>
        <v>3.5</v>
      </c>
    </row>
    <row r="411" spans="1:14" hidden="1" x14ac:dyDescent="0.25">
      <c r="A411" s="1" t="s">
        <v>557</v>
      </c>
      <c r="B411" s="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AVERAGE(punkty_rekrutacyjne3[[#This Row],[JP]:[Geog]])</f>
        <v>4.25</v>
      </c>
    </row>
    <row r="412" spans="1:14" hidden="1" x14ac:dyDescent="0.25">
      <c r="A412" s="1" t="s">
        <v>559</v>
      </c>
      <c r="B412" s="1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AVERAGE(punkty_rekrutacyjne3[[#This Row],[JP]:[Geog]])</f>
        <v>3.75</v>
      </c>
    </row>
    <row r="413" spans="1:14" hidden="1" x14ac:dyDescent="0.25">
      <c r="A413" s="1" t="s">
        <v>418</v>
      </c>
      <c r="B413" s="1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AVERAGE(punkty_rekrutacyjne3[[#This Row],[JP]:[Geog]])</f>
        <v>5.5</v>
      </c>
    </row>
    <row r="414" spans="1:14" hidden="1" x14ac:dyDescent="0.25">
      <c r="A414" s="1" t="s">
        <v>123</v>
      </c>
      <c r="B414" s="1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AVERAGE(punkty_rekrutacyjne3[[#This Row],[JP]:[Geog]])</f>
        <v>3.75</v>
      </c>
    </row>
    <row r="415" spans="1:14" hidden="1" x14ac:dyDescent="0.25">
      <c r="A415" s="1" t="s">
        <v>560</v>
      </c>
      <c r="B415" s="1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AVERAGE(punkty_rekrutacyjne3[[#This Row],[JP]:[Geog]])</f>
        <v>4.5</v>
      </c>
    </row>
    <row r="416" spans="1:14" hidden="1" x14ac:dyDescent="0.25">
      <c r="A416" s="1" t="s">
        <v>561</v>
      </c>
      <c r="B416" s="1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AVERAGE(punkty_rekrutacyjne3[[#This Row],[JP]:[Geog]])</f>
        <v>3.75</v>
      </c>
    </row>
    <row r="417" spans="1:14" hidden="1" x14ac:dyDescent="0.25">
      <c r="A417" s="1" t="s">
        <v>562</v>
      </c>
      <c r="B417" s="1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AVERAGE(punkty_rekrutacyjne3[[#This Row],[JP]:[Geog]])</f>
        <v>4.5</v>
      </c>
    </row>
    <row r="418" spans="1:14" hidden="1" x14ac:dyDescent="0.25">
      <c r="A418" s="1" t="s">
        <v>563</v>
      </c>
      <c r="B418" s="1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AVERAGE(punkty_rekrutacyjne3[[#This Row],[JP]:[Geog]])</f>
        <v>3.5</v>
      </c>
    </row>
    <row r="419" spans="1:14" hidden="1" x14ac:dyDescent="0.25">
      <c r="A419" s="1" t="s">
        <v>564</v>
      </c>
      <c r="B419" s="1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AVERAGE(punkty_rekrutacyjne3[[#This Row],[JP]:[Geog]])</f>
        <v>4.5</v>
      </c>
    </row>
    <row r="420" spans="1:14" hidden="1" x14ac:dyDescent="0.25">
      <c r="A420" s="1" t="s">
        <v>565</v>
      </c>
      <c r="B420" s="1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AVERAGE(punkty_rekrutacyjne3[[#This Row],[JP]:[Geog]])</f>
        <v>5.5</v>
      </c>
    </row>
    <row r="421" spans="1:14" hidden="1" x14ac:dyDescent="0.25">
      <c r="A421" s="1" t="s">
        <v>566</v>
      </c>
      <c r="B421" s="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AVERAGE(punkty_rekrutacyjne3[[#This Row],[JP]:[Geog]])</f>
        <v>4.5</v>
      </c>
    </row>
    <row r="422" spans="1:14" hidden="1" x14ac:dyDescent="0.25">
      <c r="A422" s="1" t="s">
        <v>567</v>
      </c>
      <c r="B422" s="1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AVERAGE(punkty_rekrutacyjne3[[#This Row],[JP]:[Geog]])</f>
        <v>4.75</v>
      </c>
    </row>
    <row r="423" spans="1:14" hidden="1" x14ac:dyDescent="0.25">
      <c r="A423" s="1" t="s">
        <v>569</v>
      </c>
      <c r="B423" s="1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AVERAGE(punkty_rekrutacyjne3[[#This Row],[JP]:[Geog]])</f>
        <v>4.75</v>
      </c>
    </row>
    <row r="424" spans="1:14" hidden="1" x14ac:dyDescent="0.25">
      <c r="A424" s="1" t="s">
        <v>570</v>
      </c>
      <c r="B424" s="1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AVERAGE(punkty_rekrutacyjne3[[#This Row],[JP]:[Geog]])</f>
        <v>3.75</v>
      </c>
    </row>
    <row r="425" spans="1:14" hidden="1" x14ac:dyDescent="0.25">
      <c r="A425" s="1" t="s">
        <v>572</v>
      </c>
      <c r="B425" s="1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AVERAGE(punkty_rekrutacyjne3[[#This Row],[JP]:[Geog]])</f>
        <v>3.75</v>
      </c>
    </row>
    <row r="426" spans="1:14" hidden="1" x14ac:dyDescent="0.25">
      <c r="A426" s="1" t="s">
        <v>573</v>
      </c>
      <c r="B426" s="1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AVERAGE(punkty_rekrutacyjne3[[#This Row],[JP]:[Geog]])</f>
        <v>4.5</v>
      </c>
    </row>
    <row r="427" spans="1:14" hidden="1" x14ac:dyDescent="0.25">
      <c r="A427" s="1" t="s">
        <v>574</v>
      </c>
      <c r="B427" s="1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AVERAGE(punkty_rekrutacyjne3[[#This Row],[JP]:[Geog]])</f>
        <v>4</v>
      </c>
    </row>
    <row r="428" spans="1:14" hidden="1" x14ac:dyDescent="0.25">
      <c r="A428" s="1" t="s">
        <v>403</v>
      </c>
      <c r="B428" s="1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AVERAGE(punkty_rekrutacyjne3[[#This Row],[JP]:[Geog]])</f>
        <v>4.5</v>
      </c>
    </row>
    <row r="429" spans="1:14" hidden="1" x14ac:dyDescent="0.25">
      <c r="A429" s="1" t="s">
        <v>576</v>
      </c>
      <c r="B429" s="1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AVERAGE(punkty_rekrutacyjne3[[#This Row],[JP]:[Geog]])</f>
        <v>2</v>
      </c>
    </row>
    <row r="430" spans="1:14" hidden="1" x14ac:dyDescent="0.25">
      <c r="A430" s="1" t="s">
        <v>577</v>
      </c>
      <c r="B430" s="1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AVERAGE(punkty_rekrutacyjne3[[#This Row],[JP]:[Geog]])</f>
        <v>4.25</v>
      </c>
    </row>
    <row r="431" spans="1:14" hidden="1" x14ac:dyDescent="0.25">
      <c r="A431" s="1" t="s">
        <v>578</v>
      </c>
      <c r="B431" s="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AVERAGE(punkty_rekrutacyjne3[[#This Row],[JP]:[Geog]])</f>
        <v>3.25</v>
      </c>
    </row>
    <row r="432" spans="1:14" hidden="1" x14ac:dyDescent="0.25">
      <c r="A432" s="1" t="s">
        <v>580</v>
      </c>
      <c r="B432" s="1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AVERAGE(punkty_rekrutacyjne3[[#This Row],[JP]:[Geog]])</f>
        <v>4.25</v>
      </c>
    </row>
    <row r="433" spans="1:14" hidden="1" x14ac:dyDescent="0.25">
      <c r="A433" s="1" t="s">
        <v>581</v>
      </c>
      <c r="B433" s="1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AVERAGE(punkty_rekrutacyjne3[[#This Row],[JP]:[Geog]])</f>
        <v>5</v>
      </c>
    </row>
    <row r="434" spans="1:14" hidden="1" x14ac:dyDescent="0.25">
      <c r="A434" s="1" t="s">
        <v>380</v>
      </c>
      <c r="B434" s="1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AVERAGE(punkty_rekrutacyjne3[[#This Row],[JP]:[Geog]])</f>
        <v>4</v>
      </c>
    </row>
    <row r="435" spans="1:14" hidden="1" x14ac:dyDescent="0.25">
      <c r="A435" s="1" t="s">
        <v>582</v>
      </c>
      <c r="B435" s="1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AVERAGE(punkty_rekrutacyjne3[[#This Row],[JP]:[Geog]])</f>
        <v>3</v>
      </c>
    </row>
    <row r="436" spans="1:14" hidden="1" x14ac:dyDescent="0.25">
      <c r="A436" s="1" t="s">
        <v>583</v>
      </c>
      <c r="B436" s="1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AVERAGE(punkty_rekrutacyjne3[[#This Row],[JP]:[Geog]])</f>
        <v>5.25</v>
      </c>
    </row>
    <row r="437" spans="1:14" hidden="1" x14ac:dyDescent="0.25">
      <c r="A437" s="1" t="s">
        <v>584</v>
      </c>
      <c r="B437" s="1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AVERAGE(punkty_rekrutacyjne3[[#This Row],[JP]:[Geog]])</f>
        <v>4.5</v>
      </c>
    </row>
    <row r="438" spans="1:14" hidden="1" x14ac:dyDescent="0.25">
      <c r="A438" s="1" t="s">
        <v>585</v>
      </c>
      <c r="B438" s="1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AVERAGE(punkty_rekrutacyjne3[[#This Row],[JP]:[Geog]])</f>
        <v>4.5</v>
      </c>
    </row>
    <row r="439" spans="1:14" hidden="1" x14ac:dyDescent="0.25">
      <c r="A439" s="1" t="s">
        <v>587</v>
      </c>
      <c r="B439" s="1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AVERAGE(punkty_rekrutacyjne3[[#This Row],[JP]:[Geog]])</f>
        <v>5.25</v>
      </c>
    </row>
    <row r="440" spans="1:14" hidden="1" x14ac:dyDescent="0.25">
      <c r="A440" s="1" t="s">
        <v>588</v>
      </c>
      <c r="B440" s="1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AVERAGE(punkty_rekrutacyjne3[[#This Row],[JP]:[Geog]])</f>
        <v>3.25</v>
      </c>
    </row>
    <row r="441" spans="1:14" x14ac:dyDescent="0.25">
      <c r="A441" s="1" t="s">
        <v>613</v>
      </c>
      <c r="B441" s="1" t="s">
        <v>412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N441">
        <f>AVERAGE(punkty_rekrutacyjne3[[#This Row],[JP]:[Geog]])</f>
        <v>4.75</v>
      </c>
    </row>
    <row r="442" spans="1:14" hidden="1" x14ac:dyDescent="0.25">
      <c r="A442" s="1" t="s">
        <v>589</v>
      </c>
      <c r="B442" s="1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AVERAGE(punkty_rekrutacyjne3[[#This Row],[JP]:[Geog]])</f>
        <v>3.75</v>
      </c>
    </row>
    <row r="443" spans="1:14" hidden="1" x14ac:dyDescent="0.25">
      <c r="A443" s="1" t="s">
        <v>591</v>
      </c>
      <c r="B443" s="1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AVERAGE(punkty_rekrutacyjne3[[#This Row],[JP]:[Geog]])</f>
        <v>2.75</v>
      </c>
    </row>
    <row r="444" spans="1:14" hidden="1" x14ac:dyDescent="0.25">
      <c r="A444" s="1" t="s">
        <v>592</v>
      </c>
      <c r="B444" s="1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AVERAGE(punkty_rekrutacyjne3[[#This Row],[JP]:[Geog]])</f>
        <v>4</v>
      </c>
    </row>
    <row r="445" spans="1:14" hidden="1" x14ac:dyDescent="0.25">
      <c r="A445" s="1" t="s">
        <v>594</v>
      </c>
      <c r="B445" s="1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AVERAGE(punkty_rekrutacyjne3[[#This Row],[JP]:[Geog]])</f>
        <v>3.5</v>
      </c>
    </row>
    <row r="446" spans="1:14" hidden="1" x14ac:dyDescent="0.25">
      <c r="A446" s="1" t="s">
        <v>595</v>
      </c>
      <c r="B446" s="1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AVERAGE(punkty_rekrutacyjne3[[#This Row],[JP]:[Geog]])</f>
        <v>3.75</v>
      </c>
    </row>
    <row r="447" spans="1:14" hidden="1" x14ac:dyDescent="0.25">
      <c r="A447" s="1" t="s">
        <v>596</v>
      </c>
      <c r="B447" s="1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AVERAGE(punkty_rekrutacyjne3[[#This Row],[JP]:[Geog]])</f>
        <v>3.75</v>
      </c>
    </row>
    <row r="448" spans="1:14" hidden="1" x14ac:dyDescent="0.25">
      <c r="A448" s="1" t="s">
        <v>597</v>
      </c>
      <c r="B448" s="1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AVERAGE(punkty_rekrutacyjne3[[#This Row],[JP]:[Geog]])</f>
        <v>4</v>
      </c>
    </row>
    <row r="449" spans="1:14" hidden="1" x14ac:dyDescent="0.25">
      <c r="A449" s="1" t="s">
        <v>598</v>
      </c>
      <c r="B449" s="1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AVERAGE(punkty_rekrutacyjne3[[#This Row],[JP]:[Geog]])</f>
        <v>4.25</v>
      </c>
    </row>
    <row r="450" spans="1:14" hidden="1" x14ac:dyDescent="0.25">
      <c r="A450" s="1" t="s">
        <v>599</v>
      </c>
      <c r="B450" s="1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AVERAGE(punkty_rekrutacyjne3[[#This Row],[JP]:[Geog]])</f>
        <v>4.5</v>
      </c>
    </row>
    <row r="451" spans="1:14" hidden="1" x14ac:dyDescent="0.25">
      <c r="A451" s="1" t="s">
        <v>601</v>
      </c>
      <c r="B451" s="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AVERAGE(punkty_rekrutacyjne3[[#This Row],[JP]:[Geog]])</f>
        <v>3</v>
      </c>
    </row>
    <row r="452" spans="1:14" hidden="1" x14ac:dyDescent="0.25">
      <c r="A452" s="1" t="s">
        <v>602</v>
      </c>
      <c r="B452" s="1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AVERAGE(punkty_rekrutacyjne3[[#This Row],[JP]:[Geog]])</f>
        <v>4</v>
      </c>
    </row>
    <row r="453" spans="1:14" hidden="1" x14ac:dyDescent="0.25">
      <c r="A453" s="1" t="s">
        <v>603</v>
      </c>
      <c r="B453" s="1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AVERAGE(punkty_rekrutacyjne3[[#This Row],[JP]:[Geog]])</f>
        <v>3.5</v>
      </c>
    </row>
    <row r="454" spans="1:14" hidden="1" x14ac:dyDescent="0.25">
      <c r="A454" s="1" t="s">
        <v>605</v>
      </c>
      <c r="B454" s="1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AVERAGE(punkty_rekrutacyjne3[[#This Row],[JP]:[Geog]])</f>
        <v>5</v>
      </c>
    </row>
    <row r="455" spans="1:14" hidden="1" x14ac:dyDescent="0.25">
      <c r="A455" s="1" t="s">
        <v>606</v>
      </c>
      <c r="B455" s="1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AVERAGE(punkty_rekrutacyjne3[[#This Row],[JP]:[Geog]])</f>
        <v>3.5</v>
      </c>
    </row>
    <row r="456" spans="1:14" x14ac:dyDescent="0.25">
      <c r="A456" s="1" t="s">
        <v>138</v>
      </c>
      <c r="B456" s="1" t="s">
        <v>139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N456">
        <f>AVERAGE(punkty_rekrutacyjne3[[#This Row],[JP]:[Geog]])</f>
        <v>5.5</v>
      </c>
    </row>
    <row r="457" spans="1:14" hidden="1" x14ac:dyDescent="0.25">
      <c r="A457" s="1" t="s">
        <v>607</v>
      </c>
      <c r="B457" s="1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AVERAGE(punkty_rekrutacyjne3[[#This Row],[JP]:[Geog]])</f>
        <v>5</v>
      </c>
    </row>
    <row r="458" spans="1:14" hidden="1" x14ac:dyDescent="0.25">
      <c r="A458" s="1" t="s">
        <v>609</v>
      </c>
      <c r="B458" s="1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AVERAGE(punkty_rekrutacyjne3[[#This Row],[JP]:[Geog]])</f>
        <v>4</v>
      </c>
    </row>
    <row r="459" spans="1:14" hidden="1" x14ac:dyDescent="0.25">
      <c r="A459" s="1" t="s">
        <v>514</v>
      </c>
      <c r="B459" s="1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AVERAGE(punkty_rekrutacyjne3[[#This Row],[JP]:[Geog]])</f>
        <v>3</v>
      </c>
    </row>
    <row r="460" spans="1:14" hidden="1" x14ac:dyDescent="0.25">
      <c r="A460" s="1" t="s">
        <v>610</v>
      </c>
      <c r="B460" s="1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AVERAGE(punkty_rekrutacyjne3[[#This Row],[JP]:[Geog]])</f>
        <v>5.5</v>
      </c>
    </row>
    <row r="461" spans="1:14" hidden="1" x14ac:dyDescent="0.25">
      <c r="A461" s="1" t="s">
        <v>611</v>
      </c>
      <c r="B461" s="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AVERAGE(punkty_rekrutacyjne3[[#This Row],[JP]:[Geog]])</f>
        <v>3.25</v>
      </c>
    </row>
    <row r="462" spans="1:14" hidden="1" x14ac:dyDescent="0.25">
      <c r="A462" s="1" t="s">
        <v>612</v>
      </c>
      <c r="B462" s="1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AVERAGE(punkty_rekrutacyjne3[[#This Row],[JP]:[Geog]])</f>
        <v>3.25</v>
      </c>
    </row>
    <row r="463" spans="1:14" x14ac:dyDescent="0.25">
      <c r="A463" s="1" t="s">
        <v>364</v>
      </c>
      <c r="B463" s="1" t="s">
        <v>203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N463">
        <f>AVERAGE(punkty_rekrutacyjne3[[#This Row],[JP]:[Geog]])</f>
        <v>4.75</v>
      </c>
    </row>
    <row r="464" spans="1:14" hidden="1" x14ac:dyDescent="0.25">
      <c r="A464" s="1" t="s">
        <v>614</v>
      </c>
      <c r="B464" s="1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AVERAGE(punkty_rekrutacyjne3[[#This Row],[JP]:[Geog]])</f>
        <v>2.5</v>
      </c>
    </row>
    <row r="465" spans="1:14" hidden="1" x14ac:dyDescent="0.25">
      <c r="A465" s="1" t="s">
        <v>616</v>
      </c>
      <c r="B465" s="1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AVERAGE(punkty_rekrutacyjne3[[#This Row],[JP]:[Geog]])</f>
        <v>4.25</v>
      </c>
    </row>
    <row r="466" spans="1:14" hidden="1" x14ac:dyDescent="0.25">
      <c r="A466" s="1" t="s">
        <v>617</v>
      </c>
      <c r="B466" s="1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AVERAGE(punkty_rekrutacyjne3[[#This Row],[JP]:[Geog]])</f>
        <v>4.25</v>
      </c>
    </row>
    <row r="467" spans="1:14" hidden="1" x14ac:dyDescent="0.25">
      <c r="A467" s="1" t="s">
        <v>618</v>
      </c>
      <c r="B467" s="1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AVERAGE(punkty_rekrutacyjne3[[#This Row],[JP]:[Geog]])</f>
        <v>3.5</v>
      </c>
    </row>
    <row r="468" spans="1:14" hidden="1" x14ac:dyDescent="0.25">
      <c r="A468" s="1" t="s">
        <v>619</v>
      </c>
      <c r="B468" s="1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AVERAGE(punkty_rekrutacyjne3[[#This Row],[JP]:[Geog]])</f>
        <v>3.75</v>
      </c>
    </row>
    <row r="469" spans="1:14" hidden="1" x14ac:dyDescent="0.25">
      <c r="A469" s="1" t="s">
        <v>621</v>
      </c>
      <c r="B469" s="1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AVERAGE(punkty_rekrutacyjne3[[#This Row],[JP]:[Geog]])</f>
        <v>4.25</v>
      </c>
    </row>
    <row r="470" spans="1:14" hidden="1" x14ac:dyDescent="0.25">
      <c r="A470" s="1" t="s">
        <v>622</v>
      </c>
      <c r="B470" s="1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AVERAGE(punkty_rekrutacyjne3[[#This Row],[JP]:[Geog]])</f>
        <v>3.5</v>
      </c>
    </row>
    <row r="471" spans="1:14" hidden="1" x14ac:dyDescent="0.25">
      <c r="A471" s="1" t="s">
        <v>623</v>
      </c>
      <c r="B471" s="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AVERAGE(punkty_rekrutacyjne3[[#This Row],[JP]:[Geog]])</f>
        <v>3.75</v>
      </c>
    </row>
    <row r="472" spans="1:14" hidden="1" x14ac:dyDescent="0.25">
      <c r="A472" s="1" t="s">
        <v>624</v>
      </c>
      <c r="B472" s="1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AVERAGE(punkty_rekrutacyjne3[[#This Row],[JP]:[Geog]])</f>
        <v>3</v>
      </c>
    </row>
    <row r="473" spans="1:14" hidden="1" x14ac:dyDescent="0.25">
      <c r="A473" s="1" t="s">
        <v>625</v>
      </c>
      <c r="B473" s="1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AVERAGE(punkty_rekrutacyjne3[[#This Row],[JP]:[Geog]])</f>
        <v>3.75</v>
      </c>
    </row>
    <row r="474" spans="1:14" hidden="1" x14ac:dyDescent="0.25">
      <c r="A474" s="1" t="s">
        <v>626</v>
      </c>
      <c r="B474" s="1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AVERAGE(punkty_rekrutacyjne3[[#This Row],[JP]:[Geog]])</f>
        <v>3.25</v>
      </c>
    </row>
    <row r="475" spans="1:14" hidden="1" x14ac:dyDescent="0.25">
      <c r="A475" s="1" t="s">
        <v>627</v>
      </c>
      <c r="B475" s="1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AVERAGE(punkty_rekrutacyjne3[[#This Row],[JP]:[Geog]])</f>
        <v>3.75</v>
      </c>
    </row>
    <row r="476" spans="1:14" x14ac:dyDescent="0.25">
      <c r="A476" s="1" t="s">
        <v>628</v>
      </c>
      <c r="B476" s="1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AVERAGE(punkty_rekrutacyjne3[[#This Row],[JP]:[Geog]])</f>
        <v>4.5</v>
      </c>
    </row>
    <row r="477" spans="1:14" hidden="1" x14ac:dyDescent="0.25">
      <c r="A477" s="1" t="s">
        <v>629</v>
      </c>
      <c r="B477" s="1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AVERAGE(punkty_rekrutacyjne3[[#This Row],[JP]:[Geog]])</f>
        <v>4.75</v>
      </c>
    </row>
    <row r="478" spans="1:14" hidden="1" x14ac:dyDescent="0.25">
      <c r="A478" s="1" t="s">
        <v>630</v>
      </c>
      <c r="B478" s="1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AVERAGE(punkty_rekrutacyjne3[[#This Row],[JP]:[Geog]])</f>
        <v>4.25</v>
      </c>
    </row>
    <row r="479" spans="1:14" hidden="1" x14ac:dyDescent="0.25">
      <c r="A479" s="1" t="s">
        <v>631</v>
      </c>
      <c r="B479" s="1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AVERAGE(punkty_rekrutacyjne3[[#This Row],[JP]:[Geog]])</f>
        <v>4.5</v>
      </c>
    </row>
    <row r="480" spans="1:14" hidden="1" x14ac:dyDescent="0.25">
      <c r="A480" s="1" t="s">
        <v>632</v>
      </c>
      <c r="B480" s="1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AVERAGE(punkty_rekrutacyjne3[[#This Row],[JP]:[Geog]])</f>
        <v>4.25</v>
      </c>
    </row>
    <row r="481" spans="1:14" hidden="1" x14ac:dyDescent="0.25">
      <c r="A481" s="1" t="s">
        <v>634</v>
      </c>
      <c r="B481" s="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AVERAGE(punkty_rekrutacyjne3[[#This Row],[JP]:[Geog]])</f>
        <v>3.75</v>
      </c>
    </row>
    <row r="482" spans="1:14" hidden="1" x14ac:dyDescent="0.25">
      <c r="A482" s="1" t="s">
        <v>636</v>
      </c>
      <c r="B482" s="1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AVERAGE(punkty_rekrutacyjne3[[#This Row],[JP]:[Geog]])</f>
        <v>2.5</v>
      </c>
    </row>
    <row r="483" spans="1:14" hidden="1" x14ac:dyDescent="0.25">
      <c r="A483" s="1" t="s">
        <v>637</v>
      </c>
      <c r="B483" s="1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AVERAGE(punkty_rekrutacyjne3[[#This Row],[JP]:[Geog]])</f>
        <v>2.75</v>
      </c>
    </row>
    <row r="484" spans="1:14" hidden="1" x14ac:dyDescent="0.25">
      <c r="A484" s="1" t="s">
        <v>638</v>
      </c>
      <c r="B484" s="1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AVERAGE(punkty_rekrutacyjne3[[#This Row],[JP]:[Geog]])</f>
        <v>2.5</v>
      </c>
    </row>
    <row r="485" spans="1:14" hidden="1" x14ac:dyDescent="0.25">
      <c r="A485" s="1" t="s">
        <v>639</v>
      </c>
      <c r="B485" s="1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AVERAGE(punkty_rekrutacyjne3[[#This Row],[JP]:[Geog]])</f>
        <v>4</v>
      </c>
    </row>
    <row r="486" spans="1:14" hidden="1" x14ac:dyDescent="0.25">
      <c r="A486" s="1" t="s">
        <v>640</v>
      </c>
      <c r="B486" s="1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AVERAGE(punkty_rekrutacyjne3[[#This Row],[JP]:[Geog]])</f>
        <v>3.75</v>
      </c>
    </row>
    <row r="487" spans="1:14" hidden="1" x14ac:dyDescent="0.25">
      <c r="A487" s="1" t="s">
        <v>641</v>
      </c>
      <c r="B487" s="1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AVERAGE(punkty_rekrutacyjne3[[#This Row],[JP]:[Geog]])</f>
        <v>4.5</v>
      </c>
    </row>
    <row r="488" spans="1:14" hidden="1" x14ac:dyDescent="0.25">
      <c r="A488" s="1" t="s">
        <v>642</v>
      </c>
      <c r="B488" s="1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AVERAGE(punkty_rekrutacyjne3[[#This Row],[JP]:[Geog]])</f>
        <v>4.5</v>
      </c>
    </row>
    <row r="489" spans="1:14" hidden="1" x14ac:dyDescent="0.25">
      <c r="A489" s="1" t="s">
        <v>643</v>
      </c>
      <c r="B489" s="1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AVERAGE(punkty_rekrutacyjne3[[#This Row],[JP]:[Geog]])</f>
        <v>3.75</v>
      </c>
    </row>
    <row r="490" spans="1:14" hidden="1" x14ac:dyDescent="0.25">
      <c r="A490" s="1" t="s">
        <v>644</v>
      </c>
      <c r="B490" s="1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AVERAGE(punkty_rekrutacyjne3[[#This Row],[JP]:[Geog]])</f>
        <v>4.5</v>
      </c>
    </row>
    <row r="491" spans="1:14" hidden="1" x14ac:dyDescent="0.25">
      <c r="A491" s="1" t="s">
        <v>645</v>
      </c>
      <c r="B491" s="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AVERAGE(punkty_rekrutacyjne3[[#This Row],[JP]:[Geog]])</f>
        <v>3.5</v>
      </c>
    </row>
    <row r="492" spans="1:14" hidden="1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AVERAGE(punkty_rekrutacyjne3[[#This Row],[JP]:[Geog]])</f>
        <v>5</v>
      </c>
    </row>
    <row r="493" spans="1:14" hidden="1" x14ac:dyDescent="0.25">
      <c r="A493" s="1" t="s">
        <v>648</v>
      </c>
      <c r="B493" s="1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AVERAGE(punkty_rekrutacyjne3[[#This Row],[JP]:[Geog]])</f>
        <v>4.5</v>
      </c>
    </row>
    <row r="494" spans="1:14" hidden="1" x14ac:dyDescent="0.25">
      <c r="A494" s="1" t="s">
        <v>650</v>
      </c>
      <c r="B494" s="1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AVERAGE(punkty_rekrutacyjne3[[#This Row],[JP]:[Geog]])</f>
        <v>4.5</v>
      </c>
    </row>
    <row r="495" spans="1:14" hidden="1" x14ac:dyDescent="0.25">
      <c r="A495" s="1" t="s">
        <v>652</v>
      </c>
      <c r="B495" s="1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AVERAGE(punkty_rekrutacyjne3[[#This Row],[JP]:[Geog]])</f>
        <v>4</v>
      </c>
    </row>
    <row r="496" spans="1:14" hidden="1" x14ac:dyDescent="0.25">
      <c r="A496" s="1" t="s">
        <v>653</v>
      </c>
      <c r="B496" s="1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AVERAGE(punkty_rekrutacyjne3[[#This Row],[JP]:[Geog]])</f>
        <v>4</v>
      </c>
    </row>
    <row r="497" spans="1:14" hidden="1" x14ac:dyDescent="0.25">
      <c r="A497" s="1" t="s">
        <v>654</v>
      </c>
      <c r="B497" s="1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AVERAGE(punkty_rekrutacyjne3[[#This Row],[JP]:[Geog]])</f>
        <v>3.75</v>
      </c>
    </row>
    <row r="498" spans="1:14" hidden="1" x14ac:dyDescent="0.25">
      <c r="A498" s="1" t="s">
        <v>655</v>
      </c>
      <c r="B498" s="1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AVERAGE(punkty_rekrutacyjne3[[#This Row],[JP]:[Geog]])</f>
        <v>5.75</v>
      </c>
    </row>
    <row r="499" spans="1:14" hidden="1" x14ac:dyDescent="0.25">
      <c r="A499" s="1" t="s">
        <v>656</v>
      </c>
      <c r="B499" s="1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AVERAGE(punkty_rekrutacyjne3[[#This Row],[JP]:[Geog]])</f>
        <v>4.75</v>
      </c>
    </row>
    <row r="500" spans="1:14" hidden="1" x14ac:dyDescent="0.25">
      <c r="A500" s="1" t="s">
        <v>657</v>
      </c>
      <c r="B500" s="1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AVERAGE(punkty_rekrutacyjne3[[#This Row],[JP]:[Geog]])</f>
        <v>3.75</v>
      </c>
    </row>
    <row r="501" spans="1:14" hidden="1" x14ac:dyDescent="0.25">
      <c r="A501" s="1" t="s">
        <v>658</v>
      </c>
      <c r="B501" s="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AVERAGE(punkty_rekrutacyjne3[[#This Row],[JP]:[Geog]])</f>
        <v>4.25</v>
      </c>
    </row>
    <row r="502" spans="1:14" hidden="1" x14ac:dyDescent="0.25">
      <c r="A502" s="1" t="s">
        <v>659</v>
      </c>
      <c r="B502" s="1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AVERAGE(punkty_rekrutacyjne3[[#This Row],[JP]:[Geog]])</f>
        <v>4.75</v>
      </c>
    </row>
    <row r="503" spans="1:14" hidden="1" x14ac:dyDescent="0.25">
      <c r="A503" s="1" t="s">
        <v>661</v>
      </c>
      <c r="B503" s="1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AVERAGE(punkty_rekrutacyjne3[[#This Row],[JP]:[Geog]])</f>
        <v>4.25</v>
      </c>
    </row>
    <row r="504" spans="1:14" hidden="1" x14ac:dyDescent="0.25">
      <c r="A504" s="1" t="s">
        <v>662</v>
      </c>
      <c r="B504" s="1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AVERAGE(punkty_rekrutacyjne3[[#This Row],[JP]:[Geog]])</f>
        <v>4</v>
      </c>
    </row>
    <row r="505" spans="1:14" hidden="1" x14ac:dyDescent="0.25">
      <c r="A505" s="1" t="s">
        <v>663</v>
      </c>
      <c r="B505" s="1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AVERAGE(punkty_rekrutacyjne3[[#This Row],[JP]:[Geog]])</f>
        <v>3.75</v>
      </c>
    </row>
    <row r="506" spans="1:14" hidden="1" x14ac:dyDescent="0.25">
      <c r="A506" s="1" t="s">
        <v>235</v>
      </c>
      <c r="B506" s="1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AVERAGE(punkty_rekrutacyjne3[[#This Row],[JP]:[Geog]])</f>
        <v>5</v>
      </c>
    </row>
    <row r="507" spans="1:14" hidden="1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AVERAGE(punkty_rekrutacyjne3[[#This Row],[JP]:[Geog]])</f>
        <v>2.75</v>
      </c>
    </row>
    <row r="508" spans="1:14" hidden="1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AVERAGE(punkty_rekrutacyjne3[[#This Row],[JP]:[Geog]])</f>
        <v>4.25</v>
      </c>
    </row>
    <row r="509" spans="1:14" hidden="1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AVERAGE(punkty_rekrutacyjne3[[#This Row],[JP]:[Geog]])</f>
        <v>4.5</v>
      </c>
    </row>
    <row r="510" spans="1:14" hidden="1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AVERAGE(punkty_rekrutacyjne3[[#This Row],[JP]:[Geog]])</f>
        <v>4.75</v>
      </c>
    </row>
    <row r="511" spans="1:14" hidden="1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AVERAGE(punkty_rekrutacyjne3[[#This Row],[JP]:[Geog]])</f>
        <v>4.25</v>
      </c>
    </row>
    <row r="512" spans="1:14" hidden="1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AVERAGE(punkty_rekrutacyjne3[[#This Row],[JP]:[Geog]])</f>
        <v>3.75</v>
      </c>
    </row>
    <row r="513" spans="1:14" hidden="1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AVERAGE(punkty_rekrutacyjne3[[#This Row],[JP]:[Geog]])</f>
        <v>3.5</v>
      </c>
    </row>
    <row r="514" spans="1:14" hidden="1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AVERAGE(punkty_rekrutacyjne3[[#This Row],[JP]:[Geog]])</f>
        <v>3.5</v>
      </c>
    </row>
    <row r="515" spans="1:14" hidden="1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AVERAGE(punkty_rekrutacyjne3[[#This Row],[JP]:[Geog]])</f>
        <v>3.25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1278-E119-4053-A8EA-79DAB804FAF1}">
  <dimension ref="A1:U515"/>
  <sheetViews>
    <sheetView workbookViewId="0">
      <selection activeCell="E521" sqref="E521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13.85546875" customWidth="1"/>
    <col min="6" max="6" width="5.140625" bestFit="1" customWidth="1"/>
    <col min="7" max="7" width="6.85546875" bestFit="1" customWidth="1"/>
    <col min="8" max="8" width="6.7109375" bestFit="1" customWidth="1"/>
    <col min="9" max="9" width="8" bestFit="1" customWidth="1"/>
    <col min="10" max="13" width="8" customWidth="1"/>
    <col min="14" max="14" width="7.140625" bestFit="1" customWidth="1"/>
    <col min="15" max="15" width="7.28515625" bestFit="1" customWidth="1"/>
    <col min="16" max="16" width="8.42578125" bestFit="1" customWidth="1"/>
    <col min="17" max="17" width="7.7109375" bestFit="1" customWidth="1"/>
    <col min="18" max="18" width="6.5703125" bestFit="1" customWidth="1"/>
    <col min="20" max="20" width="12.7109375" style="3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680</v>
      </c>
      <c r="F1" t="s">
        <v>4</v>
      </c>
      <c r="G1" t="s">
        <v>5</v>
      </c>
      <c r="H1" t="s">
        <v>6</v>
      </c>
      <c r="I1" t="s">
        <v>7</v>
      </c>
      <c r="J1" t="s">
        <v>675</v>
      </c>
      <c r="K1" t="s">
        <v>676</v>
      </c>
      <c r="L1" t="s">
        <v>677</v>
      </c>
      <c r="M1" t="s">
        <v>678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673</v>
      </c>
      <c r="T1" s="4" t="s">
        <v>679</v>
      </c>
      <c r="U1" t="s">
        <v>674</v>
      </c>
    </row>
    <row r="2" spans="1:21" hidden="1" x14ac:dyDescent="0.25">
      <c r="A2" s="1" t="s">
        <v>13</v>
      </c>
      <c r="B2" s="1" t="s">
        <v>14</v>
      </c>
      <c r="C2">
        <v>0</v>
      </c>
      <c r="D2">
        <v>4</v>
      </c>
      <c r="E2">
        <f>IF(punkty_rekrutacyjne4[[#This Row],[Zachowanie]]=6,2,0)</f>
        <v>0</v>
      </c>
      <c r="F2">
        <v>4</v>
      </c>
      <c r="G2">
        <v>5</v>
      </c>
      <c r="H2">
        <v>6</v>
      </c>
      <c r="I2">
        <v>6</v>
      </c>
      <c r="J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">
        <v>62</v>
      </c>
      <c r="O2">
        <v>13</v>
      </c>
      <c r="P2">
        <v>26</v>
      </c>
      <c r="Q2">
        <v>67</v>
      </c>
      <c r="R2">
        <v>62</v>
      </c>
      <c r="S2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T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</v>
      </c>
      <c r="U2">
        <f>COUNTIF(T:T,punkty_rekrutacyjne4[[#This Row],[pkt rekrutacja]])</f>
        <v>5</v>
      </c>
    </row>
    <row r="3" spans="1:21" hidden="1" x14ac:dyDescent="0.25">
      <c r="A3" s="1" t="s">
        <v>15</v>
      </c>
      <c r="B3" s="1" t="s">
        <v>16</v>
      </c>
      <c r="C3">
        <v>7</v>
      </c>
      <c r="D3">
        <v>4</v>
      </c>
      <c r="E3">
        <f>IF(punkty_rekrutacyjne4[[#This Row],[Zachowanie]]=6,2,0)</f>
        <v>0</v>
      </c>
      <c r="F3">
        <v>4</v>
      </c>
      <c r="G3">
        <v>2</v>
      </c>
      <c r="H3">
        <v>5</v>
      </c>
      <c r="I3">
        <v>6</v>
      </c>
      <c r="J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">
        <v>90</v>
      </c>
      <c r="O3">
        <v>8</v>
      </c>
      <c r="P3">
        <v>21</v>
      </c>
      <c r="Q3">
        <v>52</v>
      </c>
      <c r="R3">
        <v>33</v>
      </c>
      <c r="S3">
        <f>punkty_rekrutacyjne4[[#This Row],[GHP]]/10 + punkty_rekrutacyjne4[[#This Row],[GHH]]/10 +punkty_rekrutacyjne4[[#This Row],[GMM]]/10 + punkty_rekrutacyjne4[[#This Row],[GMP]]/10 +punkty_rekrutacyjne4[[#This Row],[GJP]]/10</f>
        <v>20.400000000000002</v>
      </c>
      <c r="T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51.400000000000006</v>
      </c>
      <c r="U3">
        <f>COUNTIF(T:T,punkty_rekrutacyjne4[[#This Row],[pkt rekrutacja]])</f>
        <v>4</v>
      </c>
    </row>
    <row r="4" spans="1:21" hidden="1" x14ac:dyDescent="0.25">
      <c r="A4" s="1" t="s">
        <v>17</v>
      </c>
      <c r="B4" s="1" t="s">
        <v>18</v>
      </c>
      <c r="C4">
        <v>7</v>
      </c>
      <c r="D4">
        <v>4</v>
      </c>
      <c r="E4">
        <f>IF(punkty_rekrutacyjne4[[#This Row],[Zachowanie]]=6,2,0)</f>
        <v>0</v>
      </c>
      <c r="F4">
        <v>4</v>
      </c>
      <c r="G4">
        <v>6</v>
      </c>
      <c r="H4">
        <v>6</v>
      </c>
      <c r="I4">
        <v>5</v>
      </c>
      <c r="J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">
        <v>96</v>
      </c>
      <c r="O4">
        <v>99</v>
      </c>
      <c r="P4">
        <v>16</v>
      </c>
      <c r="Q4">
        <v>85</v>
      </c>
      <c r="R4">
        <v>65</v>
      </c>
      <c r="S4">
        <f>punkty_rekrutacyjne4[[#This Row],[GHP]]/10 + punkty_rekrutacyjne4[[#This Row],[GHH]]/10 +punkty_rekrutacyjne4[[#This Row],[GMM]]/10 + punkty_rekrutacyjne4[[#This Row],[GMP]]/10 +punkty_rekrutacyjne4[[#This Row],[GJP]]/10</f>
        <v>36.1</v>
      </c>
      <c r="T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77.099999999999994</v>
      </c>
      <c r="U4">
        <f>COUNTIF(T:T,punkty_rekrutacyjne4[[#This Row],[pkt rekrutacja]])</f>
        <v>1</v>
      </c>
    </row>
    <row r="5" spans="1:21" hidden="1" x14ac:dyDescent="0.25">
      <c r="A5" s="1" t="s">
        <v>19</v>
      </c>
      <c r="B5" s="1" t="s">
        <v>20</v>
      </c>
      <c r="C5">
        <v>8</v>
      </c>
      <c r="D5">
        <v>6</v>
      </c>
      <c r="E5">
        <f>IF(punkty_rekrutacyjne4[[#This Row],[Zachowanie]]=6,2,0)</f>
        <v>2</v>
      </c>
      <c r="F5">
        <v>4</v>
      </c>
      <c r="G5">
        <v>4</v>
      </c>
      <c r="H5">
        <v>3</v>
      </c>
      <c r="I5">
        <v>5</v>
      </c>
      <c r="J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5">
        <v>17</v>
      </c>
      <c r="O5">
        <v>100</v>
      </c>
      <c r="P5">
        <v>100</v>
      </c>
      <c r="Q5">
        <v>100</v>
      </c>
      <c r="R5">
        <v>31</v>
      </c>
      <c r="S5">
        <f>punkty_rekrutacyjne4[[#This Row],[GHP]]/10 + punkty_rekrutacyjne4[[#This Row],[GHH]]/10 +punkty_rekrutacyjne4[[#This Row],[GMM]]/10 + punkty_rekrutacyjne4[[#This Row],[GMP]]/10 +punkty_rekrutacyjne4[[#This Row],[GJP]]/10</f>
        <v>34.799999999999997</v>
      </c>
      <c r="T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68.8</v>
      </c>
      <c r="U5">
        <f>COUNTIF(T:T,punkty_rekrutacyjne4[[#This Row],[pkt rekrutacja]])</f>
        <v>2</v>
      </c>
    </row>
    <row r="6" spans="1:21" hidden="1" x14ac:dyDescent="0.25">
      <c r="A6" s="1" t="s">
        <v>21</v>
      </c>
      <c r="B6" s="1" t="s">
        <v>18</v>
      </c>
      <c r="C6">
        <v>5</v>
      </c>
      <c r="D6">
        <v>4</v>
      </c>
      <c r="E6">
        <f>IF(punkty_rekrutacyjne4[[#This Row],[Zachowanie]]=6,2,0)</f>
        <v>0</v>
      </c>
      <c r="F6">
        <v>2</v>
      </c>
      <c r="G6">
        <v>4</v>
      </c>
      <c r="H6">
        <v>5</v>
      </c>
      <c r="I6">
        <v>4</v>
      </c>
      <c r="J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6">
        <v>20</v>
      </c>
      <c r="O6">
        <v>28</v>
      </c>
      <c r="P6">
        <v>58</v>
      </c>
      <c r="Q6">
        <v>86</v>
      </c>
      <c r="R6">
        <v>48</v>
      </c>
      <c r="S6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T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</v>
      </c>
      <c r="U6">
        <f>COUNTIF(T:T,punkty_rekrutacyjne4[[#This Row],[pkt rekrutacja]])</f>
        <v>1</v>
      </c>
    </row>
    <row r="7" spans="1:21" hidden="1" x14ac:dyDescent="0.25">
      <c r="A7" s="1" t="s">
        <v>22</v>
      </c>
      <c r="B7" s="1" t="s">
        <v>23</v>
      </c>
      <c r="C7">
        <v>7</v>
      </c>
      <c r="D7">
        <v>3</v>
      </c>
      <c r="E7">
        <f>IF(punkty_rekrutacyjne4[[#This Row],[Zachowanie]]=6,2,0)</f>
        <v>0</v>
      </c>
      <c r="F7">
        <v>2</v>
      </c>
      <c r="G7">
        <v>2</v>
      </c>
      <c r="H7">
        <v>2</v>
      </c>
      <c r="I7">
        <v>3</v>
      </c>
      <c r="J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7">
        <v>77</v>
      </c>
      <c r="O7">
        <v>10</v>
      </c>
      <c r="P7">
        <v>11</v>
      </c>
      <c r="Q7">
        <v>72</v>
      </c>
      <c r="R7">
        <v>78</v>
      </c>
      <c r="S7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T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35.799999999999997</v>
      </c>
      <c r="U7">
        <f>COUNTIF(T:T,punkty_rekrutacyjne4[[#This Row],[pkt rekrutacja]])</f>
        <v>2</v>
      </c>
    </row>
    <row r="8" spans="1:21" hidden="1" x14ac:dyDescent="0.25">
      <c r="A8" s="1" t="s">
        <v>24</v>
      </c>
      <c r="B8" s="1" t="s">
        <v>23</v>
      </c>
      <c r="C8">
        <v>8</v>
      </c>
      <c r="D8">
        <v>6</v>
      </c>
      <c r="E8">
        <f>IF(punkty_rekrutacyjne4[[#This Row],[Zachowanie]]=6,2,0)</f>
        <v>2</v>
      </c>
      <c r="F8">
        <v>6</v>
      </c>
      <c r="G8">
        <v>5</v>
      </c>
      <c r="H8">
        <v>5</v>
      </c>
      <c r="I8">
        <v>2</v>
      </c>
      <c r="J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8">
        <v>75</v>
      </c>
      <c r="O8">
        <v>25</v>
      </c>
      <c r="P8">
        <v>5</v>
      </c>
      <c r="Q8">
        <v>3</v>
      </c>
      <c r="R8">
        <v>58</v>
      </c>
      <c r="S8">
        <f>punkty_rekrutacyjne4[[#This Row],[GHP]]/10 + punkty_rekrutacyjne4[[#This Row],[GHH]]/10 +punkty_rekrutacyjne4[[#This Row],[GMM]]/10 + punkty_rekrutacyjne4[[#This Row],[GMP]]/10 +punkty_rekrutacyjne4[[#This Row],[GJP]]/10</f>
        <v>16.600000000000001</v>
      </c>
      <c r="T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52.6</v>
      </c>
      <c r="U8">
        <f>COUNTIF(T:T,punkty_rekrutacyjne4[[#This Row],[pkt rekrutacja]])</f>
        <v>2</v>
      </c>
    </row>
    <row r="9" spans="1:21" hidden="1" x14ac:dyDescent="0.25">
      <c r="A9" s="1" t="s">
        <v>25</v>
      </c>
      <c r="B9" s="1" t="s">
        <v>26</v>
      </c>
      <c r="C9">
        <v>6</v>
      </c>
      <c r="D9">
        <v>6</v>
      </c>
      <c r="E9">
        <f>IF(punkty_rekrutacyjne4[[#This Row],[Zachowanie]]=6,2,0)</f>
        <v>2</v>
      </c>
      <c r="F9">
        <v>2</v>
      </c>
      <c r="G9">
        <v>5</v>
      </c>
      <c r="H9">
        <v>5</v>
      </c>
      <c r="I9">
        <v>3</v>
      </c>
      <c r="J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9">
        <v>12</v>
      </c>
      <c r="O9">
        <v>17</v>
      </c>
      <c r="P9">
        <v>14</v>
      </c>
      <c r="Q9">
        <v>4</v>
      </c>
      <c r="R9">
        <v>3</v>
      </c>
      <c r="S9">
        <f>punkty_rekrutacyjne4[[#This Row],[GHP]]/10 + punkty_rekrutacyjne4[[#This Row],[GHH]]/10 +punkty_rekrutacyjne4[[#This Row],[GMM]]/10 + punkty_rekrutacyjne4[[#This Row],[GMP]]/10 +punkty_rekrutacyjne4[[#This Row],[GJP]]/10</f>
        <v>5</v>
      </c>
      <c r="T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U9">
        <f>COUNTIF(T:T,punkty_rekrutacyjne4[[#This Row],[pkt rekrutacja]])</f>
        <v>1</v>
      </c>
    </row>
    <row r="10" spans="1:21" hidden="1" x14ac:dyDescent="0.25">
      <c r="A10" s="1" t="s">
        <v>27</v>
      </c>
      <c r="B10" s="1" t="s">
        <v>28</v>
      </c>
      <c r="C10">
        <v>1</v>
      </c>
      <c r="D10">
        <v>6</v>
      </c>
      <c r="E10">
        <f>IF(punkty_rekrutacyjne4[[#This Row],[Zachowanie]]=6,2,0)</f>
        <v>2</v>
      </c>
      <c r="F10">
        <v>6</v>
      </c>
      <c r="G10">
        <v>2</v>
      </c>
      <c r="H10">
        <v>3</v>
      </c>
      <c r="I10">
        <v>6</v>
      </c>
      <c r="J1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0">
        <v>1</v>
      </c>
      <c r="O10">
        <v>3</v>
      </c>
      <c r="P10">
        <v>69</v>
      </c>
      <c r="Q10">
        <v>89</v>
      </c>
      <c r="R10">
        <v>10</v>
      </c>
      <c r="S10">
        <f>punkty_rekrutacyjne4[[#This Row],[GHP]]/10 + punkty_rekrutacyjne4[[#This Row],[GHH]]/10 +punkty_rekrutacyjne4[[#This Row],[GMM]]/10 + punkty_rekrutacyjne4[[#This Row],[GMP]]/10 +punkty_rekrutacyjne4[[#This Row],[GJP]]/10</f>
        <v>17.200000000000003</v>
      </c>
      <c r="T1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44.2</v>
      </c>
      <c r="U10">
        <f>COUNTIF(T:T,punkty_rekrutacyjne4[[#This Row],[pkt rekrutacja]])</f>
        <v>4</v>
      </c>
    </row>
    <row r="11" spans="1:21" hidden="1" x14ac:dyDescent="0.25">
      <c r="A11" s="1" t="s">
        <v>29</v>
      </c>
      <c r="B11" s="1" t="s">
        <v>30</v>
      </c>
      <c r="C11">
        <v>0</v>
      </c>
      <c r="D11">
        <v>5</v>
      </c>
      <c r="E11">
        <f>IF(punkty_rekrutacyjne4[[#This Row],[Zachowanie]]=6,2,0)</f>
        <v>0</v>
      </c>
      <c r="F11">
        <v>3</v>
      </c>
      <c r="G11">
        <v>6</v>
      </c>
      <c r="H11">
        <v>6</v>
      </c>
      <c r="I11">
        <v>4</v>
      </c>
      <c r="J1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1">
        <v>28</v>
      </c>
      <c r="O11">
        <v>53</v>
      </c>
      <c r="P11">
        <v>38</v>
      </c>
      <c r="Q11">
        <v>63</v>
      </c>
      <c r="R11">
        <v>70</v>
      </c>
      <c r="S11">
        <f>punkty_rekrutacyjne4[[#This Row],[GHP]]/10 + punkty_rekrutacyjne4[[#This Row],[GHH]]/10 +punkty_rekrutacyjne4[[#This Row],[GMM]]/10 + punkty_rekrutacyjne4[[#This Row],[GMP]]/10 +punkty_rekrutacyjne4[[#This Row],[GJP]]/10</f>
        <v>25.2</v>
      </c>
      <c r="T1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55.2</v>
      </c>
      <c r="U11">
        <f>COUNTIF(T:T,punkty_rekrutacyjne4[[#This Row],[pkt rekrutacja]])</f>
        <v>4</v>
      </c>
    </row>
    <row r="12" spans="1:21" hidden="1" x14ac:dyDescent="0.25">
      <c r="A12" s="1" t="s">
        <v>31</v>
      </c>
      <c r="B12" s="1" t="s">
        <v>32</v>
      </c>
      <c r="C12">
        <v>4</v>
      </c>
      <c r="D12">
        <v>3</v>
      </c>
      <c r="E12">
        <f>IF(punkty_rekrutacyjne4[[#This Row],[Zachowanie]]=6,2,0)</f>
        <v>0</v>
      </c>
      <c r="F12">
        <v>3</v>
      </c>
      <c r="G12">
        <v>6</v>
      </c>
      <c r="H12">
        <v>6</v>
      </c>
      <c r="I12">
        <v>2</v>
      </c>
      <c r="J1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2">
        <v>77</v>
      </c>
      <c r="O12">
        <v>8</v>
      </c>
      <c r="P12">
        <v>71</v>
      </c>
      <c r="Q12">
        <v>88</v>
      </c>
      <c r="R12">
        <v>41</v>
      </c>
      <c r="S12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T1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56.5</v>
      </c>
      <c r="U12">
        <f>COUNTIF(T:T,punkty_rekrutacyjne4[[#This Row],[pkt rekrutacja]])</f>
        <v>4</v>
      </c>
    </row>
    <row r="13" spans="1:21" hidden="1" x14ac:dyDescent="0.25">
      <c r="A13" s="1" t="s">
        <v>33</v>
      </c>
      <c r="B13" s="1" t="s">
        <v>34</v>
      </c>
      <c r="C13">
        <v>4</v>
      </c>
      <c r="D13">
        <v>6</v>
      </c>
      <c r="E13">
        <f>IF(punkty_rekrutacyjne4[[#This Row],[Zachowanie]]=6,2,0)</f>
        <v>2</v>
      </c>
      <c r="F13">
        <v>5</v>
      </c>
      <c r="G13">
        <v>6</v>
      </c>
      <c r="H13">
        <v>3</v>
      </c>
      <c r="I13">
        <v>6</v>
      </c>
      <c r="J1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3">
        <v>83</v>
      </c>
      <c r="O13">
        <v>27</v>
      </c>
      <c r="P13">
        <v>79</v>
      </c>
      <c r="Q13">
        <v>20</v>
      </c>
      <c r="R13">
        <v>43</v>
      </c>
      <c r="S13">
        <f>punkty_rekrutacyjne4[[#This Row],[GHP]]/10 + punkty_rekrutacyjne4[[#This Row],[GHH]]/10 +punkty_rekrutacyjne4[[#This Row],[GMM]]/10 + punkty_rekrutacyjne4[[#This Row],[GMP]]/10 +punkty_rekrutacyjne4[[#This Row],[GJP]]/10</f>
        <v>25.2</v>
      </c>
      <c r="T1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63.2</v>
      </c>
      <c r="U13">
        <f>COUNTIF(T:T,punkty_rekrutacyjne4[[#This Row],[pkt rekrutacja]])</f>
        <v>4</v>
      </c>
    </row>
    <row r="14" spans="1:21" hidden="1" x14ac:dyDescent="0.25">
      <c r="A14" s="1" t="s">
        <v>35</v>
      </c>
      <c r="B14" s="1" t="s">
        <v>36</v>
      </c>
      <c r="C14">
        <v>1</v>
      </c>
      <c r="D14">
        <v>3</v>
      </c>
      <c r="E14">
        <f>IF(punkty_rekrutacyjne4[[#This Row],[Zachowanie]]=6,2,0)</f>
        <v>0</v>
      </c>
      <c r="F14">
        <v>6</v>
      </c>
      <c r="G14">
        <v>3</v>
      </c>
      <c r="H14">
        <v>3</v>
      </c>
      <c r="I14">
        <v>2</v>
      </c>
      <c r="J1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4">
        <v>16</v>
      </c>
      <c r="O14">
        <v>43</v>
      </c>
      <c r="P14">
        <v>92</v>
      </c>
      <c r="Q14">
        <v>54</v>
      </c>
      <c r="R14">
        <v>27</v>
      </c>
      <c r="S14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T1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42.2</v>
      </c>
      <c r="U14">
        <f>COUNTIF(T:T,punkty_rekrutacyjne4[[#This Row],[pkt rekrutacja]])</f>
        <v>1</v>
      </c>
    </row>
    <row r="15" spans="1:21" hidden="1" x14ac:dyDescent="0.25">
      <c r="A15" s="1" t="s">
        <v>37</v>
      </c>
      <c r="B15" s="1" t="s">
        <v>38</v>
      </c>
      <c r="C15">
        <v>6</v>
      </c>
      <c r="D15">
        <v>6</v>
      </c>
      <c r="E15">
        <f>IF(punkty_rekrutacyjne4[[#This Row],[Zachowanie]]=6,2,0)</f>
        <v>2</v>
      </c>
      <c r="F15">
        <v>5</v>
      </c>
      <c r="G15">
        <v>3</v>
      </c>
      <c r="H15">
        <v>2</v>
      </c>
      <c r="I15">
        <v>6</v>
      </c>
      <c r="J1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5">
        <v>11</v>
      </c>
      <c r="O15">
        <v>36</v>
      </c>
      <c r="P15">
        <v>4</v>
      </c>
      <c r="Q15">
        <v>41</v>
      </c>
      <c r="R15">
        <v>62</v>
      </c>
      <c r="S15">
        <f>punkty_rekrutacyjne4[[#This Row],[GHP]]/10 + punkty_rekrutacyjne4[[#This Row],[GHH]]/10 +punkty_rekrutacyjne4[[#This Row],[GMM]]/10 + punkty_rekrutacyjne4[[#This Row],[GMP]]/10 +punkty_rekrutacyjne4[[#This Row],[GJP]]/10</f>
        <v>15.399999999999999</v>
      </c>
      <c r="T1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45.4</v>
      </c>
      <c r="U15">
        <f>COUNTIF(T:T,punkty_rekrutacyjne4[[#This Row],[pkt rekrutacja]])</f>
        <v>4</v>
      </c>
    </row>
    <row r="16" spans="1:21" hidden="1" x14ac:dyDescent="0.25">
      <c r="A16" s="1" t="s">
        <v>39</v>
      </c>
      <c r="B16" s="1" t="s">
        <v>38</v>
      </c>
      <c r="C16">
        <v>5</v>
      </c>
      <c r="D16">
        <v>2</v>
      </c>
      <c r="E16">
        <f>IF(punkty_rekrutacyjne4[[#This Row],[Zachowanie]]=6,2,0)</f>
        <v>0</v>
      </c>
      <c r="F16">
        <v>4</v>
      </c>
      <c r="G16">
        <v>2</v>
      </c>
      <c r="H16">
        <v>3</v>
      </c>
      <c r="I16">
        <v>5</v>
      </c>
      <c r="J1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6">
        <v>80</v>
      </c>
      <c r="O16">
        <v>75</v>
      </c>
      <c r="P16">
        <v>60</v>
      </c>
      <c r="Q16">
        <v>54</v>
      </c>
      <c r="R16">
        <v>69</v>
      </c>
      <c r="S16">
        <f>punkty_rekrutacyjne4[[#This Row],[GHP]]/10 + punkty_rekrutacyjne4[[#This Row],[GHH]]/10 +punkty_rekrutacyjne4[[#This Row],[GMM]]/10 + punkty_rekrutacyjne4[[#This Row],[GMP]]/10 +punkty_rekrutacyjne4[[#This Row],[GJP]]/10</f>
        <v>33.799999999999997</v>
      </c>
      <c r="T1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56.8</v>
      </c>
      <c r="U16">
        <f>COUNTIF(T:T,punkty_rekrutacyjne4[[#This Row],[pkt rekrutacja]])</f>
        <v>3</v>
      </c>
    </row>
    <row r="17" spans="1:21" hidden="1" x14ac:dyDescent="0.25">
      <c r="A17" s="1" t="s">
        <v>40</v>
      </c>
      <c r="B17" s="1" t="s">
        <v>41</v>
      </c>
      <c r="C17">
        <v>8</v>
      </c>
      <c r="D17">
        <v>6</v>
      </c>
      <c r="E17">
        <f>IF(punkty_rekrutacyjne4[[#This Row],[Zachowanie]]=6,2,0)</f>
        <v>2</v>
      </c>
      <c r="F17">
        <v>4</v>
      </c>
      <c r="G17">
        <v>3</v>
      </c>
      <c r="H17">
        <v>4</v>
      </c>
      <c r="I17">
        <v>5</v>
      </c>
      <c r="J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7">
        <v>22</v>
      </c>
      <c r="O17">
        <v>46</v>
      </c>
      <c r="P17">
        <v>36</v>
      </c>
      <c r="Q17">
        <v>35</v>
      </c>
      <c r="R17">
        <v>91</v>
      </c>
      <c r="S17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T1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</v>
      </c>
      <c r="U17">
        <f>COUNTIF(T:T,punkty_rekrutacyjne4[[#This Row],[pkt rekrutacja]])</f>
        <v>5</v>
      </c>
    </row>
    <row r="18" spans="1:21" hidden="1" x14ac:dyDescent="0.25">
      <c r="A18" s="1" t="s">
        <v>42</v>
      </c>
      <c r="B18" s="1" t="s">
        <v>43</v>
      </c>
      <c r="C18">
        <v>2</v>
      </c>
      <c r="D18">
        <v>5</v>
      </c>
      <c r="E18">
        <f>IF(punkty_rekrutacyjne4[[#This Row],[Zachowanie]]=6,2,0)</f>
        <v>0</v>
      </c>
      <c r="F18">
        <v>3</v>
      </c>
      <c r="G18">
        <v>5</v>
      </c>
      <c r="H18">
        <v>6</v>
      </c>
      <c r="I18">
        <v>3</v>
      </c>
      <c r="J1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8">
        <v>47</v>
      </c>
      <c r="O18">
        <v>30</v>
      </c>
      <c r="P18">
        <v>2</v>
      </c>
      <c r="Q18">
        <v>45</v>
      </c>
      <c r="R18">
        <v>76</v>
      </c>
      <c r="S18">
        <f>punkty_rekrutacyjne4[[#This Row],[GHP]]/10 + punkty_rekrutacyjne4[[#This Row],[GHH]]/10 +punkty_rekrutacyjne4[[#This Row],[GMM]]/10 + punkty_rekrutacyjne4[[#This Row],[GMP]]/10 +punkty_rekrutacyjne4[[#This Row],[GJP]]/10</f>
        <v>20</v>
      </c>
      <c r="T1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</v>
      </c>
      <c r="U18">
        <f>COUNTIF(T:T,punkty_rekrutacyjne4[[#This Row],[pkt rekrutacja]])</f>
        <v>2</v>
      </c>
    </row>
    <row r="19" spans="1:21" hidden="1" x14ac:dyDescent="0.25">
      <c r="A19" s="1" t="s">
        <v>44</v>
      </c>
      <c r="B19" s="1" t="s">
        <v>45</v>
      </c>
      <c r="C19">
        <v>8</v>
      </c>
      <c r="D19">
        <v>4</v>
      </c>
      <c r="E19">
        <f>IF(punkty_rekrutacyjne4[[#This Row],[Zachowanie]]=6,2,0)</f>
        <v>0</v>
      </c>
      <c r="F19">
        <v>3</v>
      </c>
      <c r="G19">
        <v>4</v>
      </c>
      <c r="H19">
        <v>6</v>
      </c>
      <c r="I19">
        <v>2</v>
      </c>
      <c r="J1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9">
        <v>23</v>
      </c>
      <c r="O19">
        <v>49</v>
      </c>
      <c r="P19">
        <v>16</v>
      </c>
      <c r="Q19">
        <v>3</v>
      </c>
      <c r="R19">
        <v>81</v>
      </c>
      <c r="S19">
        <f>punkty_rekrutacyjne4[[#This Row],[GHP]]/10 + punkty_rekrutacyjne4[[#This Row],[GHH]]/10 +punkty_rekrutacyjne4[[#This Row],[GMM]]/10 + punkty_rekrutacyjne4[[#This Row],[GMP]]/10 +punkty_rekrutacyjne4[[#This Row],[GJP]]/10</f>
        <v>17.200000000000003</v>
      </c>
      <c r="T1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45.2</v>
      </c>
      <c r="U19">
        <f>COUNTIF(T:T,punkty_rekrutacyjne4[[#This Row],[pkt rekrutacja]])</f>
        <v>1</v>
      </c>
    </row>
    <row r="20" spans="1:21" hidden="1" x14ac:dyDescent="0.25">
      <c r="A20" s="1" t="s">
        <v>46</v>
      </c>
      <c r="B20" s="1" t="s">
        <v>16</v>
      </c>
      <c r="C20">
        <v>1</v>
      </c>
      <c r="D20">
        <v>6</v>
      </c>
      <c r="E20">
        <f>IF(punkty_rekrutacyjne4[[#This Row],[Zachowanie]]=6,2,0)</f>
        <v>2</v>
      </c>
      <c r="F20">
        <v>6</v>
      </c>
      <c r="G20">
        <v>6</v>
      </c>
      <c r="H20">
        <v>3</v>
      </c>
      <c r="I20">
        <v>2</v>
      </c>
      <c r="J2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0">
        <v>14</v>
      </c>
      <c r="O20">
        <v>20</v>
      </c>
      <c r="P20">
        <v>14</v>
      </c>
      <c r="Q20">
        <v>64</v>
      </c>
      <c r="R20">
        <v>55</v>
      </c>
      <c r="S20">
        <f>punkty_rekrutacyjne4[[#This Row],[GHP]]/10 + punkty_rekrutacyjne4[[#This Row],[GHH]]/10 +punkty_rekrutacyjne4[[#This Row],[GMM]]/10 + punkty_rekrutacyjne4[[#This Row],[GMP]]/10 +punkty_rekrutacyjne4[[#This Row],[GJP]]/10</f>
        <v>16.7</v>
      </c>
      <c r="T2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43.7</v>
      </c>
      <c r="U20">
        <f>COUNTIF(T:T,punkty_rekrutacyjne4[[#This Row],[pkt rekrutacja]])</f>
        <v>1</v>
      </c>
    </row>
    <row r="21" spans="1:21" hidden="1" x14ac:dyDescent="0.25">
      <c r="A21" s="1" t="s">
        <v>47</v>
      </c>
      <c r="B21" s="1" t="s">
        <v>48</v>
      </c>
      <c r="C21">
        <v>5</v>
      </c>
      <c r="D21">
        <v>4</v>
      </c>
      <c r="E21">
        <f>IF(punkty_rekrutacyjne4[[#This Row],[Zachowanie]]=6,2,0)</f>
        <v>0</v>
      </c>
      <c r="F21">
        <v>3</v>
      </c>
      <c r="G21">
        <v>3</v>
      </c>
      <c r="H21">
        <v>3</v>
      </c>
      <c r="I21">
        <v>6</v>
      </c>
      <c r="J2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1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1">
        <v>98</v>
      </c>
      <c r="O21">
        <v>48</v>
      </c>
      <c r="P21">
        <v>6</v>
      </c>
      <c r="Q21">
        <v>70</v>
      </c>
      <c r="R21">
        <v>6</v>
      </c>
      <c r="S21">
        <f>punkty_rekrutacyjne4[[#This Row],[GHP]]/10 + punkty_rekrutacyjne4[[#This Row],[GHH]]/10 +punkty_rekrutacyjne4[[#This Row],[GMM]]/10 + punkty_rekrutacyjne4[[#This Row],[GMP]]/10 +punkty_rekrutacyjne4[[#This Row],[GJP]]/10</f>
        <v>22.800000000000004</v>
      </c>
      <c r="T2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49.800000000000004</v>
      </c>
      <c r="U21">
        <f>COUNTIF(T:T,punkty_rekrutacyjne4[[#This Row],[pkt rekrutacja]])</f>
        <v>3</v>
      </c>
    </row>
    <row r="22" spans="1:21" hidden="1" x14ac:dyDescent="0.25">
      <c r="A22" s="1" t="s">
        <v>49</v>
      </c>
      <c r="B22" s="1" t="s">
        <v>38</v>
      </c>
      <c r="C22">
        <v>3</v>
      </c>
      <c r="D22">
        <v>3</v>
      </c>
      <c r="E22">
        <f>IF(punkty_rekrutacyjne4[[#This Row],[Zachowanie]]=6,2,0)</f>
        <v>0</v>
      </c>
      <c r="F22">
        <v>2</v>
      </c>
      <c r="G22">
        <v>3</v>
      </c>
      <c r="H22">
        <v>3</v>
      </c>
      <c r="I22">
        <v>2</v>
      </c>
      <c r="J22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2">
        <v>38</v>
      </c>
      <c r="O22">
        <v>71</v>
      </c>
      <c r="P22">
        <v>35</v>
      </c>
      <c r="Q22">
        <v>95</v>
      </c>
      <c r="R22">
        <v>84</v>
      </c>
      <c r="S22">
        <f>punkty_rekrutacyjne4[[#This Row],[GHP]]/10 + punkty_rekrutacyjne4[[#This Row],[GHH]]/10 +punkty_rekrutacyjne4[[#This Row],[GMM]]/10 + punkty_rekrutacyjne4[[#This Row],[GMP]]/10 +punkty_rekrutacyjne4[[#This Row],[GJP]]/10</f>
        <v>32.299999999999997</v>
      </c>
      <c r="T2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43.3</v>
      </c>
      <c r="U22">
        <f>COUNTIF(T:T,punkty_rekrutacyjne4[[#This Row],[pkt rekrutacja]])</f>
        <v>5</v>
      </c>
    </row>
    <row r="23" spans="1:21" hidden="1" x14ac:dyDescent="0.25">
      <c r="A23" s="1" t="s">
        <v>50</v>
      </c>
      <c r="B23" s="1" t="s">
        <v>51</v>
      </c>
      <c r="C23">
        <v>7</v>
      </c>
      <c r="D23">
        <v>4</v>
      </c>
      <c r="E23">
        <f>IF(punkty_rekrutacyjne4[[#This Row],[Zachowanie]]=6,2,0)</f>
        <v>0</v>
      </c>
      <c r="F23">
        <v>6</v>
      </c>
      <c r="G23">
        <v>4</v>
      </c>
      <c r="H23">
        <v>6</v>
      </c>
      <c r="I23">
        <v>5</v>
      </c>
      <c r="J2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3">
        <v>95</v>
      </c>
      <c r="O23">
        <v>100</v>
      </c>
      <c r="P23">
        <v>100</v>
      </c>
      <c r="Q23">
        <v>40</v>
      </c>
      <c r="R23">
        <v>100</v>
      </c>
      <c r="S23">
        <f>punkty_rekrutacyjne4[[#This Row],[GHP]]/10 + punkty_rekrutacyjne4[[#This Row],[GHH]]/10 +punkty_rekrutacyjne4[[#This Row],[GMM]]/10 + punkty_rekrutacyjne4[[#This Row],[GMP]]/10 +punkty_rekrutacyjne4[[#This Row],[GJP]]/10</f>
        <v>43.5</v>
      </c>
      <c r="T2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84.5</v>
      </c>
      <c r="U23">
        <f>COUNTIF(T:T,punkty_rekrutacyjne4[[#This Row],[pkt rekrutacja]])</f>
        <v>1</v>
      </c>
    </row>
    <row r="24" spans="1:21" hidden="1" x14ac:dyDescent="0.25">
      <c r="A24" s="1" t="s">
        <v>52</v>
      </c>
      <c r="B24" s="1" t="s">
        <v>53</v>
      </c>
      <c r="C24">
        <v>7</v>
      </c>
      <c r="D24">
        <v>2</v>
      </c>
      <c r="E24">
        <f>IF(punkty_rekrutacyjne4[[#This Row],[Zachowanie]]=6,2,0)</f>
        <v>0</v>
      </c>
      <c r="F24">
        <v>4</v>
      </c>
      <c r="G24">
        <v>5</v>
      </c>
      <c r="H24">
        <v>3</v>
      </c>
      <c r="I24">
        <v>4</v>
      </c>
      <c r="J2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4">
        <v>59</v>
      </c>
      <c r="O24">
        <v>14</v>
      </c>
      <c r="P24">
        <v>99</v>
      </c>
      <c r="Q24">
        <v>4</v>
      </c>
      <c r="R24">
        <v>3</v>
      </c>
      <c r="S24">
        <f>punkty_rekrutacyjne4[[#This Row],[GHP]]/10 + punkty_rekrutacyjne4[[#This Row],[GHH]]/10 +punkty_rekrutacyjne4[[#This Row],[GMM]]/10 + punkty_rekrutacyjne4[[#This Row],[GMP]]/10 +punkty_rekrutacyjne4[[#This Row],[GJP]]/10</f>
        <v>17.900000000000002</v>
      </c>
      <c r="T2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48.900000000000006</v>
      </c>
      <c r="U24">
        <f>COUNTIF(T:T,punkty_rekrutacyjne4[[#This Row],[pkt rekrutacja]])</f>
        <v>2</v>
      </c>
    </row>
    <row r="25" spans="1:21" hidden="1" x14ac:dyDescent="0.25">
      <c r="A25" s="1" t="s">
        <v>54</v>
      </c>
      <c r="B25" s="1" t="s">
        <v>55</v>
      </c>
      <c r="C25">
        <v>3</v>
      </c>
      <c r="D25">
        <v>3</v>
      </c>
      <c r="E25">
        <f>IF(punkty_rekrutacyjne4[[#This Row],[Zachowanie]]=6,2,0)</f>
        <v>0</v>
      </c>
      <c r="F25">
        <v>5</v>
      </c>
      <c r="G25">
        <v>5</v>
      </c>
      <c r="H25">
        <v>2</v>
      </c>
      <c r="I25">
        <v>6</v>
      </c>
      <c r="J2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5">
        <v>26</v>
      </c>
      <c r="O25">
        <v>14</v>
      </c>
      <c r="P25">
        <v>18</v>
      </c>
      <c r="Q25">
        <v>96</v>
      </c>
      <c r="R25">
        <v>41</v>
      </c>
      <c r="S25">
        <f>punkty_rekrutacyjne4[[#This Row],[GHP]]/10 + punkty_rekrutacyjne4[[#This Row],[GHH]]/10 +punkty_rekrutacyjne4[[#This Row],[GMM]]/10 + punkty_rekrutacyjne4[[#This Row],[GMP]]/10 +punkty_rekrutacyjne4[[#This Row],[GJP]]/10</f>
        <v>19.5</v>
      </c>
      <c r="T2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48.5</v>
      </c>
      <c r="U25">
        <f>COUNTIF(T:T,punkty_rekrutacyjne4[[#This Row],[pkt rekrutacja]])</f>
        <v>1</v>
      </c>
    </row>
    <row r="26" spans="1:21" hidden="1" x14ac:dyDescent="0.25">
      <c r="A26" s="1" t="s">
        <v>56</v>
      </c>
      <c r="B26" s="1" t="s">
        <v>38</v>
      </c>
      <c r="C26">
        <v>8</v>
      </c>
      <c r="D26">
        <v>6</v>
      </c>
      <c r="E26">
        <f>IF(punkty_rekrutacyjne4[[#This Row],[Zachowanie]]=6,2,0)</f>
        <v>2</v>
      </c>
      <c r="F26">
        <v>3</v>
      </c>
      <c r="G26">
        <v>4</v>
      </c>
      <c r="H26">
        <v>2</v>
      </c>
      <c r="I26">
        <v>4</v>
      </c>
      <c r="J2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6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6">
        <v>8</v>
      </c>
      <c r="O26">
        <v>78</v>
      </c>
      <c r="P26">
        <v>64</v>
      </c>
      <c r="Q26">
        <v>10</v>
      </c>
      <c r="R26">
        <v>55</v>
      </c>
      <c r="S26">
        <f>punkty_rekrutacyjne4[[#This Row],[GHP]]/10 + punkty_rekrutacyjne4[[#This Row],[GHH]]/10 +punkty_rekrutacyjne4[[#This Row],[GMM]]/10 + punkty_rekrutacyjne4[[#This Row],[GMP]]/10 +punkty_rekrutacyjne4[[#This Row],[GJP]]/10</f>
        <v>21.5</v>
      </c>
      <c r="T2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47.5</v>
      </c>
      <c r="U26">
        <f>COUNTIF(T:T,punkty_rekrutacyjne4[[#This Row],[pkt rekrutacja]])</f>
        <v>4</v>
      </c>
    </row>
    <row r="27" spans="1:21" hidden="1" x14ac:dyDescent="0.25">
      <c r="A27" s="1" t="s">
        <v>57</v>
      </c>
      <c r="B27" s="1" t="s">
        <v>58</v>
      </c>
      <c r="C27">
        <v>3</v>
      </c>
      <c r="D27">
        <v>5</v>
      </c>
      <c r="E27">
        <f>IF(punkty_rekrutacyjne4[[#This Row],[Zachowanie]]=6,2,0)</f>
        <v>0</v>
      </c>
      <c r="F27">
        <v>2</v>
      </c>
      <c r="G27">
        <v>4</v>
      </c>
      <c r="H27">
        <v>3</v>
      </c>
      <c r="I27">
        <v>6</v>
      </c>
      <c r="J2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7">
        <v>41</v>
      </c>
      <c r="O27">
        <v>37</v>
      </c>
      <c r="P27">
        <v>5</v>
      </c>
      <c r="Q27">
        <v>34</v>
      </c>
      <c r="R27">
        <v>93</v>
      </c>
      <c r="S2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T2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</v>
      </c>
      <c r="U27">
        <f>COUNTIF(T:T,punkty_rekrutacyjne4[[#This Row],[pkt rekrutacja]])</f>
        <v>1</v>
      </c>
    </row>
    <row r="28" spans="1:21" hidden="1" x14ac:dyDescent="0.25">
      <c r="A28" s="1" t="s">
        <v>59</v>
      </c>
      <c r="B28" s="1" t="s">
        <v>16</v>
      </c>
      <c r="C28">
        <v>4</v>
      </c>
      <c r="D28">
        <v>6</v>
      </c>
      <c r="E28">
        <f>IF(punkty_rekrutacyjne4[[#This Row],[Zachowanie]]=6,2,0)</f>
        <v>2</v>
      </c>
      <c r="F28">
        <v>4</v>
      </c>
      <c r="G28">
        <v>3</v>
      </c>
      <c r="H28">
        <v>2</v>
      </c>
      <c r="I28">
        <v>3</v>
      </c>
      <c r="J2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8">
        <v>60</v>
      </c>
      <c r="O28">
        <v>7</v>
      </c>
      <c r="P28">
        <v>97</v>
      </c>
      <c r="Q28">
        <v>80</v>
      </c>
      <c r="R28">
        <v>43</v>
      </c>
      <c r="S28">
        <f>punkty_rekrutacyjne4[[#This Row],[GHP]]/10 + punkty_rekrutacyjne4[[#This Row],[GHH]]/10 +punkty_rekrutacyjne4[[#This Row],[GMM]]/10 + punkty_rekrutacyjne4[[#This Row],[GMP]]/10 +punkty_rekrutacyjne4[[#This Row],[GJP]]/10</f>
        <v>28.7</v>
      </c>
      <c r="T2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48.7</v>
      </c>
      <c r="U28">
        <f>COUNTIF(T:T,punkty_rekrutacyjne4[[#This Row],[pkt rekrutacja]])</f>
        <v>5</v>
      </c>
    </row>
    <row r="29" spans="1:21" hidden="1" x14ac:dyDescent="0.25">
      <c r="A29" s="1" t="s">
        <v>60</v>
      </c>
      <c r="B29" s="1" t="s">
        <v>61</v>
      </c>
      <c r="C29">
        <v>1</v>
      </c>
      <c r="D29">
        <v>4</v>
      </c>
      <c r="E29">
        <f>IF(punkty_rekrutacyjne4[[#This Row],[Zachowanie]]=6,2,0)</f>
        <v>0</v>
      </c>
      <c r="F29">
        <v>5</v>
      </c>
      <c r="G29">
        <v>4</v>
      </c>
      <c r="H29">
        <v>2</v>
      </c>
      <c r="I29">
        <v>5</v>
      </c>
      <c r="J2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">
        <v>53</v>
      </c>
      <c r="O29">
        <v>18</v>
      </c>
      <c r="P29">
        <v>94</v>
      </c>
      <c r="Q29">
        <v>99</v>
      </c>
      <c r="R29">
        <v>76</v>
      </c>
      <c r="S29">
        <f>punkty_rekrutacyjne4[[#This Row],[GHP]]/10 + punkty_rekrutacyjne4[[#This Row],[GHH]]/10 +punkty_rekrutacyjne4[[#This Row],[GMM]]/10 + punkty_rekrutacyjne4[[#This Row],[GMP]]/10 +punkty_rekrutacyjne4[[#This Row],[GJP]]/10</f>
        <v>34</v>
      </c>
      <c r="T2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</v>
      </c>
      <c r="U29">
        <f>COUNTIF(T:T,punkty_rekrutacyjne4[[#This Row],[pkt rekrutacja]])</f>
        <v>5</v>
      </c>
    </row>
    <row r="30" spans="1:21" hidden="1" x14ac:dyDescent="0.25">
      <c r="A30" s="1" t="s">
        <v>62</v>
      </c>
      <c r="B30" s="1" t="s">
        <v>38</v>
      </c>
      <c r="C30">
        <v>5</v>
      </c>
      <c r="D30">
        <v>3</v>
      </c>
      <c r="E30">
        <f>IF(punkty_rekrutacyjne4[[#This Row],[Zachowanie]]=6,2,0)</f>
        <v>0</v>
      </c>
      <c r="F30">
        <v>3</v>
      </c>
      <c r="G30">
        <v>4</v>
      </c>
      <c r="H30">
        <v>6</v>
      </c>
      <c r="I30">
        <v>6</v>
      </c>
      <c r="J3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0">
        <v>84</v>
      </c>
      <c r="O30">
        <v>87</v>
      </c>
      <c r="P30">
        <v>96</v>
      </c>
      <c r="Q30">
        <v>8</v>
      </c>
      <c r="R30">
        <v>17</v>
      </c>
      <c r="S30">
        <f>punkty_rekrutacyjne4[[#This Row],[GHP]]/10 + punkty_rekrutacyjne4[[#This Row],[GHH]]/10 +punkty_rekrutacyjne4[[#This Row],[GMM]]/10 + punkty_rekrutacyjne4[[#This Row],[GMP]]/10 +punkty_rekrutacyjne4[[#This Row],[GJP]]/10</f>
        <v>29.200000000000003</v>
      </c>
      <c r="T3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64.2</v>
      </c>
      <c r="U30">
        <f>COUNTIF(T:T,punkty_rekrutacyjne4[[#This Row],[pkt rekrutacja]])</f>
        <v>1</v>
      </c>
    </row>
    <row r="31" spans="1:21" hidden="1" x14ac:dyDescent="0.25">
      <c r="A31" s="1" t="s">
        <v>63</v>
      </c>
      <c r="B31" s="1" t="s">
        <v>64</v>
      </c>
      <c r="C31">
        <v>2</v>
      </c>
      <c r="D31">
        <v>3</v>
      </c>
      <c r="E31">
        <f>IF(punkty_rekrutacyjne4[[#This Row],[Zachowanie]]=6,2,0)</f>
        <v>0</v>
      </c>
      <c r="F31">
        <v>5</v>
      </c>
      <c r="G31">
        <v>2</v>
      </c>
      <c r="H31">
        <v>2</v>
      </c>
      <c r="I31">
        <v>5</v>
      </c>
      <c r="J3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1">
        <v>6</v>
      </c>
      <c r="O31">
        <v>43</v>
      </c>
      <c r="P31">
        <v>53</v>
      </c>
      <c r="Q31">
        <v>71</v>
      </c>
      <c r="R31">
        <v>3</v>
      </c>
      <c r="S31">
        <f>punkty_rekrutacyjne4[[#This Row],[GHP]]/10 + punkty_rekrutacyjne4[[#This Row],[GHH]]/10 +punkty_rekrutacyjne4[[#This Row],[GMM]]/10 + punkty_rekrutacyjne4[[#This Row],[GMP]]/10 +punkty_rekrutacyjne4[[#This Row],[GJP]]/10</f>
        <v>17.599999999999998</v>
      </c>
      <c r="T3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35.599999999999994</v>
      </c>
      <c r="U31">
        <f>COUNTIF(T:T,punkty_rekrutacyjne4[[#This Row],[pkt rekrutacja]])</f>
        <v>3</v>
      </c>
    </row>
    <row r="32" spans="1:21" x14ac:dyDescent="0.25">
      <c r="A32" s="2" t="s">
        <v>65</v>
      </c>
      <c r="B32" s="2" t="s">
        <v>66</v>
      </c>
      <c r="C32">
        <v>0</v>
      </c>
      <c r="D32">
        <v>2</v>
      </c>
      <c r="E32">
        <f>IF(punkty_rekrutacyjne4[[#This Row],[Zachowanie]]=6,2,0)</f>
        <v>0</v>
      </c>
      <c r="F32">
        <v>6</v>
      </c>
      <c r="G32">
        <v>5</v>
      </c>
      <c r="H32">
        <v>6</v>
      </c>
      <c r="I32">
        <v>3</v>
      </c>
      <c r="J3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2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2">
        <v>89</v>
      </c>
      <c r="O32">
        <v>40</v>
      </c>
      <c r="P32">
        <v>28</v>
      </c>
      <c r="Q32">
        <v>32</v>
      </c>
      <c r="R32">
        <v>47</v>
      </c>
      <c r="S32">
        <f>punkty_rekrutacyjne4[[#This Row],[GHP]]/10 + punkty_rekrutacyjne4[[#This Row],[GHH]]/10 +punkty_rekrutacyjne4[[#This Row],[GMM]]/10 + punkty_rekrutacyjne4[[#This Row],[GMP]]/10 +punkty_rekrutacyjne4[[#This Row],[GJP]]/10</f>
        <v>23.599999999999998</v>
      </c>
      <c r="T3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55.599999999999994</v>
      </c>
      <c r="U32">
        <f>COUNTIF(T:T,punkty_rekrutacyjne4[[#This Row],[pkt rekrutacja]])</f>
        <v>6</v>
      </c>
    </row>
    <row r="33" spans="1:21" hidden="1" x14ac:dyDescent="0.25">
      <c r="A33" s="1" t="s">
        <v>67</v>
      </c>
      <c r="B33" s="1" t="s">
        <v>68</v>
      </c>
      <c r="C33">
        <v>0</v>
      </c>
      <c r="D33">
        <v>5</v>
      </c>
      <c r="E33">
        <f>IF(punkty_rekrutacyjne4[[#This Row],[Zachowanie]]=6,2,0)</f>
        <v>0</v>
      </c>
      <c r="F33">
        <v>6</v>
      </c>
      <c r="G33">
        <v>4</v>
      </c>
      <c r="H33">
        <v>4</v>
      </c>
      <c r="I33">
        <v>2</v>
      </c>
      <c r="J3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3">
        <v>22</v>
      </c>
      <c r="O33">
        <v>9</v>
      </c>
      <c r="P33">
        <v>1</v>
      </c>
      <c r="Q33">
        <v>76</v>
      </c>
      <c r="R33">
        <v>28</v>
      </c>
      <c r="S33">
        <f>punkty_rekrutacyjne4[[#This Row],[GHP]]/10 + punkty_rekrutacyjne4[[#This Row],[GHH]]/10 +punkty_rekrutacyjne4[[#This Row],[GMM]]/10 + punkty_rekrutacyjne4[[#This Row],[GMP]]/10 +punkty_rekrutacyjne4[[#This Row],[GJP]]/10</f>
        <v>13.600000000000001</v>
      </c>
      <c r="T3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35.6</v>
      </c>
      <c r="U33">
        <f>COUNTIF(T:T,punkty_rekrutacyjne4[[#This Row],[pkt rekrutacja]])</f>
        <v>3</v>
      </c>
    </row>
    <row r="34" spans="1:21" hidden="1" x14ac:dyDescent="0.25">
      <c r="A34" s="1" t="s">
        <v>69</v>
      </c>
      <c r="B34" s="1" t="s">
        <v>70</v>
      </c>
      <c r="C34">
        <v>6</v>
      </c>
      <c r="D34">
        <v>3</v>
      </c>
      <c r="E34">
        <f>IF(punkty_rekrutacyjne4[[#This Row],[Zachowanie]]=6,2,0)</f>
        <v>0</v>
      </c>
      <c r="F34">
        <v>2</v>
      </c>
      <c r="G34">
        <v>2</v>
      </c>
      <c r="H34">
        <v>2</v>
      </c>
      <c r="I34">
        <v>4</v>
      </c>
      <c r="J3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4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4">
        <v>82</v>
      </c>
      <c r="O34">
        <v>95</v>
      </c>
      <c r="P34">
        <v>8</v>
      </c>
      <c r="Q34">
        <v>46</v>
      </c>
      <c r="R34">
        <v>76</v>
      </c>
      <c r="S34">
        <f>punkty_rekrutacyjne4[[#This Row],[GHP]]/10 + punkty_rekrutacyjne4[[#This Row],[GHH]]/10 +punkty_rekrutacyjne4[[#This Row],[GMM]]/10 + punkty_rekrutacyjne4[[#This Row],[GMP]]/10 +punkty_rekrutacyjne4[[#This Row],[GJP]]/10</f>
        <v>30.700000000000003</v>
      </c>
      <c r="T3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42.7</v>
      </c>
      <c r="U34">
        <f>COUNTIF(T:T,punkty_rekrutacyjne4[[#This Row],[pkt rekrutacja]])</f>
        <v>1</v>
      </c>
    </row>
    <row r="35" spans="1:21" hidden="1" x14ac:dyDescent="0.25">
      <c r="A35" s="1" t="s">
        <v>71</v>
      </c>
      <c r="B35" s="1" t="s">
        <v>72</v>
      </c>
      <c r="C35">
        <v>7</v>
      </c>
      <c r="D35">
        <v>3</v>
      </c>
      <c r="E35">
        <f>IF(punkty_rekrutacyjne4[[#This Row],[Zachowanie]]=6,2,0)</f>
        <v>0</v>
      </c>
      <c r="F35">
        <v>2</v>
      </c>
      <c r="G35">
        <v>4</v>
      </c>
      <c r="H35">
        <v>4</v>
      </c>
      <c r="I35">
        <v>2</v>
      </c>
      <c r="J3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5">
        <v>67</v>
      </c>
      <c r="O35">
        <v>26</v>
      </c>
      <c r="P35">
        <v>50</v>
      </c>
      <c r="Q35">
        <v>90</v>
      </c>
      <c r="R35">
        <v>34</v>
      </c>
      <c r="S35">
        <f>punkty_rekrutacyjne4[[#This Row],[GHP]]/10 + punkty_rekrutacyjne4[[#This Row],[GHH]]/10 +punkty_rekrutacyjne4[[#This Row],[GMM]]/10 + punkty_rekrutacyjne4[[#This Row],[GMP]]/10 +punkty_rekrutacyjne4[[#This Row],[GJP]]/10</f>
        <v>26.7</v>
      </c>
      <c r="T3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45.7</v>
      </c>
      <c r="U35">
        <f>COUNTIF(T:T,punkty_rekrutacyjne4[[#This Row],[pkt rekrutacja]])</f>
        <v>3</v>
      </c>
    </row>
    <row r="36" spans="1:21" hidden="1" x14ac:dyDescent="0.25">
      <c r="A36" s="1" t="s">
        <v>73</v>
      </c>
      <c r="B36" s="1" t="s">
        <v>74</v>
      </c>
      <c r="C36">
        <v>2</v>
      </c>
      <c r="D36">
        <v>2</v>
      </c>
      <c r="E36">
        <f>IF(punkty_rekrutacyjne4[[#This Row],[Zachowanie]]=6,2,0)</f>
        <v>0</v>
      </c>
      <c r="F36">
        <v>6</v>
      </c>
      <c r="G36">
        <v>5</v>
      </c>
      <c r="H36">
        <v>4</v>
      </c>
      <c r="I36">
        <v>5</v>
      </c>
      <c r="J3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6">
        <v>34</v>
      </c>
      <c r="O36">
        <v>59</v>
      </c>
      <c r="P36">
        <v>59</v>
      </c>
      <c r="Q36">
        <v>7</v>
      </c>
      <c r="R36">
        <v>1</v>
      </c>
      <c r="S36">
        <f>punkty_rekrutacyjne4[[#This Row],[GHP]]/10 + punkty_rekrutacyjne4[[#This Row],[GHH]]/10 +punkty_rekrutacyjne4[[#This Row],[GMM]]/10 + punkty_rekrutacyjne4[[#This Row],[GMP]]/10 +punkty_rekrutacyjne4[[#This Row],[GJP]]/10</f>
        <v>16</v>
      </c>
      <c r="T3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</v>
      </c>
      <c r="U36">
        <f>COUNTIF(T:T,punkty_rekrutacyjne4[[#This Row],[pkt rekrutacja]])</f>
        <v>1</v>
      </c>
    </row>
    <row r="37" spans="1:21" hidden="1" x14ac:dyDescent="0.25">
      <c r="A37" s="1" t="s">
        <v>75</v>
      </c>
      <c r="B37" s="1" t="s">
        <v>76</v>
      </c>
      <c r="C37">
        <v>4</v>
      </c>
      <c r="D37">
        <v>6</v>
      </c>
      <c r="E37">
        <f>IF(punkty_rekrutacyjne4[[#This Row],[Zachowanie]]=6,2,0)</f>
        <v>2</v>
      </c>
      <c r="F37">
        <v>5</v>
      </c>
      <c r="G37">
        <v>5</v>
      </c>
      <c r="H37">
        <v>6</v>
      </c>
      <c r="I37">
        <v>4</v>
      </c>
      <c r="J3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7">
        <v>56</v>
      </c>
      <c r="O37">
        <v>75</v>
      </c>
      <c r="P37">
        <v>51</v>
      </c>
      <c r="Q37">
        <v>47</v>
      </c>
      <c r="R37">
        <v>71</v>
      </c>
      <c r="S37">
        <f>punkty_rekrutacyjne4[[#This Row],[GHP]]/10 + punkty_rekrutacyjne4[[#This Row],[GHH]]/10 +punkty_rekrutacyjne4[[#This Row],[GMM]]/10 + punkty_rekrutacyjne4[[#This Row],[GMP]]/10 +punkty_rekrutacyjne4[[#This Row],[GJP]]/10</f>
        <v>30</v>
      </c>
      <c r="T3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</v>
      </c>
      <c r="U37">
        <f>COUNTIF(T:T,punkty_rekrutacyjne4[[#This Row],[pkt rekrutacja]])</f>
        <v>1</v>
      </c>
    </row>
    <row r="38" spans="1:21" hidden="1" x14ac:dyDescent="0.25">
      <c r="A38" s="1" t="s">
        <v>77</v>
      </c>
      <c r="B38" s="1" t="s">
        <v>78</v>
      </c>
      <c r="C38">
        <v>6</v>
      </c>
      <c r="D38">
        <v>4</v>
      </c>
      <c r="E38">
        <f>IF(punkty_rekrutacyjne4[[#This Row],[Zachowanie]]=6,2,0)</f>
        <v>0</v>
      </c>
      <c r="F38">
        <v>5</v>
      </c>
      <c r="G38">
        <v>5</v>
      </c>
      <c r="H38">
        <v>5</v>
      </c>
      <c r="I38">
        <v>4</v>
      </c>
      <c r="J3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8">
        <v>70</v>
      </c>
      <c r="O38">
        <v>71</v>
      </c>
      <c r="P38">
        <v>27</v>
      </c>
      <c r="Q38">
        <v>77</v>
      </c>
      <c r="R38">
        <v>13</v>
      </c>
      <c r="S38">
        <f>punkty_rekrutacyjne4[[#This Row],[GHP]]/10 + punkty_rekrutacyjne4[[#This Row],[GHH]]/10 +punkty_rekrutacyjne4[[#This Row],[GMM]]/10 + punkty_rekrutacyjne4[[#This Row],[GMP]]/10 +punkty_rekrutacyjne4[[#This Row],[GJP]]/10</f>
        <v>25.8</v>
      </c>
      <c r="T3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61.8</v>
      </c>
      <c r="U38">
        <f>COUNTIF(T:T,punkty_rekrutacyjne4[[#This Row],[pkt rekrutacja]])</f>
        <v>2</v>
      </c>
    </row>
    <row r="39" spans="1:21" hidden="1" x14ac:dyDescent="0.25">
      <c r="A39" s="1" t="s">
        <v>79</v>
      </c>
      <c r="B39" s="1" t="s">
        <v>80</v>
      </c>
      <c r="C39">
        <v>2</v>
      </c>
      <c r="D39">
        <v>2</v>
      </c>
      <c r="E39">
        <f>IF(punkty_rekrutacyjne4[[#This Row],[Zachowanie]]=6,2,0)</f>
        <v>0</v>
      </c>
      <c r="F39">
        <v>4</v>
      </c>
      <c r="G39">
        <v>4</v>
      </c>
      <c r="H39">
        <v>4</v>
      </c>
      <c r="I39">
        <v>6</v>
      </c>
      <c r="J3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9">
        <v>30</v>
      </c>
      <c r="O39">
        <v>55</v>
      </c>
      <c r="P39">
        <v>59</v>
      </c>
      <c r="Q39">
        <v>77</v>
      </c>
      <c r="R39">
        <v>58</v>
      </c>
      <c r="S39">
        <f>punkty_rekrutacyjne4[[#This Row],[GHP]]/10 + punkty_rekrutacyjne4[[#This Row],[GHH]]/10 +punkty_rekrutacyjne4[[#This Row],[GMM]]/10 + punkty_rekrutacyjne4[[#This Row],[GMP]]/10 +punkty_rekrutacyjne4[[#This Row],[GJP]]/10</f>
        <v>27.900000000000002</v>
      </c>
      <c r="T3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57.900000000000006</v>
      </c>
      <c r="U39">
        <f>COUNTIF(T:T,punkty_rekrutacyjne4[[#This Row],[pkt rekrutacja]])</f>
        <v>1</v>
      </c>
    </row>
    <row r="40" spans="1:21" hidden="1" x14ac:dyDescent="0.25">
      <c r="A40" s="1" t="s">
        <v>81</v>
      </c>
      <c r="B40" s="1" t="s">
        <v>38</v>
      </c>
      <c r="C40">
        <v>5</v>
      </c>
      <c r="D40">
        <v>6</v>
      </c>
      <c r="E40">
        <f>IF(punkty_rekrutacyjne4[[#This Row],[Zachowanie]]=6,2,0)</f>
        <v>2</v>
      </c>
      <c r="F40">
        <v>6</v>
      </c>
      <c r="G40">
        <v>6</v>
      </c>
      <c r="H40">
        <v>5</v>
      </c>
      <c r="I40">
        <v>5</v>
      </c>
      <c r="J4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0">
        <v>57</v>
      </c>
      <c r="O40">
        <v>22</v>
      </c>
      <c r="P40">
        <v>16</v>
      </c>
      <c r="Q40">
        <v>20</v>
      </c>
      <c r="R40">
        <v>67</v>
      </c>
      <c r="S40">
        <f>punkty_rekrutacyjne4[[#This Row],[GHP]]/10 + punkty_rekrutacyjne4[[#This Row],[GHH]]/10 +punkty_rekrutacyjne4[[#This Row],[GMM]]/10 + punkty_rekrutacyjne4[[#This Row],[GMP]]/10 +punkty_rekrutacyjne4[[#This Row],[GJP]]/10</f>
        <v>18.2</v>
      </c>
      <c r="T4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61.2</v>
      </c>
      <c r="U40">
        <f>COUNTIF(T:T,punkty_rekrutacyjne4[[#This Row],[pkt rekrutacja]])</f>
        <v>3</v>
      </c>
    </row>
    <row r="41" spans="1:21" hidden="1" x14ac:dyDescent="0.25">
      <c r="A41" s="1" t="s">
        <v>82</v>
      </c>
      <c r="B41" s="1" t="s">
        <v>83</v>
      </c>
      <c r="C41">
        <v>6</v>
      </c>
      <c r="D41">
        <v>2</v>
      </c>
      <c r="E41">
        <f>IF(punkty_rekrutacyjne4[[#This Row],[Zachowanie]]=6,2,0)</f>
        <v>0</v>
      </c>
      <c r="F41">
        <v>5</v>
      </c>
      <c r="G41">
        <v>3</v>
      </c>
      <c r="H41">
        <v>3</v>
      </c>
      <c r="I41">
        <v>6</v>
      </c>
      <c r="J4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1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1">
        <v>67</v>
      </c>
      <c r="O41">
        <v>98</v>
      </c>
      <c r="P41">
        <v>28</v>
      </c>
      <c r="Q41">
        <v>6</v>
      </c>
      <c r="R41">
        <v>20</v>
      </c>
      <c r="S41">
        <f>punkty_rekrutacyjne4[[#This Row],[GHP]]/10 + punkty_rekrutacyjne4[[#This Row],[GHH]]/10 +punkty_rekrutacyjne4[[#This Row],[GMM]]/10 + punkty_rekrutacyjne4[[#This Row],[GMP]]/10 +punkty_rekrutacyjne4[[#This Row],[GJP]]/10</f>
        <v>21.900000000000002</v>
      </c>
      <c r="T4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53.900000000000006</v>
      </c>
      <c r="U41">
        <f>COUNTIF(T:T,punkty_rekrutacyjne4[[#This Row],[pkt rekrutacja]])</f>
        <v>1</v>
      </c>
    </row>
    <row r="42" spans="1:21" hidden="1" x14ac:dyDescent="0.25">
      <c r="A42" s="1" t="s">
        <v>84</v>
      </c>
      <c r="B42" s="1" t="s">
        <v>38</v>
      </c>
      <c r="C42">
        <v>7</v>
      </c>
      <c r="D42">
        <v>4</v>
      </c>
      <c r="E42">
        <f>IF(punkty_rekrutacyjne4[[#This Row],[Zachowanie]]=6,2,0)</f>
        <v>0</v>
      </c>
      <c r="F42">
        <v>6</v>
      </c>
      <c r="G42">
        <v>4</v>
      </c>
      <c r="H42">
        <v>3</v>
      </c>
      <c r="I42">
        <v>3</v>
      </c>
      <c r="J4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2">
        <v>12</v>
      </c>
      <c r="O42">
        <v>86</v>
      </c>
      <c r="P42">
        <v>61</v>
      </c>
      <c r="Q42">
        <v>94</v>
      </c>
      <c r="R42">
        <v>74</v>
      </c>
      <c r="S42">
        <f>punkty_rekrutacyjne4[[#This Row],[GHP]]/10 + punkty_rekrutacyjne4[[#This Row],[GHH]]/10 +punkty_rekrutacyjne4[[#This Row],[GMM]]/10 + punkty_rekrutacyjne4[[#This Row],[GMP]]/10 +punkty_rekrutacyjne4[[#This Row],[GJP]]/10</f>
        <v>32.699999999999996</v>
      </c>
      <c r="T4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63.699999999999996</v>
      </c>
      <c r="U42">
        <f>COUNTIF(T:T,punkty_rekrutacyjne4[[#This Row],[pkt rekrutacja]])</f>
        <v>2</v>
      </c>
    </row>
    <row r="43" spans="1:21" hidden="1" x14ac:dyDescent="0.25">
      <c r="A43" s="1" t="s">
        <v>46</v>
      </c>
      <c r="B43" s="1" t="s">
        <v>16</v>
      </c>
      <c r="C43">
        <v>0</v>
      </c>
      <c r="D43">
        <v>3</v>
      </c>
      <c r="E43">
        <f>IF(punkty_rekrutacyjne4[[#This Row],[Zachowanie]]=6,2,0)</f>
        <v>0</v>
      </c>
      <c r="F43">
        <v>4</v>
      </c>
      <c r="G43">
        <v>3</v>
      </c>
      <c r="H43">
        <v>5</v>
      </c>
      <c r="I43">
        <v>2</v>
      </c>
      <c r="J4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3">
        <v>82</v>
      </c>
      <c r="O43">
        <v>70</v>
      </c>
      <c r="P43">
        <v>18</v>
      </c>
      <c r="Q43">
        <v>28</v>
      </c>
      <c r="R43">
        <v>34</v>
      </c>
      <c r="S43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T4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41.2</v>
      </c>
      <c r="U43">
        <f>COUNTIF(T:T,punkty_rekrutacyjne4[[#This Row],[pkt rekrutacja]])</f>
        <v>3</v>
      </c>
    </row>
    <row r="44" spans="1:21" hidden="1" x14ac:dyDescent="0.25">
      <c r="A44" s="1" t="s">
        <v>85</v>
      </c>
      <c r="B44" s="1" t="s">
        <v>86</v>
      </c>
      <c r="C44">
        <v>8</v>
      </c>
      <c r="D44">
        <v>5</v>
      </c>
      <c r="E44">
        <f>IF(punkty_rekrutacyjne4[[#This Row],[Zachowanie]]=6,2,0)</f>
        <v>0</v>
      </c>
      <c r="F44">
        <v>4</v>
      </c>
      <c r="G44">
        <v>6</v>
      </c>
      <c r="H44">
        <v>2</v>
      </c>
      <c r="I44">
        <v>6</v>
      </c>
      <c r="J4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4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4">
        <v>32</v>
      </c>
      <c r="O44">
        <v>88</v>
      </c>
      <c r="P44">
        <v>15</v>
      </c>
      <c r="Q44">
        <v>45</v>
      </c>
      <c r="R44">
        <v>24</v>
      </c>
      <c r="S44">
        <f>punkty_rekrutacyjne4[[#This Row],[GHP]]/10 + punkty_rekrutacyjne4[[#This Row],[GHH]]/10 +punkty_rekrutacyjne4[[#This Row],[GMM]]/10 + punkty_rekrutacyjne4[[#This Row],[GMP]]/10 +punkty_rekrutacyjne4[[#This Row],[GJP]]/10</f>
        <v>20.399999999999999</v>
      </c>
      <c r="T4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54.4</v>
      </c>
      <c r="U44">
        <f>COUNTIF(T:T,punkty_rekrutacyjne4[[#This Row],[pkt rekrutacja]])</f>
        <v>2</v>
      </c>
    </row>
    <row r="45" spans="1:21" hidden="1" x14ac:dyDescent="0.25">
      <c r="A45" s="1" t="s">
        <v>87</v>
      </c>
      <c r="B45" s="1" t="s">
        <v>55</v>
      </c>
      <c r="C45">
        <v>2</v>
      </c>
      <c r="D45">
        <v>2</v>
      </c>
      <c r="E45">
        <f>IF(punkty_rekrutacyjne4[[#This Row],[Zachowanie]]=6,2,0)</f>
        <v>0</v>
      </c>
      <c r="F45">
        <v>5</v>
      </c>
      <c r="G45">
        <v>5</v>
      </c>
      <c r="H45">
        <v>2</v>
      </c>
      <c r="I45">
        <v>2</v>
      </c>
      <c r="J4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5">
        <v>65</v>
      </c>
      <c r="O45">
        <v>87</v>
      </c>
      <c r="P45">
        <v>53</v>
      </c>
      <c r="Q45">
        <v>98</v>
      </c>
      <c r="R45">
        <v>50</v>
      </c>
      <c r="S45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T4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53.3</v>
      </c>
      <c r="U45">
        <f>COUNTIF(T:T,punkty_rekrutacyjne4[[#This Row],[pkt rekrutacja]])</f>
        <v>4</v>
      </c>
    </row>
    <row r="46" spans="1:21" hidden="1" x14ac:dyDescent="0.25">
      <c r="A46" s="1" t="s">
        <v>88</v>
      </c>
      <c r="B46" s="1" t="s">
        <v>26</v>
      </c>
      <c r="C46">
        <v>3</v>
      </c>
      <c r="D46">
        <v>2</v>
      </c>
      <c r="E46">
        <f>IF(punkty_rekrutacyjne4[[#This Row],[Zachowanie]]=6,2,0)</f>
        <v>0</v>
      </c>
      <c r="F46">
        <v>3</v>
      </c>
      <c r="G46">
        <v>3</v>
      </c>
      <c r="H46">
        <v>6</v>
      </c>
      <c r="I46">
        <v>6</v>
      </c>
      <c r="J4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6">
        <v>10</v>
      </c>
      <c r="O46">
        <v>21</v>
      </c>
      <c r="P46">
        <v>35</v>
      </c>
      <c r="Q46">
        <v>98</v>
      </c>
      <c r="R46">
        <v>21</v>
      </c>
      <c r="S46">
        <f>punkty_rekrutacyjne4[[#This Row],[GHP]]/10 + punkty_rekrutacyjne4[[#This Row],[GHH]]/10 +punkty_rekrutacyjne4[[#This Row],[GMM]]/10 + punkty_rekrutacyjne4[[#This Row],[GMP]]/10 +punkty_rekrutacyjne4[[#This Row],[GJP]]/10</f>
        <v>18.5</v>
      </c>
      <c r="T4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49.5</v>
      </c>
      <c r="U46">
        <f>COUNTIF(T:T,punkty_rekrutacyjne4[[#This Row],[pkt rekrutacja]])</f>
        <v>2</v>
      </c>
    </row>
    <row r="47" spans="1:21" hidden="1" x14ac:dyDescent="0.25">
      <c r="A47" s="1" t="s">
        <v>89</v>
      </c>
      <c r="B47" s="1" t="s">
        <v>90</v>
      </c>
      <c r="C47">
        <v>2</v>
      </c>
      <c r="D47">
        <v>3</v>
      </c>
      <c r="E47">
        <f>IF(punkty_rekrutacyjne4[[#This Row],[Zachowanie]]=6,2,0)</f>
        <v>0</v>
      </c>
      <c r="F47">
        <v>6</v>
      </c>
      <c r="G47">
        <v>3</v>
      </c>
      <c r="H47">
        <v>6</v>
      </c>
      <c r="I47">
        <v>3</v>
      </c>
      <c r="J4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7">
        <v>53</v>
      </c>
      <c r="O47">
        <v>50</v>
      </c>
      <c r="P47">
        <v>16</v>
      </c>
      <c r="Q47">
        <v>44</v>
      </c>
      <c r="R47">
        <v>8</v>
      </c>
      <c r="S47">
        <f>punkty_rekrutacyjne4[[#This Row],[GHP]]/10 + punkty_rekrutacyjne4[[#This Row],[GHH]]/10 +punkty_rekrutacyjne4[[#This Row],[GMM]]/10 + punkty_rekrutacyjne4[[#This Row],[GMP]]/10 +punkty_rekrutacyjne4[[#This Row],[GJP]]/10</f>
        <v>17.100000000000001</v>
      </c>
      <c r="T4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47.1</v>
      </c>
      <c r="U47">
        <f>COUNTIF(T:T,punkty_rekrutacyjne4[[#This Row],[pkt rekrutacja]])</f>
        <v>1</v>
      </c>
    </row>
    <row r="48" spans="1:21" hidden="1" x14ac:dyDescent="0.25">
      <c r="A48" s="1" t="s">
        <v>91</v>
      </c>
      <c r="B48" s="1" t="s">
        <v>70</v>
      </c>
      <c r="C48">
        <v>1</v>
      </c>
      <c r="D48">
        <v>5</v>
      </c>
      <c r="E48">
        <f>IF(punkty_rekrutacyjne4[[#This Row],[Zachowanie]]=6,2,0)</f>
        <v>0</v>
      </c>
      <c r="F48">
        <v>3</v>
      </c>
      <c r="G48">
        <v>6</v>
      </c>
      <c r="H48">
        <v>4</v>
      </c>
      <c r="I48">
        <v>4</v>
      </c>
      <c r="J4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8">
        <v>38</v>
      </c>
      <c r="O48">
        <v>43</v>
      </c>
      <c r="P48">
        <v>49</v>
      </c>
      <c r="Q48">
        <v>89</v>
      </c>
      <c r="R48">
        <v>16</v>
      </c>
      <c r="S48">
        <f>punkty_rekrutacyjne4[[#This Row],[GHP]]/10 + punkty_rekrutacyjne4[[#This Row],[GHH]]/10 +punkty_rekrutacyjne4[[#This Row],[GMM]]/10 + punkty_rekrutacyjne4[[#This Row],[GMP]]/10 +punkty_rekrutacyjne4[[#This Row],[GJP]]/10</f>
        <v>23.5</v>
      </c>
      <c r="T4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50.5</v>
      </c>
      <c r="U48">
        <f>COUNTIF(T:T,punkty_rekrutacyjne4[[#This Row],[pkt rekrutacja]])</f>
        <v>2</v>
      </c>
    </row>
    <row r="49" spans="1:21" hidden="1" x14ac:dyDescent="0.25">
      <c r="A49" s="1" t="s">
        <v>92</v>
      </c>
      <c r="B49" s="1" t="s">
        <v>45</v>
      </c>
      <c r="C49">
        <v>6</v>
      </c>
      <c r="D49">
        <v>6</v>
      </c>
      <c r="E49">
        <f>IF(punkty_rekrutacyjne4[[#This Row],[Zachowanie]]=6,2,0)</f>
        <v>2</v>
      </c>
      <c r="F49">
        <v>4</v>
      </c>
      <c r="G49">
        <v>6</v>
      </c>
      <c r="H49">
        <v>5</v>
      </c>
      <c r="I49">
        <v>3</v>
      </c>
      <c r="J4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9">
        <v>99</v>
      </c>
      <c r="O49">
        <v>95</v>
      </c>
      <c r="P49">
        <v>48</v>
      </c>
      <c r="Q49">
        <v>16</v>
      </c>
      <c r="R49">
        <v>11</v>
      </c>
      <c r="S49">
        <f>punkty_rekrutacyjne4[[#This Row],[GHP]]/10 + punkty_rekrutacyjne4[[#This Row],[GHH]]/10 +punkty_rekrutacyjne4[[#This Row],[GMM]]/10 + punkty_rekrutacyjne4[[#This Row],[GMP]]/10 +punkty_rekrutacyjne4[[#This Row],[GJP]]/10</f>
        <v>26.900000000000002</v>
      </c>
      <c r="T4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62.900000000000006</v>
      </c>
      <c r="U49">
        <f>COUNTIF(T:T,punkty_rekrutacyjne4[[#This Row],[pkt rekrutacja]])</f>
        <v>1</v>
      </c>
    </row>
    <row r="50" spans="1:21" hidden="1" x14ac:dyDescent="0.25">
      <c r="A50" s="1" t="s">
        <v>93</v>
      </c>
      <c r="B50" s="1" t="s">
        <v>32</v>
      </c>
      <c r="C50">
        <v>6</v>
      </c>
      <c r="D50">
        <v>5</v>
      </c>
      <c r="E50">
        <f>IF(punkty_rekrutacyjne4[[#This Row],[Zachowanie]]=6,2,0)</f>
        <v>0</v>
      </c>
      <c r="F50">
        <v>6</v>
      </c>
      <c r="G50">
        <v>5</v>
      </c>
      <c r="H50">
        <v>6</v>
      </c>
      <c r="I50">
        <v>3</v>
      </c>
      <c r="J5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5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5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5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50">
        <v>78</v>
      </c>
      <c r="O50">
        <v>22</v>
      </c>
      <c r="P50">
        <v>95</v>
      </c>
      <c r="Q50">
        <v>18</v>
      </c>
      <c r="R50">
        <v>15</v>
      </c>
      <c r="S50">
        <f>punkty_rekrutacyjne4[[#This Row],[GHP]]/10 + punkty_rekrutacyjne4[[#This Row],[GHH]]/10 +punkty_rekrutacyjne4[[#This Row],[GMM]]/10 + punkty_rekrutacyjne4[[#This Row],[GMP]]/10 +punkty_rekrutacyjne4[[#This Row],[GJP]]/10</f>
        <v>22.8</v>
      </c>
      <c r="T5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60.8</v>
      </c>
      <c r="U50">
        <f>COUNTIF(T:T,punkty_rekrutacyjne4[[#This Row],[pkt rekrutacja]])</f>
        <v>2</v>
      </c>
    </row>
    <row r="51" spans="1:21" hidden="1" x14ac:dyDescent="0.25">
      <c r="A51" s="1" t="s">
        <v>94</v>
      </c>
      <c r="B51" s="1" t="s">
        <v>48</v>
      </c>
      <c r="C51">
        <v>6</v>
      </c>
      <c r="D51">
        <v>3</v>
      </c>
      <c r="E51">
        <f>IF(punkty_rekrutacyjne4[[#This Row],[Zachowanie]]=6,2,0)</f>
        <v>0</v>
      </c>
      <c r="F51">
        <v>3</v>
      </c>
      <c r="G51">
        <v>6</v>
      </c>
      <c r="H51">
        <v>4</v>
      </c>
      <c r="I51">
        <v>5</v>
      </c>
      <c r="J5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5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5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51">
        <v>25</v>
      </c>
      <c r="O51">
        <v>73</v>
      </c>
      <c r="P51">
        <v>78</v>
      </c>
      <c r="Q51">
        <v>61</v>
      </c>
      <c r="R51">
        <v>29</v>
      </c>
      <c r="S51">
        <f>punkty_rekrutacyjne4[[#This Row],[GHP]]/10 + punkty_rekrutacyjne4[[#This Row],[GHH]]/10 +punkty_rekrutacyjne4[[#This Row],[GMM]]/10 + punkty_rekrutacyjne4[[#This Row],[GMP]]/10 +punkty_rekrutacyjne4[[#This Row],[GJP]]/10</f>
        <v>26.6</v>
      </c>
      <c r="T5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60.6</v>
      </c>
      <c r="U51">
        <f>COUNTIF(T:T,punkty_rekrutacyjne4[[#This Row],[pkt rekrutacja]])</f>
        <v>3</v>
      </c>
    </row>
    <row r="52" spans="1:21" hidden="1" x14ac:dyDescent="0.25">
      <c r="A52" s="1" t="s">
        <v>95</v>
      </c>
      <c r="B52" s="1" t="s">
        <v>96</v>
      </c>
      <c r="C52">
        <v>6</v>
      </c>
      <c r="D52">
        <v>5</v>
      </c>
      <c r="E52">
        <f>IF(punkty_rekrutacyjne4[[#This Row],[Zachowanie]]=6,2,0)</f>
        <v>0</v>
      </c>
      <c r="F52">
        <v>5</v>
      </c>
      <c r="G52">
        <v>6</v>
      </c>
      <c r="H52">
        <v>2</v>
      </c>
      <c r="I52">
        <v>4</v>
      </c>
      <c r="J5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5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5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52">
        <v>65</v>
      </c>
      <c r="O52">
        <v>66</v>
      </c>
      <c r="P52">
        <v>87</v>
      </c>
      <c r="Q52">
        <v>5</v>
      </c>
      <c r="R52">
        <v>65</v>
      </c>
      <c r="S52">
        <f>punkty_rekrutacyjne4[[#This Row],[GHP]]/10 + punkty_rekrutacyjne4[[#This Row],[GHH]]/10 +punkty_rekrutacyjne4[[#This Row],[GMM]]/10 + punkty_rekrutacyjne4[[#This Row],[GMP]]/10 +punkty_rekrutacyjne4[[#This Row],[GJP]]/10</f>
        <v>28.799999999999997</v>
      </c>
      <c r="T5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58.8</v>
      </c>
      <c r="U52">
        <f>COUNTIF(T:T,punkty_rekrutacyjne4[[#This Row],[pkt rekrutacja]])</f>
        <v>3</v>
      </c>
    </row>
    <row r="53" spans="1:21" hidden="1" x14ac:dyDescent="0.25">
      <c r="A53" s="1" t="s">
        <v>97</v>
      </c>
      <c r="B53" s="1" t="s">
        <v>90</v>
      </c>
      <c r="C53">
        <v>8</v>
      </c>
      <c r="D53">
        <v>2</v>
      </c>
      <c r="E53">
        <f>IF(punkty_rekrutacyjne4[[#This Row],[Zachowanie]]=6,2,0)</f>
        <v>0</v>
      </c>
      <c r="F53">
        <v>2</v>
      </c>
      <c r="G53">
        <v>3</v>
      </c>
      <c r="H53">
        <v>4</v>
      </c>
      <c r="I53">
        <v>3</v>
      </c>
      <c r="J53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5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5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5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53">
        <v>18</v>
      </c>
      <c r="O53">
        <v>83</v>
      </c>
      <c r="P53">
        <v>86</v>
      </c>
      <c r="Q53">
        <v>67</v>
      </c>
      <c r="R53">
        <v>90</v>
      </c>
      <c r="S53">
        <f>punkty_rekrutacyjne4[[#This Row],[GHP]]/10 + punkty_rekrutacyjne4[[#This Row],[GHH]]/10 +punkty_rekrutacyjne4[[#This Row],[GMM]]/10 + punkty_rekrutacyjne4[[#This Row],[GMP]]/10 +punkty_rekrutacyjne4[[#This Row],[GJP]]/10</f>
        <v>34.400000000000006</v>
      </c>
      <c r="T5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56.400000000000006</v>
      </c>
      <c r="U53">
        <f>COUNTIF(T:T,punkty_rekrutacyjne4[[#This Row],[pkt rekrutacja]])</f>
        <v>4</v>
      </c>
    </row>
    <row r="54" spans="1:21" hidden="1" x14ac:dyDescent="0.25">
      <c r="A54" s="1" t="s">
        <v>98</v>
      </c>
      <c r="B54" s="1" t="s">
        <v>99</v>
      </c>
      <c r="C54">
        <v>0</v>
      </c>
      <c r="D54">
        <v>3</v>
      </c>
      <c r="E54">
        <f>IF(punkty_rekrutacyjne4[[#This Row],[Zachowanie]]=6,2,0)</f>
        <v>0</v>
      </c>
      <c r="F54">
        <v>4</v>
      </c>
      <c r="G54">
        <v>6</v>
      </c>
      <c r="H54">
        <v>4</v>
      </c>
      <c r="I54">
        <v>4</v>
      </c>
      <c r="J5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5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54">
        <v>41</v>
      </c>
      <c r="O54">
        <v>88</v>
      </c>
      <c r="P54">
        <v>4</v>
      </c>
      <c r="Q54">
        <v>24</v>
      </c>
      <c r="R54">
        <v>37</v>
      </c>
      <c r="S54">
        <f>punkty_rekrutacyjne4[[#This Row],[GHP]]/10 + punkty_rekrutacyjne4[[#This Row],[GHH]]/10 +punkty_rekrutacyjne4[[#This Row],[GMM]]/10 + punkty_rekrutacyjne4[[#This Row],[GMP]]/10 +punkty_rekrutacyjne4[[#This Row],[GJP]]/10</f>
        <v>19.400000000000002</v>
      </c>
      <c r="T5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47.400000000000006</v>
      </c>
      <c r="U54">
        <f>COUNTIF(T:T,punkty_rekrutacyjne4[[#This Row],[pkt rekrutacja]])</f>
        <v>2</v>
      </c>
    </row>
    <row r="55" spans="1:21" hidden="1" x14ac:dyDescent="0.25">
      <c r="A55" s="1" t="s">
        <v>100</v>
      </c>
      <c r="B55" s="1" t="s">
        <v>101</v>
      </c>
      <c r="C55">
        <v>7</v>
      </c>
      <c r="D55">
        <v>3</v>
      </c>
      <c r="E55">
        <f>IF(punkty_rekrutacyjne4[[#This Row],[Zachowanie]]=6,2,0)</f>
        <v>0</v>
      </c>
      <c r="F55">
        <v>4</v>
      </c>
      <c r="G55">
        <v>4</v>
      </c>
      <c r="H55">
        <v>5</v>
      </c>
      <c r="I55">
        <v>6</v>
      </c>
      <c r="J5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5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5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5">
        <v>54</v>
      </c>
      <c r="O55">
        <v>42</v>
      </c>
      <c r="P55">
        <v>82</v>
      </c>
      <c r="Q55">
        <v>99</v>
      </c>
      <c r="R55">
        <v>81</v>
      </c>
      <c r="S55">
        <f>punkty_rekrutacyjne4[[#This Row],[GHP]]/10 + punkty_rekrutacyjne4[[#This Row],[GHH]]/10 +punkty_rekrutacyjne4[[#This Row],[GMM]]/10 + punkty_rekrutacyjne4[[#This Row],[GMP]]/10 +punkty_rekrutacyjne4[[#This Row],[GJP]]/10</f>
        <v>35.800000000000004</v>
      </c>
      <c r="T5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72.800000000000011</v>
      </c>
      <c r="U55">
        <f>COUNTIF(T:T,punkty_rekrutacyjne4[[#This Row],[pkt rekrutacja]])</f>
        <v>1</v>
      </c>
    </row>
    <row r="56" spans="1:21" hidden="1" x14ac:dyDescent="0.25">
      <c r="A56" s="1" t="s">
        <v>102</v>
      </c>
      <c r="B56" s="1" t="s">
        <v>70</v>
      </c>
      <c r="C56">
        <v>3</v>
      </c>
      <c r="D56">
        <v>6</v>
      </c>
      <c r="E56">
        <f>IF(punkty_rekrutacyjne4[[#This Row],[Zachowanie]]=6,2,0)</f>
        <v>2</v>
      </c>
      <c r="F56">
        <v>5</v>
      </c>
      <c r="G56">
        <v>2</v>
      </c>
      <c r="H56">
        <v>4</v>
      </c>
      <c r="I56">
        <v>6</v>
      </c>
      <c r="J5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5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5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5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6">
        <v>51</v>
      </c>
      <c r="O56">
        <v>96</v>
      </c>
      <c r="P56">
        <v>78</v>
      </c>
      <c r="Q56">
        <v>72</v>
      </c>
      <c r="R56">
        <v>39</v>
      </c>
      <c r="S56">
        <f>punkty_rekrutacyjne4[[#This Row],[GHP]]/10 + punkty_rekrutacyjne4[[#This Row],[GHH]]/10 +punkty_rekrutacyjne4[[#This Row],[GMM]]/10 + punkty_rekrutacyjne4[[#This Row],[GMP]]/10 +punkty_rekrutacyjne4[[#This Row],[GJP]]/10</f>
        <v>33.6</v>
      </c>
      <c r="T5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62.6</v>
      </c>
      <c r="U56">
        <f>COUNTIF(T:T,punkty_rekrutacyjne4[[#This Row],[pkt rekrutacja]])</f>
        <v>1</v>
      </c>
    </row>
    <row r="57" spans="1:21" hidden="1" x14ac:dyDescent="0.25">
      <c r="A57" s="1" t="s">
        <v>103</v>
      </c>
      <c r="B57" s="1" t="s">
        <v>55</v>
      </c>
      <c r="C57">
        <v>8</v>
      </c>
      <c r="D57">
        <v>6</v>
      </c>
      <c r="E57">
        <f>IF(punkty_rekrutacyjne4[[#This Row],[Zachowanie]]=6,2,0)</f>
        <v>2</v>
      </c>
      <c r="F57">
        <v>2</v>
      </c>
      <c r="G57">
        <v>2</v>
      </c>
      <c r="H57">
        <v>6</v>
      </c>
      <c r="I57">
        <v>6</v>
      </c>
      <c r="J5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5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5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5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7">
        <v>86</v>
      </c>
      <c r="O57">
        <v>67</v>
      </c>
      <c r="P57">
        <v>94</v>
      </c>
      <c r="Q57">
        <v>38</v>
      </c>
      <c r="R57">
        <v>45</v>
      </c>
      <c r="S57">
        <f>punkty_rekrutacyjne4[[#This Row],[GHP]]/10 + punkty_rekrutacyjne4[[#This Row],[GHH]]/10 +punkty_rekrutacyjne4[[#This Row],[GMM]]/10 + punkty_rekrutacyjne4[[#This Row],[GMP]]/10 +punkty_rekrutacyjne4[[#This Row],[GJP]]/10</f>
        <v>33</v>
      </c>
      <c r="T5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</v>
      </c>
      <c r="U57">
        <f>COUNTIF(T:T,punkty_rekrutacyjne4[[#This Row],[pkt rekrutacja]])</f>
        <v>2</v>
      </c>
    </row>
    <row r="58" spans="1:21" hidden="1" x14ac:dyDescent="0.25">
      <c r="A58" s="1" t="s">
        <v>104</v>
      </c>
      <c r="B58" s="1" t="s">
        <v>32</v>
      </c>
      <c r="C58">
        <v>7</v>
      </c>
      <c r="D58">
        <v>5</v>
      </c>
      <c r="E58">
        <f>IF(punkty_rekrutacyjne4[[#This Row],[Zachowanie]]=6,2,0)</f>
        <v>0</v>
      </c>
      <c r="F58">
        <v>6</v>
      </c>
      <c r="G58">
        <v>4</v>
      </c>
      <c r="H58">
        <v>6</v>
      </c>
      <c r="I58">
        <v>5</v>
      </c>
      <c r="J5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5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5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5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58">
        <v>15</v>
      </c>
      <c r="O58">
        <v>79</v>
      </c>
      <c r="P58">
        <v>11</v>
      </c>
      <c r="Q58">
        <v>20</v>
      </c>
      <c r="R58">
        <v>58</v>
      </c>
      <c r="S58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T5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59.3</v>
      </c>
      <c r="U58">
        <f>COUNTIF(T:T,punkty_rekrutacyjne4[[#This Row],[pkt rekrutacja]])</f>
        <v>3</v>
      </c>
    </row>
    <row r="59" spans="1:21" hidden="1" x14ac:dyDescent="0.25">
      <c r="A59" s="1" t="s">
        <v>105</v>
      </c>
      <c r="B59" s="1" t="s">
        <v>70</v>
      </c>
      <c r="C59">
        <v>3</v>
      </c>
      <c r="D59">
        <v>6</v>
      </c>
      <c r="E59">
        <f>IF(punkty_rekrutacyjne4[[#This Row],[Zachowanie]]=6,2,0)</f>
        <v>2</v>
      </c>
      <c r="F59">
        <v>3</v>
      </c>
      <c r="G59">
        <v>5</v>
      </c>
      <c r="H59">
        <v>5</v>
      </c>
      <c r="I59">
        <v>2</v>
      </c>
      <c r="J5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5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5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5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59">
        <v>49</v>
      </c>
      <c r="O59">
        <v>99</v>
      </c>
      <c r="P59">
        <v>78</v>
      </c>
      <c r="Q59">
        <v>70</v>
      </c>
      <c r="R59">
        <v>60</v>
      </c>
      <c r="S59">
        <f>punkty_rekrutacyjne4[[#This Row],[GHP]]/10 + punkty_rekrutacyjne4[[#This Row],[GHH]]/10 +punkty_rekrutacyjne4[[#This Row],[GMM]]/10 + punkty_rekrutacyjne4[[#This Row],[GMP]]/10 +punkty_rekrutacyjne4[[#This Row],[GJP]]/10</f>
        <v>35.6</v>
      </c>
      <c r="T5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60.6</v>
      </c>
      <c r="U59">
        <f>COUNTIF(T:T,punkty_rekrutacyjne4[[#This Row],[pkt rekrutacja]])</f>
        <v>3</v>
      </c>
    </row>
    <row r="60" spans="1:21" hidden="1" x14ac:dyDescent="0.25">
      <c r="A60" s="1" t="s">
        <v>106</v>
      </c>
      <c r="B60" s="1" t="s">
        <v>107</v>
      </c>
      <c r="C60">
        <v>3</v>
      </c>
      <c r="D60">
        <v>6</v>
      </c>
      <c r="E60">
        <f>IF(punkty_rekrutacyjne4[[#This Row],[Zachowanie]]=6,2,0)</f>
        <v>2</v>
      </c>
      <c r="F60">
        <v>3</v>
      </c>
      <c r="G60">
        <v>5</v>
      </c>
      <c r="H60">
        <v>4</v>
      </c>
      <c r="I60">
        <v>2</v>
      </c>
      <c r="J6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6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60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6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60">
        <v>94</v>
      </c>
      <c r="O60">
        <v>27</v>
      </c>
      <c r="P60">
        <v>20</v>
      </c>
      <c r="Q60">
        <v>13</v>
      </c>
      <c r="R60">
        <v>49</v>
      </c>
      <c r="S60">
        <f>punkty_rekrutacyjne4[[#This Row],[GHP]]/10 + punkty_rekrutacyjne4[[#This Row],[GHH]]/10 +punkty_rekrutacyjne4[[#This Row],[GMM]]/10 + punkty_rekrutacyjne4[[#This Row],[GMP]]/10 +punkty_rekrutacyjne4[[#This Row],[GJP]]/10</f>
        <v>20.300000000000004</v>
      </c>
      <c r="T6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43.300000000000004</v>
      </c>
      <c r="U60">
        <f>COUNTIF(T:T,punkty_rekrutacyjne4[[#This Row],[pkt rekrutacja]])</f>
        <v>5</v>
      </c>
    </row>
    <row r="61" spans="1:21" hidden="1" x14ac:dyDescent="0.25">
      <c r="A61" s="1" t="s">
        <v>108</v>
      </c>
      <c r="B61" s="1" t="s">
        <v>83</v>
      </c>
      <c r="C61">
        <v>8</v>
      </c>
      <c r="D61">
        <v>4</v>
      </c>
      <c r="E61">
        <f>IF(punkty_rekrutacyjne4[[#This Row],[Zachowanie]]=6,2,0)</f>
        <v>0</v>
      </c>
      <c r="F61">
        <v>5</v>
      </c>
      <c r="G61">
        <v>6</v>
      </c>
      <c r="H61">
        <v>6</v>
      </c>
      <c r="I61">
        <v>2</v>
      </c>
      <c r="J6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6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6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6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61">
        <v>94</v>
      </c>
      <c r="O61">
        <v>99</v>
      </c>
      <c r="P61">
        <v>87</v>
      </c>
      <c r="Q61">
        <v>99</v>
      </c>
      <c r="R61">
        <v>62</v>
      </c>
      <c r="S61">
        <f>punkty_rekrutacyjne4[[#This Row],[GHP]]/10 + punkty_rekrutacyjne4[[#This Row],[GHH]]/10 +punkty_rekrutacyjne4[[#This Row],[GMM]]/10 + punkty_rekrutacyjne4[[#This Row],[GMP]]/10 +punkty_rekrutacyjne4[[#This Row],[GJP]]/10</f>
        <v>44.1</v>
      </c>
      <c r="T6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80.099999999999994</v>
      </c>
      <c r="U61">
        <f>COUNTIF(T:T,punkty_rekrutacyjne4[[#This Row],[pkt rekrutacja]])</f>
        <v>2</v>
      </c>
    </row>
    <row r="62" spans="1:21" hidden="1" x14ac:dyDescent="0.25">
      <c r="A62" s="1" t="s">
        <v>109</v>
      </c>
      <c r="B62" s="1" t="s">
        <v>110</v>
      </c>
      <c r="C62">
        <v>8</v>
      </c>
      <c r="D62">
        <v>2</v>
      </c>
      <c r="E62">
        <f>IF(punkty_rekrutacyjne4[[#This Row],[Zachowanie]]=6,2,0)</f>
        <v>0</v>
      </c>
      <c r="F62">
        <v>4</v>
      </c>
      <c r="G62">
        <v>5</v>
      </c>
      <c r="H62">
        <v>2</v>
      </c>
      <c r="I62">
        <v>4</v>
      </c>
      <c r="J6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62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6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6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62">
        <v>20</v>
      </c>
      <c r="O62">
        <v>78</v>
      </c>
      <c r="P62">
        <v>54</v>
      </c>
      <c r="Q62">
        <v>34</v>
      </c>
      <c r="R62">
        <v>95</v>
      </c>
      <c r="S62">
        <f>punkty_rekrutacyjne4[[#This Row],[GHP]]/10 + punkty_rekrutacyjne4[[#This Row],[GHH]]/10 +punkty_rekrutacyjne4[[#This Row],[GMM]]/10 + punkty_rekrutacyjne4[[#This Row],[GMP]]/10 +punkty_rekrutacyjne4[[#This Row],[GJP]]/10</f>
        <v>28.1</v>
      </c>
      <c r="T6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56.1</v>
      </c>
      <c r="U62">
        <f>COUNTIF(T:T,punkty_rekrutacyjne4[[#This Row],[pkt rekrutacja]])</f>
        <v>2</v>
      </c>
    </row>
    <row r="63" spans="1:21" hidden="1" x14ac:dyDescent="0.25">
      <c r="A63" s="1" t="s">
        <v>111</v>
      </c>
      <c r="B63" s="1" t="s">
        <v>74</v>
      </c>
      <c r="C63">
        <v>5</v>
      </c>
      <c r="D63">
        <v>2</v>
      </c>
      <c r="E63">
        <f>IF(punkty_rekrutacyjne4[[#This Row],[Zachowanie]]=6,2,0)</f>
        <v>0</v>
      </c>
      <c r="F63">
        <v>4</v>
      </c>
      <c r="G63">
        <v>5</v>
      </c>
      <c r="H63">
        <v>5</v>
      </c>
      <c r="I63">
        <v>3</v>
      </c>
      <c r="J6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6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6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6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63">
        <v>39</v>
      </c>
      <c r="O63">
        <v>16</v>
      </c>
      <c r="P63">
        <v>8</v>
      </c>
      <c r="Q63">
        <v>66</v>
      </c>
      <c r="R63">
        <v>29</v>
      </c>
      <c r="S63">
        <f>punkty_rekrutacyjne4[[#This Row],[GHP]]/10 + punkty_rekrutacyjne4[[#This Row],[GHH]]/10 +punkty_rekrutacyjne4[[#This Row],[GMM]]/10 + punkty_rekrutacyjne4[[#This Row],[GMP]]/10 +punkty_rekrutacyjne4[[#This Row],[GJP]]/10</f>
        <v>15.799999999999999</v>
      </c>
      <c r="T6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46.8</v>
      </c>
      <c r="U63">
        <f>COUNTIF(T:T,punkty_rekrutacyjne4[[#This Row],[pkt rekrutacja]])</f>
        <v>2</v>
      </c>
    </row>
    <row r="64" spans="1:21" hidden="1" x14ac:dyDescent="0.25">
      <c r="A64" s="1" t="s">
        <v>112</v>
      </c>
      <c r="B64" s="1" t="s">
        <v>113</v>
      </c>
      <c r="C64">
        <v>0</v>
      </c>
      <c r="D64">
        <v>6</v>
      </c>
      <c r="E64">
        <f>IF(punkty_rekrutacyjne4[[#This Row],[Zachowanie]]=6,2,0)</f>
        <v>2</v>
      </c>
      <c r="F64">
        <v>3</v>
      </c>
      <c r="G64">
        <v>5</v>
      </c>
      <c r="H64">
        <v>4</v>
      </c>
      <c r="I64">
        <v>2</v>
      </c>
      <c r="J64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6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6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6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64">
        <v>77</v>
      </c>
      <c r="O64">
        <v>80</v>
      </c>
      <c r="P64">
        <v>92</v>
      </c>
      <c r="Q64">
        <v>43</v>
      </c>
      <c r="R64">
        <v>100</v>
      </c>
      <c r="S64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T6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59.2</v>
      </c>
      <c r="U64">
        <f>COUNTIF(T:T,punkty_rekrutacyjne4[[#This Row],[pkt rekrutacja]])</f>
        <v>2</v>
      </c>
    </row>
    <row r="65" spans="1:21" hidden="1" x14ac:dyDescent="0.25">
      <c r="A65" s="1" t="s">
        <v>114</v>
      </c>
      <c r="B65" s="1" t="s">
        <v>101</v>
      </c>
      <c r="C65">
        <v>1</v>
      </c>
      <c r="D65">
        <v>4</v>
      </c>
      <c r="E65">
        <f>IF(punkty_rekrutacyjne4[[#This Row],[Zachowanie]]=6,2,0)</f>
        <v>0</v>
      </c>
      <c r="F65">
        <v>6</v>
      </c>
      <c r="G65">
        <v>3</v>
      </c>
      <c r="H65">
        <v>4</v>
      </c>
      <c r="I65">
        <v>2</v>
      </c>
      <c r="J6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6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6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6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65">
        <v>70</v>
      </c>
      <c r="O65">
        <v>39</v>
      </c>
      <c r="P65">
        <v>65</v>
      </c>
      <c r="Q65">
        <v>57</v>
      </c>
      <c r="R65">
        <v>90</v>
      </c>
      <c r="S65">
        <f>punkty_rekrutacyjne4[[#This Row],[GHP]]/10 + punkty_rekrutacyjne4[[#This Row],[GHH]]/10 +punkty_rekrutacyjne4[[#This Row],[GMM]]/10 + punkty_rekrutacyjne4[[#This Row],[GMP]]/10 +punkty_rekrutacyjne4[[#This Row],[GJP]]/10</f>
        <v>32.099999999999994</v>
      </c>
      <c r="T6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53.099999999999994</v>
      </c>
      <c r="U65">
        <f>COUNTIF(T:T,punkty_rekrutacyjne4[[#This Row],[pkt rekrutacja]])</f>
        <v>2</v>
      </c>
    </row>
    <row r="66" spans="1:21" hidden="1" x14ac:dyDescent="0.25">
      <c r="A66" s="1" t="s">
        <v>115</v>
      </c>
      <c r="B66" s="1" t="s">
        <v>41</v>
      </c>
      <c r="C66">
        <v>0</v>
      </c>
      <c r="D66">
        <v>4</v>
      </c>
      <c r="E66">
        <f>IF(punkty_rekrutacyjne4[[#This Row],[Zachowanie]]=6,2,0)</f>
        <v>0</v>
      </c>
      <c r="F66">
        <v>5</v>
      </c>
      <c r="G66">
        <v>4</v>
      </c>
      <c r="H66">
        <v>6</v>
      </c>
      <c r="I66">
        <v>2</v>
      </c>
      <c r="J6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6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6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6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66">
        <v>4</v>
      </c>
      <c r="O66">
        <v>85</v>
      </c>
      <c r="P66">
        <v>83</v>
      </c>
      <c r="Q66">
        <v>10</v>
      </c>
      <c r="R66">
        <v>33</v>
      </c>
      <c r="S66">
        <f>punkty_rekrutacyjne4[[#This Row],[GHP]]/10 + punkty_rekrutacyjne4[[#This Row],[GHH]]/10 +punkty_rekrutacyjne4[[#This Row],[GMM]]/10 + punkty_rekrutacyjne4[[#This Row],[GMP]]/10 +punkty_rekrutacyjne4[[#This Row],[GJP]]/10</f>
        <v>21.500000000000004</v>
      </c>
      <c r="T6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45.5</v>
      </c>
      <c r="U66">
        <f>COUNTIF(T:T,punkty_rekrutacyjne4[[#This Row],[pkt rekrutacja]])</f>
        <v>1</v>
      </c>
    </row>
    <row r="67" spans="1:21" hidden="1" x14ac:dyDescent="0.25">
      <c r="A67" s="1" t="s">
        <v>116</v>
      </c>
      <c r="B67" s="1" t="s">
        <v>117</v>
      </c>
      <c r="C67">
        <v>8</v>
      </c>
      <c r="D67">
        <v>5</v>
      </c>
      <c r="E67">
        <f>IF(punkty_rekrutacyjne4[[#This Row],[Zachowanie]]=6,2,0)</f>
        <v>0</v>
      </c>
      <c r="F67">
        <v>5</v>
      </c>
      <c r="G67">
        <v>4</v>
      </c>
      <c r="H67">
        <v>3</v>
      </c>
      <c r="I67">
        <v>3</v>
      </c>
      <c r="J6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6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6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6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67">
        <v>80</v>
      </c>
      <c r="O67">
        <v>91</v>
      </c>
      <c r="P67">
        <v>16</v>
      </c>
      <c r="Q67">
        <v>12</v>
      </c>
      <c r="R67">
        <v>73</v>
      </c>
      <c r="S67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T6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57.2</v>
      </c>
      <c r="U67">
        <f>COUNTIF(T:T,punkty_rekrutacyjne4[[#This Row],[pkt rekrutacja]])</f>
        <v>3</v>
      </c>
    </row>
    <row r="68" spans="1:21" hidden="1" x14ac:dyDescent="0.25">
      <c r="A68" s="1" t="s">
        <v>118</v>
      </c>
      <c r="B68" s="1" t="s">
        <v>119</v>
      </c>
      <c r="C68">
        <v>6</v>
      </c>
      <c r="D68">
        <v>6</v>
      </c>
      <c r="E68">
        <f>IF(punkty_rekrutacyjne4[[#This Row],[Zachowanie]]=6,2,0)</f>
        <v>2</v>
      </c>
      <c r="F68">
        <v>2</v>
      </c>
      <c r="G68">
        <v>3</v>
      </c>
      <c r="H68">
        <v>6</v>
      </c>
      <c r="I68">
        <v>5</v>
      </c>
      <c r="J6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6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6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6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68">
        <v>27</v>
      </c>
      <c r="O68">
        <v>6</v>
      </c>
      <c r="P68">
        <v>19</v>
      </c>
      <c r="Q68">
        <v>61</v>
      </c>
      <c r="R68">
        <v>63</v>
      </c>
      <c r="S68">
        <f>punkty_rekrutacyjne4[[#This Row],[GHP]]/10 + punkty_rekrutacyjne4[[#This Row],[GHH]]/10 +punkty_rekrutacyjne4[[#This Row],[GMM]]/10 + punkty_rekrutacyjne4[[#This Row],[GMP]]/10 +punkty_rekrutacyjne4[[#This Row],[GJP]]/10</f>
        <v>17.600000000000001</v>
      </c>
      <c r="T6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47.6</v>
      </c>
      <c r="U68">
        <f>COUNTIF(T:T,punkty_rekrutacyjne4[[#This Row],[pkt rekrutacja]])</f>
        <v>3</v>
      </c>
    </row>
    <row r="69" spans="1:21" hidden="1" x14ac:dyDescent="0.25">
      <c r="A69" s="1" t="s">
        <v>120</v>
      </c>
      <c r="B69" s="1" t="s">
        <v>121</v>
      </c>
      <c r="C69">
        <v>0</v>
      </c>
      <c r="D69">
        <v>5</v>
      </c>
      <c r="E69">
        <f>IF(punkty_rekrutacyjne4[[#This Row],[Zachowanie]]=6,2,0)</f>
        <v>0</v>
      </c>
      <c r="F69">
        <v>5</v>
      </c>
      <c r="G69">
        <v>3</v>
      </c>
      <c r="H69">
        <v>2</v>
      </c>
      <c r="I69">
        <v>6</v>
      </c>
      <c r="J6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6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6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6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69">
        <v>26</v>
      </c>
      <c r="O69">
        <v>23</v>
      </c>
      <c r="P69">
        <v>48</v>
      </c>
      <c r="Q69">
        <v>73</v>
      </c>
      <c r="R69">
        <v>63</v>
      </c>
      <c r="S69">
        <f>punkty_rekrutacyjne4[[#This Row],[GHP]]/10 + punkty_rekrutacyjne4[[#This Row],[GHH]]/10 +punkty_rekrutacyjne4[[#This Row],[GMM]]/10 + punkty_rekrutacyjne4[[#This Row],[GMP]]/10 +punkty_rekrutacyjne4[[#This Row],[GJP]]/10</f>
        <v>23.3</v>
      </c>
      <c r="T6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45.3</v>
      </c>
      <c r="U69">
        <f>COUNTIF(T:T,punkty_rekrutacyjne4[[#This Row],[pkt rekrutacja]])</f>
        <v>1</v>
      </c>
    </row>
    <row r="70" spans="1:21" hidden="1" x14ac:dyDescent="0.25">
      <c r="A70" s="1" t="s">
        <v>122</v>
      </c>
      <c r="B70" s="1" t="s">
        <v>121</v>
      </c>
      <c r="C70">
        <v>8</v>
      </c>
      <c r="D70">
        <v>3</v>
      </c>
      <c r="E70">
        <f>IF(punkty_rekrutacyjne4[[#This Row],[Zachowanie]]=6,2,0)</f>
        <v>0</v>
      </c>
      <c r="F70">
        <v>5</v>
      </c>
      <c r="G70">
        <v>5</v>
      </c>
      <c r="H70">
        <v>6</v>
      </c>
      <c r="I70">
        <v>3</v>
      </c>
      <c r="J7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7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7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7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70">
        <v>28</v>
      </c>
      <c r="O70">
        <v>69</v>
      </c>
      <c r="P70">
        <v>99</v>
      </c>
      <c r="Q70">
        <v>45</v>
      </c>
      <c r="R70">
        <v>61</v>
      </c>
      <c r="S70">
        <f>punkty_rekrutacyjne4[[#This Row],[GHP]]/10 + punkty_rekrutacyjne4[[#This Row],[GHH]]/10 +punkty_rekrutacyjne4[[#This Row],[GMM]]/10 + punkty_rekrutacyjne4[[#This Row],[GMP]]/10 +punkty_rekrutacyjne4[[#This Row],[GJP]]/10</f>
        <v>30.200000000000003</v>
      </c>
      <c r="T7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68.2</v>
      </c>
      <c r="U70">
        <f>COUNTIF(T:T,punkty_rekrutacyjne4[[#This Row],[pkt rekrutacja]])</f>
        <v>3</v>
      </c>
    </row>
    <row r="71" spans="1:21" hidden="1" x14ac:dyDescent="0.25">
      <c r="A71" s="1" t="s">
        <v>123</v>
      </c>
      <c r="B71" s="1" t="s">
        <v>119</v>
      </c>
      <c r="C71">
        <v>1</v>
      </c>
      <c r="D71">
        <v>2</v>
      </c>
      <c r="E71">
        <f>IF(punkty_rekrutacyjne4[[#This Row],[Zachowanie]]=6,2,0)</f>
        <v>0</v>
      </c>
      <c r="F71">
        <v>3</v>
      </c>
      <c r="G71">
        <v>2</v>
      </c>
      <c r="H71">
        <v>3</v>
      </c>
      <c r="I71">
        <v>6</v>
      </c>
      <c r="J7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7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71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7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71">
        <v>51</v>
      </c>
      <c r="O71">
        <v>14</v>
      </c>
      <c r="P71">
        <v>33</v>
      </c>
      <c r="Q71">
        <v>28</v>
      </c>
      <c r="R71">
        <v>43</v>
      </c>
      <c r="S71">
        <f>punkty_rekrutacyjne4[[#This Row],[GHP]]/10 + punkty_rekrutacyjne4[[#This Row],[GHH]]/10 +punkty_rekrutacyjne4[[#This Row],[GMM]]/10 + punkty_rekrutacyjne4[[#This Row],[GMP]]/10 +punkty_rekrutacyjne4[[#This Row],[GJP]]/10</f>
        <v>16.900000000000002</v>
      </c>
      <c r="T7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35.900000000000006</v>
      </c>
      <c r="U71">
        <f>COUNTIF(T:T,punkty_rekrutacyjne4[[#This Row],[pkt rekrutacja]])</f>
        <v>2</v>
      </c>
    </row>
    <row r="72" spans="1:21" hidden="1" x14ac:dyDescent="0.25">
      <c r="A72" s="1" t="s">
        <v>124</v>
      </c>
      <c r="B72" s="1" t="s">
        <v>41</v>
      </c>
      <c r="C72">
        <v>3</v>
      </c>
      <c r="D72">
        <v>5</v>
      </c>
      <c r="E72">
        <f>IF(punkty_rekrutacyjne4[[#This Row],[Zachowanie]]=6,2,0)</f>
        <v>0</v>
      </c>
      <c r="F72">
        <v>6</v>
      </c>
      <c r="G72">
        <v>5</v>
      </c>
      <c r="H72">
        <v>2</v>
      </c>
      <c r="I72">
        <v>5</v>
      </c>
      <c r="J7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72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7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7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72">
        <v>73</v>
      </c>
      <c r="O72">
        <v>84</v>
      </c>
      <c r="P72">
        <v>48</v>
      </c>
      <c r="Q72">
        <v>36</v>
      </c>
      <c r="R72">
        <v>4</v>
      </c>
      <c r="S72">
        <f>punkty_rekrutacyjne4[[#This Row],[GHP]]/10 + punkty_rekrutacyjne4[[#This Row],[GHH]]/10 +punkty_rekrutacyjne4[[#This Row],[GMM]]/10 + punkty_rekrutacyjne4[[#This Row],[GMP]]/10 +punkty_rekrutacyjne4[[#This Row],[GJP]]/10</f>
        <v>24.5</v>
      </c>
      <c r="T7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53.5</v>
      </c>
      <c r="U72">
        <f>COUNTIF(T:T,punkty_rekrutacyjne4[[#This Row],[pkt rekrutacja]])</f>
        <v>5</v>
      </c>
    </row>
    <row r="73" spans="1:21" hidden="1" x14ac:dyDescent="0.25">
      <c r="A73" s="1" t="s">
        <v>125</v>
      </c>
      <c r="B73" s="1" t="s">
        <v>126</v>
      </c>
      <c r="C73">
        <v>4</v>
      </c>
      <c r="D73">
        <v>4</v>
      </c>
      <c r="E73">
        <f>IF(punkty_rekrutacyjne4[[#This Row],[Zachowanie]]=6,2,0)</f>
        <v>0</v>
      </c>
      <c r="F73">
        <v>5</v>
      </c>
      <c r="G73">
        <v>5</v>
      </c>
      <c r="H73">
        <v>3</v>
      </c>
      <c r="I73">
        <v>6</v>
      </c>
      <c r="J7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7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7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7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73">
        <v>44</v>
      </c>
      <c r="O73">
        <v>16</v>
      </c>
      <c r="P73">
        <v>68</v>
      </c>
      <c r="Q73">
        <v>55</v>
      </c>
      <c r="R73">
        <v>66</v>
      </c>
      <c r="S73">
        <f>punkty_rekrutacyjne4[[#This Row],[GHP]]/10 + punkty_rekrutacyjne4[[#This Row],[GHH]]/10 +punkty_rekrutacyjne4[[#This Row],[GMM]]/10 + punkty_rekrutacyjne4[[#This Row],[GMP]]/10 +punkty_rekrutacyjne4[[#This Row],[GJP]]/10</f>
        <v>24.9</v>
      </c>
      <c r="T7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58.9</v>
      </c>
      <c r="U73">
        <f>COUNTIF(T:T,punkty_rekrutacyjne4[[#This Row],[pkt rekrutacja]])</f>
        <v>2</v>
      </c>
    </row>
    <row r="74" spans="1:21" hidden="1" x14ac:dyDescent="0.25">
      <c r="A74" s="1" t="s">
        <v>127</v>
      </c>
      <c r="B74" s="1" t="s">
        <v>90</v>
      </c>
      <c r="C74">
        <v>2</v>
      </c>
      <c r="D74">
        <v>6</v>
      </c>
      <c r="E74">
        <f>IF(punkty_rekrutacyjne4[[#This Row],[Zachowanie]]=6,2,0)</f>
        <v>2</v>
      </c>
      <c r="F74">
        <v>6</v>
      </c>
      <c r="G74">
        <v>3</v>
      </c>
      <c r="H74">
        <v>6</v>
      </c>
      <c r="I74">
        <v>2</v>
      </c>
      <c r="J7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7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74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7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74">
        <v>71</v>
      </c>
      <c r="O74">
        <v>95</v>
      </c>
      <c r="P74">
        <v>90</v>
      </c>
      <c r="Q74">
        <v>50</v>
      </c>
      <c r="R74">
        <v>91</v>
      </c>
      <c r="S74">
        <f>punkty_rekrutacyjne4[[#This Row],[GHP]]/10 + punkty_rekrutacyjne4[[#This Row],[GHH]]/10 +punkty_rekrutacyjne4[[#This Row],[GMM]]/10 + punkty_rekrutacyjne4[[#This Row],[GMP]]/10 +punkty_rekrutacyjne4[[#This Row],[GJP]]/10</f>
        <v>39.700000000000003</v>
      </c>
      <c r="T7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67.7</v>
      </c>
      <c r="U74">
        <f>COUNTIF(T:T,punkty_rekrutacyjne4[[#This Row],[pkt rekrutacja]])</f>
        <v>2</v>
      </c>
    </row>
    <row r="75" spans="1:21" hidden="1" x14ac:dyDescent="0.25">
      <c r="A75" s="1" t="s">
        <v>128</v>
      </c>
      <c r="B75" s="1" t="s">
        <v>45</v>
      </c>
      <c r="C75">
        <v>5</v>
      </c>
      <c r="D75">
        <v>5</v>
      </c>
      <c r="E75">
        <f>IF(punkty_rekrutacyjne4[[#This Row],[Zachowanie]]=6,2,0)</f>
        <v>0</v>
      </c>
      <c r="F75">
        <v>2</v>
      </c>
      <c r="G75">
        <v>6</v>
      </c>
      <c r="H75">
        <v>2</v>
      </c>
      <c r="I75">
        <v>2</v>
      </c>
      <c r="J7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7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7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7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75">
        <v>90</v>
      </c>
      <c r="O75">
        <v>88</v>
      </c>
      <c r="P75">
        <v>73</v>
      </c>
      <c r="Q75">
        <v>83</v>
      </c>
      <c r="R75">
        <v>51</v>
      </c>
      <c r="S75">
        <f>punkty_rekrutacyjne4[[#This Row],[GHP]]/10 + punkty_rekrutacyjne4[[#This Row],[GHH]]/10 +punkty_rekrutacyjne4[[#This Row],[GMM]]/10 + punkty_rekrutacyjne4[[#This Row],[GMP]]/10 +punkty_rekrutacyjne4[[#This Row],[GJP]]/10</f>
        <v>38.500000000000007</v>
      </c>
      <c r="T7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53.500000000000007</v>
      </c>
      <c r="U75">
        <f>COUNTIF(T:T,punkty_rekrutacyjne4[[#This Row],[pkt rekrutacja]])</f>
        <v>5</v>
      </c>
    </row>
    <row r="76" spans="1:21" hidden="1" x14ac:dyDescent="0.25">
      <c r="A76" s="1" t="s">
        <v>129</v>
      </c>
      <c r="B76" s="1" t="s">
        <v>130</v>
      </c>
      <c r="C76">
        <v>1</v>
      </c>
      <c r="D76">
        <v>5</v>
      </c>
      <c r="E76">
        <f>IF(punkty_rekrutacyjne4[[#This Row],[Zachowanie]]=6,2,0)</f>
        <v>0</v>
      </c>
      <c r="F76">
        <v>2</v>
      </c>
      <c r="G76">
        <v>2</v>
      </c>
      <c r="H76">
        <v>3</v>
      </c>
      <c r="I76">
        <v>5</v>
      </c>
      <c r="J7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7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7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7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76">
        <v>11</v>
      </c>
      <c r="O76">
        <v>24</v>
      </c>
      <c r="P76">
        <v>35</v>
      </c>
      <c r="Q76">
        <v>70</v>
      </c>
      <c r="R76">
        <v>6</v>
      </c>
      <c r="S76">
        <f>punkty_rekrutacyjne4[[#This Row],[GHP]]/10 + punkty_rekrutacyjne4[[#This Row],[GHH]]/10 +punkty_rekrutacyjne4[[#This Row],[GMM]]/10 + punkty_rekrutacyjne4[[#This Row],[GMP]]/10 +punkty_rekrutacyjne4[[#This Row],[GJP]]/10</f>
        <v>14.6</v>
      </c>
      <c r="T7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27.6</v>
      </c>
      <c r="U76">
        <f>COUNTIF(T:T,punkty_rekrutacyjne4[[#This Row],[pkt rekrutacja]])</f>
        <v>1</v>
      </c>
    </row>
    <row r="77" spans="1:21" hidden="1" x14ac:dyDescent="0.25">
      <c r="A77" s="1" t="s">
        <v>131</v>
      </c>
      <c r="B77" s="1" t="s">
        <v>70</v>
      </c>
      <c r="C77">
        <v>5</v>
      </c>
      <c r="D77">
        <v>2</v>
      </c>
      <c r="E77">
        <f>IF(punkty_rekrutacyjne4[[#This Row],[Zachowanie]]=6,2,0)</f>
        <v>0</v>
      </c>
      <c r="F77">
        <v>2</v>
      </c>
      <c r="G77">
        <v>6</v>
      </c>
      <c r="H77">
        <v>5</v>
      </c>
      <c r="I77">
        <v>6</v>
      </c>
      <c r="J7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7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7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7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77">
        <v>44</v>
      </c>
      <c r="O77">
        <v>43</v>
      </c>
      <c r="P77">
        <v>19</v>
      </c>
      <c r="Q77">
        <v>86</v>
      </c>
      <c r="R77">
        <v>18</v>
      </c>
      <c r="S7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T7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</v>
      </c>
      <c r="U77">
        <f>COUNTIF(T:T,punkty_rekrutacyjne4[[#This Row],[pkt rekrutacja]])</f>
        <v>5</v>
      </c>
    </row>
    <row r="78" spans="1:21" hidden="1" x14ac:dyDescent="0.25">
      <c r="A78" s="1" t="s">
        <v>132</v>
      </c>
      <c r="B78" s="1" t="s">
        <v>133</v>
      </c>
      <c r="C78">
        <v>2</v>
      </c>
      <c r="D78">
        <v>5</v>
      </c>
      <c r="E78">
        <f>IF(punkty_rekrutacyjne4[[#This Row],[Zachowanie]]=6,2,0)</f>
        <v>0</v>
      </c>
      <c r="F78">
        <v>4</v>
      </c>
      <c r="G78">
        <v>3</v>
      </c>
      <c r="H78">
        <v>6</v>
      </c>
      <c r="I78">
        <v>6</v>
      </c>
      <c r="J7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7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7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7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78">
        <v>15</v>
      </c>
      <c r="O78">
        <v>69</v>
      </c>
      <c r="P78">
        <v>48</v>
      </c>
      <c r="Q78">
        <v>14</v>
      </c>
      <c r="R78">
        <v>32</v>
      </c>
      <c r="S78">
        <f>punkty_rekrutacyjne4[[#This Row],[GHP]]/10 + punkty_rekrutacyjne4[[#This Row],[GHH]]/10 +punkty_rekrutacyjne4[[#This Row],[GMM]]/10 + punkty_rekrutacyjne4[[#This Row],[GMP]]/10 +punkty_rekrutacyjne4[[#This Row],[GJP]]/10</f>
        <v>17.8</v>
      </c>
      <c r="T7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49.8</v>
      </c>
      <c r="U78">
        <f>COUNTIF(T:T,punkty_rekrutacyjne4[[#This Row],[pkt rekrutacja]])</f>
        <v>3</v>
      </c>
    </row>
    <row r="79" spans="1:21" hidden="1" x14ac:dyDescent="0.25">
      <c r="A79" s="1" t="s">
        <v>134</v>
      </c>
      <c r="B79" s="1" t="s">
        <v>45</v>
      </c>
      <c r="C79">
        <v>6</v>
      </c>
      <c r="D79">
        <v>3</v>
      </c>
      <c r="E79">
        <f>IF(punkty_rekrutacyjne4[[#This Row],[Zachowanie]]=6,2,0)</f>
        <v>0</v>
      </c>
      <c r="F79">
        <v>4</v>
      </c>
      <c r="G79">
        <v>5</v>
      </c>
      <c r="H79">
        <v>3</v>
      </c>
      <c r="I79">
        <v>4</v>
      </c>
      <c r="J7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7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7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7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79">
        <v>38</v>
      </c>
      <c r="O79">
        <v>48</v>
      </c>
      <c r="P79">
        <v>3</v>
      </c>
      <c r="Q79">
        <v>38</v>
      </c>
      <c r="R79">
        <v>91</v>
      </c>
      <c r="S79">
        <f>punkty_rekrutacyjne4[[#This Row],[GHP]]/10 + punkty_rekrutacyjne4[[#This Row],[GHH]]/10 +punkty_rekrutacyjne4[[#This Row],[GMM]]/10 + punkty_rekrutacyjne4[[#This Row],[GMP]]/10 +punkty_rekrutacyjne4[[#This Row],[GJP]]/10</f>
        <v>21.799999999999997</v>
      </c>
      <c r="T7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51.8</v>
      </c>
      <c r="U79">
        <f>COUNTIF(T:T,punkty_rekrutacyjne4[[#This Row],[pkt rekrutacja]])</f>
        <v>3</v>
      </c>
    </row>
    <row r="80" spans="1:21" hidden="1" x14ac:dyDescent="0.25">
      <c r="A80" s="1" t="s">
        <v>135</v>
      </c>
      <c r="B80" s="1" t="s">
        <v>38</v>
      </c>
      <c r="C80">
        <v>3</v>
      </c>
      <c r="D80">
        <v>6</v>
      </c>
      <c r="E80">
        <f>IF(punkty_rekrutacyjne4[[#This Row],[Zachowanie]]=6,2,0)</f>
        <v>2</v>
      </c>
      <c r="F80">
        <v>3</v>
      </c>
      <c r="G80">
        <v>6</v>
      </c>
      <c r="H80">
        <v>3</v>
      </c>
      <c r="I80">
        <v>5</v>
      </c>
      <c r="J8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8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8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8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80">
        <v>66</v>
      </c>
      <c r="O80">
        <v>42</v>
      </c>
      <c r="P80">
        <v>40</v>
      </c>
      <c r="Q80">
        <v>91</v>
      </c>
      <c r="R80">
        <v>74</v>
      </c>
      <c r="S80">
        <f>punkty_rekrutacyjne4[[#This Row],[GHP]]/10 + punkty_rekrutacyjne4[[#This Row],[GHH]]/10 +punkty_rekrutacyjne4[[#This Row],[GMM]]/10 + punkty_rekrutacyjne4[[#This Row],[GMP]]/10 +punkty_rekrutacyjne4[[#This Row],[GJP]]/10</f>
        <v>31.299999999999997</v>
      </c>
      <c r="T8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62.3</v>
      </c>
      <c r="U80">
        <f>COUNTIF(T:T,punkty_rekrutacyjne4[[#This Row],[pkt rekrutacja]])</f>
        <v>1</v>
      </c>
    </row>
    <row r="81" spans="1:21" hidden="1" x14ac:dyDescent="0.25">
      <c r="A81" s="1" t="s">
        <v>136</v>
      </c>
      <c r="B81" s="1" t="s">
        <v>137</v>
      </c>
      <c r="C81">
        <v>7</v>
      </c>
      <c r="D81">
        <v>4</v>
      </c>
      <c r="E81">
        <f>IF(punkty_rekrutacyjne4[[#This Row],[Zachowanie]]=6,2,0)</f>
        <v>0</v>
      </c>
      <c r="F81">
        <v>2</v>
      </c>
      <c r="G81">
        <v>4</v>
      </c>
      <c r="H81">
        <v>6</v>
      </c>
      <c r="I81">
        <v>5</v>
      </c>
      <c r="J8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8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8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8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81">
        <v>28</v>
      </c>
      <c r="O81">
        <v>1</v>
      </c>
      <c r="P81">
        <v>36</v>
      </c>
      <c r="Q81">
        <v>63</v>
      </c>
      <c r="R81">
        <v>49</v>
      </c>
      <c r="S81">
        <f>punkty_rekrutacyjne4[[#This Row],[GHP]]/10 + punkty_rekrutacyjne4[[#This Row],[GHH]]/10 +punkty_rekrutacyjne4[[#This Row],[GMM]]/10 + punkty_rekrutacyjne4[[#This Row],[GMP]]/10 +punkty_rekrutacyjne4[[#This Row],[GJP]]/10</f>
        <v>17.700000000000003</v>
      </c>
      <c r="T8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48.7</v>
      </c>
      <c r="U81">
        <f>COUNTIF(T:T,punkty_rekrutacyjne4[[#This Row],[pkt rekrutacja]])</f>
        <v>5</v>
      </c>
    </row>
    <row r="82" spans="1:21" hidden="1" x14ac:dyDescent="0.25">
      <c r="A82" s="1" t="s">
        <v>138</v>
      </c>
      <c r="B82" s="1" t="s">
        <v>139</v>
      </c>
      <c r="C82">
        <v>0</v>
      </c>
      <c r="D82">
        <v>6</v>
      </c>
      <c r="E82">
        <f>IF(punkty_rekrutacyjne4[[#This Row],[Zachowanie]]=6,2,0)</f>
        <v>2</v>
      </c>
      <c r="F82">
        <v>5</v>
      </c>
      <c r="G82">
        <v>6</v>
      </c>
      <c r="H82">
        <v>5</v>
      </c>
      <c r="I82">
        <v>6</v>
      </c>
      <c r="J8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8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8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8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82">
        <v>12</v>
      </c>
      <c r="O82">
        <v>20</v>
      </c>
      <c r="P82">
        <v>10</v>
      </c>
      <c r="Q82">
        <v>73</v>
      </c>
      <c r="R82">
        <v>68</v>
      </c>
      <c r="S82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T8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56.3</v>
      </c>
      <c r="U82">
        <f>COUNTIF(T:T,punkty_rekrutacyjne4[[#This Row],[pkt rekrutacja]])</f>
        <v>4</v>
      </c>
    </row>
    <row r="83" spans="1:21" hidden="1" x14ac:dyDescent="0.25">
      <c r="A83" s="1" t="s">
        <v>140</v>
      </c>
      <c r="B83" s="1" t="s">
        <v>45</v>
      </c>
      <c r="C83">
        <v>4</v>
      </c>
      <c r="D83">
        <v>5</v>
      </c>
      <c r="E83">
        <f>IF(punkty_rekrutacyjne4[[#This Row],[Zachowanie]]=6,2,0)</f>
        <v>0</v>
      </c>
      <c r="F83">
        <v>4</v>
      </c>
      <c r="G83">
        <v>2</v>
      </c>
      <c r="H83">
        <v>3</v>
      </c>
      <c r="I83">
        <v>4</v>
      </c>
      <c r="J8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8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8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8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83">
        <v>21</v>
      </c>
      <c r="O83">
        <v>58</v>
      </c>
      <c r="P83">
        <v>66</v>
      </c>
      <c r="Q83">
        <v>93</v>
      </c>
      <c r="R83">
        <v>89</v>
      </c>
      <c r="S83">
        <f>punkty_rekrutacyjne4[[#This Row],[GHP]]/10 + punkty_rekrutacyjne4[[#This Row],[GHH]]/10 +punkty_rekrutacyjne4[[#This Row],[GMM]]/10 + punkty_rekrutacyjne4[[#This Row],[GMP]]/10 +punkty_rekrutacyjne4[[#This Row],[GJP]]/10</f>
        <v>32.700000000000003</v>
      </c>
      <c r="T8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52.7</v>
      </c>
      <c r="U83">
        <f>COUNTIF(T:T,punkty_rekrutacyjne4[[#This Row],[pkt rekrutacja]])</f>
        <v>3</v>
      </c>
    </row>
    <row r="84" spans="1:21" hidden="1" x14ac:dyDescent="0.25">
      <c r="A84" s="1" t="s">
        <v>141</v>
      </c>
      <c r="B84" s="1" t="s">
        <v>99</v>
      </c>
      <c r="C84">
        <v>0</v>
      </c>
      <c r="D84">
        <v>2</v>
      </c>
      <c r="E84">
        <f>IF(punkty_rekrutacyjne4[[#This Row],[Zachowanie]]=6,2,0)</f>
        <v>0</v>
      </c>
      <c r="F84">
        <v>2</v>
      </c>
      <c r="G84">
        <v>4</v>
      </c>
      <c r="H84">
        <v>3</v>
      </c>
      <c r="I84">
        <v>3</v>
      </c>
      <c r="J8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8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8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8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84">
        <v>3</v>
      </c>
      <c r="O84">
        <v>25</v>
      </c>
      <c r="P84">
        <v>93</v>
      </c>
      <c r="Q84">
        <v>92</v>
      </c>
      <c r="R84">
        <v>73</v>
      </c>
      <c r="S84">
        <f>punkty_rekrutacyjne4[[#This Row],[GHP]]/10 + punkty_rekrutacyjne4[[#This Row],[GHH]]/10 +punkty_rekrutacyjne4[[#This Row],[GMM]]/10 + punkty_rekrutacyjne4[[#This Row],[GMP]]/10 +punkty_rekrutacyjne4[[#This Row],[GJP]]/10</f>
        <v>28.6</v>
      </c>
      <c r="T8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42.6</v>
      </c>
      <c r="U84">
        <f>COUNTIF(T:T,punkty_rekrutacyjne4[[#This Row],[pkt rekrutacja]])</f>
        <v>3</v>
      </c>
    </row>
    <row r="85" spans="1:21" hidden="1" x14ac:dyDescent="0.25">
      <c r="A85" s="1" t="s">
        <v>142</v>
      </c>
      <c r="B85" s="1" t="s">
        <v>130</v>
      </c>
      <c r="C85">
        <v>4</v>
      </c>
      <c r="D85">
        <v>4</v>
      </c>
      <c r="E85">
        <f>IF(punkty_rekrutacyjne4[[#This Row],[Zachowanie]]=6,2,0)</f>
        <v>0</v>
      </c>
      <c r="F85">
        <v>2</v>
      </c>
      <c r="G85">
        <v>6</v>
      </c>
      <c r="H85">
        <v>5</v>
      </c>
      <c r="I85">
        <v>2</v>
      </c>
      <c r="J8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8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8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8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85">
        <v>81</v>
      </c>
      <c r="O85">
        <v>5</v>
      </c>
      <c r="P85">
        <v>60</v>
      </c>
      <c r="Q85">
        <v>2</v>
      </c>
      <c r="R85">
        <v>91</v>
      </c>
      <c r="S85">
        <f>punkty_rekrutacyjne4[[#This Row],[GHP]]/10 + punkty_rekrutacyjne4[[#This Row],[GHH]]/10 +punkty_rekrutacyjne4[[#This Row],[GMM]]/10 + punkty_rekrutacyjne4[[#This Row],[GMP]]/10 +punkty_rekrutacyjne4[[#This Row],[GJP]]/10</f>
        <v>23.9</v>
      </c>
      <c r="T8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45.9</v>
      </c>
      <c r="U85">
        <f>COUNTIF(T:T,punkty_rekrutacyjne4[[#This Row],[pkt rekrutacja]])</f>
        <v>3</v>
      </c>
    </row>
    <row r="86" spans="1:21" hidden="1" x14ac:dyDescent="0.25">
      <c r="A86" s="1" t="s">
        <v>143</v>
      </c>
      <c r="B86" s="1" t="s">
        <v>70</v>
      </c>
      <c r="C86">
        <v>1</v>
      </c>
      <c r="D86">
        <v>4</v>
      </c>
      <c r="E86">
        <f>IF(punkty_rekrutacyjne4[[#This Row],[Zachowanie]]=6,2,0)</f>
        <v>0</v>
      </c>
      <c r="F86">
        <v>6</v>
      </c>
      <c r="G86">
        <v>4</v>
      </c>
      <c r="H86">
        <v>3</v>
      </c>
      <c r="I86">
        <v>6</v>
      </c>
      <c r="J8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8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8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8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86">
        <v>100</v>
      </c>
      <c r="O86">
        <v>100</v>
      </c>
      <c r="P86">
        <v>100</v>
      </c>
      <c r="Q86">
        <v>36</v>
      </c>
      <c r="R86">
        <v>10</v>
      </c>
      <c r="S86">
        <f>punkty_rekrutacyjne4[[#This Row],[GHP]]/10 + punkty_rekrutacyjne4[[#This Row],[GHH]]/10 +punkty_rekrutacyjne4[[#This Row],[GMM]]/10 + punkty_rekrutacyjne4[[#This Row],[GMP]]/10 +punkty_rekrutacyjne4[[#This Row],[GJP]]/10</f>
        <v>34.6</v>
      </c>
      <c r="T8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65.599999999999994</v>
      </c>
      <c r="U86">
        <f>COUNTIF(T:T,punkty_rekrutacyjne4[[#This Row],[pkt rekrutacja]])</f>
        <v>2</v>
      </c>
    </row>
    <row r="87" spans="1:21" hidden="1" x14ac:dyDescent="0.25">
      <c r="A87" s="1" t="s">
        <v>144</v>
      </c>
      <c r="B87" s="1" t="s">
        <v>145</v>
      </c>
      <c r="C87">
        <v>2</v>
      </c>
      <c r="D87">
        <v>3</v>
      </c>
      <c r="E87">
        <f>IF(punkty_rekrutacyjne4[[#This Row],[Zachowanie]]=6,2,0)</f>
        <v>0</v>
      </c>
      <c r="F87">
        <v>3</v>
      </c>
      <c r="G87">
        <v>5</v>
      </c>
      <c r="H87">
        <v>6</v>
      </c>
      <c r="I87">
        <v>6</v>
      </c>
      <c r="J8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8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8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8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87">
        <v>32</v>
      </c>
      <c r="O87">
        <v>27</v>
      </c>
      <c r="P87">
        <v>15</v>
      </c>
      <c r="Q87">
        <v>59</v>
      </c>
      <c r="R87">
        <v>26</v>
      </c>
      <c r="S87">
        <f>punkty_rekrutacyjne4[[#This Row],[GHP]]/10 + punkty_rekrutacyjne4[[#This Row],[GHH]]/10 +punkty_rekrutacyjne4[[#This Row],[GMM]]/10 + punkty_rekrutacyjne4[[#This Row],[GMP]]/10 +punkty_rekrutacyjne4[[#This Row],[GJP]]/10</f>
        <v>15.9</v>
      </c>
      <c r="T8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49.9</v>
      </c>
      <c r="U87">
        <f>COUNTIF(T:T,punkty_rekrutacyjne4[[#This Row],[pkt rekrutacja]])</f>
        <v>1</v>
      </c>
    </row>
    <row r="88" spans="1:21" hidden="1" x14ac:dyDescent="0.25">
      <c r="A88" s="1" t="s">
        <v>146</v>
      </c>
      <c r="B88" s="1" t="s">
        <v>147</v>
      </c>
      <c r="C88">
        <v>3</v>
      </c>
      <c r="D88">
        <v>5</v>
      </c>
      <c r="E88">
        <f>IF(punkty_rekrutacyjne4[[#This Row],[Zachowanie]]=6,2,0)</f>
        <v>0</v>
      </c>
      <c r="F88">
        <v>2</v>
      </c>
      <c r="G88">
        <v>6</v>
      </c>
      <c r="H88">
        <v>3</v>
      </c>
      <c r="I88">
        <v>3</v>
      </c>
      <c r="J8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8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88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8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88">
        <v>95</v>
      </c>
      <c r="O88">
        <v>15</v>
      </c>
      <c r="P88">
        <v>44</v>
      </c>
      <c r="Q88">
        <v>29</v>
      </c>
      <c r="R88">
        <v>14</v>
      </c>
      <c r="S88">
        <f>punkty_rekrutacyjne4[[#This Row],[GHP]]/10 + punkty_rekrutacyjne4[[#This Row],[GHH]]/10 +punkty_rekrutacyjne4[[#This Row],[GMM]]/10 + punkty_rekrutacyjne4[[#This Row],[GMP]]/10 +punkty_rekrutacyjne4[[#This Row],[GJP]]/10</f>
        <v>19.7</v>
      </c>
      <c r="T8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40.700000000000003</v>
      </c>
      <c r="U88">
        <f>COUNTIF(T:T,punkty_rekrutacyjne4[[#This Row],[pkt rekrutacja]])</f>
        <v>2</v>
      </c>
    </row>
    <row r="89" spans="1:21" hidden="1" x14ac:dyDescent="0.25">
      <c r="A89" s="1" t="s">
        <v>148</v>
      </c>
      <c r="B89" s="1" t="s">
        <v>28</v>
      </c>
      <c r="C89">
        <v>2</v>
      </c>
      <c r="D89">
        <v>4</v>
      </c>
      <c r="E89">
        <f>IF(punkty_rekrutacyjne4[[#This Row],[Zachowanie]]=6,2,0)</f>
        <v>0</v>
      </c>
      <c r="F89">
        <v>2</v>
      </c>
      <c r="G89">
        <v>6</v>
      </c>
      <c r="H89">
        <v>4</v>
      </c>
      <c r="I89">
        <v>4</v>
      </c>
      <c r="J8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8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8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8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89">
        <v>84</v>
      </c>
      <c r="O89">
        <v>95</v>
      </c>
      <c r="P89">
        <v>31</v>
      </c>
      <c r="Q89">
        <v>8</v>
      </c>
      <c r="R89">
        <v>54</v>
      </c>
      <c r="S89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T8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51.2</v>
      </c>
      <c r="U89">
        <f>COUNTIF(T:T,punkty_rekrutacyjne4[[#This Row],[pkt rekrutacja]])</f>
        <v>3</v>
      </c>
    </row>
    <row r="90" spans="1:21" hidden="1" x14ac:dyDescent="0.25">
      <c r="A90" s="1" t="s">
        <v>149</v>
      </c>
      <c r="B90" s="1" t="s">
        <v>150</v>
      </c>
      <c r="C90">
        <v>5</v>
      </c>
      <c r="D90">
        <v>2</v>
      </c>
      <c r="E90">
        <f>IF(punkty_rekrutacyjne4[[#This Row],[Zachowanie]]=6,2,0)</f>
        <v>0</v>
      </c>
      <c r="F90">
        <v>3</v>
      </c>
      <c r="G90">
        <v>4</v>
      </c>
      <c r="H90">
        <v>3</v>
      </c>
      <c r="I90">
        <v>6</v>
      </c>
      <c r="J9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9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9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9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90">
        <v>30</v>
      </c>
      <c r="O90">
        <v>24</v>
      </c>
      <c r="P90">
        <v>66</v>
      </c>
      <c r="Q90">
        <v>41</v>
      </c>
      <c r="R90">
        <v>82</v>
      </c>
      <c r="S90">
        <f>punkty_rekrutacyjne4[[#This Row],[GHP]]/10 + punkty_rekrutacyjne4[[#This Row],[GHH]]/10 +punkty_rekrutacyjne4[[#This Row],[GMM]]/10 + punkty_rekrutacyjne4[[#This Row],[GMP]]/10 +punkty_rekrutacyjne4[[#This Row],[GJP]]/10</f>
        <v>24.3</v>
      </c>
      <c r="T9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53.3</v>
      </c>
      <c r="U90">
        <f>COUNTIF(T:T,punkty_rekrutacyjne4[[#This Row],[pkt rekrutacja]])</f>
        <v>4</v>
      </c>
    </row>
    <row r="91" spans="1:21" hidden="1" x14ac:dyDescent="0.25">
      <c r="A91" s="1" t="s">
        <v>151</v>
      </c>
      <c r="B91" s="1" t="s">
        <v>70</v>
      </c>
      <c r="C91">
        <v>1</v>
      </c>
      <c r="D91">
        <v>3</v>
      </c>
      <c r="E91">
        <f>IF(punkty_rekrutacyjne4[[#This Row],[Zachowanie]]=6,2,0)</f>
        <v>0</v>
      </c>
      <c r="F91">
        <v>6</v>
      </c>
      <c r="G91">
        <v>4</v>
      </c>
      <c r="H91">
        <v>6</v>
      </c>
      <c r="I91">
        <v>2</v>
      </c>
      <c r="J9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9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9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9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91">
        <v>30</v>
      </c>
      <c r="O91">
        <v>35</v>
      </c>
      <c r="P91">
        <v>100</v>
      </c>
      <c r="Q91">
        <v>100</v>
      </c>
      <c r="R91">
        <v>100</v>
      </c>
      <c r="S91">
        <f>punkty_rekrutacyjne4[[#This Row],[GHP]]/10 + punkty_rekrutacyjne4[[#This Row],[GHH]]/10 +punkty_rekrutacyjne4[[#This Row],[GMM]]/10 + punkty_rekrutacyjne4[[#This Row],[GMP]]/10 +punkty_rekrutacyjne4[[#This Row],[GJP]]/10</f>
        <v>36.5</v>
      </c>
      <c r="T9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63.5</v>
      </c>
      <c r="U91">
        <f>COUNTIF(T:T,punkty_rekrutacyjne4[[#This Row],[pkt rekrutacja]])</f>
        <v>4</v>
      </c>
    </row>
    <row r="92" spans="1:21" hidden="1" x14ac:dyDescent="0.25">
      <c r="A92" s="1" t="s">
        <v>152</v>
      </c>
      <c r="B92" s="1" t="s">
        <v>153</v>
      </c>
      <c r="C92">
        <v>1</v>
      </c>
      <c r="D92">
        <v>5</v>
      </c>
      <c r="E92">
        <f>IF(punkty_rekrutacyjne4[[#This Row],[Zachowanie]]=6,2,0)</f>
        <v>0</v>
      </c>
      <c r="F92">
        <v>4</v>
      </c>
      <c r="G92">
        <v>2</v>
      </c>
      <c r="H92">
        <v>5</v>
      </c>
      <c r="I92">
        <v>6</v>
      </c>
      <c r="J9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9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9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9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92">
        <v>54</v>
      </c>
      <c r="O92">
        <v>50</v>
      </c>
      <c r="P92">
        <v>9</v>
      </c>
      <c r="Q92">
        <v>59</v>
      </c>
      <c r="R92">
        <v>54</v>
      </c>
      <c r="S92">
        <f>punkty_rekrutacyjne4[[#This Row],[GHP]]/10 + punkty_rekrutacyjne4[[#This Row],[GHH]]/10 +punkty_rekrutacyjne4[[#This Row],[GMM]]/10 + punkty_rekrutacyjne4[[#This Row],[GMP]]/10 +punkty_rekrutacyjne4[[#This Row],[GJP]]/10</f>
        <v>22.6</v>
      </c>
      <c r="T9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47.6</v>
      </c>
      <c r="U92">
        <f>COUNTIF(T:T,punkty_rekrutacyjne4[[#This Row],[pkt rekrutacja]])</f>
        <v>3</v>
      </c>
    </row>
    <row r="93" spans="1:21" hidden="1" x14ac:dyDescent="0.25">
      <c r="A93" s="1" t="s">
        <v>154</v>
      </c>
      <c r="B93" s="1" t="s">
        <v>155</v>
      </c>
      <c r="C93">
        <v>6</v>
      </c>
      <c r="D93">
        <v>2</v>
      </c>
      <c r="E93">
        <f>IF(punkty_rekrutacyjne4[[#This Row],[Zachowanie]]=6,2,0)</f>
        <v>0</v>
      </c>
      <c r="F93">
        <v>3</v>
      </c>
      <c r="G93">
        <v>5</v>
      </c>
      <c r="H93">
        <v>4</v>
      </c>
      <c r="I93">
        <v>4</v>
      </c>
      <c r="J9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9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9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9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93">
        <v>50</v>
      </c>
      <c r="O93">
        <v>30</v>
      </c>
      <c r="P93">
        <v>14</v>
      </c>
      <c r="Q93">
        <v>20</v>
      </c>
      <c r="R93">
        <v>88</v>
      </c>
      <c r="S93">
        <f>punkty_rekrutacyjne4[[#This Row],[GHP]]/10 + punkty_rekrutacyjne4[[#This Row],[GHH]]/10 +punkty_rekrutacyjne4[[#This Row],[GMM]]/10 + punkty_rekrutacyjne4[[#This Row],[GMP]]/10 +punkty_rekrutacyjne4[[#This Row],[GJP]]/10</f>
        <v>20.200000000000003</v>
      </c>
      <c r="T9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50.2</v>
      </c>
      <c r="U93">
        <f>COUNTIF(T:T,punkty_rekrutacyjne4[[#This Row],[pkt rekrutacja]])</f>
        <v>4</v>
      </c>
    </row>
    <row r="94" spans="1:21" hidden="1" x14ac:dyDescent="0.25">
      <c r="A94" s="1" t="s">
        <v>156</v>
      </c>
      <c r="B94" s="1" t="s">
        <v>157</v>
      </c>
      <c r="C94">
        <v>6</v>
      </c>
      <c r="D94">
        <v>3</v>
      </c>
      <c r="E94">
        <f>IF(punkty_rekrutacyjne4[[#This Row],[Zachowanie]]=6,2,0)</f>
        <v>0</v>
      </c>
      <c r="F94">
        <v>6</v>
      </c>
      <c r="G94">
        <v>5</v>
      </c>
      <c r="H94">
        <v>4</v>
      </c>
      <c r="I94">
        <v>5</v>
      </c>
      <c r="J9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9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9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94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94">
        <v>62</v>
      </c>
      <c r="O94">
        <v>47</v>
      </c>
      <c r="P94">
        <v>19</v>
      </c>
      <c r="Q94">
        <v>10</v>
      </c>
      <c r="R94">
        <v>40</v>
      </c>
      <c r="S94">
        <f>punkty_rekrutacyjne4[[#This Row],[GHP]]/10 + punkty_rekrutacyjne4[[#This Row],[GHH]]/10 +punkty_rekrutacyjne4[[#This Row],[GMM]]/10 + punkty_rekrutacyjne4[[#This Row],[GMP]]/10 +punkty_rekrutacyjne4[[#This Row],[GJP]]/10</f>
        <v>17.8</v>
      </c>
      <c r="T9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55.8</v>
      </c>
      <c r="U94">
        <f>COUNTIF(T:T,punkty_rekrutacyjne4[[#This Row],[pkt rekrutacja]])</f>
        <v>4</v>
      </c>
    </row>
    <row r="95" spans="1:21" hidden="1" x14ac:dyDescent="0.25">
      <c r="A95" s="1" t="s">
        <v>158</v>
      </c>
      <c r="B95" s="1" t="s">
        <v>159</v>
      </c>
      <c r="C95">
        <v>0</v>
      </c>
      <c r="D95">
        <v>3</v>
      </c>
      <c r="E95">
        <f>IF(punkty_rekrutacyjne4[[#This Row],[Zachowanie]]=6,2,0)</f>
        <v>0</v>
      </c>
      <c r="F95">
        <v>6</v>
      </c>
      <c r="G95">
        <v>3</v>
      </c>
      <c r="H95">
        <v>5</v>
      </c>
      <c r="I95">
        <v>6</v>
      </c>
      <c r="J9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9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9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9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95">
        <v>12</v>
      </c>
      <c r="O95">
        <v>60</v>
      </c>
      <c r="P95">
        <v>63</v>
      </c>
      <c r="Q95">
        <v>37</v>
      </c>
      <c r="R95">
        <v>71</v>
      </c>
      <c r="S95">
        <f>punkty_rekrutacyjne4[[#This Row],[GHP]]/10 + punkty_rekrutacyjne4[[#This Row],[GHH]]/10 +punkty_rekrutacyjne4[[#This Row],[GMM]]/10 + punkty_rekrutacyjne4[[#This Row],[GMP]]/10 +punkty_rekrutacyjne4[[#This Row],[GJP]]/10</f>
        <v>24.299999999999997</v>
      </c>
      <c r="T9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56.3</v>
      </c>
      <c r="U95">
        <f>COUNTIF(T:T,punkty_rekrutacyjne4[[#This Row],[pkt rekrutacja]])</f>
        <v>4</v>
      </c>
    </row>
    <row r="96" spans="1:21" hidden="1" x14ac:dyDescent="0.25">
      <c r="A96" s="1" t="s">
        <v>160</v>
      </c>
      <c r="B96" s="1" t="s">
        <v>161</v>
      </c>
      <c r="C96">
        <v>2</v>
      </c>
      <c r="D96">
        <v>3</v>
      </c>
      <c r="E96">
        <f>IF(punkty_rekrutacyjne4[[#This Row],[Zachowanie]]=6,2,0)</f>
        <v>0</v>
      </c>
      <c r="F96">
        <v>2</v>
      </c>
      <c r="G96">
        <v>2</v>
      </c>
      <c r="H96">
        <v>3</v>
      </c>
      <c r="I96">
        <v>2</v>
      </c>
      <c r="J9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9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9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9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96">
        <v>56</v>
      </c>
      <c r="O96">
        <v>63</v>
      </c>
      <c r="P96">
        <v>26</v>
      </c>
      <c r="Q96">
        <v>92</v>
      </c>
      <c r="R96">
        <v>13</v>
      </c>
      <c r="S96">
        <f>punkty_rekrutacyjne4[[#This Row],[GHP]]/10 + punkty_rekrutacyjne4[[#This Row],[GHH]]/10 +punkty_rekrutacyjne4[[#This Row],[GMM]]/10 + punkty_rekrutacyjne4[[#This Row],[GMP]]/10 +punkty_rekrutacyjne4[[#This Row],[GJP]]/10</f>
        <v>24.999999999999996</v>
      </c>
      <c r="T9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30.999999999999996</v>
      </c>
      <c r="U96">
        <f>COUNTIF(T:T,punkty_rekrutacyjne4[[#This Row],[pkt rekrutacja]])</f>
        <v>1</v>
      </c>
    </row>
    <row r="97" spans="1:21" hidden="1" x14ac:dyDescent="0.25">
      <c r="A97" s="1" t="s">
        <v>162</v>
      </c>
      <c r="B97" s="1" t="s">
        <v>30</v>
      </c>
      <c r="C97">
        <v>5</v>
      </c>
      <c r="D97">
        <v>5</v>
      </c>
      <c r="E97">
        <f>IF(punkty_rekrutacyjne4[[#This Row],[Zachowanie]]=6,2,0)</f>
        <v>0</v>
      </c>
      <c r="F97">
        <v>6</v>
      </c>
      <c r="G97">
        <v>6</v>
      </c>
      <c r="H97">
        <v>5</v>
      </c>
      <c r="I97">
        <v>6</v>
      </c>
      <c r="J9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9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9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9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97">
        <v>45</v>
      </c>
      <c r="O97">
        <v>97</v>
      </c>
      <c r="P97">
        <v>5</v>
      </c>
      <c r="Q97">
        <v>73</v>
      </c>
      <c r="R97">
        <v>12</v>
      </c>
      <c r="S9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T9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66.2</v>
      </c>
      <c r="U97">
        <f>COUNTIF(T:T,punkty_rekrutacyjne4[[#This Row],[pkt rekrutacja]])</f>
        <v>1</v>
      </c>
    </row>
    <row r="98" spans="1:21" hidden="1" x14ac:dyDescent="0.25">
      <c r="A98" s="1" t="s">
        <v>163</v>
      </c>
      <c r="B98" s="1" t="s">
        <v>164</v>
      </c>
      <c r="C98">
        <v>2</v>
      </c>
      <c r="D98">
        <v>4</v>
      </c>
      <c r="E98">
        <f>IF(punkty_rekrutacyjne4[[#This Row],[Zachowanie]]=6,2,0)</f>
        <v>0</v>
      </c>
      <c r="F98">
        <v>5</v>
      </c>
      <c r="G98">
        <v>2</v>
      </c>
      <c r="H98">
        <v>4</v>
      </c>
      <c r="I98">
        <v>6</v>
      </c>
      <c r="J9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9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9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9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98">
        <v>96</v>
      </c>
      <c r="O98">
        <v>60</v>
      </c>
      <c r="P98">
        <v>4</v>
      </c>
      <c r="Q98">
        <v>45</v>
      </c>
      <c r="R98">
        <v>21</v>
      </c>
      <c r="S98">
        <f>punkty_rekrutacyjne4[[#This Row],[GHP]]/10 + punkty_rekrutacyjne4[[#This Row],[GHH]]/10 +punkty_rekrutacyjne4[[#This Row],[GMM]]/10 + punkty_rekrutacyjne4[[#This Row],[GMP]]/10 +punkty_rekrutacyjne4[[#This Row],[GJP]]/10</f>
        <v>22.6</v>
      </c>
      <c r="T9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48.6</v>
      </c>
      <c r="U98">
        <f>COUNTIF(T:T,punkty_rekrutacyjne4[[#This Row],[pkt rekrutacja]])</f>
        <v>5</v>
      </c>
    </row>
    <row r="99" spans="1:21" hidden="1" x14ac:dyDescent="0.25">
      <c r="A99" s="1" t="s">
        <v>165</v>
      </c>
      <c r="B99" s="1" t="s">
        <v>166</v>
      </c>
      <c r="C99">
        <v>7</v>
      </c>
      <c r="D99">
        <v>3</v>
      </c>
      <c r="E99">
        <f>IF(punkty_rekrutacyjne4[[#This Row],[Zachowanie]]=6,2,0)</f>
        <v>0</v>
      </c>
      <c r="F99">
        <v>3</v>
      </c>
      <c r="G99">
        <v>6</v>
      </c>
      <c r="H99">
        <v>5</v>
      </c>
      <c r="I99">
        <v>5</v>
      </c>
      <c r="J9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9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9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9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99">
        <v>57</v>
      </c>
      <c r="O99">
        <v>31</v>
      </c>
      <c r="P99">
        <v>22</v>
      </c>
      <c r="Q99">
        <v>59</v>
      </c>
      <c r="R99">
        <v>61</v>
      </c>
      <c r="S99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T9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</v>
      </c>
      <c r="U99">
        <f>COUNTIF(T:T,punkty_rekrutacyjne4[[#This Row],[pkt rekrutacja]])</f>
        <v>3</v>
      </c>
    </row>
    <row r="100" spans="1:21" hidden="1" x14ac:dyDescent="0.25">
      <c r="A100" s="1" t="s">
        <v>167</v>
      </c>
      <c r="B100" s="1" t="s">
        <v>18</v>
      </c>
      <c r="C100">
        <v>5</v>
      </c>
      <c r="D100">
        <v>6</v>
      </c>
      <c r="E100">
        <f>IF(punkty_rekrutacyjne4[[#This Row],[Zachowanie]]=6,2,0)</f>
        <v>2</v>
      </c>
      <c r="F100">
        <v>4</v>
      </c>
      <c r="G100">
        <v>2</v>
      </c>
      <c r="H100">
        <v>5</v>
      </c>
      <c r="I100">
        <v>5</v>
      </c>
      <c r="J100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0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0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0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00">
        <v>18</v>
      </c>
      <c r="O100">
        <v>86</v>
      </c>
      <c r="P100">
        <v>25</v>
      </c>
      <c r="Q100">
        <v>29</v>
      </c>
      <c r="R100">
        <v>9</v>
      </c>
      <c r="S100">
        <f>punkty_rekrutacyjne4[[#This Row],[GHP]]/10 + punkty_rekrutacyjne4[[#This Row],[GHH]]/10 +punkty_rekrutacyjne4[[#This Row],[GMM]]/10 + punkty_rekrutacyjne4[[#This Row],[GMP]]/10 +punkty_rekrutacyjne4[[#This Row],[GJP]]/10</f>
        <v>16.7</v>
      </c>
      <c r="T10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45.7</v>
      </c>
      <c r="U100">
        <f>COUNTIF(T:T,punkty_rekrutacyjne4[[#This Row],[pkt rekrutacja]])</f>
        <v>3</v>
      </c>
    </row>
    <row r="101" spans="1:21" hidden="1" x14ac:dyDescent="0.25">
      <c r="A101" s="1" t="s">
        <v>168</v>
      </c>
      <c r="B101" s="1" t="s">
        <v>169</v>
      </c>
      <c r="C101">
        <v>5</v>
      </c>
      <c r="D101">
        <v>4</v>
      </c>
      <c r="E101">
        <f>IF(punkty_rekrutacyjne4[[#This Row],[Zachowanie]]=6,2,0)</f>
        <v>0</v>
      </c>
      <c r="F101">
        <v>6</v>
      </c>
      <c r="G101">
        <v>2</v>
      </c>
      <c r="H101">
        <v>5</v>
      </c>
      <c r="I101">
        <v>4</v>
      </c>
      <c r="J10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0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01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0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01">
        <v>93</v>
      </c>
      <c r="O101">
        <v>47</v>
      </c>
      <c r="P101">
        <v>47</v>
      </c>
      <c r="Q101">
        <v>34</v>
      </c>
      <c r="R101">
        <v>39</v>
      </c>
      <c r="S101">
        <f>punkty_rekrutacyjne4[[#This Row],[GHP]]/10 + punkty_rekrutacyjne4[[#This Row],[GHH]]/10 +punkty_rekrutacyjne4[[#This Row],[GMM]]/10 + punkty_rekrutacyjne4[[#This Row],[GMP]]/10 +punkty_rekrutacyjne4[[#This Row],[GJP]]/10</f>
        <v>25.999999999999996</v>
      </c>
      <c r="T10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</v>
      </c>
      <c r="U101">
        <f>COUNTIF(T:T,punkty_rekrutacyjne4[[#This Row],[pkt rekrutacja]])</f>
        <v>2</v>
      </c>
    </row>
    <row r="102" spans="1:21" hidden="1" x14ac:dyDescent="0.25">
      <c r="A102" s="1" t="s">
        <v>170</v>
      </c>
      <c r="B102" s="1" t="s">
        <v>171</v>
      </c>
      <c r="C102">
        <v>3</v>
      </c>
      <c r="D102">
        <v>6</v>
      </c>
      <c r="E102">
        <f>IF(punkty_rekrutacyjne4[[#This Row],[Zachowanie]]=6,2,0)</f>
        <v>2</v>
      </c>
      <c r="F102">
        <v>2</v>
      </c>
      <c r="G102">
        <v>3</v>
      </c>
      <c r="H102">
        <v>2</v>
      </c>
      <c r="I102">
        <v>6</v>
      </c>
      <c r="J102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0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0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0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02">
        <v>89</v>
      </c>
      <c r="O102">
        <v>30</v>
      </c>
      <c r="P102">
        <v>43</v>
      </c>
      <c r="Q102">
        <v>25</v>
      </c>
      <c r="R102">
        <v>1</v>
      </c>
      <c r="S102">
        <f>punkty_rekrutacyjne4[[#This Row],[GHP]]/10 + punkty_rekrutacyjne4[[#This Row],[GHH]]/10 +punkty_rekrutacyjne4[[#This Row],[GMM]]/10 + punkty_rekrutacyjne4[[#This Row],[GMP]]/10 +punkty_rekrutacyjne4[[#This Row],[GJP]]/10</f>
        <v>18.8</v>
      </c>
      <c r="T10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37.799999999999997</v>
      </c>
      <c r="U102">
        <f>COUNTIF(T:T,punkty_rekrutacyjne4[[#This Row],[pkt rekrutacja]])</f>
        <v>1</v>
      </c>
    </row>
    <row r="103" spans="1:21" hidden="1" x14ac:dyDescent="0.25">
      <c r="A103" s="1" t="s">
        <v>172</v>
      </c>
      <c r="B103" s="1" t="s">
        <v>130</v>
      </c>
      <c r="C103">
        <v>6</v>
      </c>
      <c r="D103">
        <v>2</v>
      </c>
      <c r="E103">
        <f>IF(punkty_rekrutacyjne4[[#This Row],[Zachowanie]]=6,2,0)</f>
        <v>0</v>
      </c>
      <c r="F103">
        <v>3</v>
      </c>
      <c r="G103">
        <v>2</v>
      </c>
      <c r="H103">
        <v>3</v>
      </c>
      <c r="I103">
        <v>6</v>
      </c>
      <c r="J10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0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0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0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03">
        <v>67</v>
      </c>
      <c r="O103">
        <v>74</v>
      </c>
      <c r="P103">
        <v>49</v>
      </c>
      <c r="Q103">
        <v>43</v>
      </c>
      <c r="R103">
        <v>52</v>
      </c>
      <c r="S103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T10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52.5</v>
      </c>
      <c r="U103">
        <f>COUNTIF(T:T,punkty_rekrutacyjne4[[#This Row],[pkt rekrutacja]])</f>
        <v>1</v>
      </c>
    </row>
    <row r="104" spans="1:21" hidden="1" x14ac:dyDescent="0.25">
      <c r="A104" s="1" t="s">
        <v>173</v>
      </c>
      <c r="B104" s="1" t="s">
        <v>174</v>
      </c>
      <c r="C104">
        <v>8</v>
      </c>
      <c r="D104">
        <v>3</v>
      </c>
      <c r="E104">
        <f>IF(punkty_rekrutacyjne4[[#This Row],[Zachowanie]]=6,2,0)</f>
        <v>0</v>
      </c>
      <c r="F104">
        <v>2</v>
      </c>
      <c r="G104">
        <v>6</v>
      </c>
      <c r="H104">
        <v>5</v>
      </c>
      <c r="I104">
        <v>3</v>
      </c>
      <c r="J10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0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0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0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04">
        <v>41</v>
      </c>
      <c r="O104">
        <v>29</v>
      </c>
      <c r="P104">
        <v>52</v>
      </c>
      <c r="Q104">
        <v>81</v>
      </c>
      <c r="R104">
        <v>26</v>
      </c>
      <c r="S104">
        <f>punkty_rekrutacyjne4[[#This Row],[GHP]]/10 + punkty_rekrutacyjne4[[#This Row],[GHH]]/10 +punkty_rekrutacyjne4[[#This Row],[GMM]]/10 + punkty_rekrutacyjne4[[#This Row],[GMP]]/10 +punkty_rekrutacyjne4[[#This Row],[GJP]]/10</f>
        <v>22.9</v>
      </c>
      <c r="T10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52.9</v>
      </c>
      <c r="U104">
        <f>COUNTIF(T:T,punkty_rekrutacyjne4[[#This Row],[pkt rekrutacja]])</f>
        <v>1</v>
      </c>
    </row>
    <row r="105" spans="1:21" hidden="1" x14ac:dyDescent="0.25">
      <c r="A105" s="1" t="s">
        <v>175</v>
      </c>
      <c r="B105" s="1" t="s">
        <v>45</v>
      </c>
      <c r="C105">
        <v>8</v>
      </c>
      <c r="D105">
        <v>2</v>
      </c>
      <c r="E105">
        <f>IF(punkty_rekrutacyjne4[[#This Row],[Zachowanie]]=6,2,0)</f>
        <v>0</v>
      </c>
      <c r="F105">
        <v>4</v>
      </c>
      <c r="G105">
        <v>3</v>
      </c>
      <c r="H105">
        <v>5</v>
      </c>
      <c r="I105">
        <v>4</v>
      </c>
      <c r="J10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0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0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0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05">
        <v>32</v>
      </c>
      <c r="O105">
        <v>83</v>
      </c>
      <c r="P105">
        <v>14</v>
      </c>
      <c r="Q105">
        <v>77</v>
      </c>
      <c r="R105">
        <v>71</v>
      </c>
      <c r="S105">
        <f>punkty_rekrutacyjne4[[#This Row],[GHP]]/10 + punkty_rekrutacyjne4[[#This Row],[GHH]]/10 +punkty_rekrutacyjne4[[#This Row],[GMM]]/10 + punkty_rekrutacyjne4[[#This Row],[GMP]]/10 +punkty_rekrutacyjne4[[#This Row],[GJP]]/10</f>
        <v>27.700000000000003</v>
      </c>
      <c r="T10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59.7</v>
      </c>
      <c r="U105">
        <f>COUNTIF(T:T,punkty_rekrutacyjne4[[#This Row],[pkt rekrutacja]])</f>
        <v>3</v>
      </c>
    </row>
    <row r="106" spans="1:21" hidden="1" x14ac:dyDescent="0.25">
      <c r="A106" s="1" t="s">
        <v>176</v>
      </c>
      <c r="B106" s="1" t="s">
        <v>177</v>
      </c>
      <c r="C106">
        <v>6</v>
      </c>
      <c r="D106">
        <v>5</v>
      </c>
      <c r="E106">
        <f>IF(punkty_rekrutacyjne4[[#This Row],[Zachowanie]]=6,2,0)</f>
        <v>0</v>
      </c>
      <c r="F106">
        <v>2</v>
      </c>
      <c r="G106">
        <v>6</v>
      </c>
      <c r="H106">
        <v>6</v>
      </c>
      <c r="I106">
        <v>4</v>
      </c>
      <c r="J10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0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0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0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06">
        <v>48</v>
      </c>
      <c r="O106">
        <v>39</v>
      </c>
      <c r="P106">
        <v>45</v>
      </c>
      <c r="Q106">
        <v>39</v>
      </c>
      <c r="R106">
        <v>59</v>
      </c>
      <c r="S106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T10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</v>
      </c>
      <c r="U106">
        <f>COUNTIF(T:T,punkty_rekrutacyjne4[[#This Row],[pkt rekrutacja]])</f>
        <v>2</v>
      </c>
    </row>
    <row r="107" spans="1:21" hidden="1" x14ac:dyDescent="0.25">
      <c r="A107" s="1" t="s">
        <v>178</v>
      </c>
      <c r="B107" s="1" t="s">
        <v>119</v>
      </c>
      <c r="C107">
        <v>1</v>
      </c>
      <c r="D107">
        <v>3</v>
      </c>
      <c r="E107">
        <f>IF(punkty_rekrutacyjne4[[#This Row],[Zachowanie]]=6,2,0)</f>
        <v>0</v>
      </c>
      <c r="F107">
        <v>2</v>
      </c>
      <c r="G107">
        <v>3</v>
      </c>
      <c r="H107">
        <v>5</v>
      </c>
      <c r="I107">
        <v>2</v>
      </c>
      <c r="J10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0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0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0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07">
        <v>11</v>
      </c>
      <c r="O107">
        <v>23</v>
      </c>
      <c r="P107">
        <v>92</v>
      </c>
      <c r="Q107">
        <v>50</v>
      </c>
      <c r="R107">
        <v>36</v>
      </c>
      <c r="S107">
        <f>punkty_rekrutacyjne4[[#This Row],[GHP]]/10 + punkty_rekrutacyjne4[[#This Row],[GHH]]/10 +punkty_rekrutacyjne4[[#This Row],[GMM]]/10 + punkty_rekrutacyjne4[[#This Row],[GMP]]/10 +punkty_rekrutacyjne4[[#This Row],[GJP]]/10</f>
        <v>21.200000000000003</v>
      </c>
      <c r="T10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34.200000000000003</v>
      </c>
      <c r="U107">
        <f>COUNTIF(T:T,punkty_rekrutacyjne4[[#This Row],[pkt rekrutacja]])</f>
        <v>1</v>
      </c>
    </row>
    <row r="108" spans="1:21" hidden="1" x14ac:dyDescent="0.25">
      <c r="A108" s="1" t="s">
        <v>179</v>
      </c>
      <c r="B108" s="1" t="s">
        <v>180</v>
      </c>
      <c r="C108">
        <v>0</v>
      </c>
      <c r="D108">
        <v>5</v>
      </c>
      <c r="E108">
        <f>IF(punkty_rekrutacyjne4[[#This Row],[Zachowanie]]=6,2,0)</f>
        <v>0</v>
      </c>
      <c r="F108">
        <v>3</v>
      </c>
      <c r="G108">
        <v>5</v>
      </c>
      <c r="H108">
        <v>2</v>
      </c>
      <c r="I108">
        <v>5</v>
      </c>
      <c r="J10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0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0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0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08">
        <v>20</v>
      </c>
      <c r="O108">
        <v>51</v>
      </c>
      <c r="P108">
        <v>64</v>
      </c>
      <c r="Q108">
        <v>67</v>
      </c>
      <c r="R108">
        <v>72</v>
      </c>
      <c r="S108">
        <f>punkty_rekrutacyjne4[[#This Row],[GHP]]/10 + punkty_rekrutacyjne4[[#This Row],[GHH]]/10 +punkty_rekrutacyjne4[[#This Row],[GMM]]/10 + punkty_rekrutacyjne4[[#This Row],[GMP]]/10 +punkty_rekrutacyjne4[[#This Row],[GJP]]/10</f>
        <v>27.4</v>
      </c>
      <c r="T10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47.4</v>
      </c>
      <c r="U108">
        <f>COUNTIF(T:T,punkty_rekrutacyjne4[[#This Row],[pkt rekrutacja]])</f>
        <v>2</v>
      </c>
    </row>
    <row r="109" spans="1:21" hidden="1" x14ac:dyDescent="0.25">
      <c r="A109" s="1" t="s">
        <v>181</v>
      </c>
      <c r="B109" s="1" t="s">
        <v>182</v>
      </c>
      <c r="C109">
        <v>7</v>
      </c>
      <c r="D109">
        <v>4</v>
      </c>
      <c r="E109">
        <f>IF(punkty_rekrutacyjne4[[#This Row],[Zachowanie]]=6,2,0)</f>
        <v>0</v>
      </c>
      <c r="F109">
        <v>6</v>
      </c>
      <c r="G109">
        <v>2</v>
      </c>
      <c r="H109">
        <v>5</v>
      </c>
      <c r="I109">
        <v>5</v>
      </c>
      <c r="J10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0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0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0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09">
        <v>90</v>
      </c>
      <c r="O109">
        <v>9</v>
      </c>
      <c r="P109">
        <v>61</v>
      </c>
      <c r="Q109">
        <v>28</v>
      </c>
      <c r="R109">
        <v>92</v>
      </c>
      <c r="S109">
        <f>punkty_rekrutacyjne4[[#This Row],[GHP]]/10 + punkty_rekrutacyjne4[[#This Row],[GHH]]/10 +punkty_rekrutacyjne4[[#This Row],[GMM]]/10 + punkty_rekrutacyjne4[[#This Row],[GMP]]/10 +punkty_rekrutacyjne4[[#This Row],[GJP]]/10</f>
        <v>28</v>
      </c>
      <c r="T10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</v>
      </c>
      <c r="U109">
        <f>COUNTIF(T:T,punkty_rekrutacyjne4[[#This Row],[pkt rekrutacja]])</f>
        <v>1</v>
      </c>
    </row>
    <row r="110" spans="1:21" hidden="1" x14ac:dyDescent="0.25">
      <c r="A110" s="1" t="s">
        <v>183</v>
      </c>
      <c r="B110" s="1" t="s">
        <v>155</v>
      </c>
      <c r="C110">
        <v>4</v>
      </c>
      <c r="D110">
        <v>2</v>
      </c>
      <c r="E110">
        <f>IF(punkty_rekrutacyjne4[[#This Row],[Zachowanie]]=6,2,0)</f>
        <v>0</v>
      </c>
      <c r="F110">
        <v>6</v>
      </c>
      <c r="G110">
        <v>6</v>
      </c>
      <c r="H110">
        <v>6</v>
      </c>
      <c r="I110">
        <v>4</v>
      </c>
      <c r="J11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1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1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1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10">
        <v>91</v>
      </c>
      <c r="O110">
        <v>63</v>
      </c>
      <c r="P110">
        <v>88</v>
      </c>
      <c r="Q110">
        <v>68</v>
      </c>
      <c r="R110">
        <v>75</v>
      </c>
      <c r="S110">
        <f>punkty_rekrutacyjne4[[#This Row],[GHP]]/10 + punkty_rekrutacyjne4[[#This Row],[GHH]]/10 +punkty_rekrutacyjne4[[#This Row],[GMM]]/10 + punkty_rekrutacyjne4[[#This Row],[GMP]]/10 +punkty_rekrutacyjne4[[#This Row],[GJP]]/10</f>
        <v>38.5</v>
      </c>
      <c r="T11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78.5</v>
      </c>
      <c r="U110">
        <f>COUNTIF(T:T,punkty_rekrutacyjne4[[#This Row],[pkt rekrutacja]])</f>
        <v>1</v>
      </c>
    </row>
    <row r="111" spans="1:21" hidden="1" x14ac:dyDescent="0.25">
      <c r="A111" s="1" t="s">
        <v>184</v>
      </c>
      <c r="B111" s="1" t="s">
        <v>185</v>
      </c>
      <c r="C111">
        <v>3</v>
      </c>
      <c r="D111">
        <v>3</v>
      </c>
      <c r="E111">
        <f>IF(punkty_rekrutacyjne4[[#This Row],[Zachowanie]]=6,2,0)</f>
        <v>0</v>
      </c>
      <c r="F111">
        <v>4</v>
      </c>
      <c r="G111">
        <v>5</v>
      </c>
      <c r="H111">
        <v>6</v>
      </c>
      <c r="I111">
        <v>3</v>
      </c>
      <c r="J11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1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1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1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11">
        <v>59</v>
      </c>
      <c r="O111">
        <v>13</v>
      </c>
      <c r="P111">
        <v>14</v>
      </c>
      <c r="Q111">
        <v>22</v>
      </c>
      <c r="R111">
        <v>96</v>
      </c>
      <c r="S111">
        <f>punkty_rekrutacyjne4[[#This Row],[GHP]]/10 + punkty_rekrutacyjne4[[#This Row],[GHH]]/10 +punkty_rekrutacyjne4[[#This Row],[GMM]]/10 + punkty_rekrutacyjne4[[#This Row],[GMP]]/10 +punkty_rekrutacyjne4[[#This Row],[GJP]]/10</f>
        <v>20.399999999999999</v>
      </c>
      <c r="T11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51.4</v>
      </c>
      <c r="U111">
        <f>COUNTIF(T:T,punkty_rekrutacyjne4[[#This Row],[pkt rekrutacja]])</f>
        <v>4</v>
      </c>
    </row>
    <row r="112" spans="1:21" hidden="1" x14ac:dyDescent="0.25">
      <c r="A112" s="1" t="s">
        <v>186</v>
      </c>
      <c r="B112" s="1" t="s">
        <v>70</v>
      </c>
      <c r="C112">
        <v>1</v>
      </c>
      <c r="D112">
        <v>3</v>
      </c>
      <c r="E112">
        <f>IF(punkty_rekrutacyjne4[[#This Row],[Zachowanie]]=6,2,0)</f>
        <v>0</v>
      </c>
      <c r="F112">
        <v>3</v>
      </c>
      <c r="G112">
        <v>4</v>
      </c>
      <c r="H112">
        <v>3</v>
      </c>
      <c r="I112">
        <v>4</v>
      </c>
      <c r="J11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1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1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1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12">
        <v>7</v>
      </c>
      <c r="O112">
        <v>13</v>
      </c>
      <c r="P112">
        <v>73</v>
      </c>
      <c r="Q112">
        <v>73</v>
      </c>
      <c r="R112">
        <v>78</v>
      </c>
      <c r="S112">
        <f>punkty_rekrutacyjne4[[#This Row],[GHP]]/10 + punkty_rekrutacyjne4[[#This Row],[GHH]]/10 +punkty_rekrutacyjne4[[#This Row],[GMM]]/10 + punkty_rekrutacyjne4[[#This Row],[GMP]]/10 +punkty_rekrutacyjne4[[#This Row],[GJP]]/10</f>
        <v>24.400000000000002</v>
      </c>
      <c r="T11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45.400000000000006</v>
      </c>
      <c r="U112">
        <f>COUNTIF(T:T,punkty_rekrutacyjne4[[#This Row],[pkt rekrutacja]])</f>
        <v>4</v>
      </c>
    </row>
    <row r="113" spans="1:21" hidden="1" x14ac:dyDescent="0.25">
      <c r="A113" s="1" t="s">
        <v>187</v>
      </c>
      <c r="B113" s="1" t="s">
        <v>188</v>
      </c>
      <c r="C113">
        <v>7</v>
      </c>
      <c r="D113">
        <v>3</v>
      </c>
      <c r="E113">
        <f>IF(punkty_rekrutacyjne4[[#This Row],[Zachowanie]]=6,2,0)</f>
        <v>0</v>
      </c>
      <c r="F113">
        <v>6</v>
      </c>
      <c r="G113">
        <v>2</v>
      </c>
      <c r="H113">
        <v>4</v>
      </c>
      <c r="I113">
        <v>6</v>
      </c>
      <c r="J11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1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1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1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13">
        <v>39</v>
      </c>
      <c r="O113">
        <v>69</v>
      </c>
      <c r="P113">
        <v>10</v>
      </c>
      <c r="Q113">
        <v>10</v>
      </c>
      <c r="R113">
        <v>91</v>
      </c>
      <c r="S113">
        <f>punkty_rekrutacyjne4[[#This Row],[GHP]]/10 + punkty_rekrutacyjne4[[#This Row],[GHH]]/10 +punkty_rekrutacyjne4[[#This Row],[GMM]]/10 + punkty_rekrutacyjne4[[#This Row],[GMP]]/10 +punkty_rekrutacyjne4[[#This Row],[GJP]]/10</f>
        <v>21.9</v>
      </c>
      <c r="T11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54.9</v>
      </c>
      <c r="U113">
        <f>COUNTIF(T:T,punkty_rekrutacyjne4[[#This Row],[pkt rekrutacja]])</f>
        <v>4</v>
      </c>
    </row>
    <row r="114" spans="1:21" hidden="1" x14ac:dyDescent="0.25">
      <c r="A114" s="1" t="s">
        <v>189</v>
      </c>
      <c r="B114" s="1" t="s">
        <v>70</v>
      </c>
      <c r="C114">
        <v>5</v>
      </c>
      <c r="D114">
        <v>6</v>
      </c>
      <c r="E114">
        <f>IF(punkty_rekrutacyjne4[[#This Row],[Zachowanie]]=6,2,0)</f>
        <v>2</v>
      </c>
      <c r="F114">
        <v>4</v>
      </c>
      <c r="G114">
        <v>3</v>
      </c>
      <c r="H114">
        <v>5</v>
      </c>
      <c r="I114">
        <v>2</v>
      </c>
      <c r="J11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1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1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1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14">
        <v>18</v>
      </c>
      <c r="O114">
        <v>29</v>
      </c>
      <c r="P114">
        <v>18</v>
      </c>
      <c r="Q114">
        <v>5</v>
      </c>
      <c r="R114">
        <v>64</v>
      </c>
      <c r="S114">
        <f>punkty_rekrutacyjne4[[#This Row],[GHP]]/10 + punkty_rekrutacyjne4[[#This Row],[GHH]]/10 +punkty_rekrutacyjne4[[#This Row],[GMM]]/10 + punkty_rekrutacyjne4[[#This Row],[GMP]]/10 +punkty_rekrutacyjne4[[#This Row],[GJP]]/10</f>
        <v>13.4</v>
      </c>
      <c r="T11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38.4</v>
      </c>
      <c r="U114">
        <f>COUNTIF(T:T,punkty_rekrutacyjne4[[#This Row],[pkt rekrutacja]])</f>
        <v>1</v>
      </c>
    </row>
    <row r="115" spans="1:21" hidden="1" x14ac:dyDescent="0.25">
      <c r="A115" s="1" t="s">
        <v>190</v>
      </c>
      <c r="B115" s="1" t="s">
        <v>101</v>
      </c>
      <c r="C115">
        <v>3</v>
      </c>
      <c r="D115">
        <v>3</v>
      </c>
      <c r="E115">
        <f>IF(punkty_rekrutacyjne4[[#This Row],[Zachowanie]]=6,2,0)</f>
        <v>0</v>
      </c>
      <c r="F115">
        <v>3</v>
      </c>
      <c r="G115">
        <v>6</v>
      </c>
      <c r="H115">
        <v>2</v>
      </c>
      <c r="I115">
        <v>2</v>
      </c>
      <c r="J11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1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1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1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15">
        <v>80</v>
      </c>
      <c r="O115">
        <v>5</v>
      </c>
      <c r="P115">
        <v>4</v>
      </c>
      <c r="Q115">
        <v>59</v>
      </c>
      <c r="R115">
        <v>5</v>
      </c>
      <c r="S115">
        <f>punkty_rekrutacyjne4[[#This Row],[GHP]]/10 + punkty_rekrutacyjne4[[#This Row],[GHH]]/10 +punkty_rekrutacyjne4[[#This Row],[GMM]]/10 + punkty_rekrutacyjne4[[#This Row],[GMP]]/10 +punkty_rekrutacyjne4[[#This Row],[GJP]]/10</f>
        <v>15.3</v>
      </c>
      <c r="T11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32.299999999999997</v>
      </c>
      <c r="U115">
        <f>COUNTIF(T:T,punkty_rekrutacyjne4[[#This Row],[pkt rekrutacja]])</f>
        <v>1</v>
      </c>
    </row>
    <row r="116" spans="1:21" hidden="1" x14ac:dyDescent="0.25">
      <c r="A116" s="1" t="s">
        <v>191</v>
      </c>
      <c r="B116" s="1" t="s">
        <v>16</v>
      </c>
      <c r="C116">
        <v>2</v>
      </c>
      <c r="D116">
        <v>4</v>
      </c>
      <c r="E116">
        <f>IF(punkty_rekrutacyjne4[[#This Row],[Zachowanie]]=6,2,0)</f>
        <v>0</v>
      </c>
      <c r="F116">
        <v>6</v>
      </c>
      <c r="G116">
        <v>3</v>
      </c>
      <c r="H116">
        <v>6</v>
      </c>
      <c r="I116">
        <v>6</v>
      </c>
      <c r="J11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1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1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1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16">
        <v>72</v>
      </c>
      <c r="O116">
        <v>51</v>
      </c>
      <c r="P116">
        <v>1</v>
      </c>
      <c r="Q116">
        <v>33</v>
      </c>
      <c r="R116">
        <v>91</v>
      </c>
      <c r="S116">
        <f>punkty_rekrutacyjne4[[#This Row],[GHP]]/10 + punkty_rekrutacyjne4[[#This Row],[GHH]]/10 +punkty_rekrutacyjne4[[#This Row],[GMM]]/10 + punkty_rekrutacyjne4[[#This Row],[GMP]]/10 +punkty_rekrutacyjne4[[#This Row],[GJP]]/10</f>
        <v>24.799999999999997</v>
      </c>
      <c r="T11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60.8</v>
      </c>
      <c r="U116">
        <f>COUNTIF(T:T,punkty_rekrutacyjne4[[#This Row],[pkt rekrutacja]])</f>
        <v>2</v>
      </c>
    </row>
    <row r="117" spans="1:21" hidden="1" x14ac:dyDescent="0.25">
      <c r="A117" s="1" t="s">
        <v>192</v>
      </c>
      <c r="B117" s="1" t="s">
        <v>30</v>
      </c>
      <c r="C117">
        <v>1</v>
      </c>
      <c r="D117">
        <v>4</v>
      </c>
      <c r="E117">
        <f>IF(punkty_rekrutacyjne4[[#This Row],[Zachowanie]]=6,2,0)</f>
        <v>0</v>
      </c>
      <c r="F117">
        <v>4</v>
      </c>
      <c r="G117">
        <v>3</v>
      </c>
      <c r="H117">
        <v>3</v>
      </c>
      <c r="I117">
        <v>6</v>
      </c>
      <c r="J1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17">
        <v>25</v>
      </c>
      <c r="O117">
        <v>23</v>
      </c>
      <c r="P117">
        <v>20</v>
      </c>
      <c r="Q117">
        <v>93</v>
      </c>
      <c r="R117">
        <v>78</v>
      </c>
      <c r="S117">
        <f>punkty_rekrutacyjne4[[#This Row],[GHP]]/10 + punkty_rekrutacyjne4[[#This Row],[GHH]]/10 +punkty_rekrutacyjne4[[#This Row],[GMM]]/10 + punkty_rekrutacyjne4[[#This Row],[GMP]]/10 +punkty_rekrutacyjne4[[#This Row],[GJP]]/10</f>
        <v>23.900000000000002</v>
      </c>
      <c r="T11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48.900000000000006</v>
      </c>
      <c r="U117">
        <f>COUNTIF(T:T,punkty_rekrutacyjne4[[#This Row],[pkt rekrutacja]])</f>
        <v>2</v>
      </c>
    </row>
    <row r="118" spans="1:21" hidden="1" x14ac:dyDescent="0.25">
      <c r="A118" s="1" t="s">
        <v>148</v>
      </c>
      <c r="B118" s="1" t="s">
        <v>193</v>
      </c>
      <c r="C118">
        <v>4</v>
      </c>
      <c r="D118">
        <v>5</v>
      </c>
      <c r="E118">
        <f>IF(punkty_rekrutacyjne4[[#This Row],[Zachowanie]]=6,2,0)</f>
        <v>0</v>
      </c>
      <c r="F118">
        <v>5</v>
      </c>
      <c r="G118">
        <v>3</v>
      </c>
      <c r="H118">
        <v>5</v>
      </c>
      <c r="I118">
        <v>2</v>
      </c>
      <c r="J11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1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1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1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18">
        <v>79</v>
      </c>
      <c r="O118">
        <v>53</v>
      </c>
      <c r="P118">
        <v>97</v>
      </c>
      <c r="Q118">
        <v>34</v>
      </c>
      <c r="R118">
        <v>92</v>
      </c>
      <c r="S118">
        <f>punkty_rekrutacyjne4[[#This Row],[GHP]]/10 + punkty_rekrutacyjne4[[#This Row],[GHH]]/10 +punkty_rekrutacyjne4[[#This Row],[GMM]]/10 + punkty_rekrutacyjne4[[#This Row],[GMP]]/10 +punkty_rekrutacyjne4[[#This Row],[GJP]]/10</f>
        <v>35.5</v>
      </c>
      <c r="T11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59.5</v>
      </c>
      <c r="U118">
        <f>COUNTIF(T:T,punkty_rekrutacyjne4[[#This Row],[pkt rekrutacja]])</f>
        <v>3</v>
      </c>
    </row>
    <row r="119" spans="1:21" hidden="1" x14ac:dyDescent="0.25">
      <c r="A119" s="1" t="s">
        <v>194</v>
      </c>
      <c r="B119" s="1" t="s">
        <v>86</v>
      </c>
      <c r="C119">
        <v>4</v>
      </c>
      <c r="D119">
        <v>2</v>
      </c>
      <c r="E119">
        <f>IF(punkty_rekrutacyjne4[[#This Row],[Zachowanie]]=6,2,0)</f>
        <v>0</v>
      </c>
      <c r="F119">
        <v>6</v>
      </c>
      <c r="G119">
        <v>4</v>
      </c>
      <c r="H119">
        <v>3</v>
      </c>
      <c r="I119">
        <v>2</v>
      </c>
      <c r="J11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1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1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1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19">
        <v>13</v>
      </c>
      <c r="O119">
        <v>81</v>
      </c>
      <c r="P119">
        <v>58</v>
      </c>
      <c r="Q119">
        <v>45</v>
      </c>
      <c r="R119">
        <v>11</v>
      </c>
      <c r="S119">
        <f>punkty_rekrutacyjne4[[#This Row],[GHP]]/10 + punkty_rekrutacyjne4[[#This Row],[GHH]]/10 +punkty_rekrutacyjne4[[#This Row],[GMM]]/10 + punkty_rekrutacyjne4[[#This Row],[GMP]]/10 +punkty_rekrutacyjne4[[#This Row],[GJP]]/10</f>
        <v>20.8</v>
      </c>
      <c r="T11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44.8</v>
      </c>
      <c r="U119">
        <f>COUNTIF(T:T,punkty_rekrutacyjne4[[#This Row],[pkt rekrutacja]])</f>
        <v>1</v>
      </c>
    </row>
    <row r="120" spans="1:21" hidden="1" x14ac:dyDescent="0.25">
      <c r="A120" s="1" t="s">
        <v>195</v>
      </c>
      <c r="B120" s="1" t="s">
        <v>155</v>
      </c>
      <c r="C120">
        <v>5</v>
      </c>
      <c r="D120">
        <v>2</v>
      </c>
      <c r="E120">
        <f>IF(punkty_rekrutacyjne4[[#This Row],[Zachowanie]]=6,2,0)</f>
        <v>0</v>
      </c>
      <c r="F120">
        <v>3</v>
      </c>
      <c r="G120">
        <v>3</v>
      </c>
      <c r="H120">
        <v>2</v>
      </c>
      <c r="I120">
        <v>6</v>
      </c>
      <c r="J12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2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2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2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20">
        <v>93</v>
      </c>
      <c r="O120">
        <v>31</v>
      </c>
      <c r="P120">
        <v>9</v>
      </c>
      <c r="Q120">
        <v>50</v>
      </c>
      <c r="R120">
        <v>41</v>
      </c>
      <c r="S120">
        <f>punkty_rekrutacyjne4[[#This Row],[GHP]]/10 + punkty_rekrutacyjne4[[#This Row],[GHH]]/10 +punkty_rekrutacyjne4[[#This Row],[GMM]]/10 + punkty_rekrutacyjne4[[#This Row],[GMP]]/10 +punkty_rekrutacyjne4[[#This Row],[GJP]]/10</f>
        <v>22.4</v>
      </c>
      <c r="T12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45.4</v>
      </c>
      <c r="U120">
        <f>COUNTIF(T:T,punkty_rekrutacyjne4[[#This Row],[pkt rekrutacja]])</f>
        <v>4</v>
      </c>
    </row>
    <row r="121" spans="1:21" hidden="1" x14ac:dyDescent="0.25">
      <c r="A121" s="1" t="s">
        <v>196</v>
      </c>
      <c r="B121" s="1" t="s">
        <v>197</v>
      </c>
      <c r="C121">
        <v>2</v>
      </c>
      <c r="D121">
        <v>2</v>
      </c>
      <c r="E121">
        <f>IF(punkty_rekrutacyjne4[[#This Row],[Zachowanie]]=6,2,0)</f>
        <v>0</v>
      </c>
      <c r="F121">
        <v>2</v>
      </c>
      <c r="G121">
        <v>2</v>
      </c>
      <c r="H121">
        <v>2</v>
      </c>
      <c r="I121">
        <v>2</v>
      </c>
      <c r="J12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2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2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2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21">
        <v>10</v>
      </c>
      <c r="O121">
        <v>93</v>
      </c>
      <c r="P121">
        <v>88</v>
      </c>
      <c r="Q121">
        <v>23</v>
      </c>
      <c r="R121">
        <v>43</v>
      </c>
      <c r="S121">
        <f>punkty_rekrutacyjne4[[#This Row],[GHP]]/10 + punkty_rekrutacyjne4[[#This Row],[GHH]]/10 +punkty_rekrutacyjne4[[#This Row],[GMM]]/10 + punkty_rekrutacyjne4[[#This Row],[GMP]]/10 +punkty_rekrutacyjne4[[#This Row],[GJP]]/10</f>
        <v>25.700000000000003</v>
      </c>
      <c r="T12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27.700000000000003</v>
      </c>
      <c r="U121">
        <f>COUNTIF(T:T,punkty_rekrutacyjne4[[#This Row],[pkt rekrutacja]])</f>
        <v>1</v>
      </c>
    </row>
    <row r="122" spans="1:21" hidden="1" x14ac:dyDescent="0.25">
      <c r="A122" s="1" t="s">
        <v>198</v>
      </c>
      <c r="B122" s="1" t="s">
        <v>199</v>
      </c>
      <c r="C122">
        <v>0</v>
      </c>
      <c r="D122">
        <v>3</v>
      </c>
      <c r="E122">
        <f>IF(punkty_rekrutacyjne4[[#This Row],[Zachowanie]]=6,2,0)</f>
        <v>0</v>
      </c>
      <c r="F122">
        <v>3</v>
      </c>
      <c r="G122">
        <v>2</v>
      </c>
      <c r="H122">
        <v>3</v>
      </c>
      <c r="I122">
        <v>6</v>
      </c>
      <c r="J12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2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2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2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22">
        <v>7</v>
      </c>
      <c r="O122">
        <v>69</v>
      </c>
      <c r="P122">
        <v>31</v>
      </c>
      <c r="Q122">
        <v>13</v>
      </c>
      <c r="R122">
        <v>61</v>
      </c>
      <c r="S122">
        <f>punkty_rekrutacyjne4[[#This Row],[GHP]]/10 + punkty_rekrutacyjne4[[#This Row],[GHH]]/10 +punkty_rekrutacyjne4[[#This Row],[GMM]]/10 + punkty_rekrutacyjne4[[#This Row],[GMP]]/10 +punkty_rekrutacyjne4[[#This Row],[GJP]]/10</f>
        <v>18.100000000000001</v>
      </c>
      <c r="T12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36.1</v>
      </c>
      <c r="U122">
        <f>COUNTIF(T:T,punkty_rekrutacyjne4[[#This Row],[pkt rekrutacja]])</f>
        <v>1</v>
      </c>
    </row>
    <row r="123" spans="1:21" hidden="1" x14ac:dyDescent="0.25">
      <c r="A123" s="1" t="s">
        <v>200</v>
      </c>
      <c r="B123" s="1" t="s">
        <v>201</v>
      </c>
      <c r="C123">
        <v>5</v>
      </c>
      <c r="D123">
        <v>3</v>
      </c>
      <c r="E123">
        <f>IF(punkty_rekrutacyjne4[[#This Row],[Zachowanie]]=6,2,0)</f>
        <v>0</v>
      </c>
      <c r="F123">
        <v>2</v>
      </c>
      <c r="G123">
        <v>2</v>
      </c>
      <c r="H123">
        <v>4</v>
      </c>
      <c r="I123">
        <v>6</v>
      </c>
      <c r="J123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2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2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2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23">
        <v>24</v>
      </c>
      <c r="O123">
        <v>79</v>
      </c>
      <c r="P123">
        <v>99</v>
      </c>
      <c r="Q123">
        <v>6</v>
      </c>
      <c r="R123">
        <v>89</v>
      </c>
      <c r="S123">
        <f>punkty_rekrutacyjne4[[#This Row],[GHP]]/10 + punkty_rekrutacyjne4[[#This Row],[GHH]]/10 +punkty_rekrutacyjne4[[#This Row],[GMM]]/10 + punkty_rekrutacyjne4[[#This Row],[GMP]]/10 +punkty_rekrutacyjne4[[#This Row],[GJP]]/10</f>
        <v>29.700000000000003</v>
      </c>
      <c r="T12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50.7</v>
      </c>
      <c r="U123">
        <f>COUNTIF(T:T,punkty_rekrutacyjne4[[#This Row],[pkt rekrutacja]])</f>
        <v>2</v>
      </c>
    </row>
    <row r="124" spans="1:21" hidden="1" x14ac:dyDescent="0.25">
      <c r="A124" s="1" t="s">
        <v>202</v>
      </c>
      <c r="B124" s="1" t="s">
        <v>203</v>
      </c>
      <c r="C124">
        <v>7</v>
      </c>
      <c r="D124">
        <v>2</v>
      </c>
      <c r="E124">
        <f>IF(punkty_rekrutacyjne4[[#This Row],[Zachowanie]]=6,2,0)</f>
        <v>0</v>
      </c>
      <c r="F124">
        <v>2</v>
      </c>
      <c r="G124">
        <v>4</v>
      </c>
      <c r="H124">
        <v>4</v>
      </c>
      <c r="I124">
        <v>6</v>
      </c>
      <c r="J12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2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2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2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24">
        <v>57</v>
      </c>
      <c r="O124">
        <v>11</v>
      </c>
      <c r="P124">
        <v>80</v>
      </c>
      <c r="Q124">
        <v>27</v>
      </c>
      <c r="R124">
        <v>21</v>
      </c>
      <c r="S124">
        <f>punkty_rekrutacyjne4[[#This Row],[GHP]]/10 + punkty_rekrutacyjne4[[#This Row],[GHH]]/10 +punkty_rekrutacyjne4[[#This Row],[GMM]]/10 + punkty_rekrutacyjne4[[#This Row],[GMP]]/10 +punkty_rekrutacyjne4[[#This Row],[GJP]]/10</f>
        <v>19.600000000000001</v>
      </c>
      <c r="T12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48.6</v>
      </c>
      <c r="U124">
        <f>COUNTIF(T:T,punkty_rekrutacyjne4[[#This Row],[pkt rekrutacja]])</f>
        <v>5</v>
      </c>
    </row>
    <row r="125" spans="1:21" hidden="1" x14ac:dyDescent="0.25">
      <c r="A125" s="1" t="s">
        <v>204</v>
      </c>
      <c r="B125" s="1" t="s">
        <v>205</v>
      </c>
      <c r="C125">
        <v>7</v>
      </c>
      <c r="D125">
        <v>6</v>
      </c>
      <c r="E125">
        <f>IF(punkty_rekrutacyjne4[[#This Row],[Zachowanie]]=6,2,0)</f>
        <v>2</v>
      </c>
      <c r="F125">
        <v>6</v>
      </c>
      <c r="G125">
        <v>2</v>
      </c>
      <c r="H125">
        <v>2</v>
      </c>
      <c r="I125">
        <v>4</v>
      </c>
      <c r="J12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2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2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2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25">
        <v>2</v>
      </c>
      <c r="O125">
        <v>65</v>
      </c>
      <c r="P125">
        <v>47</v>
      </c>
      <c r="Q125">
        <v>64</v>
      </c>
      <c r="R125">
        <v>89</v>
      </c>
      <c r="S125">
        <f>punkty_rekrutacyjne4[[#This Row],[GHP]]/10 + punkty_rekrutacyjne4[[#This Row],[GHH]]/10 +punkty_rekrutacyjne4[[#This Row],[GMM]]/10 + punkty_rekrutacyjne4[[#This Row],[GMP]]/10 +punkty_rekrutacyjne4[[#This Row],[GJP]]/10</f>
        <v>26.700000000000003</v>
      </c>
      <c r="T12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51.7</v>
      </c>
      <c r="U125">
        <f>COUNTIF(T:T,punkty_rekrutacyjne4[[#This Row],[pkt rekrutacja]])</f>
        <v>3</v>
      </c>
    </row>
    <row r="126" spans="1:21" hidden="1" x14ac:dyDescent="0.25">
      <c r="A126" s="1" t="s">
        <v>206</v>
      </c>
      <c r="B126" s="1" t="s">
        <v>155</v>
      </c>
      <c r="C126">
        <v>6</v>
      </c>
      <c r="D126">
        <v>4</v>
      </c>
      <c r="E126">
        <f>IF(punkty_rekrutacyjne4[[#This Row],[Zachowanie]]=6,2,0)</f>
        <v>0</v>
      </c>
      <c r="F126">
        <v>5</v>
      </c>
      <c r="G126">
        <v>3</v>
      </c>
      <c r="H126">
        <v>6</v>
      </c>
      <c r="I126">
        <v>2</v>
      </c>
      <c r="J12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2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2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2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26">
        <v>46</v>
      </c>
      <c r="O126">
        <v>75</v>
      </c>
      <c r="P126">
        <v>6</v>
      </c>
      <c r="Q126">
        <v>45</v>
      </c>
      <c r="R126">
        <v>9</v>
      </c>
      <c r="S126">
        <f>punkty_rekrutacyjne4[[#This Row],[GHP]]/10 + punkty_rekrutacyjne4[[#This Row],[GHH]]/10 +punkty_rekrutacyjne4[[#This Row],[GMM]]/10 + punkty_rekrutacyjne4[[#This Row],[GMP]]/10 +punkty_rekrutacyjne4[[#This Row],[GJP]]/10</f>
        <v>18.099999999999998</v>
      </c>
      <c r="T12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46.099999999999994</v>
      </c>
      <c r="U126">
        <f>COUNTIF(T:T,punkty_rekrutacyjne4[[#This Row],[pkt rekrutacja]])</f>
        <v>3</v>
      </c>
    </row>
    <row r="127" spans="1:21" hidden="1" x14ac:dyDescent="0.25">
      <c r="A127" s="1" t="s">
        <v>207</v>
      </c>
      <c r="B127" s="1" t="s">
        <v>51</v>
      </c>
      <c r="C127">
        <v>8</v>
      </c>
      <c r="D127">
        <v>3</v>
      </c>
      <c r="E127">
        <f>IF(punkty_rekrutacyjne4[[#This Row],[Zachowanie]]=6,2,0)</f>
        <v>0</v>
      </c>
      <c r="F127">
        <v>6</v>
      </c>
      <c r="G127">
        <v>4</v>
      </c>
      <c r="H127">
        <v>5</v>
      </c>
      <c r="I127">
        <v>2</v>
      </c>
      <c r="J12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2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2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2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27">
        <v>8</v>
      </c>
      <c r="O127">
        <v>35</v>
      </c>
      <c r="P127">
        <v>65</v>
      </c>
      <c r="Q127">
        <v>30</v>
      </c>
      <c r="R127">
        <v>5</v>
      </c>
      <c r="S127">
        <f>punkty_rekrutacyjne4[[#This Row],[GHP]]/10 + punkty_rekrutacyjne4[[#This Row],[GHH]]/10 +punkty_rekrutacyjne4[[#This Row],[GMM]]/10 + punkty_rekrutacyjne4[[#This Row],[GMP]]/10 +punkty_rekrutacyjne4[[#This Row],[GJP]]/10</f>
        <v>14.3</v>
      </c>
      <c r="T12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46.3</v>
      </c>
      <c r="U127">
        <f>COUNTIF(T:T,punkty_rekrutacyjne4[[#This Row],[pkt rekrutacja]])</f>
        <v>3</v>
      </c>
    </row>
    <row r="128" spans="1:21" hidden="1" x14ac:dyDescent="0.25">
      <c r="A128" s="1" t="s">
        <v>208</v>
      </c>
      <c r="B128" s="1" t="s">
        <v>30</v>
      </c>
      <c r="C128">
        <v>3</v>
      </c>
      <c r="D128">
        <v>6</v>
      </c>
      <c r="E128">
        <f>IF(punkty_rekrutacyjne4[[#This Row],[Zachowanie]]=6,2,0)</f>
        <v>2</v>
      </c>
      <c r="F128">
        <v>6</v>
      </c>
      <c r="G128">
        <v>3</v>
      </c>
      <c r="H128">
        <v>4</v>
      </c>
      <c r="I128">
        <v>5</v>
      </c>
      <c r="J12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2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2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2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28">
        <v>35</v>
      </c>
      <c r="O128">
        <v>1</v>
      </c>
      <c r="P128">
        <v>100</v>
      </c>
      <c r="Q128">
        <v>65</v>
      </c>
      <c r="R128">
        <v>86</v>
      </c>
      <c r="S128">
        <f>punkty_rekrutacyjne4[[#This Row],[GHP]]/10 + punkty_rekrutacyjne4[[#This Row],[GHH]]/10 +punkty_rekrutacyjne4[[#This Row],[GMM]]/10 + punkty_rekrutacyjne4[[#This Row],[GMP]]/10 +punkty_rekrutacyjne4[[#This Row],[GJP]]/10</f>
        <v>28.700000000000003</v>
      </c>
      <c r="T12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61.7</v>
      </c>
      <c r="U128">
        <f>COUNTIF(T:T,punkty_rekrutacyjne4[[#This Row],[pkt rekrutacja]])</f>
        <v>4</v>
      </c>
    </row>
    <row r="129" spans="1:21" hidden="1" x14ac:dyDescent="0.25">
      <c r="A129" s="1" t="s">
        <v>209</v>
      </c>
      <c r="B129" s="1" t="s">
        <v>210</v>
      </c>
      <c r="C129">
        <v>8</v>
      </c>
      <c r="D129">
        <v>3</v>
      </c>
      <c r="E129">
        <f>IF(punkty_rekrutacyjne4[[#This Row],[Zachowanie]]=6,2,0)</f>
        <v>0</v>
      </c>
      <c r="F129">
        <v>2</v>
      </c>
      <c r="G129">
        <v>3</v>
      </c>
      <c r="H129">
        <v>5</v>
      </c>
      <c r="I129">
        <v>5</v>
      </c>
      <c r="J12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2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2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2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29">
        <v>31</v>
      </c>
      <c r="O129">
        <v>75</v>
      </c>
      <c r="P129">
        <v>10</v>
      </c>
      <c r="Q129">
        <v>37</v>
      </c>
      <c r="R129">
        <v>48</v>
      </c>
      <c r="S129">
        <f>punkty_rekrutacyjne4[[#This Row],[GHP]]/10 + punkty_rekrutacyjne4[[#This Row],[GHH]]/10 +punkty_rekrutacyjne4[[#This Row],[GMM]]/10 + punkty_rekrutacyjne4[[#This Row],[GMP]]/10 +punkty_rekrutacyjne4[[#This Row],[GJP]]/10</f>
        <v>20.100000000000001</v>
      </c>
      <c r="T12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48.1</v>
      </c>
      <c r="U129">
        <f>COUNTIF(T:T,punkty_rekrutacyjne4[[#This Row],[pkt rekrutacja]])</f>
        <v>1</v>
      </c>
    </row>
    <row r="130" spans="1:21" hidden="1" x14ac:dyDescent="0.25">
      <c r="A130" s="1" t="s">
        <v>211</v>
      </c>
      <c r="B130" s="1" t="s">
        <v>78</v>
      </c>
      <c r="C130">
        <v>4</v>
      </c>
      <c r="D130">
        <v>3</v>
      </c>
      <c r="E130">
        <f>IF(punkty_rekrutacyjne4[[#This Row],[Zachowanie]]=6,2,0)</f>
        <v>0</v>
      </c>
      <c r="F130">
        <v>4</v>
      </c>
      <c r="G130">
        <v>2</v>
      </c>
      <c r="H130">
        <v>5</v>
      </c>
      <c r="I130">
        <v>6</v>
      </c>
      <c r="J130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3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3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3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30">
        <v>53</v>
      </c>
      <c r="O130">
        <v>74</v>
      </c>
      <c r="P130">
        <v>66</v>
      </c>
      <c r="Q130">
        <v>37</v>
      </c>
      <c r="R130">
        <v>55</v>
      </c>
      <c r="S130">
        <f>punkty_rekrutacyjne4[[#This Row],[GHP]]/10 + punkty_rekrutacyjne4[[#This Row],[GHH]]/10 +punkty_rekrutacyjne4[[#This Row],[GMM]]/10 + punkty_rekrutacyjne4[[#This Row],[GMP]]/10 +punkty_rekrutacyjne4[[#This Row],[GJP]]/10</f>
        <v>28.499999999999996</v>
      </c>
      <c r="T13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56.5</v>
      </c>
      <c r="U130">
        <f>COUNTIF(T:T,punkty_rekrutacyjne4[[#This Row],[pkt rekrutacja]])</f>
        <v>4</v>
      </c>
    </row>
    <row r="131" spans="1:21" hidden="1" x14ac:dyDescent="0.25">
      <c r="A131" s="1" t="s">
        <v>212</v>
      </c>
      <c r="B131" s="1" t="s">
        <v>101</v>
      </c>
      <c r="C131">
        <v>4</v>
      </c>
      <c r="D131">
        <v>6</v>
      </c>
      <c r="E131">
        <f>IF(punkty_rekrutacyjne4[[#This Row],[Zachowanie]]=6,2,0)</f>
        <v>2</v>
      </c>
      <c r="F131">
        <v>5</v>
      </c>
      <c r="G131">
        <v>3</v>
      </c>
      <c r="H131">
        <v>4</v>
      </c>
      <c r="I131">
        <v>4</v>
      </c>
      <c r="J13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3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3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3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31">
        <v>43</v>
      </c>
      <c r="O131">
        <v>49</v>
      </c>
      <c r="P131">
        <v>12</v>
      </c>
      <c r="Q131">
        <v>36</v>
      </c>
      <c r="R131">
        <v>87</v>
      </c>
      <c r="S131">
        <f>punkty_rekrutacyjne4[[#This Row],[GHP]]/10 + punkty_rekrutacyjne4[[#This Row],[GHH]]/10 +punkty_rekrutacyjne4[[#This Row],[GMM]]/10 + punkty_rekrutacyjne4[[#This Row],[GMP]]/10 +punkty_rekrutacyjne4[[#This Row],[GJP]]/10</f>
        <v>22.699999999999996</v>
      </c>
      <c r="T13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52.699999999999996</v>
      </c>
      <c r="U131">
        <f>COUNTIF(T:T,punkty_rekrutacyjne4[[#This Row],[pkt rekrutacja]])</f>
        <v>3</v>
      </c>
    </row>
    <row r="132" spans="1:21" hidden="1" x14ac:dyDescent="0.25">
      <c r="A132" s="1" t="s">
        <v>213</v>
      </c>
      <c r="B132" s="1" t="s">
        <v>72</v>
      </c>
      <c r="C132">
        <v>4</v>
      </c>
      <c r="D132">
        <v>4</v>
      </c>
      <c r="E132">
        <f>IF(punkty_rekrutacyjne4[[#This Row],[Zachowanie]]=6,2,0)</f>
        <v>0</v>
      </c>
      <c r="F132">
        <v>6</v>
      </c>
      <c r="G132">
        <v>2</v>
      </c>
      <c r="H132">
        <v>5</v>
      </c>
      <c r="I132">
        <v>2</v>
      </c>
      <c r="J13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3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3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3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32">
        <v>60</v>
      </c>
      <c r="O132">
        <v>75</v>
      </c>
      <c r="P132">
        <v>10</v>
      </c>
      <c r="Q132">
        <v>59</v>
      </c>
      <c r="R132">
        <v>5</v>
      </c>
      <c r="S132">
        <f>punkty_rekrutacyjne4[[#This Row],[GHP]]/10 + punkty_rekrutacyjne4[[#This Row],[GHH]]/10 +punkty_rekrutacyjne4[[#This Row],[GMM]]/10 + punkty_rekrutacyjne4[[#This Row],[GMP]]/10 +punkty_rekrutacyjne4[[#This Row],[GJP]]/10</f>
        <v>20.9</v>
      </c>
      <c r="T13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42.9</v>
      </c>
      <c r="U132">
        <f>COUNTIF(T:T,punkty_rekrutacyjne4[[#This Row],[pkt rekrutacja]])</f>
        <v>2</v>
      </c>
    </row>
    <row r="133" spans="1:21" hidden="1" x14ac:dyDescent="0.25">
      <c r="A133" s="1" t="s">
        <v>214</v>
      </c>
      <c r="B133" s="1" t="s">
        <v>197</v>
      </c>
      <c r="C133">
        <v>7</v>
      </c>
      <c r="D133">
        <v>6</v>
      </c>
      <c r="E133">
        <f>IF(punkty_rekrutacyjne4[[#This Row],[Zachowanie]]=6,2,0)</f>
        <v>2</v>
      </c>
      <c r="F133">
        <v>4</v>
      </c>
      <c r="G133">
        <v>2</v>
      </c>
      <c r="H133">
        <v>2</v>
      </c>
      <c r="I133">
        <v>3</v>
      </c>
      <c r="J13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3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33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3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33">
        <v>89</v>
      </c>
      <c r="O133">
        <v>29</v>
      </c>
      <c r="P133">
        <v>58</v>
      </c>
      <c r="Q133">
        <v>19</v>
      </c>
      <c r="R133">
        <v>97</v>
      </c>
      <c r="S133">
        <f>punkty_rekrutacyjne4[[#This Row],[GHP]]/10 + punkty_rekrutacyjne4[[#This Row],[GHH]]/10 +punkty_rekrutacyjne4[[#This Row],[GMM]]/10 + punkty_rekrutacyjne4[[#This Row],[GMP]]/10 +punkty_rekrutacyjne4[[#This Row],[GJP]]/10</f>
        <v>29.2</v>
      </c>
      <c r="T13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48.2</v>
      </c>
      <c r="U133">
        <f>COUNTIF(T:T,punkty_rekrutacyjne4[[#This Row],[pkt rekrutacja]])</f>
        <v>3</v>
      </c>
    </row>
    <row r="134" spans="1:21" hidden="1" x14ac:dyDescent="0.25">
      <c r="A134" s="1" t="s">
        <v>215</v>
      </c>
      <c r="B134" s="1" t="s">
        <v>216</v>
      </c>
      <c r="C134">
        <v>5</v>
      </c>
      <c r="D134">
        <v>6</v>
      </c>
      <c r="E134">
        <f>IF(punkty_rekrutacyjne4[[#This Row],[Zachowanie]]=6,2,0)</f>
        <v>2</v>
      </c>
      <c r="F134">
        <v>5</v>
      </c>
      <c r="G134">
        <v>3</v>
      </c>
      <c r="H134">
        <v>5</v>
      </c>
      <c r="I134">
        <v>3</v>
      </c>
      <c r="J13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3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3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3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34">
        <v>61</v>
      </c>
      <c r="O134">
        <v>95</v>
      </c>
      <c r="P134">
        <v>36</v>
      </c>
      <c r="Q134">
        <v>86</v>
      </c>
      <c r="R134">
        <v>36</v>
      </c>
      <c r="S134">
        <f>punkty_rekrutacyjne4[[#This Row],[GHP]]/10 + punkty_rekrutacyjne4[[#This Row],[GHH]]/10 +punkty_rekrutacyjne4[[#This Row],[GMM]]/10 + punkty_rekrutacyjne4[[#This Row],[GMP]]/10 +punkty_rekrutacyjne4[[#This Row],[GJP]]/10</f>
        <v>31.4</v>
      </c>
      <c r="T13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62.4</v>
      </c>
      <c r="U134">
        <f>COUNTIF(T:T,punkty_rekrutacyjne4[[#This Row],[pkt rekrutacja]])</f>
        <v>2</v>
      </c>
    </row>
    <row r="135" spans="1:21" hidden="1" x14ac:dyDescent="0.25">
      <c r="A135" s="1" t="s">
        <v>217</v>
      </c>
      <c r="B135" s="1" t="s">
        <v>218</v>
      </c>
      <c r="C135">
        <v>7</v>
      </c>
      <c r="D135">
        <v>6</v>
      </c>
      <c r="E135">
        <f>IF(punkty_rekrutacyjne4[[#This Row],[Zachowanie]]=6,2,0)</f>
        <v>2</v>
      </c>
      <c r="F135">
        <v>2</v>
      </c>
      <c r="G135">
        <v>3</v>
      </c>
      <c r="H135">
        <v>3</v>
      </c>
      <c r="I135">
        <v>2</v>
      </c>
      <c r="J13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3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3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3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35">
        <v>2</v>
      </c>
      <c r="O135">
        <v>9</v>
      </c>
      <c r="P135">
        <v>56</v>
      </c>
      <c r="Q135">
        <v>86</v>
      </c>
      <c r="R135">
        <v>71</v>
      </c>
      <c r="S135">
        <f>punkty_rekrutacyjne4[[#This Row],[GHP]]/10 + punkty_rekrutacyjne4[[#This Row],[GHH]]/10 +punkty_rekrutacyjne4[[#This Row],[GMM]]/10 + punkty_rekrutacyjne4[[#This Row],[GMP]]/10 +punkty_rekrutacyjne4[[#This Row],[GJP]]/10</f>
        <v>22.4</v>
      </c>
      <c r="T13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39.4</v>
      </c>
      <c r="U135">
        <f>COUNTIF(T:T,punkty_rekrutacyjne4[[#This Row],[pkt rekrutacja]])</f>
        <v>1</v>
      </c>
    </row>
    <row r="136" spans="1:21" hidden="1" x14ac:dyDescent="0.25">
      <c r="A136" s="1" t="s">
        <v>219</v>
      </c>
      <c r="B136" s="1" t="s">
        <v>16</v>
      </c>
      <c r="C136">
        <v>6</v>
      </c>
      <c r="D136">
        <v>2</v>
      </c>
      <c r="E136">
        <f>IF(punkty_rekrutacyjne4[[#This Row],[Zachowanie]]=6,2,0)</f>
        <v>0</v>
      </c>
      <c r="F136">
        <v>4</v>
      </c>
      <c r="G136">
        <v>5</v>
      </c>
      <c r="H136">
        <v>6</v>
      </c>
      <c r="I136">
        <v>4</v>
      </c>
      <c r="J13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3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3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3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36">
        <v>21</v>
      </c>
      <c r="O136">
        <v>73</v>
      </c>
      <c r="P136">
        <v>39</v>
      </c>
      <c r="Q136">
        <v>28</v>
      </c>
      <c r="R136">
        <v>25</v>
      </c>
      <c r="S136">
        <f>punkty_rekrutacyjne4[[#This Row],[GHP]]/10 + punkty_rekrutacyjne4[[#This Row],[GHH]]/10 +punkty_rekrutacyjne4[[#This Row],[GMM]]/10 + punkty_rekrutacyjne4[[#This Row],[GMP]]/10 +punkty_rekrutacyjne4[[#This Row],[GJP]]/10</f>
        <v>18.600000000000001</v>
      </c>
      <c r="T13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54.6</v>
      </c>
      <c r="U136">
        <f>COUNTIF(T:T,punkty_rekrutacyjne4[[#This Row],[pkt rekrutacja]])</f>
        <v>1</v>
      </c>
    </row>
    <row r="137" spans="1:21" hidden="1" x14ac:dyDescent="0.25">
      <c r="A137" s="1" t="s">
        <v>220</v>
      </c>
      <c r="B137" s="1" t="s">
        <v>130</v>
      </c>
      <c r="C137">
        <v>0</v>
      </c>
      <c r="D137">
        <v>5</v>
      </c>
      <c r="E137">
        <f>IF(punkty_rekrutacyjne4[[#This Row],[Zachowanie]]=6,2,0)</f>
        <v>0</v>
      </c>
      <c r="F137">
        <v>2</v>
      </c>
      <c r="G137">
        <v>4</v>
      </c>
      <c r="H137">
        <v>3</v>
      </c>
      <c r="I137">
        <v>3</v>
      </c>
      <c r="J13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3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3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3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37">
        <v>52</v>
      </c>
      <c r="O137">
        <v>74</v>
      </c>
      <c r="P137">
        <v>79</v>
      </c>
      <c r="Q137">
        <v>92</v>
      </c>
      <c r="R137">
        <v>69</v>
      </c>
      <c r="S137">
        <f>punkty_rekrutacyjne4[[#This Row],[GHP]]/10 + punkty_rekrutacyjne4[[#This Row],[GHH]]/10 +punkty_rekrutacyjne4[[#This Row],[GMM]]/10 + punkty_rekrutacyjne4[[#This Row],[GMP]]/10 +punkty_rekrutacyjne4[[#This Row],[GJP]]/10</f>
        <v>36.6</v>
      </c>
      <c r="T13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50.6</v>
      </c>
      <c r="U137">
        <f>COUNTIF(T:T,punkty_rekrutacyjne4[[#This Row],[pkt rekrutacja]])</f>
        <v>2</v>
      </c>
    </row>
    <row r="138" spans="1:21" hidden="1" x14ac:dyDescent="0.25">
      <c r="A138" s="1" t="s">
        <v>221</v>
      </c>
      <c r="B138" s="1" t="s">
        <v>222</v>
      </c>
      <c r="C138">
        <v>1</v>
      </c>
      <c r="D138">
        <v>2</v>
      </c>
      <c r="E138">
        <f>IF(punkty_rekrutacyjne4[[#This Row],[Zachowanie]]=6,2,0)</f>
        <v>0</v>
      </c>
      <c r="F138">
        <v>2</v>
      </c>
      <c r="G138">
        <v>4</v>
      </c>
      <c r="H138">
        <v>5</v>
      </c>
      <c r="I138">
        <v>3</v>
      </c>
      <c r="J13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3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3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3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38">
        <v>97</v>
      </c>
      <c r="O138">
        <v>51</v>
      </c>
      <c r="P138">
        <v>38</v>
      </c>
      <c r="Q138">
        <v>17</v>
      </c>
      <c r="R138">
        <v>5</v>
      </c>
      <c r="S138">
        <f>punkty_rekrutacyjne4[[#This Row],[GHP]]/10 + punkty_rekrutacyjne4[[#This Row],[GHH]]/10 +punkty_rekrutacyjne4[[#This Row],[GMM]]/10 + punkty_rekrutacyjne4[[#This Row],[GMP]]/10 +punkty_rekrutacyjne4[[#This Row],[GJP]]/10</f>
        <v>20.799999999999997</v>
      </c>
      <c r="T13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39.799999999999997</v>
      </c>
      <c r="U138">
        <f>COUNTIF(T:T,punkty_rekrutacyjne4[[#This Row],[pkt rekrutacja]])</f>
        <v>1</v>
      </c>
    </row>
    <row r="139" spans="1:21" hidden="1" x14ac:dyDescent="0.25">
      <c r="A139" s="1" t="s">
        <v>223</v>
      </c>
      <c r="B139" s="1" t="s">
        <v>145</v>
      </c>
      <c r="C139">
        <v>3</v>
      </c>
      <c r="D139">
        <v>3</v>
      </c>
      <c r="E139">
        <f>IF(punkty_rekrutacyjne4[[#This Row],[Zachowanie]]=6,2,0)</f>
        <v>0</v>
      </c>
      <c r="F139">
        <v>2</v>
      </c>
      <c r="G139">
        <v>5</v>
      </c>
      <c r="H139">
        <v>3</v>
      </c>
      <c r="I139">
        <v>5</v>
      </c>
      <c r="J13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3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3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3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39">
        <v>68</v>
      </c>
      <c r="O139">
        <v>38</v>
      </c>
      <c r="P139">
        <v>31</v>
      </c>
      <c r="Q139">
        <v>14</v>
      </c>
      <c r="R139">
        <v>54</v>
      </c>
      <c r="S139">
        <f>punkty_rekrutacyjne4[[#This Row],[GHP]]/10 + punkty_rekrutacyjne4[[#This Row],[GHH]]/10 +punkty_rekrutacyjne4[[#This Row],[GMM]]/10 + punkty_rekrutacyjne4[[#This Row],[GMP]]/10 +punkty_rekrutacyjne4[[#This Row],[GJP]]/10</f>
        <v>20.5</v>
      </c>
      <c r="T13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43.5</v>
      </c>
      <c r="U139">
        <f>COUNTIF(T:T,punkty_rekrutacyjne4[[#This Row],[pkt rekrutacja]])</f>
        <v>1</v>
      </c>
    </row>
    <row r="140" spans="1:21" hidden="1" x14ac:dyDescent="0.25">
      <c r="A140" s="1" t="s">
        <v>224</v>
      </c>
      <c r="B140" s="1" t="s">
        <v>225</v>
      </c>
      <c r="C140">
        <v>7</v>
      </c>
      <c r="D140">
        <v>6</v>
      </c>
      <c r="E140">
        <f>IF(punkty_rekrutacyjne4[[#This Row],[Zachowanie]]=6,2,0)</f>
        <v>2</v>
      </c>
      <c r="F140">
        <v>2</v>
      </c>
      <c r="G140">
        <v>5</v>
      </c>
      <c r="H140">
        <v>6</v>
      </c>
      <c r="I140">
        <v>5</v>
      </c>
      <c r="J140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4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4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4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40">
        <v>19</v>
      </c>
      <c r="O140">
        <v>56</v>
      </c>
      <c r="P140">
        <v>50</v>
      </c>
      <c r="Q140">
        <v>43</v>
      </c>
      <c r="R140">
        <v>66</v>
      </c>
      <c r="S140">
        <f>punkty_rekrutacyjne4[[#This Row],[GHP]]/10 + punkty_rekrutacyjne4[[#This Row],[GHH]]/10 +punkty_rekrutacyjne4[[#This Row],[GMM]]/10 + punkty_rekrutacyjne4[[#This Row],[GMP]]/10 +punkty_rekrutacyjne4[[#This Row],[GJP]]/10</f>
        <v>23.4</v>
      </c>
      <c r="T14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58.4</v>
      </c>
      <c r="U140">
        <f>COUNTIF(T:T,punkty_rekrutacyjne4[[#This Row],[pkt rekrutacja]])</f>
        <v>2</v>
      </c>
    </row>
    <row r="141" spans="1:21" x14ac:dyDescent="0.25">
      <c r="A141" s="2" t="s">
        <v>226</v>
      </c>
      <c r="B141" s="2" t="s">
        <v>74</v>
      </c>
      <c r="C141">
        <v>6</v>
      </c>
      <c r="D141">
        <v>6</v>
      </c>
      <c r="E141">
        <f>IF(punkty_rekrutacyjne4[[#This Row],[Zachowanie]]=6,2,0)</f>
        <v>2</v>
      </c>
      <c r="F141">
        <v>5</v>
      </c>
      <c r="G141">
        <v>3</v>
      </c>
      <c r="H141">
        <v>2</v>
      </c>
      <c r="I141">
        <v>3</v>
      </c>
      <c r="J14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4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4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4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41">
        <v>16</v>
      </c>
      <c r="O141">
        <v>95</v>
      </c>
      <c r="P141">
        <v>97</v>
      </c>
      <c r="Q141">
        <v>62</v>
      </c>
      <c r="R141">
        <v>46</v>
      </c>
      <c r="S141">
        <f>punkty_rekrutacyjne4[[#This Row],[GHP]]/10 + punkty_rekrutacyjne4[[#This Row],[GHH]]/10 +punkty_rekrutacyjne4[[#This Row],[GMM]]/10 + punkty_rekrutacyjne4[[#This Row],[GMP]]/10 +punkty_rekrutacyjne4[[#This Row],[GJP]]/10</f>
        <v>31.599999999999994</v>
      </c>
      <c r="T14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55.599999999999994</v>
      </c>
      <c r="U141">
        <f>COUNTIF(T:T,punkty_rekrutacyjne4[[#This Row],[pkt rekrutacja]])</f>
        <v>6</v>
      </c>
    </row>
    <row r="142" spans="1:21" hidden="1" x14ac:dyDescent="0.25">
      <c r="A142" s="1" t="s">
        <v>227</v>
      </c>
      <c r="B142" s="1" t="s">
        <v>78</v>
      </c>
      <c r="C142">
        <v>6</v>
      </c>
      <c r="D142">
        <v>5</v>
      </c>
      <c r="E142">
        <f>IF(punkty_rekrutacyjne4[[#This Row],[Zachowanie]]=6,2,0)</f>
        <v>0</v>
      </c>
      <c r="F142">
        <v>3</v>
      </c>
      <c r="G142">
        <v>2</v>
      </c>
      <c r="H142">
        <v>3</v>
      </c>
      <c r="I142">
        <v>5</v>
      </c>
      <c r="J14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4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4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4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42">
        <v>55</v>
      </c>
      <c r="O142">
        <v>2</v>
      </c>
      <c r="P142">
        <v>64</v>
      </c>
      <c r="Q142">
        <v>13</v>
      </c>
      <c r="R142">
        <v>72</v>
      </c>
      <c r="S142">
        <f>punkty_rekrutacyjne4[[#This Row],[GHP]]/10 + punkty_rekrutacyjne4[[#This Row],[GHH]]/10 +punkty_rekrutacyjne4[[#This Row],[GMM]]/10 + punkty_rekrutacyjne4[[#This Row],[GMP]]/10 +punkty_rekrutacyjne4[[#This Row],[GJP]]/10</f>
        <v>20.6</v>
      </c>
      <c r="T14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42.6</v>
      </c>
      <c r="U142">
        <f>COUNTIF(T:T,punkty_rekrutacyjne4[[#This Row],[pkt rekrutacja]])</f>
        <v>3</v>
      </c>
    </row>
    <row r="143" spans="1:21" hidden="1" x14ac:dyDescent="0.25">
      <c r="A143" s="1" t="s">
        <v>228</v>
      </c>
      <c r="B143" s="1" t="s">
        <v>166</v>
      </c>
      <c r="C143">
        <v>6</v>
      </c>
      <c r="D143">
        <v>2</v>
      </c>
      <c r="E143">
        <f>IF(punkty_rekrutacyjne4[[#This Row],[Zachowanie]]=6,2,0)</f>
        <v>0</v>
      </c>
      <c r="F143">
        <v>4</v>
      </c>
      <c r="G143">
        <v>3</v>
      </c>
      <c r="H143">
        <v>3</v>
      </c>
      <c r="I143">
        <v>2</v>
      </c>
      <c r="J14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4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4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4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43">
        <v>54</v>
      </c>
      <c r="O143">
        <v>83</v>
      </c>
      <c r="P143">
        <v>36</v>
      </c>
      <c r="Q143">
        <v>27</v>
      </c>
      <c r="R143">
        <v>21</v>
      </c>
      <c r="S143">
        <f>punkty_rekrutacyjne4[[#This Row],[GHP]]/10 + punkty_rekrutacyjne4[[#This Row],[GHH]]/10 +punkty_rekrutacyjne4[[#This Row],[GMM]]/10 + punkty_rekrutacyjne4[[#This Row],[GMP]]/10 +punkty_rekrutacyjne4[[#This Row],[GJP]]/10</f>
        <v>22.1</v>
      </c>
      <c r="T14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42.1</v>
      </c>
      <c r="U143">
        <f>COUNTIF(T:T,punkty_rekrutacyjne4[[#This Row],[pkt rekrutacja]])</f>
        <v>1</v>
      </c>
    </row>
    <row r="144" spans="1:21" hidden="1" x14ac:dyDescent="0.25">
      <c r="A144" s="1" t="s">
        <v>229</v>
      </c>
      <c r="B144" s="1" t="s">
        <v>174</v>
      </c>
      <c r="C144">
        <v>1</v>
      </c>
      <c r="D144">
        <v>5</v>
      </c>
      <c r="E144">
        <f>IF(punkty_rekrutacyjne4[[#This Row],[Zachowanie]]=6,2,0)</f>
        <v>0</v>
      </c>
      <c r="F144">
        <v>2</v>
      </c>
      <c r="G144">
        <v>2</v>
      </c>
      <c r="H144">
        <v>4</v>
      </c>
      <c r="I144">
        <v>5</v>
      </c>
      <c r="J14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4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4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44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44">
        <v>19</v>
      </c>
      <c r="O144">
        <v>92</v>
      </c>
      <c r="P144">
        <v>24</v>
      </c>
      <c r="Q144">
        <v>32</v>
      </c>
      <c r="R144">
        <v>91</v>
      </c>
      <c r="S144">
        <f>punkty_rekrutacyjne4[[#This Row],[GHP]]/10 + punkty_rekrutacyjne4[[#This Row],[GHH]]/10 +punkty_rekrutacyjne4[[#This Row],[GMM]]/10 + punkty_rekrutacyjne4[[#This Row],[GMP]]/10 +punkty_rekrutacyjne4[[#This Row],[GJP]]/10</f>
        <v>25.799999999999997</v>
      </c>
      <c r="T14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40.799999999999997</v>
      </c>
      <c r="U144">
        <f>COUNTIF(T:T,punkty_rekrutacyjne4[[#This Row],[pkt rekrutacja]])</f>
        <v>3</v>
      </c>
    </row>
    <row r="145" spans="1:21" hidden="1" x14ac:dyDescent="0.25">
      <c r="A145" s="1" t="s">
        <v>230</v>
      </c>
      <c r="B145" s="1" t="s">
        <v>137</v>
      </c>
      <c r="C145">
        <v>7</v>
      </c>
      <c r="D145">
        <v>3</v>
      </c>
      <c r="E145">
        <f>IF(punkty_rekrutacyjne4[[#This Row],[Zachowanie]]=6,2,0)</f>
        <v>0</v>
      </c>
      <c r="F145">
        <v>2</v>
      </c>
      <c r="G145">
        <v>3</v>
      </c>
      <c r="H145">
        <v>5</v>
      </c>
      <c r="I145">
        <v>6</v>
      </c>
      <c r="J14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4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4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4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45">
        <v>25</v>
      </c>
      <c r="O145">
        <v>14</v>
      </c>
      <c r="P145">
        <v>19</v>
      </c>
      <c r="Q145">
        <v>95</v>
      </c>
      <c r="R145">
        <v>91</v>
      </c>
      <c r="S145">
        <f>punkty_rekrutacyjne4[[#This Row],[GHP]]/10 + punkty_rekrutacyjne4[[#This Row],[GHH]]/10 +punkty_rekrutacyjne4[[#This Row],[GMM]]/10 + punkty_rekrutacyjne4[[#This Row],[GMP]]/10 +punkty_rekrutacyjne4[[#This Row],[GJP]]/10</f>
        <v>24.4</v>
      </c>
      <c r="T14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53.4</v>
      </c>
      <c r="U145">
        <f>COUNTIF(T:T,punkty_rekrutacyjne4[[#This Row],[pkt rekrutacja]])</f>
        <v>2</v>
      </c>
    </row>
    <row r="146" spans="1:21" hidden="1" x14ac:dyDescent="0.25">
      <c r="A146" s="1" t="s">
        <v>231</v>
      </c>
      <c r="B146" s="1" t="s">
        <v>232</v>
      </c>
      <c r="C146">
        <v>8</v>
      </c>
      <c r="D146">
        <v>4</v>
      </c>
      <c r="E146">
        <f>IF(punkty_rekrutacyjne4[[#This Row],[Zachowanie]]=6,2,0)</f>
        <v>0</v>
      </c>
      <c r="F146">
        <v>3</v>
      </c>
      <c r="G146">
        <v>2</v>
      </c>
      <c r="H146">
        <v>3</v>
      </c>
      <c r="I146">
        <v>4</v>
      </c>
      <c r="J14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4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4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4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46">
        <v>37</v>
      </c>
      <c r="O146">
        <v>69</v>
      </c>
      <c r="P146">
        <v>12</v>
      </c>
      <c r="Q146">
        <v>17</v>
      </c>
      <c r="R146">
        <v>48</v>
      </c>
      <c r="S146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T14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40.299999999999997</v>
      </c>
      <c r="U146">
        <f>COUNTIF(T:T,punkty_rekrutacyjne4[[#This Row],[pkt rekrutacja]])</f>
        <v>1</v>
      </c>
    </row>
    <row r="147" spans="1:21" hidden="1" x14ac:dyDescent="0.25">
      <c r="A147" s="1" t="s">
        <v>233</v>
      </c>
      <c r="B147" s="1" t="s">
        <v>145</v>
      </c>
      <c r="C147">
        <v>3</v>
      </c>
      <c r="D147">
        <v>6</v>
      </c>
      <c r="E147">
        <f>IF(punkty_rekrutacyjne4[[#This Row],[Zachowanie]]=6,2,0)</f>
        <v>2</v>
      </c>
      <c r="F147">
        <v>6</v>
      </c>
      <c r="G147">
        <v>6</v>
      </c>
      <c r="H147">
        <v>3</v>
      </c>
      <c r="I147">
        <v>4</v>
      </c>
      <c r="J14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4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4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4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47">
        <v>79</v>
      </c>
      <c r="O147">
        <v>23</v>
      </c>
      <c r="P147">
        <v>17</v>
      </c>
      <c r="Q147">
        <v>99</v>
      </c>
      <c r="R147">
        <v>29</v>
      </c>
      <c r="S147">
        <f>punkty_rekrutacyjne4[[#This Row],[GHP]]/10 + punkty_rekrutacyjne4[[#This Row],[GHH]]/10 +punkty_rekrutacyjne4[[#This Row],[GMM]]/10 + punkty_rekrutacyjne4[[#This Row],[GMP]]/10 +punkty_rekrutacyjne4[[#This Row],[GJP]]/10</f>
        <v>24.699999999999996</v>
      </c>
      <c r="T14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59.699999999999996</v>
      </c>
      <c r="U147">
        <f>COUNTIF(T:T,punkty_rekrutacyjne4[[#This Row],[pkt rekrutacja]])</f>
        <v>3</v>
      </c>
    </row>
    <row r="148" spans="1:21" hidden="1" x14ac:dyDescent="0.25">
      <c r="A148" s="1" t="s">
        <v>234</v>
      </c>
      <c r="B148" s="1" t="s">
        <v>159</v>
      </c>
      <c r="C148">
        <v>4</v>
      </c>
      <c r="D148">
        <v>5</v>
      </c>
      <c r="E148">
        <f>IF(punkty_rekrutacyjne4[[#This Row],[Zachowanie]]=6,2,0)</f>
        <v>0</v>
      </c>
      <c r="F148">
        <v>2</v>
      </c>
      <c r="G148">
        <v>5</v>
      </c>
      <c r="H148">
        <v>4</v>
      </c>
      <c r="I148">
        <v>3</v>
      </c>
      <c r="J14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4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4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4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48">
        <v>41</v>
      </c>
      <c r="O148">
        <v>64</v>
      </c>
      <c r="P148">
        <v>91</v>
      </c>
      <c r="Q148">
        <v>82</v>
      </c>
      <c r="R148">
        <v>100</v>
      </c>
      <c r="S148">
        <f>punkty_rekrutacyjne4[[#This Row],[GHP]]/10 + punkty_rekrutacyjne4[[#This Row],[GHH]]/10 +punkty_rekrutacyjne4[[#This Row],[GMM]]/10 + punkty_rekrutacyjne4[[#This Row],[GMP]]/10 +punkty_rekrutacyjne4[[#This Row],[GJP]]/10</f>
        <v>37.799999999999997</v>
      </c>
      <c r="T14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59.8</v>
      </c>
      <c r="U148">
        <f>COUNTIF(T:T,punkty_rekrutacyjne4[[#This Row],[pkt rekrutacja]])</f>
        <v>3</v>
      </c>
    </row>
    <row r="149" spans="1:21" hidden="1" x14ac:dyDescent="0.25">
      <c r="A149" s="1" t="s">
        <v>235</v>
      </c>
      <c r="B149" s="1" t="s">
        <v>101</v>
      </c>
      <c r="C149">
        <v>5</v>
      </c>
      <c r="D149">
        <v>4</v>
      </c>
      <c r="E149">
        <f>IF(punkty_rekrutacyjne4[[#This Row],[Zachowanie]]=6,2,0)</f>
        <v>0</v>
      </c>
      <c r="F149">
        <v>5</v>
      </c>
      <c r="G149">
        <v>2</v>
      </c>
      <c r="H149">
        <v>3</v>
      </c>
      <c r="I149">
        <v>2</v>
      </c>
      <c r="J14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4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4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4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49">
        <v>87</v>
      </c>
      <c r="O149">
        <v>45</v>
      </c>
      <c r="P149">
        <v>47</v>
      </c>
      <c r="Q149">
        <v>75</v>
      </c>
      <c r="R149">
        <v>51</v>
      </c>
      <c r="S149">
        <f>punkty_rekrutacyjne4[[#This Row],[GHP]]/10 + punkty_rekrutacyjne4[[#This Row],[GHH]]/10 +punkty_rekrutacyjne4[[#This Row],[GMM]]/10 + punkty_rekrutacyjne4[[#This Row],[GMP]]/10 +punkty_rekrutacyjne4[[#This Row],[GJP]]/10</f>
        <v>30.5</v>
      </c>
      <c r="T14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47.5</v>
      </c>
      <c r="U149">
        <f>COUNTIF(T:T,punkty_rekrutacyjne4[[#This Row],[pkt rekrutacja]])</f>
        <v>4</v>
      </c>
    </row>
    <row r="150" spans="1:21" hidden="1" x14ac:dyDescent="0.25">
      <c r="A150" s="1" t="s">
        <v>236</v>
      </c>
      <c r="B150" s="1" t="s">
        <v>90</v>
      </c>
      <c r="C150">
        <v>8</v>
      </c>
      <c r="D150">
        <v>3</v>
      </c>
      <c r="E150">
        <f>IF(punkty_rekrutacyjne4[[#This Row],[Zachowanie]]=6,2,0)</f>
        <v>0</v>
      </c>
      <c r="F150">
        <v>6</v>
      </c>
      <c r="G150">
        <v>3</v>
      </c>
      <c r="H150">
        <v>6</v>
      </c>
      <c r="I150">
        <v>2</v>
      </c>
      <c r="J15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5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5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5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50">
        <v>84</v>
      </c>
      <c r="O150">
        <v>77</v>
      </c>
      <c r="P150">
        <v>71</v>
      </c>
      <c r="Q150">
        <v>71</v>
      </c>
      <c r="R150">
        <v>9</v>
      </c>
      <c r="S150">
        <f>punkty_rekrutacyjne4[[#This Row],[GHP]]/10 + punkty_rekrutacyjne4[[#This Row],[GHH]]/10 +punkty_rekrutacyjne4[[#This Row],[GMM]]/10 + punkty_rekrutacyjne4[[#This Row],[GMP]]/10 +punkty_rekrutacyjne4[[#This Row],[GJP]]/10</f>
        <v>31.200000000000003</v>
      </c>
      <c r="T15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63.2</v>
      </c>
      <c r="U150">
        <f>COUNTIF(T:T,punkty_rekrutacyjne4[[#This Row],[pkt rekrutacja]])</f>
        <v>4</v>
      </c>
    </row>
    <row r="151" spans="1:21" hidden="1" x14ac:dyDescent="0.25">
      <c r="A151" s="1" t="s">
        <v>237</v>
      </c>
      <c r="B151" s="1" t="s">
        <v>90</v>
      </c>
      <c r="C151">
        <v>1</v>
      </c>
      <c r="D151">
        <v>2</v>
      </c>
      <c r="E151">
        <f>IF(punkty_rekrutacyjne4[[#This Row],[Zachowanie]]=6,2,0)</f>
        <v>0</v>
      </c>
      <c r="F151">
        <v>4</v>
      </c>
      <c r="G151">
        <v>4</v>
      </c>
      <c r="H151">
        <v>5</v>
      </c>
      <c r="I151">
        <v>5</v>
      </c>
      <c r="J15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5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51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5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51">
        <v>20</v>
      </c>
      <c r="O151">
        <v>93</v>
      </c>
      <c r="P151">
        <v>68</v>
      </c>
      <c r="Q151">
        <v>58</v>
      </c>
      <c r="R151">
        <v>23</v>
      </c>
      <c r="S151">
        <f>punkty_rekrutacyjne4[[#This Row],[GHP]]/10 + punkty_rekrutacyjne4[[#This Row],[GHH]]/10 +punkty_rekrutacyjne4[[#This Row],[GMM]]/10 + punkty_rekrutacyjne4[[#This Row],[GMP]]/10 +punkty_rekrutacyjne4[[#This Row],[GJP]]/10</f>
        <v>26.200000000000003</v>
      </c>
      <c r="T15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55.2</v>
      </c>
      <c r="U151">
        <f>COUNTIF(T:T,punkty_rekrutacyjne4[[#This Row],[pkt rekrutacja]])</f>
        <v>4</v>
      </c>
    </row>
    <row r="152" spans="1:21" hidden="1" x14ac:dyDescent="0.25">
      <c r="A152" s="1" t="s">
        <v>238</v>
      </c>
      <c r="B152" s="1" t="s">
        <v>239</v>
      </c>
      <c r="C152">
        <v>7</v>
      </c>
      <c r="D152">
        <v>5</v>
      </c>
      <c r="E152">
        <f>IF(punkty_rekrutacyjne4[[#This Row],[Zachowanie]]=6,2,0)</f>
        <v>0</v>
      </c>
      <c r="F152">
        <v>6</v>
      </c>
      <c r="G152">
        <v>6</v>
      </c>
      <c r="H152">
        <v>2</v>
      </c>
      <c r="I152">
        <v>5</v>
      </c>
      <c r="J15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5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5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5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52">
        <v>80</v>
      </c>
      <c r="O152">
        <v>90</v>
      </c>
      <c r="P152">
        <v>62</v>
      </c>
      <c r="Q152">
        <v>97</v>
      </c>
      <c r="R152">
        <v>3</v>
      </c>
      <c r="S152">
        <f>punkty_rekrutacyjne4[[#This Row],[GHP]]/10 + punkty_rekrutacyjne4[[#This Row],[GHH]]/10 +punkty_rekrutacyjne4[[#This Row],[GMM]]/10 + punkty_rekrutacyjne4[[#This Row],[GMP]]/10 +punkty_rekrutacyjne4[[#This Row],[GJP]]/10</f>
        <v>33.199999999999996</v>
      </c>
      <c r="T15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68.199999999999989</v>
      </c>
      <c r="U152">
        <f>COUNTIF(T:T,punkty_rekrutacyjne4[[#This Row],[pkt rekrutacja]])</f>
        <v>3</v>
      </c>
    </row>
    <row r="153" spans="1:21" hidden="1" x14ac:dyDescent="0.25">
      <c r="A153" s="1" t="s">
        <v>240</v>
      </c>
      <c r="B153" s="1" t="s">
        <v>232</v>
      </c>
      <c r="C153">
        <v>6</v>
      </c>
      <c r="D153">
        <v>6</v>
      </c>
      <c r="E153">
        <f>IF(punkty_rekrutacyjne4[[#This Row],[Zachowanie]]=6,2,0)</f>
        <v>2</v>
      </c>
      <c r="F153">
        <v>6</v>
      </c>
      <c r="G153">
        <v>4</v>
      </c>
      <c r="H153">
        <v>4</v>
      </c>
      <c r="I153">
        <v>5</v>
      </c>
      <c r="J15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5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5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5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53">
        <v>77</v>
      </c>
      <c r="O153">
        <v>40</v>
      </c>
      <c r="P153">
        <v>93</v>
      </c>
      <c r="Q153">
        <v>80</v>
      </c>
      <c r="R153">
        <v>71</v>
      </c>
      <c r="S153">
        <f>punkty_rekrutacyjne4[[#This Row],[GHP]]/10 + punkty_rekrutacyjne4[[#This Row],[GHH]]/10 +punkty_rekrutacyjne4[[#This Row],[GMM]]/10 + punkty_rekrutacyjne4[[#This Row],[GMP]]/10 +punkty_rekrutacyjne4[[#This Row],[GJP]]/10</f>
        <v>36.1</v>
      </c>
      <c r="T15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74.099999999999994</v>
      </c>
      <c r="U153">
        <f>COUNTIF(T:T,punkty_rekrutacyjne4[[#This Row],[pkt rekrutacja]])</f>
        <v>1</v>
      </c>
    </row>
    <row r="154" spans="1:21" hidden="1" x14ac:dyDescent="0.25">
      <c r="A154" s="1" t="s">
        <v>241</v>
      </c>
      <c r="B154" s="1" t="s">
        <v>242</v>
      </c>
      <c r="C154">
        <v>4</v>
      </c>
      <c r="D154">
        <v>6</v>
      </c>
      <c r="E154">
        <f>IF(punkty_rekrutacyjne4[[#This Row],[Zachowanie]]=6,2,0)</f>
        <v>2</v>
      </c>
      <c r="F154">
        <v>5</v>
      </c>
      <c r="G154">
        <v>3</v>
      </c>
      <c r="H154">
        <v>5</v>
      </c>
      <c r="I154">
        <v>4</v>
      </c>
      <c r="J15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5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5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5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54">
        <v>65</v>
      </c>
      <c r="O154">
        <v>34</v>
      </c>
      <c r="P154">
        <v>51</v>
      </c>
      <c r="Q154">
        <v>38</v>
      </c>
      <c r="R154">
        <v>65</v>
      </c>
      <c r="S154">
        <f>punkty_rekrutacyjne4[[#This Row],[GHP]]/10 + punkty_rekrutacyjne4[[#This Row],[GHH]]/10 +punkty_rekrutacyjne4[[#This Row],[GMM]]/10 + punkty_rekrutacyjne4[[#This Row],[GMP]]/10 +punkty_rekrutacyjne4[[#This Row],[GJP]]/10</f>
        <v>25.3</v>
      </c>
      <c r="T15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57.3</v>
      </c>
      <c r="U154">
        <f>COUNTIF(T:T,punkty_rekrutacyjne4[[#This Row],[pkt rekrutacja]])</f>
        <v>1</v>
      </c>
    </row>
    <row r="155" spans="1:21" hidden="1" x14ac:dyDescent="0.25">
      <c r="A155" s="1" t="s">
        <v>243</v>
      </c>
      <c r="B155" s="1" t="s">
        <v>244</v>
      </c>
      <c r="C155">
        <v>0</v>
      </c>
      <c r="D155">
        <v>6</v>
      </c>
      <c r="E155">
        <f>IF(punkty_rekrutacyjne4[[#This Row],[Zachowanie]]=6,2,0)</f>
        <v>2</v>
      </c>
      <c r="F155">
        <v>4</v>
      </c>
      <c r="G155">
        <v>3</v>
      </c>
      <c r="H155">
        <v>3</v>
      </c>
      <c r="I155">
        <v>2</v>
      </c>
      <c r="J15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5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5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5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55">
        <v>62</v>
      </c>
      <c r="O155">
        <v>62</v>
      </c>
      <c r="P155">
        <v>86</v>
      </c>
      <c r="Q155">
        <v>10</v>
      </c>
      <c r="R155">
        <v>2</v>
      </c>
      <c r="S155">
        <f>punkty_rekrutacyjne4[[#This Row],[GHP]]/10 + punkty_rekrutacyjne4[[#This Row],[GHH]]/10 +punkty_rekrutacyjne4[[#This Row],[GMM]]/10 + punkty_rekrutacyjne4[[#This Row],[GMP]]/10 +punkty_rekrutacyjne4[[#This Row],[GJP]]/10</f>
        <v>22.2</v>
      </c>
      <c r="T15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38.200000000000003</v>
      </c>
      <c r="U155">
        <f>COUNTIF(T:T,punkty_rekrutacyjne4[[#This Row],[pkt rekrutacja]])</f>
        <v>1</v>
      </c>
    </row>
    <row r="156" spans="1:21" hidden="1" x14ac:dyDescent="0.25">
      <c r="A156" s="1" t="s">
        <v>245</v>
      </c>
      <c r="B156" s="1" t="s">
        <v>246</v>
      </c>
      <c r="C156">
        <v>8</v>
      </c>
      <c r="D156">
        <v>5</v>
      </c>
      <c r="E156">
        <f>IF(punkty_rekrutacyjne4[[#This Row],[Zachowanie]]=6,2,0)</f>
        <v>0</v>
      </c>
      <c r="F156">
        <v>4</v>
      </c>
      <c r="G156">
        <v>2</v>
      </c>
      <c r="H156">
        <v>4</v>
      </c>
      <c r="I156">
        <v>2</v>
      </c>
      <c r="J15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5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5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5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56">
        <v>70</v>
      </c>
      <c r="O156">
        <v>4</v>
      </c>
      <c r="P156">
        <v>92</v>
      </c>
      <c r="Q156">
        <v>91</v>
      </c>
      <c r="R156">
        <v>21</v>
      </c>
      <c r="S156">
        <f>punkty_rekrutacyjne4[[#This Row],[GHP]]/10 + punkty_rekrutacyjne4[[#This Row],[GHH]]/10 +punkty_rekrutacyjne4[[#This Row],[GMM]]/10 + punkty_rekrutacyjne4[[#This Row],[GMP]]/10 +punkty_rekrutacyjne4[[#This Row],[GJP]]/10</f>
        <v>27.800000000000004</v>
      </c>
      <c r="T15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47.800000000000004</v>
      </c>
      <c r="U156">
        <f>COUNTIF(T:T,punkty_rekrutacyjne4[[#This Row],[pkt rekrutacja]])</f>
        <v>2</v>
      </c>
    </row>
    <row r="157" spans="1:21" hidden="1" x14ac:dyDescent="0.25">
      <c r="A157" s="1" t="s">
        <v>247</v>
      </c>
      <c r="B157" s="1" t="s">
        <v>164</v>
      </c>
      <c r="C157">
        <v>1</v>
      </c>
      <c r="D157">
        <v>2</v>
      </c>
      <c r="E157">
        <f>IF(punkty_rekrutacyjne4[[#This Row],[Zachowanie]]=6,2,0)</f>
        <v>0</v>
      </c>
      <c r="F157">
        <v>6</v>
      </c>
      <c r="G157">
        <v>5</v>
      </c>
      <c r="H157">
        <v>6</v>
      </c>
      <c r="I157">
        <v>4</v>
      </c>
      <c r="J15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5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5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5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57">
        <v>66</v>
      </c>
      <c r="O157">
        <v>78</v>
      </c>
      <c r="P157">
        <v>26</v>
      </c>
      <c r="Q157">
        <v>98</v>
      </c>
      <c r="R157">
        <v>56</v>
      </c>
      <c r="S157">
        <f>punkty_rekrutacyjne4[[#This Row],[GHP]]/10 + punkty_rekrutacyjne4[[#This Row],[GHH]]/10 +punkty_rekrutacyjne4[[#This Row],[GMM]]/10 + punkty_rekrutacyjne4[[#This Row],[GMP]]/10 +punkty_rekrutacyjne4[[#This Row],[GJP]]/10</f>
        <v>32.4</v>
      </c>
      <c r="T15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67.400000000000006</v>
      </c>
      <c r="U157">
        <f>COUNTIF(T:T,punkty_rekrutacyjne4[[#This Row],[pkt rekrutacja]])</f>
        <v>1</v>
      </c>
    </row>
    <row r="158" spans="1:21" hidden="1" x14ac:dyDescent="0.25">
      <c r="A158" s="1" t="s">
        <v>248</v>
      </c>
      <c r="B158" s="1" t="s">
        <v>249</v>
      </c>
      <c r="C158">
        <v>3</v>
      </c>
      <c r="D158">
        <v>4</v>
      </c>
      <c r="E158">
        <f>IF(punkty_rekrutacyjne4[[#This Row],[Zachowanie]]=6,2,0)</f>
        <v>0</v>
      </c>
      <c r="F158">
        <v>6</v>
      </c>
      <c r="G158">
        <v>2</v>
      </c>
      <c r="H158">
        <v>2</v>
      </c>
      <c r="I158">
        <v>5</v>
      </c>
      <c r="J15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5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5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5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58">
        <v>54</v>
      </c>
      <c r="O158">
        <v>12</v>
      </c>
      <c r="P158">
        <v>13</v>
      </c>
      <c r="Q158">
        <v>21</v>
      </c>
      <c r="R158">
        <v>24</v>
      </c>
      <c r="S158">
        <f>punkty_rekrutacyjne4[[#This Row],[GHP]]/10 + punkty_rekrutacyjne4[[#This Row],[GHH]]/10 +punkty_rekrutacyjne4[[#This Row],[GMM]]/10 + punkty_rekrutacyjne4[[#This Row],[GMP]]/10 +punkty_rekrutacyjne4[[#This Row],[GJP]]/10</f>
        <v>12.4</v>
      </c>
      <c r="T15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33.4</v>
      </c>
      <c r="U158">
        <f>COUNTIF(T:T,punkty_rekrutacyjne4[[#This Row],[pkt rekrutacja]])</f>
        <v>1</v>
      </c>
    </row>
    <row r="159" spans="1:21" hidden="1" x14ac:dyDescent="0.25">
      <c r="A159" s="1" t="s">
        <v>250</v>
      </c>
      <c r="B159" s="1" t="s">
        <v>251</v>
      </c>
      <c r="C159">
        <v>6</v>
      </c>
      <c r="D159">
        <v>2</v>
      </c>
      <c r="E159">
        <f>IF(punkty_rekrutacyjne4[[#This Row],[Zachowanie]]=6,2,0)</f>
        <v>0</v>
      </c>
      <c r="F159">
        <v>3</v>
      </c>
      <c r="G159">
        <v>3</v>
      </c>
      <c r="H159">
        <v>3</v>
      </c>
      <c r="I159">
        <v>6</v>
      </c>
      <c r="J15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5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5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5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59">
        <v>27</v>
      </c>
      <c r="O159">
        <v>2</v>
      </c>
      <c r="P159">
        <v>84</v>
      </c>
      <c r="Q159">
        <v>100</v>
      </c>
      <c r="R159">
        <v>27</v>
      </c>
      <c r="S159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T15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</v>
      </c>
      <c r="U159">
        <f>COUNTIF(T:T,punkty_rekrutacyjne4[[#This Row],[pkt rekrutacja]])</f>
        <v>3</v>
      </c>
    </row>
    <row r="160" spans="1:21" x14ac:dyDescent="0.25">
      <c r="A160" s="2" t="s">
        <v>252</v>
      </c>
      <c r="B160" s="2" t="s">
        <v>253</v>
      </c>
      <c r="C160">
        <v>1</v>
      </c>
      <c r="D160">
        <v>4</v>
      </c>
      <c r="E160">
        <f>IF(punkty_rekrutacyjne4[[#This Row],[Zachowanie]]=6,2,0)</f>
        <v>0</v>
      </c>
      <c r="F160">
        <v>6</v>
      </c>
      <c r="G160">
        <v>6</v>
      </c>
      <c r="H160">
        <v>2</v>
      </c>
      <c r="I160">
        <v>3</v>
      </c>
      <c r="J16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6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6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60">
        <v>43</v>
      </c>
      <c r="O160">
        <v>77</v>
      </c>
      <c r="P160">
        <v>31</v>
      </c>
      <c r="Q160">
        <v>88</v>
      </c>
      <c r="R160">
        <v>67</v>
      </c>
      <c r="S160">
        <f>punkty_rekrutacyjne4[[#This Row],[GHP]]/10 + punkty_rekrutacyjne4[[#This Row],[GHH]]/10 +punkty_rekrutacyjne4[[#This Row],[GMM]]/10 + punkty_rekrutacyjne4[[#This Row],[GMP]]/10 +punkty_rekrutacyjne4[[#This Row],[GJP]]/10</f>
        <v>30.599999999999998</v>
      </c>
      <c r="T16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55.599999999999994</v>
      </c>
      <c r="U160">
        <f>COUNTIF(T:T,punkty_rekrutacyjne4[[#This Row],[pkt rekrutacja]])</f>
        <v>6</v>
      </c>
    </row>
    <row r="161" spans="1:21" hidden="1" x14ac:dyDescent="0.25">
      <c r="A161" s="1" t="s">
        <v>254</v>
      </c>
      <c r="B161" s="1" t="s">
        <v>28</v>
      </c>
      <c r="C161">
        <v>3</v>
      </c>
      <c r="D161">
        <v>6</v>
      </c>
      <c r="E161">
        <f>IF(punkty_rekrutacyjne4[[#This Row],[Zachowanie]]=6,2,0)</f>
        <v>2</v>
      </c>
      <c r="F161">
        <v>6</v>
      </c>
      <c r="G161">
        <v>4</v>
      </c>
      <c r="H161">
        <v>3</v>
      </c>
      <c r="I161">
        <v>6</v>
      </c>
      <c r="J16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61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6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61">
        <v>63</v>
      </c>
      <c r="O161">
        <v>36</v>
      </c>
      <c r="P161">
        <v>68</v>
      </c>
      <c r="Q161">
        <v>19</v>
      </c>
      <c r="R161">
        <v>39</v>
      </c>
      <c r="S161">
        <f>punkty_rekrutacyjne4[[#This Row],[GHP]]/10 + punkty_rekrutacyjne4[[#This Row],[GHH]]/10 +punkty_rekrutacyjne4[[#This Row],[GMM]]/10 + punkty_rekrutacyjne4[[#This Row],[GMP]]/10 +punkty_rekrutacyjne4[[#This Row],[GJP]]/10</f>
        <v>22.499999999999996</v>
      </c>
      <c r="T16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57.5</v>
      </c>
      <c r="U161">
        <f>COUNTIF(T:T,punkty_rekrutacyjne4[[#This Row],[pkt rekrutacja]])</f>
        <v>2</v>
      </c>
    </row>
    <row r="162" spans="1:21" hidden="1" x14ac:dyDescent="0.25">
      <c r="A162" s="1" t="s">
        <v>255</v>
      </c>
      <c r="B162" s="1" t="s">
        <v>222</v>
      </c>
      <c r="C162">
        <v>1</v>
      </c>
      <c r="D162">
        <v>2</v>
      </c>
      <c r="E162">
        <f>IF(punkty_rekrutacyjne4[[#This Row],[Zachowanie]]=6,2,0)</f>
        <v>0</v>
      </c>
      <c r="F162">
        <v>6</v>
      </c>
      <c r="G162">
        <v>4</v>
      </c>
      <c r="H162">
        <v>2</v>
      </c>
      <c r="I162">
        <v>2</v>
      </c>
      <c r="J16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6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6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62">
        <v>32</v>
      </c>
      <c r="O162">
        <v>18</v>
      </c>
      <c r="P162">
        <v>1</v>
      </c>
      <c r="Q162">
        <v>56</v>
      </c>
      <c r="R162">
        <v>7</v>
      </c>
      <c r="S162">
        <f>punkty_rekrutacyjne4[[#This Row],[GHP]]/10 + punkty_rekrutacyjne4[[#This Row],[GHH]]/10 +punkty_rekrutacyjne4[[#This Row],[GMM]]/10 + punkty_rekrutacyjne4[[#This Row],[GMP]]/10 +punkty_rekrutacyjne4[[#This Row],[GJP]]/10</f>
        <v>11.399999999999999</v>
      </c>
      <c r="T16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28.4</v>
      </c>
      <c r="U162">
        <f>COUNTIF(T:T,punkty_rekrutacyjne4[[#This Row],[pkt rekrutacja]])</f>
        <v>1</v>
      </c>
    </row>
    <row r="163" spans="1:21" hidden="1" x14ac:dyDescent="0.25">
      <c r="A163" s="1" t="s">
        <v>256</v>
      </c>
      <c r="B163" s="1" t="s">
        <v>78</v>
      </c>
      <c r="C163">
        <v>4</v>
      </c>
      <c r="D163">
        <v>3</v>
      </c>
      <c r="E163">
        <f>IF(punkty_rekrutacyjne4[[#This Row],[Zachowanie]]=6,2,0)</f>
        <v>0</v>
      </c>
      <c r="F163">
        <v>3</v>
      </c>
      <c r="G163">
        <v>2</v>
      </c>
      <c r="H163">
        <v>6</v>
      </c>
      <c r="I163">
        <v>2</v>
      </c>
      <c r="J16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6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6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6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63">
        <v>60</v>
      </c>
      <c r="O163">
        <v>64</v>
      </c>
      <c r="P163">
        <v>100</v>
      </c>
      <c r="Q163">
        <v>38</v>
      </c>
      <c r="R163">
        <v>70</v>
      </c>
      <c r="S163">
        <f>punkty_rekrutacyjne4[[#This Row],[GHP]]/10 + punkty_rekrutacyjne4[[#This Row],[GHH]]/10 +punkty_rekrutacyjne4[[#This Row],[GMM]]/10 + punkty_rekrutacyjne4[[#This Row],[GMP]]/10 +punkty_rekrutacyjne4[[#This Row],[GJP]]/10</f>
        <v>33.200000000000003</v>
      </c>
      <c r="T16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51.2</v>
      </c>
      <c r="U163">
        <f>COUNTIF(T:T,punkty_rekrutacyjne4[[#This Row],[pkt rekrutacja]])</f>
        <v>3</v>
      </c>
    </row>
    <row r="164" spans="1:21" hidden="1" x14ac:dyDescent="0.25">
      <c r="A164" s="1" t="s">
        <v>257</v>
      </c>
      <c r="B164" s="1" t="s">
        <v>20</v>
      </c>
      <c r="C164">
        <v>0</v>
      </c>
      <c r="D164">
        <v>6</v>
      </c>
      <c r="E164">
        <f>IF(punkty_rekrutacyjne4[[#This Row],[Zachowanie]]=6,2,0)</f>
        <v>2</v>
      </c>
      <c r="F164">
        <v>6</v>
      </c>
      <c r="G164">
        <v>5</v>
      </c>
      <c r="H164">
        <v>3</v>
      </c>
      <c r="I164">
        <v>2</v>
      </c>
      <c r="J16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6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6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64">
        <v>39</v>
      </c>
      <c r="O164">
        <v>66</v>
      </c>
      <c r="P164">
        <v>84</v>
      </c>
      <c r="Q164">
        <v>47</v>
      </c>
      <c r="R164">
        <v>21</v>
      </c>
      <c r="S164">
        <f>punkty_rekrutacyjne4[[#This Row],[GHP]]/10 + punkty_rekrutacyjne4[[#This Row],[GHH]]/10 +punkty_rekrutacyjne4[[#This Row],[GMM]]/10 + punkty_rekrutacyjne4[[#This Row],[GMP]]/10 +punkty_rekrutacyjne4[[#This Row],[GJP]]/10</f>
        <v>25.7</v>
      </c>
      <c r="T16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49.7</v>
      </c>
      <c r="U164">
        <f>COUNTIF(T:T,punkty_rekrutacyjne4[[#This Row],[pkt rekrutacja]])</f>
        <v>2</v>
      </c>
    </row>
    <row r="165" spans="1:21" hidden="1" x14ac:dyDescent="0.25">
      <c r="A165" s="1" t="s">
        <v>258</v>
      </c>
      <c r="B165" s="1" t="s">
        <v>180</v>
      </c>
      <c r="C165">
        <v>2</v>
      </c>
      <c r="D165">
        <v>2</v>
      </c>
      <c r="E165">
        <f>IF(punkty_rekrutacyjne4[[#This Row],[Zachowanie]]=6,2,0)</f>
        <v>0</v>
      </c>
      <c r="F165">
        <v>5</v>
      </c>
      <c r="G165">
        <v>2</v>
      </c>
      <c r="H165">
        <v>3</v>
      </c>
      <c r="I165">
        <v>3</v>
      </c>
      <c r="J16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6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6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6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65">
        <v>11</v>
      </c>
      <c r="O165">
        <v>88</v>
      </c>
      <c r="P165">
        <v>90</v>
      </c>
      <c r="Q165">
        <v>20</v>
      </c>
      <c r="R165">
        <v>65</v>
      </c>
      <c r="S165">
        <f>punkty_rekrutacyjne4[[#This Row],[GHP]]/10 + punkty_rekrutacyjne4[[#This Row],[GHH]]/10 +punkty_rekrutacyjne4[[#This Row],[GMM]]/10 + punkty_rekrutacyjne4[[#This Row],[GMP]]/10 +punkty_rekrutacyjne4[[#This Row],[GJP]]/10</f>
        <v>27.4</v>
      </c>
      <c r="T16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45.4</v>
      </c>
      <c r="U165">
        <f>COUNTIF(T:T,punkty_rekrutacyjne4[[#This Row],[pkt rekrutacja]])</f>
        <v>4</v>
      </c>
    </row>
    <row r="166" spans="1:21" x14ac:dyDescent="0.25">
      <c r="A166" s="2" t="s">
        <v>259</v>
      </c>
      <c r="B166" s="2" t="s">
        <v>260</v>
      </c>
      <c r="C166">
        <v>2</v>
      </c>
      <c r="D166">
        <v>5</v>
      </c>
      <c r="E166">
        <f>IF(punkty_rekrutacyjne4[[#This Row],[Zachowanie]]=6,2,0)</f>
        <v>0</v>
      </c>
      <c r="F166">
        <v>5</v>
      </c>
      <c r="G166">
        <v>2</v>
      </c>
      <c r="H166">
        <v>6</v>
      </c>
      <c r="I166">
        <v>2</v>
      </c>
      <c r="J16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6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6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6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66">
        <v>79</v>
      </c>
      <c r="O166">
        <v>66</v>
      </c>
      <c r="P166">
        <v>91</v>
      </c>
      <c r="Q166">
        <v>30</v>
      </c>
      <c r="R166">
        <v>90</v>
      </c>
      <c r="S166">
        <f>punkty_rekrutacyjne4[[#This Row],[GHP]]/10 + punkty_rekrutacyjne4[[#This Row],[GHH]]/10 +punkty_rekrutacyjne4[[#This Row],[GMM]]/10 + punkty_rekrutacyjne4[[#This Row],[GMP]]/10 +punkty_rekrutacyjne4[[#This Row],[GJP]]/10</f>
        <v>35.6</v>
      </c>
      <c r="T16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55.6</v>
      </c>
      <c r="U166">
        <f>COUNTIF(T:T,punkty_rekrutacyjne4[[#This Row],[pkt rekrutacja]])</f>
        <v>6</v>
      </c>
    </row>
    <row r="167" spans="1:21" hidden="1" x14ac:dyDescent="0.25">
      <c r="A167" s="1" t="s">
        <v>261</v>
      </c>
      <c r="B167" s="1" t="s">
        <v>218</v>
      </c>
      <c r="C167">
        <v>5</v>
      </c>
      <c r="D167">
        <v>3</v>
      </c>
      <c r="E167">
        <f>IF(punkty_rekrutacyjne4[[#This Row],[Zachowanie]]=6,2,0)</f>
        <v>0</v>
      </c>
      <c r="F167">
        <v>6</v>
      </c>
      <c r="G167">
        <v>3</v>
      </c>
      <c r="H167">
        <v>3</v>
      </c>
      <c r="I167">
        <v>5</v>
      </c>
      <c r="J16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6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6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67">
        <v>15</v>
      </c>
      <c r="O167">
        <v>21</v>
      </c>
      <c r="P167">
        <v>66</v>
      </c>
      <c r="Q167">
        <v>55</v>
      </c>
      <c r="R167">
        <v>90</v>
      </c>
      <c r="S167">
        <f>punkty_rekrutacyjne4[[#This Row],[GHP]]/10 + punkty_rekrutacyjne4[[#This Row],[GHH]]/10 +punkty_rekrutacyjne4[[#This Row],[GMM]]/10 + punkty_rekrutacyjne4[[#This Row],[GMP]]/10 +punkty_rekrutacyjne4[[#This Row],[GJP]]/10</f>
        <v>24.7</v>
      </c>
      <c r="T16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55.7</v>
      </c>
      <c r="U167">
        <f>COUNTIF(T:T,punkty_rekrutacyjne4[[#This Row],[pkt rekrutacja]])</f>
        <v>3</v>
      </c>
    </row>
    <row r="168" spans="1:21" hidden="1" x14ac:dyDescent="0.25">
      <c r="A168" s="1" t="s">
        <v>262</v>
      </c>
      <c r="B168" s="1" t="s">
        <v>41</v>
      </c>
      <c r="C168">
        <v>4</v>
      </c>
      <c r="D168">
        <v>3</v>
      </c>
      <c r="E168">
        <f>IF(punkty_rekrutacyjne4[[#This Row],[Zachowanie]]=6,2,0)</f>
        <v>0</v>
      </c>
      <c r="F168">
        <v>6</v>
      </c>
      <c r="G168">
        <v>6</v>
      </c>
      <c r="H168">
        <v>4</v>
      </c>
      <c r="I168">
        <v>4</v>
      </c>
      <c r="J16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6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6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68">
        <v>15</v>
      </c>
      <c r="O168">
        <v>36</v>
      </c>
      <c r="P168">
        <v>51</v>
      </c>
      <c r="Q168">
        <v>10</v>
      </c>
      <c r="R168">
        <v>68</v>
      </c>
      <c r="S168">
        <f>punkty_rekrutacyjne4[[#This Row],[GHP]]/10 + punkty_rekrutacyjne4[[#This Row],[GHH]]/10 +punkty_rekrutacyjne4[[#This Row],[GMM]]/10 + punkty_rekrutacyjne4[[#This Row],[GMP]]/10 +punkty_rekrutacyjne4[[#This Row],[GJP]]/10</f>
        <v>18</v>
      </c>
      <c r="T16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</v>
      </c>
      <c r="U168">
        <f>COUNTIF(T:T,punkty_rekrutacyjne4[[#This Row],[pkt rekrutacja]])</f>
        <v>5</v>
      </c>
    </row>
    <row r="169" spans="1:21" hidden="1" x14ac:dyDescent="0.25">
      <c r="A169" s="1" t="s">
        <v>263</v>
      </c>
      <c r="B169" s="1" t="s">
        <v>78</v>
      </c>
      <c r="C169">
        <v>5</v>
      </c>
      <c r="D169">
        <v>5</v>
      </c>
      <c r="E169">
        <f>IF(punkty_rekrutacyjne4[[#This Row],[Zachowanie]]=6,2,0)</f>
        <v>0</v>
      </c>
      <c r="F169">
        <v>6</v>
      </c>
      <c r="G169">
        <v>6</v>
      </c>
      <c r="H169">
        <v>6</v>
      </c>
      <c r="I169">
        <v>6</v>
      </c>
      <c r="J16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6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6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6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69">
        <v>63</v>
      </c>
      <c r="O169">
        <v>88</v>
      </c>
      <c r="P169">
        <v>72</v>
      </c>
      <c r="Q169">
        <v>90</v>
      </c>
      <c r="R169">
        <v>83</v>
      </c>
      <c r="S169">
        <f>punkty_rekrutacyjne4[[#This Row],[GHP]]/10 + punkty_rekrutacyjne4[[#This Row],[GHH]]/10 +punkty_rekrutacyjne4[[#This Row],[GMM]]/10 + punkty_rekrutacyjne4[[#This Row],[GMP]]/10 +punkty_rekrutacyjne4[[#This Row],[GJP]]/10</f>
        <v>39.6</v>
      </c>
      <c r="T16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84.6</v>
      </c>
      <c r="U169">
        <f>COUNTIF(T:T,punkty_rekrutacyjne4[[#This Row],[pkt rekrutacja]])</f>
        <v>1</v>
      </c>
    </row>
    <row r="170" spans="1:21" hidden="1" x14ac:dyDescent="0.25">
      <c r="A170" s="1" t="s">
        <v>264</v>
      </c>
      <c r="B170" s="1" t="s">
        <v>246</v>
      </c>
      <c r="C170">
        <v>8</v>
      </c>
      <c r="D170">
        <v>3</v>
      </c>
      <c r="E170">
        <f>IF(punkty_rekrutacyjne4[[#This Row],[Zachowanie]]=6,2,0)</f>
        <v>0</v>
      </c>
      <c r="F170">
        <v>5</v>
      </c>
      <c r="G170">
        <v>5</v>
      </c>
      <c r="H170">
        <v>5</v>
      </c>
      <c r="I170">
        <v>6</v>
      </c>
      <c r="J17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7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7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7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70">
        <v>55</v>
      </c>
      <c r="O170">
        <v>10</v>
      </c>
      <c r="P170">
        <v>80</v>
      </c>
      <c r="Q170">
        <v>8</v>
      </c>
      <c r="R170">
        <v>78</v>
      </c>
      <c r="S170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T17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65.099999999999994</v>
      </c>
      <c r="U170">
        <f>COUNTIF(T:T,punkty_rekrutacyjne4[[#This Row],[pkt rekrutacja]])</f>
        <v>2</v>
      </c>
    </row>
    <row r="171" spans="1:21" hidden="1" x14ac:dyDescent="0.25">
      <c r="A171" s="1" t="s">
        <v>265</v>
      </c>
      <c r="B171" s="1" t="s">
        <v>16</v>
      </c>
      <c r="C171">
        <v>7</v>
      </c>
      <c r="D171">
        <v>3</v>
      </c>
      <c r="E171">
        <f>IF(punkty_rekrutacyjne4[[#This Row],[Zachowanie]]=6,2,0)</f>
        <v>0</v>
      </c>
      <c r="F171">
        <v>5</v>
      </c>
      <c r="G171">
        <v>4</v>
      </c>
      <c r="H171">
        <v>5</v>
      </c>
      <c r="I171">
        <v>6</v>
      </c>
      <c r="J17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7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71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7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71">
        <v>24</v>
      </c>
      <c r="O171">
        <v>82</v>
      </c>
      <c r="P171">
        <v>37</v>
      </c>
      <c r="Q171">
        <v>7</v>
      </c>
      <c r="R171">
        <v>12</v>
      </c>
      <c r="S171">
        <f>punkty_rekrutacyjne4[[#This Row],[GHP]]/10 + punkty_rekrutacyjne4[[#This Row],[GHH]]/10 +punkty_rekrutacyjne4[[#This Row],[GMM]]/10 + punkty_rekrutacyjne4[[#This Row],[GMP]]/10 +punkty_rekrutacyjne4[[#This Row],[GJP]]/10</f>
        <v>16.2</v>
      </c>
      <c r="T17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55.2</v>
      </c>
      <c r="U171">
        <f>COUNTIF(T:T,punkty_rekrutacyjne4[[#This Row],[pkt rekrutacja]])</f>
        <v>4</v>
      </c>
    </row>
    <row r="172" spans="1:21" hidden="1" x14ac:dyDescent="0.25">
      <c r="A172" s="1" t="s">
        <v>266</v>
      </c>
      <c r="B172" s="1" t="s">
        <v>199</v>
      </c>
      <c r="C172">
        <v>0</v>
      </c>
      <c r="D172">
        <v>2</v>
      </c>
      <c r="E172">
        <f>IF(punkty_rekrutacyjne4[[#This Row],[Zachowanie]]=6,2,0)</f>
        <v>0</v>
      </c>
      <c r="F172">
        <v>3</v>
      </c>
      <c r="G172">
        <v>4</v>
      </c>
      <c r="H172">
        <v>6</v>
      </c>
      <c r="I172">
        <v>6</v>
      </c>
      <c r="J17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7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7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7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72">
        <v>19</v>
      </c>
      <c r="O172">
        <v>82</v>
      </c>
      <c r="P172">
        <v>75</v>
      </c>
      <c r="Q172">
        <v>35</v>
      </c>
      <c r="R172">
        <v>75</v>
      </c>
      <c r="S172">
        <f>punkty_rekrutacyjne4[[#This Row],[GHP]]/10 + punkty_rekrutacyjne4[[#This Row],[GHH]]/10 +punkty_rekrutacyjne4[[#This Row],[GMM]]/10 + punkty_rekrutacyjne4[[#This Row],[GMP]]/10 +punkty_rekrutacyjne4[[#This Row],[GJP]]/10</f>
        <v>28.6</v>
      </c>
      <c r="T17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58.6</v>
      </c>
      <c r="U172">
        <f>COUNTIF(T:T,punkty_rekrutacyjne4[[#This Row],[pkt rekrutacja]])</f>
        <v>1</v>
      </c>
    </row>
    <row r="173" spans="1:21" hidden="1" x14ac:dyDescent="0.25">
      <c r="A173" s="1" t="s">
        <v>267</v>
      </c>
      <c r="B173" s="1" t="s">
        <v>239</v>
      </c>
      <c r="C173">
        <v>5</v>
      </c>
      <c r="D173">
        <v>3</v>
      </c>
      <c r="E173">
        <f>IF(punkty_rekrutacyjne4[[#This Row],[Zachowanie]]=6,2,0)</f>
        <v>0</v>
      </c>
      <c r="F173">
        <v>5</v>
      </c>
      <c r="G173">
        <v>3</v>
      </c>
      <c r="H173">
        <v>3</v>
      </c>
      <c r="I173">
        <v>2</v>
      </c>
      <c r="J17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7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7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7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73">
        <v>33</v>
      </c>
      <c r="O173">
        <v>10</v>
      </c>
      <c r="P173">
        <v>92</v>
      </c>
      <c r="Q173">
        <v>74</v>
      </c>
      <c r="R173">
        <v>79</v>
      </c>
      <c r="S173">
        <f>punkty_rekrutacyjne4[[#This Row],[GHP]]/10 + punkty_rekrutacyjne4[[#This Row],[GHH]]/10 +punkty_rekrutacyjne4[[#This Row],[GMM]]/10 + punkty_rekrutacyjne4[[#This Row],[GMP]]/10 +punkty_rekrutacyjne4[[#This Row],[GJP]]/10</f>
        <v>28.799999999999997</v>
      </c>
      <c r="T17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49.8</v>
      </c>
      <c r="U173">
        <f>COUNTIF(T:T,punkty_rekrutacyjne4[[#This Row],[pkt rekrutacja]])</f>
        <v>3</v>
      </c>
    </row>
    <row r="174" spans="1:21" hidden="1" x14ac:dyDescent="0.25">
      <c r="A174" s="1" t="s">
        <v>268</v>
      </c>
      <c r="B174" s="1" t="s">
        <v>101</v>
      </c>
      <c r="C174">
        <v>4</v>
      </c>
      <c r="D174">
        <v>5</v>
      </c>
      <c r="E174">
        <f>IF(punkty_rekrutacyjne4[[#This Row],[Zachowanie]]=6,2,0)</f>
        <v>0</v>
      </c>
      <c r="F174">
        <v>5</v>
      </c>
      <c r="G174">
        <v>3</v>
      </c>
      <c r="H174">
        <v>4</v>
      </c>
      <c r="I174">
        <v>4</v>
      </c>
      <c r="J17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7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7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7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74">
        <v>94</v>
      </c>
      <c r="O174">
        <v>21</v>
      </c>
      <c r="P174">
        <v>58</v>
      </c>
      <c r="Q174">
        <v>60</v>
      </c>
      <c r="R174">
        <v>36</v>
      </c>
      <c r="S174">
        <f>punkty_rekrutacyjne4[[#This Row],[GHP]]/10 + punkty_rekrutacyjne4[[#This Row],[GHH]]/10 +punkty_rekrutacyjne4[[#This Row],[GMM]]/10 + punkty_rekrutacyjne4[[#This Row],[GMP]]/10 +punkty_rekrutacyjne4[[#This Row],[GJP]]/10</f>
        <v>26.900000000000002</v>
      </c>
      <c r="T17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54.900000000000006</v>
      </c>
      <c r="U174">
        <f>COUNTIF(T:T,punkty_rekrutacyjne4[[#This Row],[pkt rekrutacja]])</f>
        <v>4</v>
      </c>
    </row>
    <row r="175" spans="1:21" hidden="1" x14ac:dyDescent="0.25">
      <c r="A175" s="1" t="s">
        <v>269</v>
      </c>
      <c r="B175" s="1" t="s">
        <v>205</v>
      </c>
      <c r="C175">
        <v>1</v>
      </c>
      <c r="D175">
        <v>2</v>
      </c>
      <c r="E175">
        <f>IF(punkty_rekrutacyjne4[[#This Row],[Zachowanie]]=6,2,0)</f>
        <v>0</v>
      </c>
      <c r="F175">
        <v>6</v>
      </c>
      <c r="G175">
        <v>4</v>
      </c>
      <c r="H175">
        <v>6</v>
      </c>
      <c r="I175">
        <v>5</v>
      </c>
      <c r="J17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7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75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7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75">
        <v>5</v>
      </c>
      <c r="O175">
        <v>79</v>
      </c>
      <c r="P175">
        <v>31</v>
      </c>
      <c r="Q175">
        <v>60</v>
      </c>
      <c r="R175">
        <v>44</v>
      </c>
      <c r="S175">
        <f>punkty_rekrutacyjne4[[#This Row],[GHP]]/10 + punkty_rekrutacyjne4[[#This Row],[GHH]]/10 +punkty_rekrutacyjne4[[#This Row],[GMM]]/10 + punkty_rekrutacyjne4[[#This Row],[GMP]]/10 +punkty_rekrutacyjne4[[#This Row],[GJP]]/10</f>
        <v>21.9</v>
      </c>
      <c r="T17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56.9</v>
      </c>
      <c r="U175">
        <f>COUNTIF(T:T,punkty_rekrutacyjne4[[#This Row],[pkt rekrutacja]])</f>
        <v>1</v>
      </c>
    </row>
    <row r="176" spans="1:21" hidden="1" x14ac:dyDescent="0.25">
      <c r="A176" s="1" t="s">
        <v>270</v>
      </c>
      <c r="B176" s="1" t="s">
        <v>210</v>
      </c>
      <c r="C176">
        <v>0</v>
      </c>
      <c r="D176">
        <v>4</v>
      </c>
      <c r="E176">
        <f>IF(punkty_rekrutacyjne4[[#This Row],[Zachowanie]]=6,2,0)</f>
        <v>0</v>
      </c>
      <c r="F176">
        <v>4</v>
      </c>
      <c r="G176">
        <v>6</v>
      </c>
      <c r="H176">
        <v>4</v>
      </c>
      <c r="I176">
        <v>4</v>
      </c>
      <c r="J17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7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7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7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76">
        <v>60</v>
      </c>
      <c r="O176">
        <v>36</v>
      </c>
      <c r="P176">
        <v>6</v>
      </c>
      <c r="Q176">
        <v>48</v>
      </c>
      <c r="R176">
        <v>31</v>
      </c>
      <c r="S176">
        <f>punkty_rekrutacyjne4[[#This Row],[GHP]]/10 + punkty_rekrutacyjne4[[#This Row],[GHH]]/10 +punkty_rekrutacyjne4[[#This Row],[GMM]]/10 + punkty_rekrutacyjne4[[#This Row],[GMP]]/10 +punkty_rekrutacyjne4[[#This Row],[GJP]]/10</f>
        <v>18.100000000000001</v>
      </c>
      <c r="T17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46.1</v>
      </c>
      <c r="U176">
        <f>COUNTIF(T:T,punkty_rekrutacyjne4[[#This Row],[pkt rekrutacja]])</f>
        <v>3</v>
      </c>
    </row>
    <row r="177" spans="1:21" hidden="1" x14ac:dyDescent="0.25">
      <c r="A177" s="1" t="s">
        <v>271</v>
      </c>
      <c r="B177" s="1" t="s">
        <v>30</v>
      </c>
      <c r="C177">
        <v>6</v>
      </c>
      <c r="D177">
        <v>3</v>
      </c>
      <c r="E177">
        <f>IF(punkty_rekrutacyjne4[[#This Row],[Zachowanie]]=6,2,0)</f>
        <v>0</v>
      </c>
      <c r="F177">
        <v>2</v>
      </c>
      <c r="G177">
        <v>2</v>
      </c>
      <c r="H177">
        <v>6</v>
      </c>
      <c r="I177">
        <v>6</v>
      </c>
      <c r="J17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7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7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7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77">
        <v>47</v>
      </c>
      <c r="O177">
        <v>36</v>
      </c>
      <c r="P177">
        <v>64</v>
      </c>
      <c r="Q177">
        <v>67</v>
      </c>
      <c r="R177">
        <v>13</v>
      </c>
      <c r="S177">
        <f>punkty_rekrutacyjne4[[#This Row],[GHP]]/10 + punkty_rekrutacyjne4[[#This Row],[GHH]]/10 +punkty_rekrutacyjne4[[#This Row],[GMM]]/10 + punkty_rekrutacyjne4[[#This Row],[GMP]]/10 +punkty_rekrutacyjne4[[#This Row],[GJP]]/10</f>
        <v>22.700000000000003</v>
      </c>
      <c r="T17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48.7</v>
      </c>
      <c r="U177">
        <f>COUNTIF(T:T,punkty_rekrutacyjne4[[#This Row],[pkt rekrutacja]])</f>
        <v>5</v>
      </c>
    </row>
    <row r="178" spans="1:21" hidden="1" x14ac:dyDescent="0.25">
      <c r="A178" s="1" t="s">
        <v>272</v>
      </c>
      <c r="B178" s="1" t="s">
        <v>273</v>
      </c>
      <c r="C178">
        <v>0</v>
      </c>
      <c r="D178">
        <v>5</v>
      </c>
      <c r="E178">
        <f>IF(punkty_rekrutacyjne4[[#This Row],[Zachowanie]]=6,2,0)</f>
        <v>0</v>
      </c>
      <c r="F178">
        <v>5</v>
      </c>
      <c r="G178">
        <v>3</v>
      </c>
      <c r="H178">
        <v>3</v>
      </c>
      <c r="I178">
        <v>4</v>
      </c>
      <c r="J17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7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78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7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78">
        <v>92</v>
      </c>
      <c r="O178">
        <v>58</v>
      </c>
      <c r="P178">
        <v>73</v>
      </c>
      <c r="Q178">
        <v>53</v>
      </c>
      <c r="R178">
        <v>68</v>
      </c>
      <c r="S178">
        <f>punkty_rekrutacyjne4[[#This Row],[GHP]]/10 + punkty_rekrutacyjne4[[#This Row],[GHH]]/10 +punkty_rekrutacyjne4[[#This Row],[GMM]]/10 + punkty_rekrutacyjne4[[#This Row],[GMP]]/10 +punkty_rekrutacyjne4[[#This Row],[GJP]]/10</f>
        <v>34.4</v>
      </c>
      <c r="T17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56.4</v>
      </c>
      <c r="U178">
        <f>COUNTIF(T:T,punkty_rekrutacyjne4[[#This Row],[pkt rekrutacja]])</f>
        <v>4</v>
      </c>
    </row>
    <row r="179" spans="1:21" hidden="1" x14ac:dyDescent="0.25">
      <c r="A179" s="1" t="s">
        <v>274</v>
      </c>
      <c r="B179" s="1" t="s">
        <v>16</v>
      </c>
      <c r="C179">
        <v>3</v>
      </c>
      <c r="D179">
        <v>5</v>
      </c>
      <c r="E179">
        <f>IF(punkty_rekrutacyjne4[[#This Row],[Zachowanie]]=6,2,0)</f>
        <v>0</v>
      </c>
      <c r="F179">
        <v>4</v>
      </c>
      <c r="G179">
        <v>6</v>
      </c>
      <c r="H179">
        <v>6</v>
      </c>
      <c r="I179">
        <v>4</v>
      </c>
      <c r="J17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7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7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7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179">
        <v>70</v>
      </c>
      <c r="O179">
        <v>3</v>
      </c>
      <c r="P179">
        <v>92</v>
      </c>
      <c r="Q179">
        <v>40</v>
      </c>
      <c r="R179">
        <v>41</v>
      </c>
      <c r="S179">
        <f>punkty_rekrutacyjne4[[#This Row],[GHP]]/10 + punkty_rekrutacyjne4[[#This Row],[GHH]]/10 +punkty_rekrutacyjne4[[#This Row],[GMM]]/10 + punkty_rekrutacyjne4[[#This Row],[GMP]]/10 +punkty_rekrutacyjne4[[#This Row],[GJP]]/10</f>
        <v>24.6</v>
      </c>
      <c r="T17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59.6</v>
      </c>
      <c r="U179">
        <f>COUNTIF(T:T,punkty_rekrutacyjne4[[#This Row],[pkt rekrutacja]])</f>
        <v>3</v>
      </c>
    </row>
    <row r="180" spans="1:21" hidden="1" x14ac:dyDescent="0.25">
      <c r="A180" s="1" t="s">
        <v>275</v>
      </c>
      <c r="B180" s="1" t="s">
        <v>126</v>
      </c>
      <c r="C180">
        <v>5</v>
      </c>
      <c r="D180">
        <v>2</v>
      </c>
      <c r="E180">
        <f>IF(punkty_rekrutacyjne4[[#This Row],[Zachowanie]]=6,2,0)</f>
        <v>0</v>
      </c>
      <c r="F180">
        <v>4</v>
      </c>
      <c r="G180">
        <v>6</v>
      </c>
      <c r="H180">
        <v>5</v>
      </c>
      <c r="I180">
        <v>3</v>
      </c>
      <c r="J180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8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8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8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80">
        <v>78</v>
      </c>
      <c r="O180">
        <v>78</v>
      </c>
      <c r="P180">
        <v>90</v>
      </c>
      <c r="Q180">
        <v>83</v>
      </c>
      <c r="R180">
        <v>63</v>
      </c>
      <c r="S180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T18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72.2</v>
      </c>
      <c r="U180">
        <f>COUNTIF(T:T,punkty_rekrutacyjne4[[#This Row],[pkt rekrutacja]])</f>
        <v>1</v>
      </c>
    </row>
    <row r="181" spans="1:21" hidden="1" x14ac:dyDescent="0.25">
      <c r="A181" s="1" t="s">
        <v>276</v>
      </c>
      <c r="B181" s="1" t="s">
        <v>180</v>
      </c>
      <c r="C181">
        <v>0</v>
      </c>
      <c r="D181">
        <v>6</v>
      </c>
      <c r="E181">
        <f>IF(punkty_rekrutacyjne4[[#This Row],[Zachowanie]]=6,2,0)</f>
        <v>2</v>
      </c>
      <c r="F181">
        <v>5</v>
      </c>
      <c r="G181">
        <v>6</v>
      </c>
      <c r="H181">
        <v>6</v>
      </c>
      <c r="I181">
        <v>6</v>
      </c>
      <c r="J18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8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8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8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81">
        <v>43</v>
      </c>
      <c r="O181">
        <v>3</v>
      </c>
      <c r="P181">
        <v>56</v>
      </c>
      <c r="Q181">
        <v>52</v>
      </c>
      <c r="R181">
        <v>41</v>
      </c>
      <c r="S181">
        <f>punkty_rekrutacyjne4[[#This Row],[GHP]]/10 + punkty_rekrutacyjne4[[#This Row],[GHH]]/10 +punkty_rekrutacyjne4[[#This Row],[GMM]]/10 + punkty_rekrutacyjne4[[#This Row],[GMP]]/10 +punkty_rekrutacyjne4[[#This Row],[GJP]]/10</f>
        <v>19.5</v>
      </c>
      <c r="T18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59.5</v>
      </c>
      <c r="U181">
        <f>COUNTIF(T:T,punkty_rekrutacyjne4[[#This Row],[pkt rekrutacja]])</f>
        <v>3</v>
      </c>
    </row>
    <row r="182" spans="1:21" hidden="1" x14ac:dyDescent="0.25">
      <c r="A182" s="1" t="s">
        <v>277</v>
      </c>
      <c r="B182" s="1" t="s">
        <v>161</v>
      </c>
      <c r="C182">
        <v>1</v>
      </c>
      <c r="D182">
        <v>4</v>
      </c>
      <c r="E182">
        <f>IF(punkty_rekrutacyjne4[[#This Row],[Zachowanie]]=6,2,0)</f>
        <v>0</v>
      </c>
      <c r="F182">
        <v>4</v>
      </c>
      <c r="G182">
        <v>3</v>
      </c>
      <c r="H182">
        <v>6</v>
      </c>
      <c r="I182">
        <v>6</v>
      </c>
      <c r="J18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8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8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8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82">
        <v>33</v>
      </c>
      <c r="O182">
        <v>38</v>
      </c>
      <c r="P182">
        <v>27</v>
      </c>
      <c r="Q182">
        <v>60</v>
      </c>
      <c r="R182">
        <v>80</v>
      </c>
      <c r="S182">
        <f>punkty_rekrutacyjne4[[#This Row],[GHP]]/10 + punkty_rekrutacyjne4[[#This Row],[GHH]]/10 +punkty_rekrutacyjne4[[#This Row],[GMM]]/10 + punkty_rekrutacyjne4[[#This Row],[GMP]]/10 +punkty_rekrutacyjne4[[#This Row],[GJP]]/10</f>
        <v>23.8</v>
      </c>
      <c r="T18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54.8</v>
      </c>
      <c r="U182">
        <f>COUNTIF(T:T,punkty_rekrutacyjne4[[#This Row],[pkt rekrutacja]])</f>
        <v>2</v>
      </c>
    </row>
    <row r="183" spans="1:21" hidden="1" x14ac:dyDescent="0.25">
      <c r="A183" s="1" t="s">
        <v>278</v>
      </c>
      <c r="B183" s="1" t="s">
        <v>279</v>
      </c>
      <c r="C183">
        <v>5</v>
      </c>
      <c r="D183">
        <v>6</v>
      </c>
      <c r="E183">
        <f>IF(punkty_rekrutacyjne4[[#This Row],[Zachowanie]]=6,2,0)</f>
        <v>2</v>
      </c>
      <c r="F183">
        <v>2</v>
      </c>
      <c r="G183">
        <v>5</v>
      </c>
      <c r="H183">
        <v>5</v>
      </c>
      <c r="I183">
        <v>5</v>
      </c>
      <c r="J183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8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8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8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83">
        <v>80</v>
      </c>
      <c r="O183">
        <v>54</v>
      </c>
      <c r="P183">
        <v>22</v>
      </c>
      <c r="Q183">
        <v>26</v>
      </c>
      <c r="R183">
        <v>62</v>
      </c>
      <c r="S183">
        <f>punkty_rekrutacyjne4[[#This Row],[GHP]]/10 + punkty_rekrutacyjne4[[#This Row],[GHH]]/10 +punkty_rekrutacyjne4[[#This Row],[GMM]]/10 + punkty_rekrutacyjne4[[#This Row],[GMP]]/10 +punkty_rekrutacyjne4[[#This Row],[GJP]]/10</f>
        <v>24.400000000000002</v>
      </c>
      <c r="T18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55.400000000000006</v>
      </c>
      <c r="U183">
        <f>COUNTIF(T:T,punkty_rekrutacyjne4[[#This Row],[pkt rekrutacja]])</f>
        <v>1</v>
      </c>
    </row>
    <row r="184" spans="1:21" hidden="1" x14ac:dyDescent="0.25">
      <c r="A184" s="1" t="s">
        <v>280</v>
      </c>
      <c r="B184" s="1" t="s">
        <v>159</v>
      </c>
      <c r="C184">
        <v>6</v>
      </c>
      <c r="D184">
        <v>6</v>
      </c>
      <c r="E184">
        <f>IF(punkty_rekrutacyjne4[[#This Row],[Zachowanie]]=6,2,0)</f>
        <v>2</v>
      </c>
      <c r="F184">
        <v>2</v>
      </c>
      <c r="G184">
        <v>4</v>
      </c>
      <c r="H184">
        <v>5</v>
      </c>
      <c r="I184">
        <v>2</v>
      </c>
      <c r="J18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8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8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8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84">
        <v>34</v>
      </c>
      <c r="O184">
        <v>92</v>
      </c>
      <c r="P184">
        <v>51</v>
      </c>
      <c r="Q184">
        <v>32</v>
      </c>
      <c r="R184">
        <v>80</v>
      </c>
      <c r="S184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T18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50.9</v>
      </c>
      <c r="U184">
        <f>COUNTIF(T:T,punkty_rekrutacyjne4[[#This Row],[pkt rekrutacja]])</f>
        <v>2</v>
      </c>
    </row>
    <row r="185" spans="1:21" hidden="1" x14ac:dyDescent="0.25">
      <c r="A185" s="1" t="s">
        <v>281</v>
      </c>
      <c r="B185" s="1" t="s">
        <v>41</v>
      </c>
      <c r="C185">
        <v>8</v>
      </c>
      <c r="D185">
        <v>2</v>
      </c>
      <c r="E185">
        <f>IF(punkty_rekrutacyjne4[[#This Row],[Zachowanie]]=6,2,0)</f>
        <v>0</v>
      </c>
      <c r="F185">
        <v>4</v>
      </c>
      <c r="G185">
        <v>2</v>
      </c>
      <c r="H185">
        <v>6</v>
      </c>
      <c r="I185">
        <v>5</v>
      </c>
      <c r="J18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8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85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8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85">
        <v>17</v>
      </c>
      <c r="O185">
        <v>29</v>
      </c>
      <c r="P185">
        <v>83</v>
      </c>
      <c r="Q185">
        <v>9</v>
      </c>
      <c r="R185">
        <v>54</v>
      </c>
      <c r="S185">
        <f>punkty_rekrutacyjne4[[#This Row],[GHP]]/10 + punkty_rekrutacyjne4[[#This Row],[GHH]]/10 +punkty_rekrutacyjne4[[#This Row],[GMM]]/10 + punkty_rekrutacyjne4[[#This Row],[GMP]]/10 +punkty_rekrutacyjne4[[#This Row],[GJP]]/10</f>
        <v>19.200000000000003</v>
      </c>
      <c r="T18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51.2</v>
      </c>
      <c r="U185">
        <f>COUNTIF(T:T,punkty_rekrutacyjne4[[#This Row],[pkt rekrutacja]])</f>
        <v>3</v>
      </c>
    </row>
    <row r="186" spans="1:21" hidden="1" x14ac:dyDescent="0.25">
      <c r="A186" s="1" t="s">
        <v>282</v>
      </c>
      <c r="B186" s="1" t="s">
        <v>41</v>
      </c>
      <c r="C186">
        <v>1</v>
      </c>
      <c r="D186">
        <v>5</v>
      </c>
      <c r="E186">
        <f>IF(punkty_rekrutacyjne4[[#This Row],[Zachowanie]]=6,2,0)</f>
        <v>0</v>
      </c>
      <c r="F186">
        <v>6</v>
      </c>
      <c r="G186">
        <v>4</v>
      </c>
      <c r="H186">
        <v>3</v>
      </c>
      <c r="I186">
        <v>2</v>
      </c>
      <c r="J18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8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8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8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86">
        <v>14</v>
      </c>
      <c r="O186">
        <v>49</v>
      </c>
      <c r="P186">
        <v>64</v>
      </c>
      <c r="Q186">
        <v>36</v>
      </c>
      <c r="R186">
        <v>2</v>
      </c>
      <c r="S186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T18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37.5</v>
      </c>
      <c r="U186">
        <f>COUNTIF(T:T,punkty_rekrutacyjne4[[#This Row],[pkt rekrutacja]])</f>
        <v>2</v>
      </c>
    </row>
    <row r="187" spans="1:21" hidden="1" x14ac:dyDescent="0.25">
      <c r="A187" s="1" t="s">
        <v>283</v>
      </c>
      <c r="B187" s="1" t="s">
        <v>242</v>
      </c>
      <c r="C187">
        <v>6</v>
      </c>
      <c r="D187">
        <v>6</v>
      </c>
      <c r="E187">
        <f>IF(punkty_rekrutacyjne4[[#This Row],[Zachowanie]]=6,2,0)</f>
        <v>2</v>
      </c>
      <c r="F187">
        <v>3</v>
      </c>
      <c r="G187">
        <v>6</v>
      </c>
      <c r="H187">
        <v>2</v>
      </c>
      <c r="I187">
        <v>3</v>
      </c>
      <c r="J18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8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8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8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87">
        <v>27</v>
      </c>
      <c r="O187">
        <v>64</v>
      </c>
      <c r="P187">
        <v>47</v>
      </c>
      <c r="Q187">
        <v>11</v>
      </c>
      <c r="R187">
        <v>24</v>
      </c>
      <c r="S187">
        <f>punkty_rekrutacyjne4[[#This Row],[GHP]]/10 + punkty_rekrutacyjne4[[#This Row],[GHH]]/10 +punkty_rekrutacyjne4[[#This Row],[GMM]]/10 + punkty_rekrutacyjne4[[#This Row],[GMP]]/10 +punkty_rekrutacyjne4[[#This Row],[GJP]]/10</f>
        <v>17.3</v>
      </c>
      <c r="T18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43.3</v>
      </c>
      <c r="U187">
        <f>COUNTIF(T:T,punkty_rekrutacyjne4[[#This Row],[pkt rekrutacja]])</f>
        <v>5</v>
      </c>
    </row>
    <row r="188" spans="1:21" hidden="1" x14ac:dyDescent="0.25">
      <c r="A188" s="1" t="s">
        <v>284</v>
      </c>
      <c r="B188" s="1" t="s">
        <v>166</v>
      </c>
      <c r="C188">
        <v>3</v>
      </c>
      <c r="D188">
        <v>5</v>
      </c>
      <c r="E188">
        <f>IF(punkty_rekrutacyjne4[[#This Row],[Zachowanie]]=6,2,0)</f>
        <v>0</v>
      </c>
      <c r="F188">
        <v>3</v>
      </c>
      <c r="G188">
        <v>2</v>
      </c>
      <c r="H188">
        <v>6</v>
      </c>
      <c r="I188">
        <v>6</v>
      </c>
      <c r="J18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8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8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8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88">
        <v>77</v>
      </c>
      <c r="O188">
        <v>9</v>
      </c>
      <c r="P188">
        <v>73</v>
      </c>
      <c r="Q188">
        <v>35</v>
      </c>
      <c r="R188">
        <v>96</v>
      </c>
      <c r="S188">
        <f>punkty_rekrutacyjne4[[#This Row],[GHP]]/10 + punkty_rekrutacyjne4[[#This Row],[GHH]]/10 +punkty_rekrutacyjne4[[#This Row],[GMM]]/10 + punkty_rekrutacyjne4[[#This Row],[GMP]]/10 +punkty_rekrutacyjne4[[#This Row],[GJP]]/10</f>
        <v>29</v>
      </c>
      <c r="T18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</v>
      </c>
      <c r="U188">
        <f>COUNTIF(T:T,punkty_rekrutacyjne4[[#This Row],[pkt rekrutacja]])</f>
        <v>4</v>
      </c>
    </row>
    <row r="189" spans="1:21" hidden="1" x14ac:dyDescent="0.25">
      <c r="A189" s="1" t="s">
        <v>285</v>
      </c>
      <c r="B189" s="1" t="s">
        <v>286</v>
      </c>
      <c r="C189">
        <v>2</v>
      </c>
      <c r="D189">
        <v>5</v>
      </c>
      <c r="E189">
        <f>IF(punkty_rekrutacyjne4[[#This Row],[Zachowanie]]=6,2,0)</f>
        <v>0</v>
      </c>
      <c r="F189">
        <v>4</v>
      </c>
      <c r="G189">
        <v>4</v>
      </c>
      <c r="H189">
        <v>2</v>
      </c>
      <c r="I189">
        <v>5</v>
      </c>
      <c r="J18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8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8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8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89">
        <v>46</v>
      </c>
      <c r="O189">
        <v>15</v>
      </c>
      <c r="P189">
        <v>67</v>
      </c>
      <c r="Q189">
        <v>56</v>
      </c>
      <c r="R189">
        <v>9</v>
      </c>
      <c r="S189">
        <f>punkty_rekrutacyjne4[[#This Row],[GHP]]/10 + punkty_rekrutacyjne4[[#This Row],[GHH]]/10 +punkty_rekrutacyjne4[[#This Row],[GMM]]/10 + punkty_rekrutacyjne4[[#This Row],[GMP]]/10 +punkty_rekrutacyjne4[[#This Row],[GJP]]/10</f>
        <v>19.299999999999997</v>
      </c>
      <c r="T18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41.3</v>
      </c>
      <c r="U189">
        <f>COUNTIF(T:T,punkty_rekrutacyjne4[[#This Row],[pkt rekrutacja]])</f>
        <v>2</v>
      </c>
    </row>
    <row r="190" spans="1:21" hidden="1" x14ac:dyDescent="0.25">
      <c r="A190" s="1" t="s">
        <v>287</v>
      </c>
      <c r="B190" s="1" t="s">
        <v>288</v>
      </c>
      <c r="C190">
        <v>3</v>
      </c>
      <c r="D190">
        <v>4</v>
      </c>
      <c r="E190">
        <f>IF(punkty_rekrutacyjne4[[#This Row],[Zachowanie]]=6,2,0)</f>
        <v>0</v>
      </c>
      <c r="F190">
        <v>6</v>
      </c>
      <c r="G190">
        <v>3</v>
      </c>
      <c r="H190">
        <v>2</v>
      </c>
      <c r="I190">
        <v>2</v>
      </c>
      <c r="J19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9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9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9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90">
        <v>79</v>
      </c>
      <c r="O190">
        <v>70</v>
      </c>
      <c r="P190">
        <v>42</v>
      </c>
      <c r="Q190">
        <v>36</v>
      </c>
      <c r="R190">
        <v>76</v>
      </c>
      <c r="S190">
        <f>punkty_rekrutacyjne4[[#This Row],[GHP]]/10 + punkty_rekrutacyjne4[[#This Row],[GHH]]/10 +punkty_rekrutacyjne4[[#This Row],[GMM]]/10 + punkty_rekrutacyjne4[[#This Row],[GMP]]/10 +punkty_rekrutacyjne4[[#This Row],[GJP]]/10</f>
        <v>30.300000000000004</v>
      </c>
      <c r="T19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47.300000000000004</v>
      </c>
      <c r="U190">
        <f>COUNTIF(T:T,punkty_rekrutacyjne4[[#This Row],[pkt rekrutacja]])</f>
        <v>2</v>
      </c>
    </row>
    <row r="191" spans="1:21" hidden="1" x14ac:dyDescent="0.25">
      <c r="A191" s="1" t="s">
        <v>289</v>
      </c>
      <c r="B191" s="1" t="s">
        <v>30</v>
      </c>
      <c r="C191">
        <v>3</v>
      </c>
      <c r="D191">
        <v>6</v>
      </c>
      <c r="E191">
        <f>IF(punkty_rekrutacyjne4[[#This Row],[Zachowanie]]=6,2,0)</f>
        <v>2</v>
      </c>
      <c r="F191">
        <v>3</v>
      </c>
      <c r="G191">
        <v>6</v>
      </c>
      <c r="H191">
        <v>2</v>
      </c>
      <c r="I191">
        <v>5</v>
      </c>
      <c r="J19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9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9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19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91">
        <v>25</v>
      </c>
      <c r="O191">
        <v>78</v>
      </c>
      <c r="P191">
        <v>36</v>
      </c>
      <c r="Q191">
        <v>67</v>
      </c>
      <c r="R191">
        <v>37</v>
      </c>
      <c r="S191">
        <f>punkty_rekrutacyjne4[[#This Row],[GHP]]/10 + punkty_rekrutacyjne4[[#This Row],[GHH]]/10 +punkty_rekrutacyjne4[[#This Row],[GMM]]/10 + punkty_rekrutacyjne4[[#This Row],[GMP]]/10 +punkty_rekrutacyjne4[[#This Row],[GJP]]/10</f>
        <v>24.3</v>
      </c>
      <c r="T19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51.3</v>
      </c>
      <c r="U191">
        <f>COUNTIF(T:T,punkty_rekrutacyjne4[[#This Row],[pkt rekrutacja]])</f>
        <v>2</v>
      </c>
    </row>
    <row r="192" spans="1:21" hidden="1" x14ac:dyDescent="0.25">
      <c r="A192" s="1" t="s">
        <v>290</v>
      </c>
      <c r="B192" s="1" t="s">
        <v>78</v>
      </c>
      <c r="C192">
        <v>4</v>
      </c>
      <c r="D192">
        <v>5</v>
      </c>
      <c r="E192">
        <f>IF(punkty_rekrutacyjne4[[#This Row],[Zachowanie]]=6,2,0)</f>
        <v>0</v>
      </c>
      <c r="F192">
        <v>4</v>
      </c>
      <c r="G192">
        <v>6</v>
      </c>
      <c r="H192">
        <v>5</v>
      </c>
      <c r="I192">
        <v>2</v>
      </c>
      <c r="J19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9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9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9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92">
        <v>53</v>
      </c>
      <c r="O192">
        <v>61</v>
      </c>
      <c r="P192">
        <v>85</v>
      </c>
      <c r="Q192">
        <v>8</v>
      </c>
      <c r="R192">
        <v>76</v>
      </c>
      <c r="S192">
        <f>punkty_rekrutacyjne4[[#This Row],[GHP]]/10 + punkty_rekrutacyjne4[[#This Row],[GHH]]/10 +punkty_rekrutacyjne4[[#This Row],[GMM]]/10 + punkty_rekrutacyjne4[[#This Row],[GMP]]/10 +punkty_rekrutacyjne4[[#This Row],[GJP]]/10</f>
        <v>28.299999999999997</v>
      </c>
      <c r="T19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56.3</v>
      </c>
      <c r="U192">
        <f>COUNTIF(T:T,punkty_rekrutacyjne4[[#This Row],[pkt rekrutacja]])</f>
        <v>4</v>
      </c>
    </row>
    <row r="193" spans="1:21" hidden="1" x14ac:dyDescent="0.25">
      <c r="A193" s="1" t="s">
        <v>264</v>
      </c>
      <c r="B193" s="1" t="s">
        <v>246</v>
      </c>
      <c r="C193">
        <v>7</v>
      </c>
      <c r="D193">
        <v>2</v>
      </c>
      <c r="E193">
        <f>IF(punkty_rekrutacyjne4[[#This Row],[Zachowanie]]=6,2,0)</f>
        <v>0</v>
      </c>
      <c r="F193">
        <v>4</v>
      </c>
      <c r="G193">
        <v>3</v>
      </c>
      <c r="H193">
        <v>6</v>
      </c>
      <c r="I193">
        <v>3</v>
      </c>
      <c r="J19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9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19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9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93">
        <v>13</v>
      </c>
      <c r="O193">
        <v>89</v>
      </c>
      <c r="P193">
        <v>20</v>
      </c>
      <c r="Q193">
        <v>2</v>
      </c>
      <c r="R193">
        <v>36</v>
      </c>
      <c r="S193">
        <f>punkty_rekrutacyjne4[[#This Row],[GHP]]/10 + punkty_rekrutacyjne4[[#This Row],[GHH]]/10 +punkty_rekrutacyjne4[[#This Row],[GMM]]/10 + punkty_rekrutacyjne4[[#This Row],[GMP]]/10 +punkty_rekrutacyjne4[[#This Row],[GJP]]/10</f>
        <v>16</v>
      </c>
      <c r="T19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</v>
      </c>
      <c r="U193">
        <f>COUNTIF(T:T,punkty_rekrutacyjne4[[#This Row],[pkt rekrutacja]])</f>
        <v>3</v>
      </c>
    </row>
    <row r="194" spans="1:21" hidden="1" x14ac:dyDescent="0.25">
      <c r="A194" s="1" t="s">
        <v>291</v>
      </c>
      <c r="B194" s="1" t="s">
        <v>222</v>
      </c>
      <c r="C194">
        <v>3</v>
      </c>
      <c r="D194">
        <v>5</v>
      </c>
      <c r="E194">
        <f>IF(punkty_rekrutacyjne4[[#This Row],[Zachowanie]]=6,2,0)</f>
        <v>0</v>
      </c>
      <c r="F194">
        <v>5</v>
      </c>
      <c r="G194">
        <v>2</v>
      </c>
      <c r="H194">
        <v>5</v>
      </c>
      <c r="I194">
        <v>2</v>
      </c>
      <c r="J19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19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19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9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194">
        <v>25</v>
      </c>
      <c r="O194">
        <v>46</v>
      </c>
      <c r="P194">
        <v>91</v>
      </c>
      <c r="Q194">
        <v>75</v>
      </c>
      <c r="R194">
        <v>91</v>
      </c>
      <c r="S194">
        <f>punkty_rekrutacyjne4[[#This Row],[GHP]]/10 + punkty_rekrutacyjne4[[#This Row],[GHH]]/10 +punkty_rekrutacyjne4[[#This Row],[GMM]]/10 + punkty_rekrutacyjne4[[#This Row],[GMP]]/10 +punkty_rekrutacyjne4[[#This Row],[GJP]]/10</f>
        <v>32.799999999999997</v>
      </c>
      <c r="T19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51.8</v>
      </c>
      <c r="U194">
        <f>COUNTIF(T:T,punkty_rekrutacyjne4[[#This Row],[pkt rekrutacja]])</f>
        <v>3</v>
      </c>
    </row>
    <row r="195" spans="1:21" hidden="1" x14ac:dyDescent="0.25">
      <c r="A195" s="1" t="s">
        <v>292</v>
      </c>
      <c r="B195" s="1" t="s">
        <v>225</v>
      </c>
      <c r="C195">
        <v>7</v>
      </c>
      <c r="D195">
        <v>6</v>
      </c>
      <c r="E195">
        <f>IF(punkty_rekrutacyjne4[[#This Row],[Zachowanie]]=6,2,0)</f>
        <v>2</v>
      </c>
      <c r="F195">
        <v>4</v>
      </c>
      <c r="G195">
        <v>5</v>
      </c>
      <c r="H195">
        <v>4</v>
      </c>
      <c r="I195">
        <v>6</v>
      </c>
      <c r="J19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9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19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19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95">
        <v>52</v>
      </c>
      <c r="O195">
        <v>32</v>
      </c>
      <c r="P195">
        <v>57</v>
      </c>
      <c r="Q195">
        <v>58</v>
      </c>
      <c r="R195">
        <v>67</v>
      </c>
      <c r="S195">
        <f>punkty_rekrutacyjne4[[#This Row],[GHP]]/10 + punkty_rekrutacyjne4[[#This Row],[GHH]]/10 +punkty_rekrutacyjne4[[#This Row],[GMM]]/10 + punkty_rekrutacyjne4[[#This Row],[GMP]]/10 +punkty_rekrutacyjne4[[#This Row],[GJP]]/10</f>
        <v>26.6</v>
      </c>
      <c r="T19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65.599999999999994</v>
      </c>
      <c r="U195">
        <f>COUNTIF(T:T,punkty_rekrutacyjne4[[#This Row],[pkt rekrutacja]])</f>
        <v>2</v>
      </c>
    </row>
    <row r="196" spans="1:21" hidden="1" x14ac:dyDescent="0.25">
      <c r="A196" s="1" t="s">
        <v>293</v>
      </c>
      <c r="B196" s="1" t="s">
        <v>239</v>
      </c>
      <c r="C196">
        <v>7</v>
      </c>
      <c r="D196">
        <v>6</v>
      </c>
      <c r="E196">
        <f>IF(punkty_rekrutacyjne4[[#This Row],[Zachowanie]]=6,2,0)</f>
        <v>2</v>
      </c>
      <c r="F196">
        <v>4</v>
      </c>
      <c r="G196">
        <v>6</v>
      </c>
      <c r="H196">
        <v>6</v>
      </c>
      <c r="I196">
        <v>5</v>
      </c>
      <c r="J19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19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9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19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96">
        <v>85</v>
      </c>
      <c r="O196">
        <v>37</v>
      </c>
      <c r="P196">
        <v>73</v>
      </c>
      <c r="Q196">
        <v>73</v>
      </c>
      <c r="R196">
        <v>19</v>
      </c>
      <c r="S196">
        <f>punkty_rekrutacyjne4[[#This Row],[GHP]]/10 + punkty_rekrutacyjne4[[#This Row],[GHH]]/10 +punkty_rekrutacyjne4[[#This Row],[GMM]]/10 + punkty_rekrutacyjne4[[#This Row],[GMP]]/10 +punkty_rekrutacyjne4[[#This Row],[GJP]]/10</f>
        <v>28.7</v>
      </c>
      <c r="T19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71.7</v>
      </c>
      <c r="U196">
        <f>COUNTIF(T:T,punkty_rekrutacyjne4[[#This Row],[pkt rekrutacja]])</f>
        <v>2</v>
      </c>
    </row>
    <row r="197" spans="1:21" hidden="1" x14ac:dyDescent="0.25">
      <c r="A197" s="1" t="s">
        <v>294</v>
      </c>
      <c r="B197" s="1" t="s">
        <v>28</v>
      </c>
      <c r="C197">
        <v>8</v>
      </c>
      <c r="D197">
        <v>3</v>
      </c>
      <c r="E197">
        <f>IF(punkty_rekrutacyjne4[[#This Row],[Zachowanie]]=6,2,0)</f>
        <v>0</v>
      </c>
      <c r="F197">
        <v>3</v>
      </c>
      <c r="G197">
        <v>4</v>
      </c>
      <c r="H197">
        <v>3</v>
      </c>
      <c r="I197">
        <v>5</v>
      </c>
      <c r="J19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19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9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19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197">
        <v>96</v>
      </c>
      <c r="O197">
        <v>17</v>
      </c>
      <c r="P197">
        <v>94</v>
      </c>
      <c r="Q197">
        <v>90</v>
      </c>
      <c r="R197">
        <v>1</v>
      </c>
      <c r="S197">
        <f>punkty_rekrutacyjne4[[#This Row],[GHP]]/10 + punkty_rekrutacyjne4[[#This Row],[GHH]]/10 +punkty_rekrutacyjne4[[#This Row],[GMM]]/10 + punkty_rekrutacyjne4[[#This Row],[GMP]]/10 +punkty_rekrutacyjne4[[#This Row],[GJP]]/10</f>
        <v>29.8</v>
      </c>
      <c r="T19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59.8</v>
      </c>
      <c r="U197">
        <f>COUNTIF(T:T,punkty_rekrutacyjne4[[#This Row],[pkt rekrutacja]])</f>
        <v>3</v>
      </c>
    </row>
    <row r="198" spans="1:21" hidden="1" x14ac:dyDescent="0.25">
      <c r="A198" s="1" t="s">
        <v>295</v>
      </c>
      <c r="B198" s="1" t="s">
        <v>180</v>
      </c>
      <c r="C198">
        <v>2</v>
      </c>
      <c r="D198">
        <v>3</v>
      </c>
      <c r="E198">
        <f>IF(punkty_rekrutacyjne4[[#This Row],[Zachowanie]]=6,2,0)</f>
        <v>0</v>
      </c>
      <c r="F198">
        <v>6</v>
      </c>
      <c r="G198">
        <v>4</v>
      </c>
      <c r="H198">
        <v>5</v>
      </c>
      <c r="I198">
        <v>6</v>
      </c>
      <c r="J19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19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19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9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198">
        <v>68</v>
      </c>
      <c r="O198">
        <v>10</v>
      </c>
      <c r="P198">
        <v>64</v>
      </c>
      <c r="Q198">
        <v>85</v>
      </c>
      <c r="R198">
        <v>26</v>
      </c>
      <c r="S198">
        <f>punkty_rekrutacyjne4[[#This Row],[GHP]]/10 + punkty_rekrutacyjne4[[#This Row],[GHH]]/10 +punkty_rekrutacyjne4[[#This Row],[GMM]]/10 + punkty_rekrutacyjne4[[#This Row],[GMP]]/10 +punkty_rekrutacyjne4[[#This Row],[GJP]]/10</f>
        <v>25.3</v>
      </c>
      <c r="T19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61.3</v>
      </c>
      <c r="U198">
        <f>COUNTIF(T:T,punkty_rekrutacyjne4[[#This Row],[pkt rekrutacja]])</f>
        <v>1</v>
      </c>
    </row>
    <row r="199" spans="1:21" hidden="1" x14ac:dyDescent="0.25">
      <c r="A199" s="1" t="s">
        <v>296</v>
      </c>
      <c r="B199" s="1" t="s">
        <v>222</v>
      </c>
      <c r="C199">
        <v>7</v>
      </c>
      <c r="D199">
        <v>2</v>
      </c>
      <c r="E199">
        <f>IF(punkty_rekrutacyjne4[[#This Row],[Zachowanie]]=6,2,0)</f>
        <v>0</v>
      </c>
      <c r="F199">
        <v>2</v>
      </c>
      <c r="G199">
        <v>6</v>
      </c>
      <c r="H199">
        <v>5</v>
      </c>
      <c r="I199">
        <v>3</v>
      </c>
      <c r="J19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19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19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19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199">
        <v>45</v>
      </c>
      <c r="O199">
        <v>81</v>
      </c>
      <c r="P199">
        <v>28</v>
      </c>
      <c r="Q199">
        <v>11</v>
      </c>
      <c r="R199">
        <v>25</v>
      </c>
      <c r="S199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T19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</v>
      </c>
      <c r="U199">
        <f>COUNTIF(T:T,punkty_rekrutacyjne4[[#This Row],[pkt rekrutacja]])</f>
        <v>2</v>
      </c>
    </row>
    <row r="200" spans="1:21" hidden="1" x14ac:dyDescent="0.25">
      <c r="A200" s="1" t="s">
        <v>297</v>
      </c>
      <c r="B200" s="1" t="s">
        <v>161</v>
      </c>
      <c r="C200">
        <v>3</v>
      </c>
      <c r="D200">
        <v>2</v>
      </c>
      <c r="E200">
        <f>IF(punkty_rekrutacyjne4[[#This Row],[Zachowanie]]=6,2,0)</f>
        <v>0</v>
      </c>
      <c r="F200">
        <v>3</v>
      </c>
      <c r="G200">
        <v>2</v>
      </c>
      <c r="H200">
        <v>5</v>
      </c>
      <c r="I200">
        <v>4</v>
      </c>
      <c r="J20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0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0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0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00">
        <v>85</v>
      </c>
      <c r="O200">
        <v>28</v>
      </c>
      <c r="P200">
        <v>36</v>
      </c>
      <c r="Q200">
        <v>9</v>
      </c>
      <c r="R200">
        <v>95</v>
      </c>
      <c r="S200">
        <f>punkty_rekrutacyjne4[[#This Row],[GHP]]/10 + punkty_rekrutacyjne4[[#This Row],[GHH]]/10 +punkty_rekrutacyjne4[[#This Row],[GMM]]/10 + punkty_rekrutacyjne4[[#This Row],[GMP]]/10 +punkty_rekrutacyjne4[[#This Row],[GJP]]/10</f>
        <v>25.3</v>
      </c>
      <c r="T20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46.3</v>
      </c>
      <c r="U200">
        <f>COUNTIF(T:T,punkty_rekrutacyjne4[[#This Row],[pkt rekrutacja]])</f>
        <v>3</v>
      </c>
    </row>
    <row r="201" spans="1:21" hidden="1" x14ac:dyDescent="0.25">
      <c r="A201" s="1" t="s">
        <v>298</v>
      </c>
      <c r="B201" s="1" t="s">
        <v>299</v>
      </c>
      <c r="C201">
        <v>4</v>
      </c>
      <c r="D201">
        <v>3</v>
      </c>
      <c r="E201">
        <f>IF(punkty_rekrutacyjne4[[#This Row],[Zachowanie]]=6,2,0)</f>
        <v>0</v>
      </c>
      <c r="F201">
        <v>6</v>
      </c>
      <c r="G201">
        <v>4</v>
      </c>
      <c r="H201">
        <v>4</v>
      </c>
      <c r="I201">
        <v>3</v>
      </c>
      <c r="J20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0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0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0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01">
        <v>48</v>
      </c>
      <c r="O201">
        <v>71</v>
      </c>
      <c r="P201">
        <v>40</v>
      </c>
      <c r="Q201">
        <v>67</v>
      </c>
      <c r="R201">
        <v>83</v>
      </c>
      <c r="S201">
        <f>punkty_rekrutacyjne4[[#This Row],[GHP]]/10 + punkty_rekrutacyjne4[[#This Row],[GHH]]/10 +punkty_rekrutacyjne4[[#This Row],[GMM]]/10 + punkty_rekrutacyjne4[[#This Row],[GMP]]/10 +punkty_rekrutacyjne4[[#This Row],[GJP]]/10</f>
        <v>30.9</v>
      </c>
      <c r="T20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60.9</v>
      </c>
      <c r="U201">
        <f>COUNTIF(T:T,punkty_rekrutacyjne4[[#This Row],[pkt rekrutacja]])</f>
        <v>4</v>
      </c>
    </row>
    <row r="202" spans="1:21" hidden="1" x14ac:dyDescent="0.25">
      <c r="A202" s="1" t="s">
        <v>300</v>
      </c>
      <c r="B202" s="1" t="s">
        <v>242</v>
      </c>
      <c r="C202">
        <v>0</v>
      </c>
      <c r="D202">
        <v>5</v>
      </c>
      <c r="E202">
        <f>IF(punkty_rekrutacyjne4[[#This Row],[Zachowanie]]=6,2,0)</f>
        <v>0</v>
      </c>
      <c r="F202">
        <v>6</v>
      </c>
      <c r="G202">
        <v>4</v>
      </c>
      <c r="H202">
        <v>4</v>
      </c>
      <c r="I202">
        <v>5</v>
      </c>
      <c r="J20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0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02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0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02">
        <v>70</v>
      </c>
      <c r="O202">
        <v>42</v>
      </c>
      <c r="P202">
        <v>47</v>
      </c>
      <c r="Q202">
        <v>24</v>
      </c>
      <c r="R202">
        <v>40</v>
      </c>
      <c r="S202">
        <f>punkty_rekrutacyjne4[[#This Row],[GHP]]/10 + punkty_rekrutacyjne4[[#This Row],[GHH]]/10 +punkty_rekrutacyjne4[[#This Row],[GMM]]/10 + punkty_rekrutacyjne4[[#This Row],[GMP]]/10 +punkty_rekrutacyjne4[[#This Row],[GJP]]/10</f>
        <v>22.299999999999997</v>
      </c>
      <c r="T20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52.3</v>
      </c>
      <c r="U202">
        <f>COUNTIF(T:T,punkty_rekrutacyjne4[[#This Row],[pkt rekrutacja]])</f>
        <v>5</v>
      </c>
    </row>
    <row r="203" spans="1:21" hidden="1" x14ac:dyDescent="0.25">
      <c r="A203" s="1" t="s">
        <v>301</v>
      </c>
      <c r="B203" s="1" t="s">
        <v>302</v>
      </c>
      <c r="C203">
        <v>8</v>
      </c>
      <c r="D203">
        <v>4</v>
      </c>
      <c r="E203">
        <f>IF(punkty_rekrutacyjne4[[#This Row],[Zachowanie]]=6,2,0)</f>
        <v>0</v>
      </c>
      <c r="F203">
        <v>5</v>
      </c>
      <c r="G203">
        <v>4</v>
      </c>
      <c r="H203">
        <v>4</v>
      </c>
      <c r="I203">
        <v>5</v>
      </c>
      <c r="J20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0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0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0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03">
        <v>83</v>
      </c>
      <c r="O203">
        <v>18</v>
      </c>
      <c r="P203">
        <v>29</v>
      </c>
      <c r="Q203">
        <v>17</v>
      </c>
      <c r="R203">
        <v>9</v>
      </c>
      <c r="S203">
        <f>punkty_rekrutacyjne4[[#This Row],[GHP]]/10 + punkty_rekrutacyjne4[[#This Row],[GHH]]/10 +punkty_rekrutacyjne4[[#This Row],[GMM]]/10 + punkty_rekrutacyjne4[[#This Row],[GMP]]/10 +punkty_rekrutacyjne4[[#This Row],[GJP]]/10</f>
        <v>15.600000000000001</v>
      </c>
      <c r="T20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51.6</v>
      </c>
      <c r="U203">
        <f>COUNTIF(T:T,punkty_rekrutacyjne4[[#This Row],[pkt rekrutacja]])</f>
        <v>3</v>
      </c>
    </row>
    <row r="204" spans="1:21" hidden="1" x14ac:dyDescent="0.25">
      <c r="A204" s="1" t="s">
        <v>303</v>
      </c>
      <c r="B204" s="1" t="s">
        <v>90</v>
      </c>
      <c r="C204">
        <v>1</v>
      </c>
      <c r="D204">
        <v>6</v>
      </c>
      <c r="E204">
        <f>IF(punkty_rekrutacyjne4[[#This Row],[Zachowanie]]=6,2,0)</f>
        <v>2</v>
      </c>
      <c r="F204">
        <v>4</v>
      </c>
      <c r="G204">
        <v>6</v>
      </c>
      <c r="H204">
        <v>3</v>
      </c>
      <c r="I204">
        <v>2</v>
      </c>
      <c r="J20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0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0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0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04">
        <v>48</v>
      </c>
      <c r="O204">
        <v>65</v>
      </c>
      <c r="P204">
        <v>86</v>
      </c>
      <c r="Q204">
        <v>18</v>
      </c>
      <c r="R204">
        <v>88</v>
      </c>
      <c r="S204">
        <f>punkty_rekrutacyjne4[[#This Row],[GHP]]/10 + punkty_rekrutacyjne4[[#This Row],[GHH]]/10 +punkty_rekrutacyjne4[[#This Row],[GMM]]/10 + punkty_rekrutacyjne4[[#This Row],[GMP]]/10 +punkty_rekrutacyjne4[[#This Row],[GJP]]/10</f>
        <v>30.5</v>
      </c>
      <c r="T20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53.5</v>
      </c>
      <c r="U204">
        <f>COUNTIF(T:T,punkty_rekrutacyjne4[[#This Row],[pkt rekrutacja]])</f>
        <v>5</v>
      </c>
    </row>
    <row r="205" spans="1:21" hidden="1" x14ac:dyDescent="0.25">
      <c r="A205" s="1" t="s">
        <v>304</v>
      </c>
      <c r="B205" s="1" t="s">
        <v>70</v>
      </c>
      <c r="C205">
        <v>4</v>
      </c>
      <c r="D205">
        <v>5</v>
      </c>
      <c r="E205">
        <f>IF(punkty_rekrutacyjne4[[#This Row],[Zachowanie]]=6,2,0)</f>
        <v>0</v>
      </c>
      <c r="F205">
        <v>3</v>
      </c>
      <c r="G205">
        <v>5</v>
      </c>
      <c r="H205">
        <v>5</v>
      </c>
      <c r="I205">
        <v>2</v>
      </c>
      <c r="J20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0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0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0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05">
        <v>70</v>
      </c>
      <c r="O205">
        <v>20</v>
      </c>
      <c r="P205">
        <v>38</v>
      </c>
      <c r="Q205">
        <v>18</v>
      </c>
      <c r="R205">
        <v>65</v>
      </c>
      <c r="S205">
        <f>punkty_rekrutacyjne4[[#This Row],[GHP]]/10 + punkty_rekrutacyjne4[[#This Row],[GHH]]/10 +punkty_rekrutacyjne4[[#This Row],[GMM]]/10 + punkty_rekrutacyjne4[[#This Row],[GMP]]/10 +punkty_rekrutacyjne4[[#This Row],[GJP]]/10</f>
        <v>21.1</v>
      </c>
      <c r="T20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45.1</v>
      </c>
      <c r="U205">
        <f>COUNTIF(T:T,punkty_rekrutacyjne4[[#This Row],[pkt rekrutacja]])</f>
        <v>2</v>
      </c>
    </row>
    <row r="206" spans="1:21" hidden="1" x14ac:dyDescent="0.25">
      <c r="A206" s="1" t="s">
        <v>305</v>
      </c>
      <c r="B206" s="1" t="s">
        <v>306</v>
      </c>
      <c r="C206">
        <v>2</v>
      </c>
      <c r="D206">
        <v>2</v>
      </c>
      <c r="E206">
        <f>IF(punkty_rekrutacyjne4[[#This Row],[Zachowanie]]=6,2,0)</f>
        <v>0</v>
      </c>
      <c r="F206">
        <v>6</v>
      </c>
      <c r="G206">
        <v>5</v>
      </c>
      <c r="H206">
        <v>2</v>
      </c>
      <c r="I206">
        <v>6</v>
      </c>
      <c r="J20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0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06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0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06">
        <v>74</v>
      </c>
      <c r="O206">
        <v>61</v>
      </c>
      <c r="P206">
        <v>24</v>
      </c>
      <c r="Q206">
        <v>72</v>
      </c>
      <c r="R206">
        <v>41</v>
      </c>
      <c r="S206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T20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57.2</v>
      </c>
      <c r="U206">
        <f>COUNTIF(T:T,punkty_rekrutacyjne4[[#This Row],[pkt rekrutacja]])</f>
        <v>3</v>
      </c>
    </row>
    <row r="207" spans="1:21" hidden="1" x14ac:dyDescent="0.25">
      <c r="A207" s="1" t="s">
        <v>125</v>
      </c>
      <c r="B207" s="1" t="s">
        <v>307</v>
      </c>
      <c r="C207">
        <v>2</v>
      </c>
      <c r="D207">
        <v>2</v>
      </c>
      <c r="E207">
        <f>IF(punkty_rekrutacyjne4[[#This Row],[Zachowanie]]=6,2,0)</f>
        <v>0</v>
      </c>
      <c r="F207">
        <v>4</v>
      </c>
      <c r="G207">
        <v>4</v>
      </c>
      <c r="H207">
        <v>4</v>
      </c>
      <c r="I207">
        <v>3</v>
      </c>
      <c r="J20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0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0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0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07">
        <v>18</v>
      </c>
      <c r="O207">
        <v>50</v>
      </c>
      <c r="P207">
        <v>99</v>
      </c>
      <c r="Q207">
        <v>35</v>
      </c>
      <c r="R207">
        <v>8</v>
      </c>
      <c r="S20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T20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</v>
      </c>
      <c r="U207">
        <f>COUNTIF(T:T,punkty_rekrutacyjne4[[#This Row],[pkt rekrutacja]])</f>
        <v>2</v>
      </c>
    </row>
    <row r="208" spans="1:21" hidden="1" x14ac:dyDescent="0.25">
      <c r="A208" s="1" t="s">
        <v>308</v>
      </c>
      <c r="B208" s="1" t="s">
        <v>166</v>
      </c>
      <c r="C208">
        <v>6</v>
      </c>
      <c r="D208">
        <v>6</v>
      </c>
      <c r="E208">
        <f>IF(punkty_rekrutacyjne4[[#This Row],[Zachowanie]]=6,2,0)</f>
        <v>2</v>
      </c>
      <c r="F208">
        <v>4</v>
      </c>
      <c r="G208">
        <v>3</v>
      </c>
      <c r="H208">
        <v>6</v>
      </c>
      <c r="I208">
        <v>2</v>
      </c>
      <c r="J20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0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0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0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08">
        <v>68</v>
      </c>
      <c r="O208">
        <v>82</v>
      </c>
      <c r="P208">
        <v>74</v>
      </c>
      <c r="Q208">
        <v>4</v>
      </c>
      <c r="R208">
        <v>9</v>
      </c>
      <c r="S208">
        <f>punkty_rekrutacyjne4[[#This Row],[GHP]]/10 + punkty_rekrutacyjne4[[#This Row],[GHH]]/10 +punkty_rekrutacyjne4[[#This Row],[GMM]]/10 + punkty_rekrutacyjne4[[#This Row],[GMP]]/10 +punkty_rekrutacyjne4[[#This Row],[GJP]]/10</f>
        <v>23.699999999999996</v>
      </c>
      <c r="T20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51.699999999999996</v>
      </c>
      <c r="U208">
        <f>COUNTIF(T:T,punkty_rekrutacyjne4[[#This Row],[pkt rekrutacja]])</f>
        <v>3</v>
      </c>
    </row>
    <row r="209" spans="1:21" hidden="1" x14ac:dyDescent="0.25">
      <c r="A209" s="1" t="s">
        <v>309</v>
      </c>
      <c r="B209" s="1" t="s">
        <v>239</v>
      </c>
      <c r="C209">
        <v>3</v>
      </c>
      <c r="D209">
        <v>4</v>
      </c>
      <c r="E209">
        <f>IF(punkty_rekrutacyjne4[[#This Row],[Zachowanie]]=6,2,0)</f>
        <v>0</v>
      </c>
      <c r="F209">
        <v>2</v>
      </c>
      <c r="G209">
        <v>2</v>
      </c>
      <c r="H209">
        <v>6</v>
      </c>
      <c r="I209">
        <v>4</v>
      </c>
      <c r="J20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0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0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0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09">
        <v>48</v>
      </c>
      <c r="O209">
        <v>56</v>
      </c>
      <c r="P209">
        <v>97</v>
      </c>
      <c r="Q209">
        <v>34</v>
      </c>
      <c r="R209">
        <v>50</v>
      </c>
      <c r="S209">
        <f>punkty_rekrutacyjne4[[#This Row],[GHP]]/10 + punkty_rekrutacyjne4[[#This Row],[GHH]]/10 +punkty_rekrutacyjne4[[#This Row],[GMM]]/10 + punkty_rekrutacyjne4[[#This Row],[GMP]]/10 +punkty_rekrutacyjne4[[#This Row],[GJP]]/10</f>
        <v>28.499999999999996</v>
      </c>
      <c r="T20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47.5</v>
      </c>
      <c r="U209">
        <f>COUNTIF(T:T,punkty_rekrutacyjne4[[#This Row],[pkt rekrutacja]])</f>
        <v>4</v>
      </c>
    </row>
    <row r="210" spans="1:21" hidden="1" x14ac:dyDescent="0.25">
      <c r="A210" s="1" t="s">
        <v>310</v>
      </c>
      <c r="B210" s="1" t="s">
        <v>311</v>
      </c>
      <c r="C210">
        <v>2</v>
      </c>
      <c r="D210">
        <v>5</v>
      </c>
      <c r="E210">
        <f>IF(punkty_rekrutacyjne4[[#This Row],[Zachowanie]]=6,2,0)</f>
        <v>0</v>
      </c>
      <c r="F210">
        <v>5</v>
      </c>
      <c r="G210">
        <v>5</v>
      </c>
      <c r="H210">
        <v>3</v>
      </c>
      <c r="I210">
        <v>2</v>
      </c>
      <c r="J21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1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1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1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10">
        <v>69</v>
      </c>
      <c r="O210">
        <v>49</v>
      </c>
      <c r="P210">
        <v>67</v>
      </c>
      <c r="Q210">
        <v>20</v>
      </c>
      <c r="R210">
        <v>3</v>
      </c>
      <c r="S210">
        <f>punkty_rekrutacyjne4[[#This Row],[GHP]]/10 + punkty_rekrutacyjne4[[#This Row],[GHH]]/10 +punkty_rekrutacyjne4[[#This Row],[GMM]]/10 + punkty_rekrutacyjne4[[#This Row],[GMP]]/10 +punkty_rekrutacyjne4[[#This Row],[GJP]]/10</f>
        <v>20.8</v>
      </c>
      <c r="T21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42.8</v>
      </c>
      <c r="U210">
        <f>COUNTIF(T:T,punkty_rekrutacyjne4[[#This Row],[pkt rekrutacja]])</f>
        <v>2</v>
      </c>
    </row>
    <row r="211" spans="1:21" hidden="1" x14ac:dyDescent="0.25">
      <c r="A211" s="1" t="s">
        <v>312</v>
      </c>
      <c r="B211" s="1" t="s">
        <v>313</v>
      </c>
      <c r="C211">
        <v>5</v>
      </c>
      <c r="D211">
        <v>2</v>
      </c>
      <c r="E211">
        <f>IF(punkty_rekrutacyjne4[[#This Row],[Zachowanie]]=6,2,0)</f>
        <v>0</v>
      </c>
      <c r="F211">
        <v>4</v>
      </c>
      <c r="G211">
        <v>5</v>
      </c>
      <c r="H211">
        <v>6</v>
      </c>
      <c r="I211">
        <v>4</v>
      </c>
      <c r="J21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1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1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1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11">
        <v>68</v>
      </c>
      <c r="O211">
        <v>37</v>
      </c>
      <c r="P211">
        <v>91</v>
      </c>
      <c r="Q211">
        <v>56</v>
      </c>
      <c r="R211">
        <v>46</v>
      </c>
      <c r="S211">
        <f>punkty_rekrutacyjne4[[#This Row],[GHP]]/10 + punkty_rekrutacyjne4[[#This Row],[GHH]]/10 +punkty_rekrutacyjne4[[#This Row],[GMM]]/10 + punkty_rekrutacyjne4[[#This Row],[GMP]]/10 +punkty_rekrutacyjne4[[#This Row],[GJP]]/10</f>
        <v>29.800000000000004</v>
      </c>
      <c r="T21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64.800000000000011</v>
      </c>
      <c r="U211">
        <f>COUNTIF(T:T,punkty_rekrutacyjne4[[#This Row],[pkt rekrutacja]])</f>
        <v>2</v>
      </c>
    </row>
    <row r="212" spans="1:21" hidden="1" x14ac:dyDescent="0.25">
      <c r="A212" s="1" t="s">
        <v>314</v>
      </c>
      <c r="B212" s="1" t="s">
        <v>249</v>
      </c>
      <c r="C212">
        <v>7</v>
      </c>
      <c r="D212">
        <v>2</v>
      </c>
      <c r="E212">
        <f>IF(punkty_rekrutacyjne4[[#This Row],[Zachowanie]]=6,2,0)</f>
        <v>0</v>
      </c>
      <c r="F212">
        <v>2</v>
      </c>
      <c r="G212">
        <v>3</v>
      </c>
      <c r="H212">
        <v>6</v>
      </c>
      <c r="I212">
        <v>5</v>
      </c>
      <c r="J212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1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1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1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12">
        <v>11</v>
      </c>
      <c r="O212">
        <v>6</v>
      </c>
      <c r="P212">
        <v>24</v>
      </c>
      <c r="Q212">
        <v>72</v>
      </c>
      <c r="R212">
        <v>17</v>
      </c>
      <c r="S212">
        <f>punkty_rekrutacyjne4[[#This Row],[GHP]]/10 + punkty_rekrutacyjne4[[#This Row],[GHH]]/10 +punkty_rekrutacyjne4[[#This Row],[GMM]]/10 + punkty_rekrutacyjne4[[#This Row],[GMP]]/10 +punkty_rekrutacyjne4[[#This Row],[GJP]]/10</f>
        <v>13</v>
      </c>
      <c r="T21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</v>
      </c>
      <c r="U212">
        <f>COUNTIF(T:T,punkty_rekrutacyjne4[[#This Row],[pkt rekrutacja]])</f>
        <v>1</v>
      </c>
    </row>
    <row r="213" spans="1:21" hidden="1" x14ac:dyDescent="0.25">
      <c r="A213" s="1" t="s">
        <v>315</v>
      </c>
      <c r="B213" s="1" t="s">
        <v>316</v>
      </c>
      <c r="C213">
        <v>2</v>
      </c>
      <c r="D213">
        <v>2</v>
      </c>
      <c r="E213">
        <f>IF(punkty_rekrutacyjne4[[#This Row],[Zachowanie]]=6,2,0)</f>
        <v>0</v>
      </c>
      <c r="F213">
        <v>6</v>
      </c>
      <c r="G213">
        <v>2</v>
      </c>
      <c r="H213">
        <v>2</v>
      </c>
      <c r="I213">
        <v>4</v>
      </c>
      <c r="J21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1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13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1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13">
        <v>13</v>
      </c>
      <c r="O213">
        <v>7</v>
      </c>
      <c r="P213">
        <v>71</v>
      </c>
      <c r="Q213">
        <v>64</v>
      </c>
      <c r="R213">
        <v>96</v>
      </c>
      <c r="S213">
        <f>punkty_rekrutacyjne4[[#This Row],[GHP]]/10 + punkty_rekrutacyjne4[[#This Row],[GHH]]/10 +punkty_rekrutacyjne4[[#This Row],[GMM]]/10 + punkty_rekrutacyjne4[[#This Row],[GMP]]/10 +punkty_rekrutacyjne4[[#This Row],[GJP]]/10</f>
        <v>25.1</v>
      </c>
      <c r="T21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43.1</v>
      </c>
      <c r="U213">
        <f>COUNTIF(T:T,punkty_rekrutacyjne4[[#This Row],[pkt rekrutacja]])</f>
        <v>2</v>
      </c>
    </row>
    <row r="214" spans="1:21" hidden="1" x14ac:dyDescent="0.25">
      <c r="A214" s="1" t="s">
        <v>317</v>
      </c>
      <c r="B214" s="1" t="s">
        <v>232</v>
      </c>
      <c r="C214">
        <v>8</v>
      </c>
      <c r="D214">
        <v>4</v>
      </c>
      <c r="E214">
        <f>IF(punkty_rekrutacyjne4[[#This Row],[Zachowanie]]=6,2,0)</f>
        <v>0</v>
      </c>
      <c r="F214">
        <v>5</v>
      </c>
      <c r="G214">
        <v>5</v>
      </c>
      <c r="H214">
        <v>3</v>
      </c>
      <c r="I214">
        <v>4</v>
      </c>
      <c r="J21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1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1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1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14">
        <v>92</v>
      </c>
      <c r="O214">
        <v>71</v>
      </c>
      <c r="P214">
        <v>26</v>
      </c>
      <c r="Q214">
        <v>42</v>
      </c>
      <c r="R214">
        <v>46</v>
      </c>
      <c r="S214">
        <f>punkty_rekrutacyjne4[[#This Row],[GHP]]/10 + punkty_rekrutacyjne4[[#This Row],[GHH]]/10 +punkty_rekrutacyjne4[[#This Row],[GMM]]/10 + punkty_rekrutacyjne4[[#This Row],[GMP]]/10 +punkty_rekrutacyjne4[[#This Row],[GJP]]/10</f>
        <v>27.699999999999996</v>
      </c>
      <c r="T21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61.699999999999996</v>
      </c>
      <c r="U214">
        <f>COUNTIF(T:T,punkty_rekrutacyjne4[[#This Row],[pkt rekrutacja]])</f>
        <v>4</v>
      </c>
    </row>
    <row r="215" spans="1:21" hidden="1" x14ac:dyDescent="0.25">
      <c r="A215" s="1" t="s">
        <v>318</v>
      </c>
      <c r="B215" s="1" t="s">
        <v>279</v>
      </c>
      <c r="C215">
        <v>5</v>
      </c>
      <c r="D215">
        <v>6</v>
      </c>
      <c r="E215">
        <f>IF(punkty_rekrutacyjne4[[#This Row],[Zachowanie]]=6,2,0)</f>
        <v>2</v>
      </c>
      <c r="F215">
        <v>2</v>
      </c>
      <c r="G215">
        <v>6</v>
      </c>
      <c r="H215">
        <v>6</v>
      </c>
      <c r="I215">
        <v>5</v>
      </c>
      <c r="J21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1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15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1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15">
        <v>79</v>
      </c>
      <c r="O215">
        <v>19</v>
      </c>
      <c r="P215">
        <v>23</v>
      </c>
      <c r="Q215">
        <v>18</v>
      </c>
      <c r="R215">
        <v>13</v>
      </c>
      <c r="S215">
        <f>punkty_rekrutacyjne4[[#This Row],[GHP]]/10 + punkty_rekrutacyjne4[[#This Row],[GHH]]/10 +punkty_rekrutacyjne4[[#This Row],[GMM]]/10 + punkty_rekrutacyjne4[[#This Row],[GMP]]/10 +punkty_rekrutacyjne4[[#This Row],[GJP]]/10</f>
        <v>15.200000000000003</v>
      </c>
      <c r="T21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50.2</v>
      </c>
      <c r="U215">
        <f>COUNTIF(T:T,punkty_rekrutacyjne4[[#This Row],[pkt rekrutacja]])</f>
        <v>4</v>
      </c>
    </row>
    <row r="216" spans="1:21" hidden="1" x14ac:dyDescent="0.25">
      <c r="A216" s="1" t="s">
        <v>319</v>
      </c>
      <c r="B216" s="1" t="s">
        <v>197</v>
      </c>
      <c r="C216">
        <v>3</v>
      </c>
      <c r="D216">
        <v>2</v>
      </c>
      <c r="E216">
        <f>IF(punkty_rekrutacyjne4[[#This Row],[Zachowanie]]=6,2,0)</f>
        <v>0</v>
      </c>
      <c r="F216">
        <v>5</v>
      </c>
      <c r="G216">
        <v>3</v>
      </c>
      <c r="H216">
        <v>5</v>
      </c>
      <c r="I216">
        <v>2</v>
      </c>
      <c r="J21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1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1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1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16">
        <v>47</v>
      </c>
      <c r="O216">
        <v>7</v>
      </c>
      <c r="P216">
        <v>72</v>
      </c>
      <c r="Q216">
        <v>74</v>
      </c>
      <c r="R216">
        <v>85</v>
      </c>
      <c r="S216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T21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51.5</v>
      </c>
      <c r="U216">
        <f>COUNTIF(T:T,punkty_rekrutacyjne4[[#This Row],[pkt rekrutacja]])</f>
        <v>2</v>
      </c>
    </row>
    <row r="217" spans="1:21" hidden="1" x14ac:dyDescent="0.25">
      <c r="A217" s="1" t="s">
        <v>320</v>
      </c>
      <c r="B217" s="1" t="s">
        <v>145</v>
      </c>
      <c r="C217">
        <v>1</v>
      </c>
      <c r="D217">
        <v>6</v>
      </c>
      <c r="E217">
        <f>IF(punkty_rekrutacyjne4[[#This Row],[Zachowanie]]=6,2,0)</f>
        <v>2</v>
      </c>
      <c r="F217">
        <v>2</v>
      </c>
      <c r="G217">
        <v>5</v>
      </c>
      <c r="H217">
        <v>6</v>
      </c>
      <c r="I217">
        <v>3</v>
      </c>
      <c r="J2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17">
        <v>74</v>
      </c>
      <c r="O217">
        <v>64</v>
      </c>
      <c r="P217">
        <v>17</v>
      </c>
      <c r="Q217">
        <v>76</v>
      </c>
      <c r="R217">
        <v>23</v>
      </c>
      <c r="S217">
        <f>punkty_rekrutacyjne4[[#This Row],[GHP]]/10 + punkty_rekrutacyjne4[[#This Row],[GHH]]/10 +punkty_rekrutacyjne4[[#This Row],[GMM]]/10 + punkty_rekrutacyjne4[[#This Row],[GMP]]/10 +punkty_rekrutacyjne4[[#This Row],[GJP]]/10</f>
        <v>25.400000000000002</v>
      </c>
      <c r="T21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50.400000000000006</v>
      </c>
      <c r="U217">
        <f>COUNTIF(T:T,punkty_rekrutacyjne4[[#This Row],[pkt rekrutacja]])</f>
        <v>3</v>
      </c>
    </row>
    <row r="218" spans="1:21" hidden="1" x14ac:dyDescent="0.25">
      <c r="A218" s="1" t="s">
        <v>321</v>
      </c>
      <c r="B218" s="1" t="s">
        <v>322</v>
      </c>
      <c r="C218">
        <v>3</v>
      </c>
      <c r="D218">
        <v>4</v>
      </c>
      <c r="E218">
        <f>IF(punkty_rekrutacyjne4[[#This Row],[Zachowanie]]=6,2,0)</f>
        <v>0</v>
      </c>
      <c r="F218">
        <v>2</v>
      </c>
      <c r="G218">
        <v>4</v>
      </c>
      <c r="H218">
        <v>5</v>
      </c>
      <c r="I218">
        <v>6</v>
      </c>
      <c r="J21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1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1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1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18">
        <v>47</v>
      </c>
      <c r="O218">
        <v>80</v>
      </c>
      <c r="P218">
        <v>34</v>
      </c>
      <c r="Q218">
        <v>4</v>
      </c>
      <c r="R218">
        <v>81</v>
      </c>
      <c r="S218">
        <f>punkty_rekrutacyjne4[[#This Row],[GHP]]/10 + punkty_rekrutacyjne4[[#This Row],[GHH]]/10 +punkty_rekrutacyjne4[[#This Row],[GMM]]/10 + punkty_rekrutacyjne4[[#This Row],[GMP]]/10 +punkty_rekrutacyjne4[[#This Row],[GJP]]/10</f>
        <v>24.599999999999994</v>
      </c>
      <c r="T21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51.599999999999994</v>
      </c>
      <c r="U218">
        <f>COUNTIF(T:T,punkty_rekrutacyjne4[[#This Row],[pkt rekrutacja]])</f>
        <v>3</v>
      </c>
    </row>
    <row r="219" spans="1:21" hidden="1" x14ac:dyDescent="0.25">
      <c r="A219" s="1" t="s">
        <v>323</v>
      </c>
      <c r="B219" s="1" t="s">
        <v>324</v>
      </c>
      <c r="C219">
        <v>3</v>
      </c>
      <c r="D219">
        <v>4</v>
      </c>
      <c r="E219">
        <f>IF(punkty_rekrutacyjne4[[#This Row],[Zachowanie]]=6,2,0)</f>
        <v>0</v>
      </c>
      <c r="F219">
        <v>3</v>
      </c>
      <c r="G219">
        <v>2</v>
      </c>
      <c r="H219">
        <v>4</v>
      </c>
      <c r="I219">
        <v>4</v>
      </c>
      <c r="J21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1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1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1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19">
        <v>14</v>
      </c>
      <c r="O219">
        <v>35</v>
      </c>
      <c r="P219">
        <v>43</v>
      </c>
      <c r="Q219">
        <v>57</v>
      </c>
      <c r="R219">
        <v>34</v>
      </c>
      <c r="S219">
        <f>punkty_rekrutacyjne4[[#This Row],[GHP]]/10 + punkty_rekrutacyjne4[[#This Row],[GHH]]/10 +punkty_rekrutacyjne4[[#This Row],[GMM]]/10 + punkty_rekrutacyjne4[[#This Row],[GMP]]/10 +punkty_rekrutacyjne4[[#This Row],[GJP]]/10</f>
        <v>18.299999999999997</v>
      </c>
      <c r="T21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37.299999999999997</v>
      </c>
      <c r="U219">
        <f>COUNTIF(T:T,punkty_rekrutacyjne4[[#This Row],[pkt rekrutacja]])</f>
        <v>3</v>
      </c>
    </row>
    <row r="220" spans="1:21" hidden="1" x14ac:dyDescent="0.25">
      <c r="A220" s="1" t="s">
        <v>325</v>
      </c>
      <c r="B220" s="1" t="s">
        <v>326</v>
      </c>
      <c r="C220">
        <v>7</v>
      </c>
      <c r="D220">
        <v>3</v>
      </c>
      <c r="E220">
        <f>IF(punkty_rekrutacyjne4[[#This Row],[Zachowanie]]=6,2,0)</f>
        <v>0</v>
      </c>
      <c r="F220">
        <v>3</v>
      </c>
      <c r="G220">
        <v>2</v>
      </c>
      <c r="H220">
        <v>6</v>
      </c>
      <c r="I220">
        <v>5</v>
      </c>
      <c r="J22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2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2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2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20">
        <v>84</v>
      </c>
      <c r="O220">
        <v>70</v>
      </c>
      <c r="P220">
        <v>57</v>
      </c>
      <c r="Q220">
        <v>62</v>
      </c>
      <c r="R220">
        <v>1</v>
      </c>
      <c r="S220">
        <f>punkty_rekrutacyjne4[[#This Row],[GHP]]/10 + punkty_rekrutacyjne4[[#This Row],[GHH]]/10 +punkty_rekrutacyjne4[[#This Row],[GMM]]/10 + punkty_rekrutacyjne4[[#This Row],[GMP]]/10 +punkty_rekrutacyjne4[[#This Row],[GJP]]/10</f>
        <v>27.400000000000002</v>
      </c>
      <c r="T22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56.400000000000006</v>
      </c>
      <c r="U220">
        <f>COUNTIF(T:T,punkty_rekrutacyjne4[[#This Row],[pkt rekrutacja]])</f>
        <v>4</v>
      </c>
    </row>
    <row r="221" spans="1:21" hidden="1" x14ac:dyDescent="0.25">
      <c r="A221" s="1" t="s">
        <v>108</v>
      </c>
      <c r="B221" s="1" t="s">
        <v>327</v>
      </c>
      <c r="C221">
        <v>1</v>
      </c>
      <c r="D221">
        <v>5</v>
      </c>
      <c r="E221">
        <f>IF(punkty_rekrutacyjne4[[#This Row],[Zachowanie]]=6,2,0)</f>
        <v>0</v>
      </c>
      <c r="F221">
        <v>3</v>
      </c>
      <c r="G221">
        <v>5</v>
      </c>
      <c r="H221">
        <v>2</v>
      </c>
      <c r="I221">
        <v>4</v>
      </c>
      <c r="J22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2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2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2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21">
        <v>42</v>
      </c>
      <c r="O221">
        <v>82</v>
      </c>
      <c r="P221">
        <v>89</v>
      </c>
      <c r="Q221">
        <v>2</v>
      </c>
      <c r="R221">
        <v>41</v>
      </c>
      <c r="S221">
        <f>punkty_rekrutacyjne4[[#This Row],[GHP]]/10 + punkty_rekrutacyjne4[[#This Row],[GHH]]/10 +punkty_rekrutacyjne4[[#This Row],[GMM]]/10 + punkty_rekrutacyjne4[[#This Row],[GMP]]/10 +punkty_rekrutacyjne4[[#This Row],[GJP]]/10</f>
        <v>25.599999999999994</v>
      </c>
      <c r="T22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44.599999999999994</v>
      </c>
      <c r="U221">
        <f>COUNTIF(T:T,punkty_rekrutacyjne4[[#This Row],[pkt rekrutacja]])</f>
        <v>1</v>
      </c>
    </row>
    <row r="222" spans="1:21" hidden="1" x14ac:dyDescent="0.25">
      <c r="A222" s="1" t="s">
        <v>328</v>
      </c>
      <c r="B222" s="1" t="s">
        <v>68</v>
      </c>
      <c r="C222">
        <v>0</v>
      </c>
      <c r="D222">
        <v>6</v>
      </c>
      <c r="E222">
        <f>IF(punkty_rekrutacyjne4[[#This Row],[Zachowanie]]=6,2,0)</f>
        <v>2</v>
      </c>
      <c r="F222">
        <v>6</v>
      </c>
      <c r="G222">
        <v>4</v>
      </c>
      <c r="H222">
        <v>4</v>
      </c>
      <c r="I222">
        <v>3</v>
      </c>
      <c r="J22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2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22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2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22">
        <v>25</v>
      </c>
      <c r="O222">
        <v>40</v>
      </c>
      <c r="P222">
        <v>61</v>
      </c>
      <c r="Q222">
        <v>59</v>
      </c>
      <c r="R222">
        <v>88</v>
      </c>
      <c r="S222">
        <f>punkty_rekrutacyjne4[[#This Row],[GHP]]/10 + punkty_rekrutacyjne4[[#This Row],[GHH]]/10 +punkty_rekrutacyjne4[[#This Row],[GMM]]/10 + punkty_rekrutacyjne4[[#This Row],[GMP]]/10 +punkty_rekrutacyjne4[[#This Row],[GJP]]/10</f>
        <v>27.3</v>
      </c>
      <c r="T22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55.3</v>
      </c>
      <c r="U222">
        <f>COUNTIF(T:T,punkty_rekrutacyjne4[[#This Row],[pkt rekrutacja]])</f>
        <v>2</v>
      </c>
    </row>
    <row r="223" spans="1:21" hidden="1" x14ac:dyDescent="0.25">
      <c r="A223" s="1" t="s">
        <v>329</v>
      </c>
      <c r="B223" s="1" t="s">
        <v>188</v>
      </c>
      <c r="C223">
        <v>2</v>
      </c>
      <c r="D223">
        <v>4</v>
      </c>
      <c r="E223">
        <f>IF(punkty_rekrutacyjne4[[#This Row],[Zachowanie]]=6,2,0)</f>
        <v>0</v>
      </c>
      <c r="F223">
        <v>3</v>
      </c>
      <c r="G223">
        <v>3</v>
      </c>
      <c r="H223">
        <v>3</v>
      </c>
      <c r="I223">
        <v>2</v>
      </c>
      <c r="J22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2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2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2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23">
        <v>76</v>
      </c>
      <c r="O223">
        <v>21</v>
      </c>
      <c r="P223">
        <v>59</v>
      </c>
      <c r="Q223">
        <v>79</v>
      </c>
      <c r="R223">
        <v>33</v>
      </c>
      <c r="S223">
        <f>punkty_rekrutacyjne4[[#This Row],[GHP]]/10 + punkty_rekrutacyjne4[[#This Row],[GHH]]/10 +punkty_rekrutacyjne4[[#This Row],[GMM]]/10 + punkty_rekrutacyjne4[[#This Row],[GMP]]/10 +punkty_rekrutacyjne4[[#This Row],[GJP]]/10</f>
        <v>26.8</v>
      </c>
      <c r="T22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40.799999999999997</v>
      </c>
      <c r="U223">
        <f>COUNTIF(T:T,punkty_rekrutacyjne4[[#This Row],[pkt rekrutacja]])</f>
        <v>3</v>
      </c>
    </row>
    <row r="224" spans="1:21" hidden="1" x14ac:dyDescent="0.25">
      <c r="A224" s="1" t="s">
        <v>330</v>
      </c>
      <c r="B224" s="1" t="s">
        <v>30</v>
      </c>
      <c r="C224">
        <v>3</v>
      </c>
      <c r="D224">
        <v>6</v>
      </c>
      <c r="E224">
        <f>IF(punkty_rekrutacyjne4[[#This Row],[Zachowanie]]=6,2,0)</f>
        <v>2</v>
      </c>
      <c r="F224">
        <v>5</v>
      </c>
      <c r="G224">
        <v>2</v>
      </c>
      <c r="H224">
        <v>5</v>
      </c>
      <c r="I224">
        <v>4</v>
      </c>
      <c r="J22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2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2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2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24">
        <v>18</v>
      </c>
      <c r="O224">
        <v>33</v>
      </c>
      <c r="P224">
        <v>57</v>
      </c>
      <c r="Q224">
        <v>34</v>
      </c>
      <c r="R224">
        <v>74</v>
      </c>
      <c r="S224">
        <f>punkty_rekrutacyjne4[[#This Row],[GHP]]/10 + punkty_rekrutacyjne4[[#This Row],[GHH]]/10 +punkty_rekrutacyjne4[[#This Row],[GMM]]/10 + punkty_rekrutacyjne4[[#This Row],[GMP]]/10 +punkty_rekrutacyjne4[[#This Row],[GJP]]/10</f>
        <v>21.6</v>
      </c>
      <c r="T22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48.6</v>
      </c>
      <c r="U224">
        <f>COUNTIF(T:T,punkty_rekrutacyjne4[[#This Row],[pkt rekrutacja]])</f>
        <v>5</v>
      </c>
    </row>
    <row r="225" spans="1:21" hidden="1" x14ac:dyDescent="0.25">
      <c r="A225" s="1" t="s">
        <v>131</v>
      </c>
      <c r="B225" s="1" t="s">
        <v>171</v>
      </c>
      <c r="C225">
        <v>8</v>
      </c>
      <c r="D225">
        <v>4</v>
      </c>
      <c r="E225">
        <f>IF(punkty_rekrutacyjne4[[#This Row],[Zachowanie]]=6,2,0)</f>
        <v>0</v>
      </c>
      <c r="F225">
        <v>3</v>
      </c>
      <c r="G225">
        <v>2</v>
      </c>
      <c r="H225">
        <v>6</v>
      </c>
      <c r="I225">
        <v>5</v>
      </c>
      <c r="J22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2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25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2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25">
        <v>67</v>
      </c>
      <c r="O225">
        <v>34</v>
      </c>
      <c r="P225">
        <v>96</v>
      </c>
      <c r="Q225">
        <v>61</v>
      </c>
      <c r="R225">
        <v>40</v>
      </c>
      <c r="S225">
        <f>punkty_rekrutacyjne4[[#This Row],[GHP]]/10 + punkty_rekrutacyjne4[[#This Row],[GHH]]/10 +punkty_rekrutacyjne4[[#This Row],[GMM]]/10 + punkty_rekrutacyjne4[[#This Row],[GMP]]/10 +punkty_rekrutacyjne4[[#This Row],[GJP]]/10</f>
        <v>29.799999999999997</v>
      </c>
      <c r="T22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59.8</v>
      </c>
      <c r="U225">
        <f>COUNTIF(T:T,punkty_rekrutacyjne4[[#This Row],[pkt rekrutacja]])</f>
        <v>3</v>
      </c>
    </row>
    <row r="226" spans="1:21" hidden="1" x14ac:dyDescent="0.25">
      <c r="A226" s="1" t="s">
        <v>265</v>
      </c>
      <c r="B226" s="1" t="s">
        <v>16</v>
      </c>
      <c r="C226">
        <v>5</v>
      </c>
      <c r="D226">
        <v>4</v>
      </c>
      <c r="E226">
        <f>IF(punkty_rekrutacyjne4[[#This Row],[Zachowanie]]=6,2,0)</f>
        <v>0</v>
      </c>
      <c r="F226">
        <v>4</v>
      </c>
      <c r="G226">
        <v>6</v>
      </c>
      <c r="H226">
        <v>4</v>
      </c>
      <c r="I226">
        <v>5</v>
      </c>
      <c r="J22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2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2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2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26">
        <v>39</v>
      </c>
      <c r="O226">
        <v>12</v>
      </c>
      <c r="P226">
        <v>100</v>
      </c>
      <c r="Q226">
        <v>47</v>
      </c>
      <c r="R226">
        <v>42</v>
      </c>
      <c r="S226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T22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</v>
      </c>
      <c r="U226">
        <f>COUNTIF(T:T,punkty_rekrutacyjne4[[#This Row],[pkt rekrutacja]])</f>
        <v>1</v>
      </c>
    </row>
    <row r="227" spans="1:21" hidden="1" x14ac:dyDescent="0.25">
      <c r="A227" s="1" t="s">
        <v>331</v>
      </c>
      <c r="B227" s="1" t="s">
        <v>155</v>
      </c>
      <c r="C227">
        <v>0</v>
      </c>
      <c r="D227">
        <v>3</v>
      </c>
      <c r="E227">
        <f>IF(punkty_rekrutacyjne4[[#This Row],[Zachowanie]]=6,2,0)</f>
        <v>0</v>
      </c>
      <c r="F227">
        <v>2</v>
      </c>
      <c r="G227">
        <v>4</v>
      </c>
      <c r="H227">
        <v>4</v>
      </c>
      <c r="I227">
        <v>2</v>
      </c>
      <c r="J22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2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2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2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27">
        <v>88</v>
      </c>
      <c r="O227">
        <v>79</v>
      </c>
      <c r="P227">
        <v>26</v>
      </c>
      <c r="Q227">
        <v>8</v>
      </c>
      <c r="R227">
        <v>70</v>
      </c>
      <c r="S227">
        <f>punkty_rekrutacyjne4[[#This Row],[GHP]]/10 + punkty_rekrutacyjne4[[#This Row],[GHH]]/10 +punkty_rekrutacyjne4[[#This Row],[GMM]]/10 + punkty_rekrutacyjne4[[#This Row],[GMP]]/10 +punkty_rekrutacyjne4[[#This Row],[GJP]]/10</f>
        <v>27.100000000000005</v>
      </c>
      <c r="T22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39.100000000000009</v>
      </c>
      <c r="U227">
        <f>COUNTIF(T:T,punkty_rekrutacyjne4[[#This Row],[pkt rekrutacja]])</f>
        <v>1</v>
      </c>
    </row>
    <row r="228" spans="1:21" hidden="1" x14ac:dyDescent="0.25">
      <c r="A228" s="1" t="s">
        <v>332</v>
      </c>
      <c r="B228" s="1" t="s">
        <v>117</v>
      </c>
      <c r="C228">
        <v>1</v>
      </c>
      <c r="D228">
        <v>2</v>
      </c>
      <c r="E228">
        <f>IF(punkty_rekrutacyjne4[[#This Row],[Zachowanie]]=6,2,0)</f>
        <v>0</v>
      </c>
      <c r="F228">
        <v>2</v>
      </c>
      <c r="G228">
        <v>6</v>
      </c>
      <c r="H228">
        <v>6</v>
      </c>
      <c r="I228">
        <v>3</v>
      </c>
      <c r="J22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2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2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2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28">
        <v>83</v>
      </c>
      <c r="O228">
        <v>76</v>
      </c>
      <c r="P228">
        <v>52</v>
      </c>
      <c r="Q228">
        <v>43</v>
      </c>
      <c r="R228">
        <v>64</v>
      </c>
      <c r="S228">
        <f>punkty_rekrutacyjne4[[#This Row],[GHP]]/10 + punkty_rekrutacyjne4[[#This Row],[GHH]]/10 +punkty_rekrutacyjne4[[#This Row],[GMM]]/10 + punkty_rekrutacyjne4[[#This Row],[GMP]]/10 +punkty_rekrutacyjne4[[#This Row],[GJP]]/10</f>
        <v>31.800000000000004</v>
      </c>
      <c r="T22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56.800000000000004</v>
      </c>
      <c r="U228">
        <f>COUNTIF(T:T,punkty_rekrutacyjne4[[#This Row],[pkt rekrutacja]])</f>
        <v>3</v>
      </c>
    </row>
    <row r="229" spans="1:21" hidden="1" x14ac:dyDescent="0.25">
      <c r="A229" s="1" t="s">
        <v>333</v>
      </c>
      <c r="B229" s="1" t="s">
        <v>216</v>
      </c>
      <c r="C229">
        <v>1</v>
      </c>
      <c r="D229">
        <v>6</v>
      </c>
      <c r="E229">
        <f>IF(punkty_rekrutacyjne4[[#This Row],[Zachowanie]]=6,2,0)</f>
        <v>2</v>
      </c>
      <c r="F229">
        <v>6</v>
      </c>
      <c r="G229">
        <v>3</v>
      </c>
      <c r="H229">
        <v>6</v>
      </c>
      <c r="I229">
        <v>4</v>
      </c>
      <c r="J22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2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2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2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29">
        <v>54</v>
      </c>
      <c r="O229">
        <v>50</v>
      </c>
      <c r="P229">
        <v>36</v>
      </c>
      <c r="Q229">
        <v>23</v>
      </c>
      <c r="R229">
        <v>9</v>
      </c>
      <c r="S229">
        <f>punkty_rekrutacyjne4[[#This Row],[GHP]]/10 + punkty_rekrutacyjne4[[#This Row],[GHH]]/10 +punkty_rekrutacyjne4[[#This Row],[GMM]]/10 + punkty_rekrutacyjne4[[#This Row],[GMP]]/10 +punkty_rekrutacyjne4[[#This Row],[GJP]]/10</f>
        <v>17.2</v>
      </c>
      <c r="T22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50.2</v>
      </c>
      <c r="U229">
        <f>COUNTIF(T:T,punkty_rekrutacyjne4[[#This Row],[pkt rekrutacja]])</f>
        <v>4</v>
      </c>
    </row>
    <row r="230" spans="1:21" hidden="1" x14ac:dyDescent="0.25">
      <c r="A230" s="1" t="s">
        <v>334</v>
      </c>
      <c r="B230" s="1" t="s">
        <v>242</v>
      </c>
      <c r="C230">
        <v>0</v>
      </c>
      <c r="D230">
        <v>3</v>
      </c>
      <c r="E230">
        <f>IF(punkty_rekrutacyjne4[[#This Row],[Zachowanie]]=6,2,0)</f>
        <v>0</v>
      </c>
      <c r="F230">
        <v>4</v>
      </c>
      <c r="G230">
        <v>6</v>
      </c>
      <c r="H230">
        <v>3</v>
      </c>
      <c r="I230">
        <v>5</v>
      </c>
      <c r="J230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3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3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3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30">
        <v>49</v>
      </c>
      <c r="O230">
        <v>31</v>
      </c>
      <c r="P230">
        <v>34</v>
      </c>
      <c r="Q230">
        <v>22</v>
      </c>
      <c r="R230">
        <v>76</v>
      </c>
      <c r="S230">
        <f>punkty_rekrutacyjne4[[#This Row],[GHP]]/10 + punkty_rekrutacyjne4[[#This Row],[GHH]]/10 +punkty_rekrutacyjne4[[#This Row],[GMM]]/10 + punkty_rekrutacyjne4[[#This Row],[GMP]]/10 +punkty_rekrutacyjne4[[#This Row],[GJP]]/10</f>
        <v>21.200000000000003</v>
      </c>
      <c r="T23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49.2</v>
      </c>
      <c r="U230">
        <f>COUNTIF(T:T,punkty_rekrutacyjne4[[#This Row],[pkt rekrutacja]])</f>
        <v>2</v>
      </c>
    </row>
    <row r="231" spans="1:21" hidden="1" x14ac:dyDescent="0.25">
      <c r="A231" s="1" t="s">
        <v>335</v>
      </c>
      <c r="B231" s="1" t="s">
        <v>177</v>
      </c>
      <c r="C231">
        <v>1</v>
      </c>
      <c r="D231">
        <v>3</v>
      </c>
      <c r="E231">
        <f>IF(punkty_rekrutacyjne4[[#This Row],[Zachowanie]]=6,2,0)</f>
        <v>0</v>
      </c>
      <c r="F231">
        <v>2</v>
      </c>
      <c r="G231">
        <v>2</v>
      </c>
      <c r="H231">
        <v>2</v>
      </c>
      <c r="I231">
        <v>3</v>
      </c>
      <c r="J23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3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3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3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31">
        <v>71</v>
      </c>
      <c r="O231">
        <v>20</v>
      </c>
      <c r="P231">
        <v>46</v>
      </c>
      <c r="Q231">
        <v>6</v>
      </c>
      <c r="R231">
        <v>22</v>
      </c>
      <c r="S231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T23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21.5</v>
      </c>
      <c r="U231">
        <f>COUNTIF(T:T,punkty_rekrutacyjne4[[#This Row],[pkt rekrutacja]])</f>
        <v>1</v>
      </c>
    </row>
    <row r="232" spans="1:21" hidden="1" x14ac:dyDescent="0.25">
      <c r="A232" s="1" t="s">
        <v>336</v>
      </c>
      <c r="B232" s="1" t="s">
        <v>210</v>
      </c>
      <c r="C232">
        <v>8</v>
      </c>
      <c r="D232">
        <v>5</v>
      </c>
      <c r="E232">
        <f>IF(punkty_rekrutacyjne4[[#This Row],[Zachowanie]]=6,2,0)</f>
        <v>0</v>
      </c>
      <c r="F232">
        <v>6</v>
      </c>
      <c r="G232">
        <v>4</v>
      </c>
      <c r="H232">
        <v>5</v>
      </c>
      <c r="I232">
        <v>4</v>
      </c>
      <c r="J23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3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3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3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32">
        <v>5</v>
      </c>
      <c r="O232">
        <v>48</v>
      </c>
      <c r="P232">
        <v>2</v>
      </c>
      <c r="Q232">
        <v>12</v>
      </c>
      <c r="R232">
        <v>15</v>
      </c>
      <c r="S232">
        <f>punkty_rekrutacyjne4[[#This Row],[GHP]]/10 + punkty_rekrutacyjne4[[#This Row],[GHH]]/10 +punkty_rekrutacyjne4[[#This Row],[GMM]]/10 + punkty_rekrutacyjne4[[#This Row],[GMP]]/10 +punkty_rekrutacyjne4[[#This Row],[GJP]]/10</f>
        <v>8.1999999999999993</v>
      </c>
      <c r="T23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46.2</v>
      </c>
      <c r="U232">
        <f>COUNTIF(T:T,punkty_rekrutacyjne4[[#This Row],[pkt rekrutacja]])</f>
        <v>2</v>
      </c>
    </row>
    <row r="233" spans="1:21" hidden="1" x14ac:dyDescent="0.25">
      <c r="A233" s="1" t="s">
        <v>337</v>
      </c>
      <c r="B233" s="1" t="s">
        <v>338</v>
      </c>
      <c r="C233">
        <v>7</v>
      </c>
      <c r="D233">
        <v>4</v>
      </c>
      <c r="E233">
        <f>IF(punkty_rekrutacyjne4[[#This Row],[Zachowanie]]=6,2,0)</f>
        <v>0</v>
      </c>
      <c r="F233">
        <v>3</v>
      </c>
      <c r="G233">
        <v>4</v>
      </c>
      <c r="H233">
        <v>6</v>
      </c>
      <c r="I233">
        <v>6</v>
      </c>
      <c r="J23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3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3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3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33">
        <v>27</v>
      </c>
      <c r="O233">
        <v>12</v>
      </c>
      <c r="P233">
        <v>19</v>
      </c>
      <c r="Q233">
        <v>10</v>
      </c>
      <c r="R233">
        <v>66</v>
      </c>
      <c r="S233">
        <f>punkty_rekrutacyjne4[[#This Row],[GHP]]/10 + punkty_rekrutacyjne4[[#This Row],[GHH]]/10 +punkty_rekrutacyjne4[[#This Row],[GMM]]/10 + punkty_rekrutacyjne4[[#This Row],[GMP]]/10 +punkty_rekrutacyjne4[[#This Row],[GJP]]/10</f>
        <v>13.4</v>
      </c>
      <c r="T23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50.4</v>
      </c>
      <c r="U233">
        <f>COUNTIF(T:T,punkty_rekrutacyjne4[[#This Row],[pkt rekrutacja]])</f>
        <v>3</v>
      </c>
    </row>
    <row r="234" spans="1:21" hidden="1" x14ac:dyDescent="0.25">
      <c r="A234" s="1" t="s">
        <v>339</v>
      </c>
      <c r="B234" s="1" t="s">
        <v>340</v>
      </c>
      <c r="C234">
        <v>6</v>
      </c>
      <c r="D234">
        <v>2</v>
      </c>
      <c r="E234">
        <f>IF(punkty_rekrutacyjne4[[#This Row],[Zachowanie]]=6,2,0)</f>
        <v>0</v>
      </c>
      <c r="F234">
        <v>5</v>
      </c>
      <c r="G234">
        <v>3</v>
      </c>
      <c r="H234">
        <v>5</v>
      </c>
      <c r="I234">
        <v>3</v>
      </c>
      <c r="J23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3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3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3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34">
        <v>95</v>
      </c>
      <c r="O234">
        <v>12</v>
      </c>
      <c r="P234">
        <v>76</v>
      </c>
      <c r="Q234">
        <v>52</v>
      </c>
      <c r="R234">
        <v>36</v>
      </c>
      <c r="S234">
        <f>punkty_rekrutacyjne4[[#This Row],[GHP]]/10 + punkty_rekrutacyjne4[[#This Row],[GHH]]/10 +punkty_rekrutacyjne4[[#This Row],[GMM]]/10 + punkty_rekrutacyjne4[[#This Row],[GMP]]/10 +punkty_rekrutacyjne4[[#This Row],[GJP]]/10</f>
        <v>27.099999999999998</v>
      </c>
      <c r="T23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57.099999999999994</v>
      </c>
      <c r="U234">
        <f>COUNTIF(T:T,punkty_rekrutacyjne4[[#This Row],[pkt rekrutacja]])</f>
        <v>1</v>
      </c>
    </row>
    <row r="235" spans="1:21" hidden="1" x14ac:dyDescent="0.25">
      <c r="A235" s="1" t="s">
        <v>341</v>
      </c>
      <c r="B235" s="1" t="s">
        <v>177</v>
      </c>
      <c r="C235">
        <v>4</v>
      </c>
      <c r="D235">
        <v>6</v>
      </c>
      <c r="E235">
        <f>IF(punkty_rekrutacyjne4[[#This Row],[Zachowanie]]=6,2,0)</f>
        <v>2</v>
      </c>
      <c r="F235">
        <v>4</v>
      </c>
      <c r="G235">
        <v>5</v>
      </c>
      <c r="H235">
        <v>5</v>
      </c>
      <c r="I235">
        <v>2</v>
      </c>
      <c r="J23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3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3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3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35">
        <v>48</v>
      </c>
      <c r="O235">
        <v>9</v>
      </c>
      <c r="P235">
        <v>45</v>
      </c>
      <c r="Q235">
        <v>10</v>
      </c>
      <c r="R235">
        <v>3</v>
      </c>
      <c r="S235">
        <f>punkty_rekrutacyjne4[[#This Row],[GHP]]/10 + punkty_rekrutacyjne4[[#This Row],[GHH]]/10 +punkty_rekrutacyjne4[[#This Row],[GMM]]/10 + punkty_rekrutacyjne4[[#This Row],[GMP]]/10 +punkty_rekrutacyjne4[[#This Row],[GJP]]/10</f>
        <v>11.5</v>
      </c>
      <c r="T23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39.5</v>
      </c>
      <c r="U235">
        <f>COUNTIF(T:T,punkty_rekrutacyjne4[[#This Row],[pkt rekrutacja]])</f>
        <v>2</v>
      </c>
    </row>
    <row r="236" spans="1:21" hidden="1" x14ac:dyDescent="0.25">
      <c r="A236" s="1" t="s">
        <v>342</v>
      </c>
      <c r="B236" s="1" t="s">
        <v>343</v>
      </c>
      <c r="C236">
        <v>2</v>
      </c>
      <c r="D236">
        <v>5</v>
      </c>
      <c r="E236">
        <f>IF(punkty_rekrutacyjne4[[#This Row],[Zachowanie]]=6,2,0)</f>
        <v>0</v>
      </c>
      <c r="F236">
        <v>2</v>
      </c>
      <c r="G236">
        <v>4</v>
      </c>
      <c r="H236">
        <v>4</v>
      </c>
      <c r="I236">
        <v>4</v>
      </c>
      <c r="J23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3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3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3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36">
        <v>46</v>
      </c>
      <c r="O236">
        <v>58</v>
      </c>
      <c r="P236">
        <v>72</v>
      </c>
      <c r="Q236">
        <v>83</v>
      </c>
      <c r="R236">
        <v>48</v>
      </c>
      <c r="S236">
        <f>punkty_rekrutacyjne4[[#This Row],[GHP]]/10 + punkty_rekrutacyjne4[[#This Row],[GHH]]/10 +punkty_rekrutacyjne4[[#This Row],[GMM]]/10 + punkty_rekrutacyjne4[[#This Row],[GMP]]/10 +punkty_rekrutacyjne4[[#This Row],[GJP]]/10</f>
        <v>30.7</v>
      </c>
      <c r="T23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50.7</v>
      </c>
      <c r="U236">
        <f>COUNTIF(T:T,punkty_rekrutacyjne4[[#This Row],[pkt rekrutacja]])</f>
        <v>2</v>
      </c>
    </row>
    <row r="237" spans="1:21" hidden="1" x14ac:dyDescent="0.25">
      <c r="A237" s="1" t="s">
        <v>344</v>
      </c>
      <c r="B237" s="1" t="s">
        <v>345</v>
      </c>
      <c r="C237">
        <v>7</v>
      </c>
      <c r="D237">
        <v>3</v>
      </c>
      <c r="E237">
        <f>IF(punkty_rekrutacyjne4[[#This Row],[Zachowanie]]=6,2,0)</f>
        <v>0</v>
      </c>
      <c r="F237">
        <v>3</v>
      </c>
      <c r="G237">
        <v>3</v>
      </c>
      <c r="H237">
        <v>3</v>
      </c>
      <c r="I237">
        <v>6</v>
      </c>
      <c r="J23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3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3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3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37">
        <v>72</v>
      </c>
      <c r="O237">
        <v>40</v>
      </c>
      <c r="P237">
        <v>54</v>
      </c>
      <c r="Q237">
        <v>44</v>
      </c>
      <c r="R237">
        <v>78</v>
      </c>
      <c r="S237">
        <f>punkty_rekrutacyjne4[[#This Row],[GHP]]/10 + punkty_rekrutacyjne4[[#This Row],[GHH]]/10 +punkty_rekrutacyjne4[[#This Row],[GMM]]/10 + punkty_rekrutacyjne4[[#This Row],[GMP]]/10 +punkty_rekrutacyjne4[[#This Row],[GJP]]/10</f>
        <v>28.8</v>
      </c>
      <c r="T23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57.8</v>
      </c>
      <c r="U237">
        <f>COUNTIF(T:T,punkty_rekrutacyjne4[[#This Row],[pkt rekrutacja]])</f>
        <v>2</v>
      </c>
    </row>
    <row r="238" spans="1:21" hidden="1" x14ac:dyDescent="0.25">
      <c r="A238" s="1" t="s">
        <v>346</v>
      </c>
      <c r="B238" s="1" t="s">
        <v>347</v>
      </c>
      <c r="C238">
        <v>4</v>
      </c>
      <c r="D238">
        <v>4</v>
      </c>
      <c r="E238">
        <f>IF(punkty_rekrutacyjne4[[#This Row],[Zachowanie]]=6,2,0)</f>
        <v>0</v>
      </c>
      <c r="F238">
        <v>5</v>
      </c>
      <c r="G238">
        <v>2</v>
      </c>
      <c r="H238">
        <v>3</v>
      </c>
      <c r="I238">
        <v>5</v>
      </c>
      <c r="J23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3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38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3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38">
        <v>80</v>
      </c>
      <c r="O238">
        <v>63</v>
      </c>
      <c r="P238">
        <v>36</v>
      </c>
      <c r="Q238">
        <v>13</v>
      </c>
      <c r="R238">
        <v>38</v>
      </c>
      <c r="S238">
        <f>punkty_rekrutacyjne4[[#This Row],[GHP]]/10 + punkty_rekrutacyjne4[[#This Row],[GHH]]/10 +punkty_rekrutacyjne4[[#This Row],[GMM]]/10 + punkty_rekrutacyjne4[[#This Row],[GMP]]/10 +punkty_rekrutacyjne4[[#This Row],[GJP]]/10</f>
        <v>23.000000000000004</v>
      </c>
      <c r="T23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</v>
      </c>
      <c r="U238">
        <f>COUNTIF(T:T,punkty_rekrutacyjne4[[#This Row],[pkt rekrutacja]])</f>
        <v>3</v>
      </c>
    </row>
    <row r="239" spans="1:21" hidden="1" x14ac:dyDescent="0.25">
      <c r="A239" s="1" t="s">
        <v>348</v>
      </c>
      <c r="B239" s="1" t="s">
        <v>210</v>
      </c>
      <c r="C239">
        <v>7</v>
      </c>
      <c r="D239">
        <v>5</v>
      </c>
      <c r="E239">
        <f>IF(punkty_rekrutacyjne4[[#This Row],[Zachowanie]]=6,2,0)</f>
        <v>0</v>
      </c>
      <c r="F239">
        <v>3</v>
      </c>
      <c r="G239">
        <v>2</v>
      </c>
      <c r="H239">
        <v>5</v>
      </c>
      <c r="I239">
        <v>3</v>
      </c>
      <c r="J23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3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3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3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39">
        <v>89</v>
      </c>
      <c r="O239">
        <v>97</v>
      </c>
      <c r="P239">
        <v>66</v>
      </c>
      <c r="Q239">
        <v>5</v>
      </c>
      <c r="R239">
        <v>68</v>
      </c>
      <c r="S239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T23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55.5</v>
      </c>
      <c r="U239">
        <f>COUNTIF(T:T,punkty_rekrutacyjne4[[#This Row],[pkt rekrutacja]])</f>
        <v>2</v>
      </c>
    </row>
    <row r="240" spans="1:21" hidden="1" x14ac:dyDescent="0.25">
      <c r="A240" s="1" t="s">
        <v>349</v>
      </c>
      <c r="B240" s="1" t="s">
        <v>350</v>
      </c>
      <c r="C240">
        <v>8</v>
      </c>
      <c r="D240">
        <v>3</v>
      </c>
      <c r="E240">
        <f>IF(punkty_rekrutacyjne4[[#This Row],[Zachowanie]]=6,2,0)</f>
        <v>0</v>
      </c>
      <c r="F240">
        <v>5</v>
      </c>
      <c r="G240">
        <v>3</v>
      </c>
      <c r="H240">
        <v>6</v>
      </c>
      <c r="I240">
        <v>6</v>
      </c>
      <c r="J24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4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4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4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40">
        <v>98</v>
      </c>
      <c r="O240">
        <v>27</v>
      </c>
      <c r="P240">
        <v>75</v>
      </c>
      <c r="Q240">
        <v>69</v>
      </c>
      <c r="R240">
        <v>29</v>
      </c>
      <c r="S240">
        <f>punkty_rekrutacyjne4[[#This Row],[GHP]]/10 + punkty_rekrutacyjne4[[#This Row],[GHH]]/10 +punkty_rekrutacyjne4[[#This Row],[GMM]]/10 + punkty_rekrutacyjne4[[#This Row],[GMP]]/10 +punkty_rekrutacyjne4[[#This Row],[GJP]]/10</f>
        <v>29.799999999999997</v>
      </c>
      <c r="T24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69.8</v>
      </c>
      <c r="U240">
        <f>COUNTIF(T:T,punkty_rekrutacyjne4[[#This Row],[pkt rekrutacja]])</f>
        <v>1</v>
      </c>
    </row>
    <row r="241" spans="1:21" hidden="1" x14ac:dyDescent="0.25">
      <c r="A241" s="1" t="s">
        <v>351</v>
      </c>
      <c r="B241" s="1" t="s">
        <v>45</v>
      </c>
      <c r="C241">
        <v>2</v>
      </c>
      <c r="D241">
        <v>2</v>
      </c>
      <c r="E241">
        <f>IF(punkty_rekrutacyjne4[[#This Row],[Zachowanie]]=6,2,0)</f>
        <v>0</v>
      </c>
      <c r="F241">
        <v>3</v>
      </c>
      <c r="G241">
        <v>4</v>
      </c>
      <c r="H241">
        <v>2</v>
      </c>
      <c r="I241">
        <v>6</v>
      </c>
      <c r="J24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4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4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4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41">
        <v>43</v>
      </c>
      <c r="O241">
        <v>45</v>
      </c>
      <c r="P241">
        <v>16</v>
      </c>
      <c r="Q241">
        <v>56</v>
      </c>
      <c r="R241">
        <v>7</v>
      </c>
      <c r="S241">
        <f>punkty_rekrutacyjne4[[#This Row],[GHP]]/10 + punkty_rekrutacyjne4[[#This Row],[GHH]]/10 +punkty_rekrutacyjne4[[#This Row],[GMM]]/10 + punkty_rekrutacyjne4[[#This Row],[GMP]]/10 +punkty_rekrutacyjne4[[#This Row],[GJP]]/10</f>
        <v>16.7</v>
      </c>
      <c r="T24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38.700000000000003</v>
      </c>
      <c r="U241">
        <f>COUNTIF(T:T,punkty_rekrutacyjne4[[#This Row],[pkt rekrutacja]])</f>
        <v>1</v>
      </c>
    </row>
    <row r="242" spans="1:21" hidden="1" x14ac:dyDescent="0.25">
      <c r="A242" s="1" t="s">
        <v>352</v>
      </c>
      <c r="B242" s="1" t="s">
        <v>193</v>
      </c>
      <c r="C242">
        <v>7</v>
      </c>
      <c r="D242">
        <v>6</v>
      </c>
      <c r="E242">
        <f>IF(punkty_rekrutacyjne4[[#This Row],[Zachowanie]]=6,2,0)</f>
        <v>2</v>
      </c>
      <c r="F242">
        <v>6</v>
      </c>
      <c r="G242">
        <v>2</v>
      </c>
      <c r="H242">
        <v>3</v>
      </c>
      <c r="I242">
        <v>6</v>
      </c>
      <c r="J24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4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4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4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42">
        <v>19</v>
      </c>
      <c r="O242">
        <v>5</v>
      </c>
      <c r="P242">
        <v>76</v>
      </c>
      <c r="Q242">
        <v>74</v>
      </c>
      <c r="R242">
        <v>16</v>
      </c>
      <c r="S242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T24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</v>
      </c>
      <c r="U242">
        <f>COUNTIF(T:T,punkty_rekrutacyjne4[[#This Row],[pkt rekrutacja]])</f>
        <v>3</v>
      </c>
    </row>
    <row r="243" spans="1:21" hidden="1" x14ac:dyDescent="0.25">
      <c r="A243" s="1" t="s">
        <v>353</v>
      </c>
      <c r="B243" s="1" t="s">
        <v>86</v>
      </c>
      <c r="C243">
        <v>2</v>
      </c>
      <c r="D243">
        <v>3</v>
      </c>
      <c r="E243">
        <f>IF(punkty_rekrutacyjne4[[#This Row],[Zachowanie]]=6,2,0)</f>
        <v>0</v>
      </c>
      <c r="F243">
        <v>2</v>
      </c>
      <c r="G243">
        <v>5</v>
      </c>
      <c r="H243">
        <v>5</v>
      </c>
      <c r="I243">
        <v>4</v>
      </c>
      <c r="J243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4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4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4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43">
        <v>60</v>
      </c>
      <c r="O243">
        <v>48</v>
      </c>
      <c r="P243">
        <v>73</v>
      </c>
      <c r="Q243">
        <v>93</v>
      </c>
      <c r="R243">
        <v>51</v>
      </c>
      <c r="S243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T24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56.5</v>
      </c>
      <c r="U243">
        <f>COUNTIF(T:T,punkty_rekrutacyjne4[[#This Row],[pkt rekrutacja]])</f>
        <v>4</v>
      </c>
    </row>
    <row r="244" spans="1:21" hidden="1" x14ac:dyDescent="0.25">
      <c r="A244" s="1" t="s">
        <v>354</v>
      </c>
      <c r="B244" s="1" t="s">
        <v>355</v>
      </c>
      <c r="C244">
        <v>4</v>
      </c>
      <c r="D244">
        <v>6</v>
      </c>
      <c r="E244">
        <f>IF(punkty_rekrutacyjne4[[#This Row],[Zachowanie]]=6,2,0)</f>
        <v>2</v>
      </c>
      <c r="F244">
        <v>3</v>
      </c>
      <c r="G244">
        <v>6</v>
      </c>
      <c r="H244">
        <v>5</v>
      </c>
      <c r="I244">
        <v>6</v>
      </c>
      <c r="J244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4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4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4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44">
        <v>82</v>
      </c>
      <c r="O244">
        <v>21</v>
      </c>
      <c r="P244">
        <v>64</v>
      </c>
      <c r="Q244">
        <v>61</v>
      </c>
      <c r="R244">
        <v>93</v>
      </c>
      <c r="S244">
        <f>punkty_rekrutacyjne4[[#This Row],[GHP]]/10 + punkty_rekrutacyjne4[[#This Row],[GHH]]/10 +punkty_rekrutacyjne4[[#This Row],[GMM]]/10 + punkty_rekrutacyjne4[[#This Row],[GMP]]/10 +punkty_rekrutacyjne4[[#This Row],[GJP]]/10</f>
        <v>32.099999999999994</v>
      </c>
      <c r="T24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70.099999999999994</v>
      </c>
      <c r="U244">
        <f>COUNTIF(T:T,punkty_rekrutacyjne4[[#This Row],[pkt rekrutacja]])</f>
        <v>1</v>
      </c>
    </row>
    <row r="245" spans="1:21" hidden="1" x14ac:dyDescent="0.25">
      <c r="A245" s="1" t="s">
        <v>356</v>
      </c>
      <c r="B245" s="1" t="s">
        <v>357</v>
      </c>
      <c r="C245">
        <v>2</v>
      </c>
      <c r="D245">
        <v>4</v>
      </c>
      <c r="E245">
        <f>IF(punkty_rekrutacyjne4[[#This Row],[Zachowanie]]=6,2,0)</f>
        <v>0</v>
      </c>
      <c r="F245">
        <v>2</v>
      </c>
      <c r="G245">
        <v>4</v>
      </c>
      <c r="H245">
        <v>3</v>
      </c>
      <c r="I245">
        <v>4</v>
      </c>
      <c r="J24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4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4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4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45">
        <v>65</v>
      </c>
      <c r="O245">
        <v>50</v>
      </c>
      <c r="P245">
        <v>15</v>
      </c>
      <c r="Q245">
        <v>67</v>
      </c>
      <c r="R245">
        <v>88</v>
      </c>
      <c r="S245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T24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46.5</v>
      </c>
      <c r="U245">
        <f>COUNTIF(T:T,punkty_rekrutacyjne4[[#This Row],[pkt rekrutacja]])</f>
        <v>2</v>
      </c>
    </row>
    <row r="246" spans="1:21" hidden="1" x14ac:dyDescent="0.25">
      <c r="A246" s="1" t="s">
        <v>358</v>
      </c>
      <c r="B246" s="1" t="s">
        <v>174</v>
      </c>
      <c r="C246">
        <v>8</v>
      </c>
      <c r="D246">
        <v>3</v>
      </c>
      <c r="E246">
        <f>IF(punkty_rekrutacyjne4[[#This Row],[Zachowanie]]=6,2,0)</f>
        <v>0</v>
      </c>
      <c r="F246">
        <v>6</v>
      </c>
      <c r="G246">
        <v>3</v>
      </c>
      <c r="H246">
        <v>6</v>
      </c>
      <c r="I246">
        <v>3</v>
      </c>
      <c r="J24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4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4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4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46">
        <v>85</v>
      </c>
      <c r="O246">
        <v>68</v>
      </c>
      <c r="P246">
        <v>59</v>
      </c>
      <c r="Q246">
        <v>5</v>
      </c>
      <c r="R246">
        <v>29</v>
      </c>
      <c r="S246">
        <f>punkty_rekrutacyjne4[[#This Row],[GHP]]/10 + punkty_rekrutacyjne4[[#This Row],[GHH]]/10 +punkty_rekrutacyjne4[[#This Row],[GMM]]/10 + punkty_rekrutacyjne4[[#This Row],[GMP]]/10 +punkty_rekrutacyjne4[[#This Row],[GJP]]/10</f>
        <v>24.6</v>
      </c>
      <c r="T24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60.6</v>
      </c>
      <c r="U246">
        <f>COUNTIF(T:T,punkty_rekrutacyjne4[[#This Row],[pkt rekrutacja]])</f>
        <v>3</v>
      </c>
    </row>
    <row r="247" spans="1:21" hidden="1" x14ac:dyDescent="0.25">
      <c r="A247" s="1" t="s">
        <v>359</v>
      </c>
      <c r="B247" s="1" t="s">
        <v>360</v>
      </c>
      <c r="C247">
        <v>7</v>
      </c>
      <c r="D247">
        <v>6</v>
      </c>
      <c r="E247">
        <f>IF(punkty_rekrutacyjne4[[#This Row],[Zachowanie]]=6,2,0)</f>
        <v>2</v>
      </c>
      <c r="F247">
        <v>2</v>
      </c>
      <c r="G247">
        <v>3</v>
      </c>
      <c r="H247">
        <v>2</v>
      </c>
      <c r="I247">
        <v>2</v>
      </c>
      <c r="J24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4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4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4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47">
        <v>91</v>
      </c>
      <c r="O247">
        <v>65</v>
      </c>
      <c r="P247">
        <v>12</v>
      </c>
      <c r="Q247">
        <v>78</v>
      </c>
      <c r="R247">
        <v>87</v>
      </c>
      <c r="S247">
        <f>punkty_rekrutacyjne4[[#This Row],[GHP]]/10 + punkty_rekrutacyjne4[[#This Row],[GHH]]/10 +punkty_rekrutacyjne4[[#This Row],[GMM]]/10 + punkty_rekrutacyjne4[[#This Row],[GMP]]/10 +punkty_rekrutacyjne4[[#This Row],[GJP]]/10</f>
        <v>33.299999999999997</v>
      </c>
      <c r="T24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46.3</v>
      </c>
      <c r="U247">
        <f>COUNTIF(T:T,punkty_rekrutacyjne4[[#This Row],[pkt rekrutacja]])</f>
        <v>3</v>
      </c>
    </row>
    <row r="248" spans="1:21" hidden="1" x14ac:dyDescent="0.25">
      <c r="A248" s="1" t="s">
        <v>361</v>
      </c>
      <c r="B248" s="1" t="s">
        <v>362</v>
      </c>
      <c r="C248">
        <v>2</v>
      </c>
      <c r="D248">
        <v>6</v>
      </c>
      <c r="E248">
        <f>IF(punkty_rekrutacyjne4[[#This Row],[Zachowanie]]=6,2,0)</f>
        <v>2</v>
      </c>
      <c r="F248">
        <v>6</v>
      </c>
      <c r="G248">
        <v>6</v>
      </c>
      <c r="H248">
        <v>2</v>
      </c>
      <c r="I248">
        <v>3</v>
      </c>
      <c r="J24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4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4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4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48">
        <v>65</v>
      </c>
      <c r="O248">
        <v>28</v>
      </c>
      <c r="P248">
        <v>80</v>
      </c>
      <c r="Q248">
        <v>55</v>
      </c>
      <c r="R248">
        <v>60</v>
      </c>
      <c r="S248">
        <f>punkty_rekrutacyjne4[[#This Row],[GHP]]/10 + punkty_rekrutacyjne4[[#This Row],[GHH]]/10 +punkty_rekrutacyjne4[[#This Row],[GMM]]/10 + punkty_rekrutacyjne4[[#This Row],[GMP]]/10 +punkty_rekrutacyjne4[[#This Row],[GJP]]/10</f>
        <v>28.8</v>
      </c>
      <c r="T24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56.8</v>
      </c>
      <c r="U248">
        <f>COUNTIF(T:T,punkty_rekrutacyjne4[[#This Row],[pkt rekrutacja]])</f>
        <v>3</v>
      </c>
    </row>
    <row r="249" spans="1:21" hidden="1" x14ac:dyDescent="0.25">
      <c r="A249" s="1" t="s">
        <v>363</v>
      </c>
      <c r="B249" s="1" t="s">
        <v>139</v>
      </c>
      <c r="C249">
        <v>4</v>
      </c>
      <c r="D249">
        <v>4</v>
      </c>
      <c r="E249">
        <f>IF(punkty_rekrutacyjne4[[#This Row],[Zachowanie]]=6,2,0)</f>
        <v>0</v>
      </c>
      <c r="F249">
        <v>2</v>
      </c>
      <c r="G249">
        <v>3</v>
      </c>
      <c r="H249">
        <v>3</v>
      </c>
      <c r="I249">
        <v>5</v>
      </c>
      <c r="J24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4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4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4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49">
        <v>14</v>
      </c>
      <c r="O249">
        <v>4</v>
      </c>
      <c r="P249">
        <v>93</v>
      </c>
      <c r="Q249">
        <v>36</v>
      </c>
      <c r="R249">
        <v>26</v>
      </c>
      <c r="S249">
        <f>punkty_rekrutacyjne4[[#This Row],[GHP]]/10 + punkty_rekrutacyjne4[[#This Row],[GHH]]/10 +punkty_rekrutacyjne4[[#This Row],[GMM]]/10 + punkty_rekrutacyjne4[[#This Row],[GMP]]/10 +punkty_rekrutacyjne4[[#This Row],[GJP]]/10</f>
        <v>17.3</v>
      </c>
      <c r="T24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37.299999999999997</v>
      </c>
      <c r="U249">
        <f>COUNTIF(T:T,punkty_rekrutacyjne4[[#This Row],[pkt rekrutacja]])</f>
        <v>3</v>
      </c>
    </row>
    <row r="250" spans="1:21" hidden="1" x14ac:dyDescent="0.25">
      <c r="A250" s="1" t="s">
        <v>364</v>
      </c>
      <c r="B250" s="1" t="s">
        <v>203</v>
      </c>
      <c r="C250">
        <v>0</v>
      </c>
      <c r="D250">
        <v>6</v>
      </c>
      <c r="E250">
        <f>IF(punkty_rekrutacyjne4[[#This Row],[Zachowanie]]=6,2,0)</f>
        <v>2</v>
      </c>
      <c r="F250">
        <v>2</v>
      </c>
      <c r="G250">
        <v>6</v>
      </c>
      <c r="H250">
        <v>5</v>
      </c>
      <c r="I250">
        <v>6</v>
      </c>
      <c r="J250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5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5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5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50">
        <v>15</v>
      </c>
      <c r="O250">
        <v>42</v>
      </c>
      <c r="P250">
        <v>90</v>
      </c>
      <c r="Q250">
        <v>14</v>
      </c>
      <c r="R250">
        <v>88</v>
      </c>
      <c r="S250">
        <f>punkty_rekrutacyjne4[[#This Row],[GHP]]/10 + punkty_rekrutacyjne4[[#This Row],[GHH]]/10 +punkty_rekrutacyjne4[[#This Row],[GMM]]/10 + punkty_rekrutacyjne4[[#This Row],[GMP]]/10 +punkty_rekrutacyjne4[[#This Row],[GJP]]/10</f>
        <v>24.9</v>
      </c>
      <c r="T25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54.9</v>
      </c>
      <c r="U250">
        <f>COUNTIF(T:T,punkty_rekrutacyjne4[[#This Row],[pkt rekrutacja]])</f>
        <v>4</v>
      </c>
    </row>
    <row r="251" spans="1:21" hidden="1" x14ac:dyDescent="0.25">
      <c r="A251" s="1" t="s">
        <v>365</v>
      </c>
      <c r="B251" s="1" t="s">
        <v>16</v>
      </c>
      <c r="C251">
        <v>8</v>
      </c>
      <c r="D251">
        <v>5</v>
      </c>
      <c r="E251">
        <f>IF(punkty_rekrutacyjne4[[#This Row],[Zachowanie]]=6,2,0)</f>
        <v>0</v>
      </c>
      <c r="F251">
        <v>4</v>
      </c>
      <c r="G251">
        <v>4</v>
      </c>
      <c r="H251">
        <v>4</v>
      </c>
      <c r="I251">
        <v>3</v>
      </c>
      <c r="J25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5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5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5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51">
        <v>39</v>
      </c>
      <c r="O251">
        <v>45</v>
      </c>
      <c r="P251">
        <v>68</v>
      </c>
      <c r="Q251">
        <v>26</v>
      </c>
      <c r="R251">
        <v>30</v>
      </c>
      <c r="S251">
        <f>punkty_rekrutacyjne4[[#This Row],[GHP]]/10 + punkty_rekrutacyjne4[[#This Row],[GHH]]/10 +punkty_rekrutacyjne4[[#This Row],[GMM]]/10 + punkty_rekrutacyjne4[[#This Row],[GMP]]/10 +punkty_rekrutacyjne4[[#This Row],[GJP]]/10</f>
        <v>20.8</v>
      </c>
      <c r="T25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50.8</v>
      </c>
      <c r="U251">
        <f>COUNTIF(T:T,punkty_rekrutacyjne4[[#This Row],[pkt rekrutacja]])</f>
        <v>1</v>
      </c>
    </row>
    <row r="252" spans="1:21" hidden="1" x14ac:dyDescent="0.25">
      <c r="A252" s="1" t="s">
        <v>366</v>
      </c>
      <c r="B252" s="1" t="s">
        <v>367</v>
      </c>
      <c r="C252">
        <v>3</v>
      </c>
      <c r="D252">
        <v>6</v>
      </c>
      <c r="E252">
        <f>IF(punkty_rekrutacyjne4[[#This Row],[Zachowanie]]=6,2,0)</f>
        <v>2</v>
      </c>
      <c r="F252">
        <v>3</v>
      </c>
      <c r="G252">
        <v>4</v>
      </c>
      <c r="H252">
        <v>3</v>
      </c>
      <c r="I252">
        <v>5</v>
      </c>
      <c r="J25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5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5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5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52">
        <v>86</v>
      </c>
      <c r="O252">
        <v>46</v>
      </c>
      <c r="P252">
        <v>9</v>
      </c>
      <c r="Q252">
        <v>68</v>
      </c>
      <c r="R252">
        <v>39</v>
      </c>
      <c r="S252">
        <f>punkty_rekrutacyjne4[[#This Row],[GHP]]/10 + punkty_rekrutacyjne4[[#This Row],[GHH]]/10 +punkty_rekrutacyjne4[[#This Row],[GMM]]/10 + punkty_rekrutacyjne4[[#This Row],[GMP]]/10 +punkty_rekrutacyjne4[[#This Row],[GJP]]/10</f>
        <v>24.799999999999997</v>
      </c>
      <c r="T25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51.8</v>
      </c>
      <c r="U252">
        <f>COUNTIF(T:T,punkty_rekrutacyjne4[[#This Row],[pkt rekrutacja]])</f>
        <v>3</v>
      </c>
    </row>
    <row r="253" spans="1:21" hidden="1" x14ac:dyDescent="0.25">
      <c r="A253" s="1" t="s">
        <v>368</v>
      </c>
      <c r="B253" s="1" t="s">
        <v>369</v>
      </c>
      <c r="C253">
        <v>7</v>
      </c>
      <c r="D253">
        <v>4</v>
      </c>
      <c r="E253">
        <f>IF(punkty_rekrutacyjne4[[#This Row],[Zachowanie]]=6,2,0)</f>
        <v>0</v>
      </c>
      <c r="F253">
        <v>6</v>
      </c>
      <c r="G253">
        <v>6</v>
      </c>
      <c r="H253">
        <v>6</v>
      </c>
      <c r="I253">
        <v>2</v>
      </c>
      <c r="J25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5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5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5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53">
        <v>17</v>
      </c>
      <c r="O253">
        <v>16</v>
      </c>
      <c r="P253">
        <v>12</v>
      </c>
      <c r="Q253">
        <v>54</v>
      </c>
      <c r="R253">
        <v>91</v>
      </c>
      <c r="S253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T25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</v>
      </c>
      <c r="U253">
        <f>COUNTIF(T:T,punkty_rekrutacyjne4[[#This Row],[pkt rekrutacja]])</f>
        <v>4</v>
      </c>
    </row>
    <row r="254" spans="1:21" hidden="1" x14ac:dyDescent="0.25">
      <c r="A254" s="1" t="s">
        <v>370</v>
      </c>
      <c r="B254" s="1" t="s">
        <v>371</v>
      </c>
      <c r="C254">
        <v>4</v>
      </c>
      <c r="D254">
        <v>2</v>
      </c>
      <c r="E254">
        <f>IF(punkty_rekrutacyjne4[[#This Row],[Zachowanie]]=6,2,0)</f>
        <v>0</v>
      </c>
      <c r="F254">
        <v>4</v>
      </c>
      <c r="G254">
        <v>3</v>
      </c>
      <c r="H254">
        <v>5</v>
      </c>
      <c r="I254">
        <v>2</v>
      </c>
      <c r="J25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5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5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5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54">
        <v>68</v>
      </c>
      <c r="O254">
        <v>87</v>
      </c>
      <c r="P254">
        <v>48</v>
      </c>
      <c r="Q254">
        <v>54</v>
      </c>
      <c r="R254">
        <v>39</v>
      </c>
      <c r="S254">
        <f>punkty_rekrutacyjne4[[#This Row],[GHP]]/10 + punkty_rekrutacyjne4[[#This Row],[GHH]]/10 +punkty_rekrutacyjne4[[#This Row],[GMM]]/10 + punkty_rekrutacyjne4[[#This Row],[GMP]]/10 +punkty_rekrutacyjne4[[#This Row],[GJP]]/10</f>
        <v>29.6</v>
      </c>
      <c r="T25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51.6</v>
      </c>
      <c r="U254">
        <f>COUNTIF(T:T,punkty_rekrutacyjne4[[#This Row],[pkt rekrutacja]])</f>
        <v>3</v>
      </c>
    </row>
    <row r="255" spans="1:21" hidden="1" x14ac:dyDescent="0.25">
      <c r="A255" s="1" t="s">
        <v>372</v>
      </c>
      <c r="B255" s="1" t="s">
        <v>180</v>
      </c>
      <c r="C255">
        <v>8</v>
      </c>
      <c r="D255">
        <v>3</v>
      </c>
      <c r="E255">
        <f>IF(punkty_rekrutacyjne4[[#This Row],[Zachowanie]]=6,2,0)</f>
        <v>0</v>
      </c>
      <c r="F255">
        <v>5</v>
      </c>
      <c r="G255">
        <v>2</v>
      </c>
      <c r="H255">
        <v>5</v>
      </c>
      <c r="I255">
        <v>3</v>
      </c>
      <c r="J25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5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5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5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55">
        <v>99</v>
      </c>
      <c r="O255">
        <v>90</v>
      </c>
      <c r="P255">
        <v>59</v>
      </c>
      <c r="Q255">
        <v>78</v>
      </c>
      <c r="R255">
        <v>93</v>
      </c>
      <c r="S255">
        <f>punkty_rekrutacyjne4[[#This Row],[GHP]]/10 + punkty_rekrutacyjne4[[#This Row],[GHH]]/10 +punkty_rekrutacyjne4[[#This Row],[GMM]]/10 + punkty_rekrutacyjne4[[#This Row],[GMP]]/10 +punkty_rekrutacyjne4[[#This Row],[GJP]]/10</f>
        <v>41.899999999999991</v>
      </c>
      <c r="T25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69.899999999999991</v>
      </c>
      <c r="U255">
        <f>COUNTIF(T:T,punkty_rekrutacyjne4[[#This Row],[pkt rekrutacja]])</f>
        <v>2</v>
      </c>
    </row>
    <row r="256" spans="1:21" hidden="1" x14ac:dyDescent="0.25">
      <c r="A256" s="1" t="s">
        <v>373</v>
      </c>
      <c r="B256" s="1" t="s">
        <v>357</v>
      </c>
      <c r="C256">
        <v>1</v>
      </c>
      <c r="D256">
        <v>6</v>
      </c>
      <c r="E256">
        <f>IF(punkty_rekrutacyjne4[[#This Row],[Zachowanie]]=6,2,0)</f>
        <v>2</v>
      </c>
      <c r="F256">
        <v>6</v>
      </c>
      <c r="G256">
        <v>5</v>
      </c>
      <c r="H256">
        <v>3</v>
      </c>
      <c r="I256">
        <v>6</v>
      </c>
      <c r="J25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5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5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5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56">
        <v>58</v>
      </c>
      <c r="O256">
        <v>93</v>
      </c>
      <c r="P256">
        <v>93</v>
      </c>
      <c r="Q256">
        <v>82</v>
      </c>
      <c r="R256">
        <v>17</v>
      </c>
      <c r="S256">
        <f>punkty_rekrutacyjne4[[#This Row],[GHP]]/10 + punkty_rekrutacyjne4[[#This Row],[GHH]]/10 +punkty_rekrutacyjne4[[#This Row],[GMM]]/10 + punkty_rekrutacyjne4[[#This Row],[GMP]]/10 +punkty_rekrutacyjne4[[#This Row],[GJP]]/10</f>
        <v>34.300000000000004</v>
      </c>
      <c r="T25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69.300000000000011</v>
      </c>
      <c r="U256">
        <f>COUNTIF(T:T,punkty_rekrutacyjne4[[#This Row],[pkt rekrutacja]])</f>
        <v>1</v>
      </c>
    </row>
    <row r="257" spans="1:21" hidden="1" x14ac:dyDescent="0.25">
      <c r="A257" s="1" t="s">
        <v>374</v>
      </c>
      <c r="B257" s="1" t="s">
        <v>327</v>
      </c>
      <c r="C257">
        <v>6</v>
      </c>
      <c r="D257">
        <v>4</v>
      </c>
      <c r="E257">
        <f>IF(punkty_rekrutacyjne4[[#This Row],[Zachowanie]]=6,2,0)</f>
        <v>0</v>
      </c>
      <c r="F257">
        <v>5</v>
      </c>
      <c r="G257">
        <v>3</v>
      </c>
      <c r="H257">
        <v>2</v>
      </c>
      <c r="I257">
        <v>2</v>
      </c>
      <c r="J25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5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5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5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57">
        <v>38</v>
      </c>
      <c r="O257">
        <v>13</v>
      </c>
      <c r="P257">
        <v>62</v>
      </c>
      <c r="Q257">
        <v>22</v>
      </c>
      <c r="R257">
        <v>14</v>
      </c>
      <c r="S257">
        <f>punkty_rekrutacyjne4[[#This Row],[GHP]]/10 + punkty_rekrutacyjne4[[#This Row],[GHH]]/10 +punkty_rekrutacyjne4[[#This Row],[GMM]]/10 + punkty_rekrutacyjne4[[#This Row],[GMP]]/10 +punkty_rekrutacyjne4[[#This Row],[GJP]]/10</f>
        <v>14.9</v>
      </c>
      <c r="T25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32.9</v>
      </c>
      <c r="U257">
        <f>COUNTIF(T:T,punkty_rekrutacyjne4[[#This Row],[pkt rekrutacja]])</f>
        <v>1</v>
      </c>
    </row>
    <row r="258" spans="1:21" hidden="1" x14ac:dyDescent="0.25">
      <c r="A258" s="1" t="s">
        <v>375</v>
      </c>
      <c r="B258" s="1" t="s">
        <v>205</v>
      </c>
      <c r="C258">
        <v>6</v>
      </c>
      <c r="D258">
        <v>6</v>
      </c>
      <c r="E258">
        <f>IF(punkty_rekrutacyjne4[[#This Row],[Zachowanie]]=6,2,0)</f>
        <v>2</v>
      </c>
      <c r="F258">
        <v>3</v>
      </c>
      <c r="G258">
        <v>6</v>
      </c>
      <c r="H258">
        <v>6</v>
      </c>
      <c r="I258">
        <v>2</v>
      </c>
      <c r="J25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5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5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5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58">
        <v>1</v>
      </c>
      <c r="O258">
        <v>34</v>
      </c>
      <c r="P258">
        <v>76</v>
      </c>
      <c r="Q258">
        <v>39</v>
      </c>
      <c r="R258">
        <v>56</v>
      </c>
      <c r="S258">
        <f>punkty_rekrutacyjne4[[#This Row],[GHP]]/10 + punkty_rekrutacyjne4[[#This Row],[GHH]]/10 +punkty_rekrutacyjne4[[#This Row],[GMM]]/10 + punkty_rekrutacyjne4[[#This Row],[GMP]]/10 +punkty_rekrutacyjne4[[#This Row],[GJP]]/10</f>
        <v>20.6</v>
      </c>
      <c r="T25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52.6</v>
      </c>
      <c r="U258">
        <f>COUNTIF(T:T,punkty_rekrutacyjne4[[#This Row],[pkt rekrutacja]])</f>
        <v>2</v>
      </c>
    </row>
    <row r="259" spans="1:21" hidden="1" x14ac:dyDescent="0.25">
      <c r="A259" s="1" t="s">
        <v>376</v>
      </c>
      <c r="B259" s="1" t="s">
        <v>38</v>
      </c>
      <c r="C259">
        <v>3</v>
      </c>
      <c r="D259">
        <v>5</v>
      </c>
      <c r="E259">
        <f>IF(punkty_rekrutacyjne4[[#This Row],[Zachowanie]]=6,2,0)</f>
        <v>0</v>
      </c>
      <c r="F259">
        <v>3</v>
      </c>
      <c r="G259">
        <v>6</v>
      </c>
      <c r="H259">
        <v>2</v>
      </c>
      <c r="I259">
        <v>4</v>
      </c>
      <c r="J25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5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5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5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59">
        <v>91</v>
      </c>
      <c r="O259">
        <v>99</v>
      </c>
      <c r="P259">
        <v>61</v>
      </c>
      <c r="Q259">
        <v>2</v>
      </c>
      <c r="R259">
        <v>52</v>
      </c>
      <c r="S259">
        <f>punkty_rekrutacyjne4[[#This Row],[GHP]]/10 + punkty_rekrutacyjne4[[#This Row],[GHH]]/10 +punkty_rekrutacyjne4[[#This Row],[GMM]]/10 + punkty_rekrutacyjne4[[#This Row],[GMP]]/10 +punkty_rekrutacyjne4[[#This Row],[GJP]]/10</f>
        <v>30.5</v>
      </c>
      <c r="T25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53.5</v>
      </c>
      <c r="U259">
        <f>COUNTIF(T:T,punkty_rekrutacyjne4[[#This Row],[pkt rekrutacja]])</f>
        <v>5</v>
      </c>
    </row>
    <row r="260" spans="1:21" hidden="1" x14ac:dyDescent="0.25">
      <c r="A260" s="1" t="s">
        <v>377</v>
      </c>
      <c r="B260" s="1" t="s">
        <v>180</v>
      </c>
      <c r="C260">
        <v>3</v>
      </c>
      <c r="D260">
        <v>4</v>
      </c>
      <c r="E260">
        <f>IF(punkty_rekrutacyjne4[[#This Row],[Zachowanie]]=6,2,0)</f>
        <v>0</v>
      </c>
      <c r="F260">
        <v>6</v>
      </c>
      <c r="G260">
        <v>2</v>
      </c>
      <c r="H260">
        <v>2</v>
      </c>
      <c r="I260">
        <v>4</v>
      </c>
      <c r="J26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6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6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6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60">
        <v>2</v>
      </c>
      <c r="O260">
        <v>85</v>
      </c>
      <c r="P260">
        <v>51</v>
      </c>
      <c r="Q260">
        <v>87</v>
      </c>
      <c r="R260">
        <v>27</v>
      </c>
      <c r="S260">
        <f>punkty_rekrutacyjne4[[#This Row],[GHP]]/10 + punkty_rekrutacyjne4[[#This Row],[GHH]]/10 +punkty_rekrutacyjne4[[#This Row],[GMM]]/10 + punkty_rekrutacyjne4[[#This Row],[GMP]]/10 +punkty_rekrutacyjne4[[#This Row],[GJP]]/10</f>
        <v>25.2</v>
      </c>
      <c r="T26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44.2</v>
      </c>
      <c r="U260">
        <f>COUNTIF(T:T,punkty_rekrutacyjne4[[#This Row],[pkt rekrutacja]])</f>
        <v>4</v>
      </c>
    </row>
    <row r="261" spans="1:21" hidden="1" x14ac:dyDescent="0.25">
      <c r="A261" s="1" t="s">
        <v>378</v>
      </c>
      <c r="B261" s="1" t="s">
        <v>30</v>
      </c>
      <c r="C261">
        <v>6</v>
      </c>
      <c r="D261">
        <v>3</v>
      </c>
      <c r="E261">
        <f>IF(punkty_rekrutacyjne4[[#This Row],[Zachowanie]]=6,2,0)</f>
        <v>0</v>
      </c>
      <c r="F261">
        <v>3</v>
      </c>
      <c r="G261">
        <v>6</v>
      </c>
      <c r="H261">
        <v>6</v>
      </c>
      <c r="I261">
        <v>3</v>
      </c>
      <c r="J26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6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6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6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61">
        <v>78</v>
      </c>
      <c r="O261">
        <v>57</v>
      </c>
      <c r="P261">
        <v>69</v>
      </c>
      <c r="Q261">
        <v>18</v>
      </c>
      <c r="R261">
        <v>87</v>
      </c>
      <c r="S261">
        <f>punkty_rekrutacyjne4[[#This Row],[GHP]]/10 + punkty_rekrutacyjne4[[#This Row],[GHH]]/10 +punkty_rekrutacyjne4[[#This Row],[GMM]]/10 + punkty_rekrutacyjne4[[#This Row],[GMP]]/10 +punkty_rekrutacyjne4[[#This Row],[GJP]]/10</f>
        <v>30.9</v>
      </c>
      <c r="T26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64.900000000000006</v>
      </c>
      <c r="U261">
        <f>COUNTIF(T:T,punkty_rekrutacyjne4[[#This Row],[pkt rekrutacja]])</f>
        <v>1</v>
      </c>
    </row>
    <row r="262" spans="1:21" hidden="1" x14ac:dyDescent="0.25">
      <c r="A262" s="1" t="s">
        <v>379</v>
      </c>
      <c r="B262" s="1" t="s">
        <v>180</v>
      </c>
      <c r="C262">
        <v>3</v>
      </c>
      <c r="D262">
        <v>5</v>
      </c>
      <c r="E262">
        <f>IF(punkty_rekrutacyjne4[[#This Row],[Zachowanie]]=6,2,0)</f>
        <v>0</v>
      </c>
      <c r="F262">
        <v>4</v>
      </c>
      <c r="G262">
        <v>5</v>
      </c>
      <c r="H262">
        <v>6</v>
      </c>
      <c r="I262">
        <v>4</v>
      </c>
      <c r="J26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62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6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6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62">
        <v>64</v>
      </c>
      <c r="O262">
        <v>35</v>
      </c>
      <c r="P262">
        <v>42</v>
      </c>
      <c r="Q262">
        <v>54</v>
      </c>
      <c r="R262">
        <v>15</v>
      </c>
      <c r="S262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T26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</v>
      </c>
      <c r="U262">
        <f>COUNTIF(T:T,punkty_rekrutacyjne4[[#This Row],[pkt rekrutacja]])</f>
        <v>5</v>
      </c>
    </row>
    <row r="263" spans="1:21" hidden="1" x14ac:dyDescent="0.25">
      <c r="A263" s="1" t="s">
        <v>380</v>
      </c>
      <c r="B263" s="1" t="s">
        <v>381</v>
      </c>
      <c r="C263">
        <v>3</v>
      </c>
      <c r="D263">
        <v>2</v>
      </c>
      <c r="E263">
        <f>IF(punkty_rekrutacyjne4[[#This Row],[Zachowanie]]=6,2,0)</f>
        <v>0</v>
      </c>
      <c r="F263">
        <v>2</v>
      </c>
      <c r="G263">
        <v>4</v>
      </c>
      <c r="H263">
        <v>3</v>
      </c>
      <c r="I263">
        <v>5</v>
      </c>
      <c r="J263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6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6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6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63">
        <v>40</v>
      </c>
      <c r="O263">
        <v>28</v>
      </c>
      <c r="P263">
        <v>88</v>
      </c>
      <c r="Q263">
        <v>11</v>
      </c>
      <c r="R263">
        <v>9</v>
      </c>
      <c r="S263">
        <f>punkty_rekrutacyjne4[[#This Row],[GHP]]/10 + punkty_rekrutacyjne4[[#This Row],[GHH]]/10 +punkty_rekrutacyjne4[[#This Row],[GMM]]/10 + punkty_rekrutacyjne4[[#This Row],[GMP]]/10 +punkty_rekrutacyjne4[[#This Row],[GJP]]/10</f>
        <v>17.600000000000001</v>
      </c>
      <c r="T26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38.6</v>
      </c>
      <c r="U263">
        <f>COUNTIF(T:T,punkty_rekrutacyjne4[[#This Row],[pkt rekrutacja]])</f>
        <v>2</v>
      </c>
    </row>
    <row r="264" spans="1:21" hidden="1" x14ac:dyDescent="0.25">
      <c r="A264" s="1" t="s">
        <v>382</v>
      </c>
      <c r="B264" s="1" t="s">
        <v>45</v>
      </c>
      <c r="C264">
        <v>2</v>
      </c>
      <c r="D264">
        <v>5</v>
      </c>
      <c r="E264">
        <f>IF(punkty_rekrutacyjne4[[#This Row],[Zachowanie]]=6,2,0)</f>
        <v>0</v>
      </c>
      <c r="F264">
        <v>3</v>
      </c>
      <c r="G264">
        <v>4</v>
      </c>
      <c r="H264">
        <v>6</v>
      </c>
      <c r="I264">
        <v>3</v>
      </c>
      <c r="J264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6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64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6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64">
        <v>8</v>
      </c>
      <c r="O264">
        <v>46</v>
      </c>
      <c r="P264">
        <v>55</v>
      </c>
      <c r="Q264">
        <v>39</v>
      </c>
      <c r="R264">
        <v>21</v>
      </c>
      <c r="S264">
        <f>punkty_rekrutacyjne4[[#This Row],[GHP]]/10 + punkty_rekrutacyjne4[[#This Row],[GHH]]/10 +punkty_rekrutacyjne4[[#This Row],[GMM]]/10 + punkty_rekrutacyjne4[[#This Row],[GMP]]/10 +punkty_rekrutacyjne4[[#This Row],[GJP]]/10</f>
        <v>16.899999999999999</v>
      </c>
      <c r="T26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42.9</v>
      </c>
      <c r="U264">
        <f>COUNTIF(T:T,punkty_rekrutacyjne4[[#This Row],[pkt rekrutacja]])</f>
        <v>2</v>
      </c>
    </row>
    <row r="265" spans="1:21" hidden="1" x14ac:dyDescent="0.25">
      <c r="A265" s="1" t="s">
        <v>383</v>
      </c>
      <c r="B265" s="1" t="s">
        <v>384</v>
      </c>
      <c r="C265">
        <v>2</v>
      </c>
      <c r="D265">
        <v>5</v>
      </c>
      <c r="E265">
        <f>IF(punkty_rekrutacyjne4[[#This Row],[Zachowanie]]=6,2,0)</f>
        <v>0</v>
      </c>
      <c r="F265">
        <v>3</v>
      </c>
      <c r="G265">
        <v>6</v>
      </c>
      <c r="H265">
        <v>3</v>
      </c>
      <c r="I265">
        <v>3</v>
      </c>
      <c r="J26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6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6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6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65">
        <v>86</v>
      </c>
      <c r="O265">
        <v>36</v>
      </c>
      <c r="P265">
        <v>76</v>
      </c>
      <c r="Q265">
        <v>91</v>
      </c>
      <c r="R265">
        <v>19</v>
      </c>
      <c r="S265">
        <f>punkty_rekrutacyjne4[[#This Row],[GHP]]/10 + punkty_rekrutacyjne4[[#This Row],[GHH]]/10 +punkty_rekrutacyjne4[[#This Row],[GMM]]/10 + punkty_rekrutacyjne4[[#This Row],[GMP]]/10 +punkty_rekrutacyjne4[[#This Row],[GJP]]/10</f>
        <v>30.799999999999997</v>
      </c>
      <c r="T26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54.8</v>
      </c>
      <c r="U265">
        <f>COUNTIF(T:T,punkty_rekrutacyjne4[[#This Row],[pkt rekrutacja]])</f>
        <v>2</v>
      </c>
    </row>
    <row r="266" spans="1:21" hidden="1" x14ac:dyDescent="0.25">
      <c r="A266" s="1" t="s">
        <v>385</v>
      </c>
      <c r="B266" s="1" t="s">
        <v>288</v>
      </c>
      <c r="C266">
        <v>0</v>
      </c>
      <c r="D266">
        <v>4</v>
      </c>
      <c r="E266">
        <f>IF(punkty_rekrutacyjne4[[#This Row],[Zachowanie]]=6,2,0)</f>
        <v>0</v>
      </c>
      <c r="F266">
        <v>3</v>
      </c>
      <c r="G266">
        <v>5</v>
      </c>
      <c r="H266">
        <v>2</v>
      </c>
      <c r="I266">
        <v>6</v>
      </c>
      <c r="J26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6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66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6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66">
        <v>86</v>
      </c>
      <c r="O266">
        <v>76</v>
      </c>
      <c r="P266">
        <v>17</v>
      </c>
      <c r="Q266">
        <v>68</v>
      </c>
      <c r="R266">
        <v>39</v>
      </c>
      <c r="S266">
        <f>punkty_rekrutacyjne4[[#This Row],[GHP]]/10 + punkty_rekrutacyjne4[[#This Row],[GHH]]/10 +punkty_rekrutacyjne4[[#This Row],[GMM]]/10 + punkty_rekrutacyjne4[[#This Row],[GMP]]/10 +punkty_rekrutacyjne4[[#This Row],[GJP]]/10</f>
        <v>28.599999999999998</v>
      </c>
      <c r="T26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50.599999999999994</v>
      </c>
      <c r="U266">
        <f>COUNTIF(T:T,punkty_rekrutacyjne4[[#This Row],[pkt rekrutacja]])</f>
        <v>2</v>
      </c>
    </row>
    <row r="267" spans="1:21" hidden="1" x14ac:dyDescent="0.25">
      <c r="A267" s="1" t="s">
        <v>386</v>
      </c>
      <c r="B267" s="1" t="s">
        <v>311</v>
      </c>
      <c r="C267">
        <v>8</v>
      </c>
      <c r="D267">
        <v>4</v>
      </c>
      <c r="E267">
        <f>IF(punkty_rekrutacyjne4[[#This Row],[Zachowanie]]=6,2,0)</f>
        <v>0</v>
      </c>
      <c r="F267">
        <v>5</v>
      </c>
      <c r="G267">
        <v>5</v>
      </c>
      <c r="H267">
        <v>4</v>
      </c>
      <c r="I267">
        <v>5</v>
      </c>
      <c r="J26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6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6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6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67">
        <v>7</v>
      </c>
      <c r="O267">
        <v>8</v>
      </c>
      <c r="P267">
        <v>77</v>
      </c>
      <c r="Q267">
        <v>77</v>
      </c>
      <c r="R267">
        <v>21</v>
      </c>
      <c r="S267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T26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</v>
      </c>
      <c r="U267">
        <f>COUNTIF(T:T,punkty_rekrutacyjne4[[#This Row],[pkt rekrutacja]])</f>
        <v>5</v>
      </c>
    </row>
    <row r="268" spans="1:21" hidden="1" x14ac:dyDescent="0.25">
      <c r="A268" s="1" t="s">
        <v>387</v>
      </c>
      <c r="B268" s="1" t="s">
        <v>388</v>
      </c>
      <c r="C268">
        <v>8</v>
      </c>
      <c r="D268">
        <v>2</v>
      </c>
      <c r="E268">
        <f>IF(punkty_rekrutacyjne4[[#This Row],[Zachowanie]]=6,2,0)</f>
        <v>0</v>
      </c>
      <c r="F268">
        <v>6</v>
      </c>
      <c r="G268">
        <v>4</v>
      </c>
      <c r="H268">
        <v>3</v>
      </c>
      <c r="I268">
        <v>2</v>
      </c>
      <c r="J26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6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68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6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68">
        <v>77</v>
      </c>
      <c r="O268">
        <v>98</v>
      </c>
      <c r="P268">
        <v>4</v>
      </c>
      <c r="Q268">
        <v>85</v>
      </c>
      <c r="R268">
        <v>63</v>
      </c>
      <c r="S268">
        <f>punkty_rekrutacyjne4[[#This Row],[GHP]]/10 + punkty_rekrutacyjne4[[#This Row],[GHH]]/10 +punkty_rekrutacyjne4[[#This Row],[GMM]]/10 + punkty_rekrutacyjne4[[#This Row],[GMP]]/10 +punkty_rekrutacyjne4[[#This Row],[GJP]]/10</f>
        <v>32.699999999999996</v>
      </c>
      <c r="T26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60.699999999999996</v>
      </c>
      <c r="U268">
        <f>COUNTIF(T:T,punkty_rekrutacyjne4[[#This Row],[pkt rekrutacja]])</f>
        <v>1</v>
      </c>
    </row>
    <row r="269" spans="1:21" hidden="1" x14ac:dyDescent="0.25">
      <c r="A269" s="1" t="s">
        <v>389</v>
      </c>
      <c r="B269" s="1" t="s">
        <v>324</v>
      </c>
      <c r="C269">
        <v>6</v>
      </c>
      <c r="D269">
        <v>4</v>
      </c>
      <c r="E269">
        <f>IF(punkty_rekrutacyjne4[[#This Row],[Zachowanie]]=6,2,0)</f>
        <v>0</v>
      </c>
      <c r="F269">
        <v>6</v>
      </c>
      <c r="G269">
        <v>3</v>
      </c>
      <c r="H269">
        <v>3</v>
      </c>
      <c r="I269">
        <v>3</v>
      </c>
      <c r="J26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6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6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6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69">
        <v>9</v>
      </c>
      <c r="O269">
        <v>15</v>
      </c>
      <c r="P269">
        <v>6</v>
      </c>
      <c r="Q269">
        <v>65</v>
      </c>
      <c r="R269">
        <v>75</v>
      </c>
      <c r="S269">
        <f>punkty_rekrutacyjne4[[#This Row],[GHP]]/10 + punkty_rekrutacyjne4[[#This Row],[GHH]]/10 +punkty_rekrutacyjne4[[#This Row],[GMM]]/10 + punkty_rekrutacyjne4[[#This Row],[GMP]]/10 +punkty_rekrutacyjne4[[#This Row],[GJP]]/10</f>
        <v>17</v>
      </c>
      <c r="T26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</v>
      </c>
      <c r="U269">
        <f>COUNTIF(T:T,punkty_rekrutacyjne4[[#This Row],[pkt rekrutacja]])</f>
        <v>2</v>
      </c>
    </row>
    <row r="270" spans="1:21" hidden="1" x14ac:dyDescent="0.25">
      <c r="A270" s="1" t="s">
        <v>390</v>
      </c>
      <c r="B270" s="1" t="s">
        <v>391</v>
      </c>
      <c r="C270">
        <v>0</v>
      </c>
      <c r="D270">
        <v>5</v>
      </c>
      <c r="E270">
        <f>IF(punkty_rekrutacyjne4[[#This Row],[Zachowanie]]=6,2,0)</f>
        <v>0</v>
      </c>
      <c r="F270">
        <v>3</v>
      </c>
      <c r="G270">
        <v>3</v>
      </c>
      <c r="H270">
        <v>3</v>
      </c>
      <c r="I270">
        <v>5</v>
      </c>
      <c r="J27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7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7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7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70">
        <v>27</v>
      </c>
      <c r="O270">
        <v>30</v>
      </c>
      <c r="P270">
        <v>23</v>
      </c>
      <c r="Q270">
        <v>16</v>
      </c>
      <c r="R270">
        <v>21</v>
      </c>
      <c r="S270">
        <f>punkty_rekrutacyjne4[[#This Row],[GHP]]/10 + punkty_rekrutacyjne4[[#This Row],[GHH]]/10 +punkty_rekrutacyjne4[[#This Row],[GMM]]/10 + punkty_rekrutacyjne4[[#This Row],[GMP]]/10 +punkty_rekrutacyjne4[[#This Row],[GJP]]/10</f>
        <v>11.7</v>
      </c>
      <c r="T27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31.7</v>
      </c>
      <c r="U270">
        <f>COUNTIF(T:T,punkty_rekrutacyjne4[[#This Row],[pkt rekrutacja]])</f>
        <v>1</v>
      </c>
    </row>
    <row r="271" spans="1:21" hidden="1" x14ac:dyDescent="0.25">
      <c r="A271" s="1" t="s">
        <v>392</v>
      </c>
      <c r="B271" s="1" t="s">
        <v>16</v>
      </c>
      <c r="C271">
        <v>5</v>
      </c>
      <c r="D271">
        <v>2</v>
      </c>
      <c r="E271">
        <f>IF(punkty_rekrutacyjne4[[#This Row],[Zachowanie]]=6,2,0)</f>
        <v>0</v>
      </c>
      <c r="F271">
        <v>5</v>
      </c>
      <c r="G271">
        <v>5</v>
      </c>
      <c r="H271">
        <v>6</v>
      </c>
      <c r="I271">
        <v>5</v>
      </c>
      <c r="J27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7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7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7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71">
        <v>17</v>
      </c>
      <c r="O271">
        <v>23</v>
      </c>
      <c r="P271">
        <v>33</v>
      </c>
      <c r="Q271">
        <v>16</v>
      </c>
      <c r="R271">
        <v>62</v>
      </c>
      <c r="S271">
        <f>punkty_rekrutacyjne4[[#This Row],[GHP]]/10 + punkty_rekrutacyjne4[[#This Row],[GHH]]/10 +punkty_rekrutacyjne4[[#This Row],[GMM]]/10 + punkty_rekrutacyjne4[[#This Row],[GMP]]/10 +punkty_rekrutacyjne4[[#This Row],[GJP]]/10</f>
        <v>15.100000000000001</v>
      </c>
      <c r="T27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54.1</v>
      </c>
      <c r="U271">
        <f>COUNTIF(T:T,punkty_rekrutacyjne4[[#This Row],[pkt rekrutacja]])</f>
        <v>2</v>
      </c>
    </row>
    <row r="272" spans="1:21" hidden="1" x14ac:dyDescent="0.25">
      <c r="A272" s="1" t="s">
        <v>393</v>
      </c>
      <c r="B272" s="1" t="s">
        <v>251</v>
      </c>
      <c r="C272">
        <v>2</v>
      </c>
      <c r="D272">
        <v>5</v>
      </c>
      <c r="E272">
        <f>IF(punkty_rekrutacyjne4[[#This Row],[Zachowanie]]=6,2,0)</f>
        <v>0</v>
      </c>
      <c r="F272">
        <v>3</v>
      </c>
      <c r="G272">
        <v>6</v>
      </c>
      <c r="H272">
        <v>6</v>
      </c>
      <c r="I272">
        <v>2</v>
      </c>
      <c r="J27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7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7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7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72">
        <v>87</v>
      </c>
      <c r="O272">
        <v>23</v>
      </c>
      <c r="P272">
        <v>15</v>
      </c>
      <c r="Q272">
        <v>44</v>
      </c>
      <c r="R272">
        <v>30</v>
      </c>
      <c r="S272">
        <f>punkty_rekrutacyjne4[[#This Row],[GHP]]/10 + punkty_rekrutacyjne4[[#This Row],[GHH]]/10 +punkty_rekrutacyjne4[[#This Row],[GMM]]/10 + punkty_rekrutacyjne4[[#This Row],[GMP]]/10 +punkty_rekrutacyjne4[[#This Row],[GJP]]/10</f>
        <v>19.899999999999999</v>
      </c>
      <c r="T27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45.9</v>
      </c>
      <c r="U272">
        <f>COUNTIF(T:T,punkty_rekrutacyjne4[[#This Row],[pkt rekrutacja]])</f>
        <v>3</v>
      </c>
    </row>
    <row r="273" spans="1:21" hidden="1" x14ac:dyDescent="0.25">
      <c r="A273" s="1" t="s">
        <v>394</v>
      </c>
      <c r="B273" s="1" t="s">
        <v>395</v>
      </c>
      <c r="C273">
        <v>2</v>
      </c>
      <c r="D273">
        <v>6</v>
      </c>
      <c r="E273">
        <f>IF(punkty_rekrutacyjne4[[#This Row],[Zachowanie]]=6,2,0)</f>
        <v>2</v>
      </c>
      <c r="F273">
        <v>3</v>
      </c>
      <c r="G273">
        <v>3</v>
      </c>
      <c r="H273">
        <v>3</v>
      </c>
      <c r="I273">
        <v>6</v>
      </c>
      <c r="J27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7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7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7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73">
        <v>83</v>
      </c>
      <c r="O273">
        <v>27</v>
      </c>
      <c r="P273">
        <v>18</v>
      </c>
      <c r="Q273">
        <v>41</v>
      </c>
      <c r="R273">
        <v>94</v>
      </c>
      <c r="S273">
        <f>punkty_rekrutacyjne4[[#This Row],[GHP]]/10 + punkty_rekrutacyjne4[[#This Row],[GHH]]/10 +punkty_rekrutacyjne4[[#This Row],[GMM]]/10 + punkty_rekrutacyjne4[[#This Row],[GMP]]/10 +punkty_rekrutacyjne4[[#This Row],[GJP]]/10</f>
        <v>26.299999999999997</v>
      </c>
      <c r="T27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52.3</v>
      </c>
      <c r="U273">
        <f>COUNTIF(T:T,punkty_rekrutacyjne4[[#This Row],[pkt rekrutacja]])</f>
        <v>5</v>
      </c>
    </row>
    <row r="274" spans="1:21" hidden="1" x14ac:dyDescent="0.25">
      <c r="A274" s="1" t="s">
        <v>396</v>
      </c>
      <c r="B274" s="1" t="s">
        <v>397</v>
      </c>
      <c r="C274">
        <v>5</v>
      </c>
      <c r="D274">
        <v>5</v>
      </c>
      <c r="E274">
        <f>IF(punkty_rekrutacyjne4[[#This Row],[Zachowanie]]=6,2,0)</f>
        <v>0</v>
      </c>
      <c r="F274">
        <v>5</v>
      </c>
      <c r="G274">
        <v>2</v>
      </c>
      <c r="H274">
        <v>4</v>
      </c>
      <c r="I274">
        <v>5</v>
      </c>
      <c r="J27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7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7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74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74">
        <v>35</v>
      </c>
      <c r="O274">
        <v>16</v>
      </c>
      <c r="P274">
        <v>94</v>
      </c>
      <c r="Q274">
        <v>87</v>
      </c>
      <c r="R274">
        <v>38</v>
      </c>
      <c r="S274">
        <f>punkty_rekrutacyjne4[[#This Row],[GHP]]/10 + punkty_rekrutacyjne4[[#This Row],[GHH]]/10 +punkty_rekrutacyjne4[[#This Row],[GMM]]/10 + punkty_rekrutacyjne4[[#This Row],[GMP]]/10 +punkty_rekrutacyjne4[[#This Row],[GJP]]/10</f>
        <v>27</v>
      </c>
      <c r="T27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</v>
      </c>
      <c r="U274">
        <f>COUNTIF(T:T,punkty_rekrutacyjne4[[#This Row],[pkt rekrutacja]])</f>
        <v>5</v>
      </c>
    </row>
    <row r="275" spans="1:21" hidden="1" x14ac:dyDescent="0.25">
      <c r="A275" s="1" t="s">
        <v>398</v>
      </c>
      <c r="B275" s="1" t="s">
        <v>399</v>
      </c>
      <c r="C275">
        <v>0</v>
      </c>
      <c r="D275">
        <v>5</v>
      </c>
      <c r="E275">
        <f>IF(punkty_rekrutacyjne4[[#This Row],[Zachowanie]]=6,2,0)</f>
        <v>0</v>
      </c>
      <c r="F275">
        <v>3</v>
      </c>
      <c r="G275">
        <v>3</v>
      </c>
      <c r="H275">
        <v>2</v>
      </c>
      <c r="I275">
        <v>2</v>
      </c>
      <c r="J27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7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7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7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75">
        <v>92</v>
      </c>
      <c r="O275">
        <v>79</v>
      </c>
      <c r="P275">
        <v>94</v>
      </c>
      <c r="Q275">
        <v>42</v>
      </c>
      <c r="R275">
        <v>95</v>
      </c>
      <c r="S275">
        <f>punkty_rekrutacyjne4[[#This Row],[GHP]]/10 + punkty_rekrutacyjne4[[#This Row],[GHH]]/10 +punkty_rekrutacyjne4[[#This Row],[GMM]]/10 + punkty_rekrutacyjne4[[#This Row],[GMP]]/10 +punkty_rekrutacyjne4[[#This Row],[GJP]]/10</f>
        <v>40.200000000000003</v>
      </c>
      <c r="T27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48.2</v>
      </c>
      <c r="U275">
        <f>COUNTIF(T:T,punkty_rekrutacyjne4[[#This Row],[pkt rekrutacja]])</f>
        <v>3</v>
      </c>
    </row>
    <row r="276" spans="1:21" hidden="1" x14ac:dyDescent="0.25">
      <c r="A276" s="1" t="s">
        <v>75</v>
      </c>
      <c r="B276" s="1" t="s">
        <v>76</v>
      </c>
      <c r="C276">
        <v>5</v>
      </c>
      <c r="D276">
        <v>3</v>
      </c>
      <c r="E276">
        <f>IF(punkty_rekrutacyjne4[[#This Row],[Zachowanie]]=6,2,0)</f>
        <v>0</v>
      </c>
      <c r="F276">
        <v>5</v>
      </c>
      <c r="G276">
        <v>3</v>
      </c>
      <c r="H276">
        <v>6</v>
      </c>
      <c r="I276">
        <v>6</v>
      </c>
      <c r="J27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7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7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7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76">
        <v>82</v>
      </c>
      <c r="O276">
        <v>7</v>
      </c>
      <c r="P276">
        <v>24</v>
      </c>
      <c r="Q276">
        <v>80</v>
      </c>
      <c r="R276">
        <v>33</v>
      </c>
      <c r="S276">
        <f>punkty_rekrutacyjne4[[#This Row],[GHP]]/10 + punkty_rekrutacyjne4[[#This Row],[GHH]]/10 +punkty_rekrutacyjne4[[#This Row],[GMM]]/10 + punkty_rekrutacyjne4[[#This Row],[GMP]]/10 +punkty_rekrutacyjne4[[#This Row],[GJP]]/10</f>
        <v>22.599999999999998</v>
      </c>
      <c r="T27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59.599999999999994</v>
      </c>
      <c r="U276">
        <f>COUNTIF(T:T,punkty_rekrutacyjne4[[#This Row],[pkt rekrutacja]])</f>
        <v>3</v>
      </c>
    </row>
    <row r="277" spans="1:21" hidden="1" x14ac:dyDescent="0.25">
      <c r="A277" s="1" t="s">
        <v>400</v>
      </c>
      <c r="B277" s="1" t="s">
        <v>101</v>
      </c>
      <c r="C277">
        <v>6</v>
      </c>
      <c r="D277">
        <v>4</v>
      </c>
      <c r="E277">
        <f>IF(punkty_rekrutacyjne4[[#This Row],[Zachowanie]]=6,2,0)</f>
        <v>0</v>
      </c>
      <c r="F277">
        <v>6</v>
      </c>
      <c r="G277">
        <v>6</v>
      </c>
      <c r="H277">
        <v>4</v>
      </c>
      <c r="I277">
        <v>4</v>
      </c>
      <c r="J27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7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7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7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77">
        <v>94</v>
      </c>
      <c r="O277">
        <v>44</v>
      </c>
      <c r="P277">
        <v>96</v>
      </c>
      <c r="Q277">
        <v>9</v>
      </c>
      <c r="R277">
        <v>97</v>
      </c>
      <c r="S277">
        <f>punkty_rekrutacyjne4[[#This Row],[GHP]]/10 + punkty_rekrutacyjne4[[#This Row],[GHH]]/10 +punkty_rekrutacyjne4[[#This Row],[GMM]]/10 + punkty_rekrutacyjne4[[#This Row],[GMP]]/10 +punkty_rekrutacyjne4[[#This Row],[GJP]]/10</f>
        <v>34</v>
      </c>
      <c r="T27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72</v>
      </c>
      <c r="U277">
        <f>COUNTIF(T:T,punkty_rekrutacyjne4[[#This Row],[pkt rekrutacja]])</f>
        <v>1</v>
      </c>
    </row>
    <row r="278" spans="1:21" hidden="1" x14ac:dyDescent="0.25">
      <c r="A278" s="1" t="s">
        <v>401</v>
      </c>
      <c r="B278" s="1" t="s">
        <v>402</v>
      </c>
      <c r="C278">
        <v>3</v>
      </c>
      <c r="D278">
        <v>5</v>
      </c>
      <c r="E278">
        <f>IF(punkty_rekrutacyjne4[[#This Row],[Zachowanie]]=6,2,0)</f>
        <v>0</v>
      </c>
      <c r="F278">
        <v>3</v>
      </c>
      <c r="G278">
        <v>6</v>
      </c>
      <c r="H278">
        <v>4</v>
      </c>
      <c r="I278">
        <v>2</v>
      </c>
      <c r="J27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7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7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7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78">
        <v>32</v>
      </c>
      <c r="O278">
        <v>50</v>
      </c>
      <c r="P278">
        <v>94</v>
      </c>
      <c r="Q278">
        <v>52</v>
      </c>
      <c r="R278">
        <v>100</v>
      </c>
      <c r="S278">
        <f>punkty_rekrutacyjne4[[#This Row],[GHP]]/10 + punkty_rekrutacyjne4[[#This Row],[GHH]]/10 +punkty_rekrutacyjne4[[#This Row],[GMM]]/10 + punkty_rekrutacyjne4[[#This Row],[GMP]]/10 +punkty_rekrutacyjne4[[#This Row],[GJP]]/10</f>
        <v>32.799999999999997</v>
      </c>
      <c r="T27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55.8</v>
      </c>
      <c r="U278">
        <f>COUNTIF(T:T,punkty_rekrutacyjne4[[#This Row],[pkt rekrutacja]])</f>
        <v>4</v>
      </c>
    </row>
    <row r="279" spans="1:21" hidden="1" x14ac:dyDescent="0.25">
      <c r="A279" s="1" t="s">
        <v>403</v>
      </c>
      <c r="B279" s="1" t="s">
        <v>64</v>
      </c>
      <c r="C279">
        <v>3</v>
      </c>
      <c r="D279">
        <v>2</v>
      </c>
      <c r="E279">
        <f>IF(punkty_rekrutacyjne4[[#This Row],[Zachowanie]]=6,2,0)</f>
        <v>0</v>
      </c>
      <c r="F279">
        <v>3</v>
      </c>
      <c r="G279">
        <v>5</v>
      </c>
      <c r="H279">
        <v>3</v>
      </c>
      <c r="I279">
        <v>6</v>
      </c>
      <c r="J27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7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7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7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79">
        <v>84</v>
      </c>
      <c r="O279">
        <v>53</v>
      </c>
      <c r="P279">
        <v>73</v>
      </c>
      <c r="Q279">
        <v>7</v>
      </c>
      <c r="R279">
        <v>3</v>
      </c>
      <c r="S279">
        <f>punkty_rekrutacyjne4[[#This Row],[GHP]]/10 + punkty_rekrutacyjne4[[#This Row],[GHH]]/10 +punkty_rekrutacyjne4[[#This Row],[GMM]]/10 + punkty_rekrutacyjne4[[#This Row],[GMP]]/10 +punkty_rekrutacyjne4[[#This Row],[GJP]]/10</f>
        <v>22</v>
      </c>
      <c r="T27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</v>
      </c>
      <c r="U279">
        <f>COUNTIF(T:T,punkty_rekrutacyjne4[[#This Row],[pkt rekrutacja]])</f>
        <v>3</v>
      </c>
    </row>
    <row r="280" spans="1:21" hidden="1" x14ac:dyDescent="0.25">
      <c r="A280" s="1" t="s">
        <v>404</v>
      </c>
      <c r="B280" s="1" t="s">
        <v>397</v>
      </c>
      <c r="C280">
        <v>2</v>
      </c>
      <c r="D280">
        <v>2</v>
      </c>
      <c r="E280">
        <f>IF(punkty_rekrutacyjne4[[#This Row],[Zachowanie]]=6,2,0)</f>
        <v>0</v>
      </c>
      <c r="F280">
        <v>5</v>
      </c>
      <c r="G280">
        <v>5</v>
      </c>
      <c r="H280">
        <v>5</v>
      </c>
      <c r="I280">
        <v>4</v>
      </c>
      <c r="J28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8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8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8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80">
        <v>88</v>
      </c>
      <c r="O280">
        <v>37</v>
      </c>
      <c r="P280">
        <v>50</v>
      </c>
      <c r="Q280">
        <v>19</v>
      </c>
      <c r="R280">
        <v>28</v>
      </c>
      <c r="S280">
        <f>punkty_rekrutacyjne4[[#This Row],[GHP]]/10 + punkty_rekrutacyjne4[[#This Row],[GHH]]/10 +punkty_rekrutacyjne4[[#This Row],[GMM]]/10 + punkty_rekrutacyjne4[[#This Row],[GMP]]/10 +punkty_rekrutacyjne4[[#This Row],[GJP]]/10</f>
        <v>22.2</v>
      </c>
      <c r="T28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54.2</v>
      </c>
      <c r="U280">
        <f>COUNTIF(T:T,punkty_rekrutacyjne4[[#This Row],[pkt rekrutacja]])</f>
        <v>2</v>
      </c>
    </row>
    <row r="281" spans="1:21" hidden="1" x14ac:dyDescent="0.25">
      <c r="A281" s="1" t="s">
        <v>405</v>
      </c>
      <c r="B281" s="1" t="s">
        <v>197</v>
      </c>
      <c r="C281">
        <v>7</v>
      </c>
      <c r="D281">
        <v>2</v>
      </c>
      <c r="E281">
        <f>IF(punkty_rekrutacyjne4[[#This Row],[Zachowanie]]=6,2,0)</f>
        <v>0</v>
      </c>
      <c r="F281">
        <v>3</v>
      </c>
      <c r="G281">
        <v>5</v>
      </c>
      <c r="H281">
        <v>5</v>
      </c>
      <c r="I281">
        <v>2</v>
      </c>
      <c r="J28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8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81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8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281">
        <v>26</v>
      </c>
      <c r="O281">
        <v>30</v>
      </c>
      <c r="P281">
        <v>96</v>
      </c>
      <c r="Q281">
        <v>59</v>
      </c>
      <c r="R281">
        <v>28</v>
      </c>
      <c r="S281">
        <f>punkty_rekrutacyjne4[[#This Row],[GHP]]/10 + punkty_rekrutacyjne4[[#This Row],[GHH]]/10 +punkty_rekrutacyjne4[[#This Row],[GMM]]/10 + punkty_rekrutacyjne4[[#This Row],[GMP]]/10 +punkty_rekrutacyjne4[[#This Row],[GJP]]/10</f>
        <v>23.900000000000002</v>
      </c>
      <c r="T28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50.900000000000006</v>
      </c>
      <c r="U281">
        <f>COUNTIF(T:T,punkty_rekrutacyjne4[[#This Row],[pkt rekrutacja]])</f>
        <v>2</v>
      </c>
    </row>
    <row r="282" spans="1:21" hidden="1" x14ac:dyDescent="0.25">
      <c r="A282" s="1" t="s">
        <v>406</v>
      </c>
      <c r="B282" s="1" t="s">
        <v>38</v>
      </c>
      <c r="C282">
        <v>0</v>
      </c>
      <c r="D282">
        <v>5</v>
      </c>
      <c r="E282">
        <f>IF(punkty_rekrutacyjne4[[#This Row],[Zachowanie]]=6,2,0)</f>
        <v>0</v>
      </c>
      <c r="F282">
        <v>6</v>
      </c>
      <c r="G282">
        <v>2</v>
      </c>
      <c r="H282">
        <v>2</v>
      </c>
      <c r="I282">
        <v>3</v>
      </c>
      <c r="J28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8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8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8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82">
        <v>50</v>
      </c>
      <c r="O282">
        <v>5</v>
      </c>
      <c r="P282">
        <v>14</v>
      </c>
      <c r="Q282">
        <v>44</v>
      </c>
      <c r="R282">
        <v>45</v>
      </c>
      <c r="S282">
        <f>punkty_rekrutacyjne4[[#This Row],[GHP]]/10 + punkty_rekrutacyjne4[[#This Row],[GHH]]/10 +punkty_rekrutacyjne4[[#This Row],[GMM]]/10 + punkty_rekrutacyjne4[[#This Row],[GMP]]/10 +punkty_rekrutacyjne4[[#This Row],[GJP]]/10</f>
        <v>15.8</v>
      </c>
      <c r="T28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29.8</v>
      </c>
      <c r="U282">
        <f>COUNTIF(T:T,punkty_rekrutacyjne4[[#This Row],[pkt rekrutacja]])</f>
        <v>1</v>
      </c>
    </row>
    <row r="283" spans="1:21" hidden="1" x14ac:dyDescent="0.25">
      <c r="A283" s="1" t="s">
        <v>407</v>
      </c>
      <c r="B283" s="1" t="s">
        <v>395</v>
      </c>
      <c r="C283">
        <v>5</v>
      </c>
      <c r="D283">
        <v>5</v>
      </c>
      <c r="E283">
        <f>IF(punkty_rekrutacyjne4[[#This Row],[Zachowanie]]=6,2,0)</f>
        <v>0</v>
      </c>
      <c r="F283">
        <v>5</v>
      </c>
      <c r="G283">
        <v>4</v>
      </c>
      <c r="H283">
        <v>6</v>
      </c>
      <c r="I283">
        <v>5</v>
      </c>
      <c r="J28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8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8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8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83">
        <v>73</v>
      </c>
      <c r="O283">
        <v>49</v>
      </c>
      <c r="P283">
        <v>54</v>
      </c>
      <c r="Q283">
        <v>67</v>
      </c>
      <c r="R283">
        <v>5</v>
      </c>
      <c r="S283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T28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61.8</v>
      </c>
      <c r="U283">
        <f>COUNTIF(T:T,punkty_rekrutacyjne4[[#This Row],[pkt rekrutacja]])</f>
        <v>2</v>
      </c>
    </row>
    <row r="284" spans="1:21" hidden="1" x14ac:dyDescent="0.25">
      <c r="A284" s="1" t="s">
        <v>408</v>
      </c>
      <c r="B284" s="1" t="s">
        <v>316</v>
      </c>
      <c r="C284">
        <v>2</v>
      </c>
      <c r="D284">
        <v>3</v>
      </c>
      <c r="E284">
        <f>IF(punkty_rekrutacyjne4[[#This Row],[Zachowanie]]=6,2,0)</f>
        <v>0</v>
      </c>
      <c r="F284">
        <v>4</v>
      </c>
      <c r="G284">
        <v>2</v>
      </c>
      <c r="H284">
        <v>5</v>
      </c>
      <c r="I284">
        <v>6</v>
      </c>
      <c r="J28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8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8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8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84">
        <v>100</v>
      </c>
      <c r="O284">
        <v>13</v>
      </c>
      <c r="P284">
        <v>93</v>
      </c>
      <c r="Q284">
        <v>32</v>
      </c>
      <c r="R284">
        <v>23</v>
      </c>
      <c r="S284">
        <f>punkty_rekrutacyjne4[[#This Row],[GHP]]/10 + punkty_rekrutacyjne4[[#This Row],[GHH]]/10 +punkty_rekrutacyjne4[[#This Row],[GMM]]/10 + punkty_rekrutacyjne4[[#This Row],[GMP]]/10 +punkty_rekrutacyjne4[[#This Row],[GJP]]/10</f>
        <v>26.1</v>
      </c>
      <c r="T28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52.1</v>
      </c>
      <c r="U284">
        <f>COUNTIF(T:T,punkty_rekrutacyjne4[[#This Row],[pkt rekrutacja]])</f>
        <v>2</v>
      </c>
    </row>
    <row r="285" spans="1:21" hidden="1" x14ac:dyDescent="0.25">
      <c r="A285" s="1" t="s">
        <v>408</v>
      </c>
      <c r="B285" s="1" t="s">
        <v>409</v>
      </c>
      <c r="C285">
        <v>6</v>
      </c>
      <c r="D285">
        <v>4</v>
      </c>
      <c r="E285">
        <f>IF(punkty_rekrutacyjne4[[#This Row],[Zachowanie]]=6,2,0)</f>
        <v>0</v>
      </c>
      <c r="F285">
        <v>4</v>
      </c>
      <c r="G285">
        <v>3</v>
      </c>
      <c r="H285">
        <v>2</v>
      </c>
      <c r="I285">
        <v>5</v>
      </c>
      <c r="J28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8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8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8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85">
        <v>52</v>
      </c>
      <c r="O285">
        <v>46</v>
      </c>
      <c r="P285">
        <v>54</v>
      </c>
      <c r="Q285">
        <v>22</v>
      </c>
      <c r="R285">
        <v>42</v>
      </c>
      <c r="S285">
        <f>punkty_rekrutacyjne4[[#This Row],[GHP]]/10 + punkty_rekrutacyjne4[[#This Row],[GHH]]/10 +punkty_rekrutacyjne4[[#This Row],[GMM]]/10 + punkty_rekrutacyjne4[[#This Row],[GMP]]/10 +punkty_rekrutacyjne4[[#This Row],[GJP]]/10</f>
        <v>21.6</v>
      </c>
      <c r="T28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45.6</v>
      </c>
      <c r="U285">
        <f>COUNTIF(T:T,punkty_rekrutacyjne4[[#This Row],[pkt rekrutacja]])</f>
        <v>1</v>
      </c>
    </row>
    <row r="286" spans="1:21" hidden="1" x14ac:dyDescent="0.25">
      <c r="A286" s="1" t="s">
        <v>410</v>
      </c>
      <c r="B286" s="1" t="s">
        <v>70</v>
      </c>
      <c r="C286">
        <v>2</v>
      </c>
      <c r="D286">
        <v>5</v>
      </c>
      <c r="E286">
        <f>IF(punkty_rekrutacyjne4[[#This Row],[Zachowanie]]=6,2,0)</f>
        <v>0</v>
      </c>
      <c r="F286">
        <v>6</v>
      </c>
      <c r="G286">
        <v>4</v>
      </c>
      <c r="H286">
        <v>6</v>
      </c>
      <c r="I286">
        <v>3</v>
      </c>
      <c r="J28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8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8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8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86">
        <v>88</v>
      </c>
      <c r="O286">
        <v>14</v>
      </c>
      <c r="P286">
        <v>98</v>
      </c>
      <c r="Q286">
        <v>46</v>
      </c>
      <c r="R286">
        <v>66</v>
      </c>
      <c r="S286">
        <f>punkty_rekrutacyjne4[[#This Row],[GHP]]/10 + punkty_rekrutacyjne4[[#This Row],[GHH]]/10 +punkty_rekrutacyjne4[[#This Row],[GMM]]/10 + punkty_rekrutacyjne4[[#This Row],[GMP]]/10 +punkty_rekrutacyjne4[[#This Row],[GJP]]/10</f>
        <v>31.200000000000003</v>
      </c>
      <c r="T28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63.2</v>
      </c>
      <c r="U286">
        <f>COUNTIF(T:T,punkty_rekrutacyjne4[[#This Row],[pkt rekrutacja]])</f>
        <v>4</v>
      </c>
    </row>
    <row r="287" spans="1:21" hidden="1" x14ac:dyDescent="0.25">
      <c r="A287" s="1" t="s">
        <v>411</v>
      </c>
      <c r="B287" s="1" t="s">
        <v>412</v>
      </c>
      <c r="C287">
        <v>3</v>
      </c>
      <c r="D287">
        <v>2</v>
      </c>
      <c r="E287">
        <f>IF(punkty_rekrutacyjne4[[#This Row],[Zachowanie]]=6,2,0)</f>
        <v>0</v>
      </c>
      <c r="F287">
        <v>4</v>
      </c>
      <c r="G287">
        <v>2</v>
      </c>
      <c r="H287">
        <v>6</v>
      </c>
      <c r="I287">
        <v>6</v>
      </c>
      <c r="J28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8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8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8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87">
        <v>85</v>
      </c>
      <c r="O287">
        <v>91</v>
      </c>
      <c r="P287">
        <v>9</v>
      </c>
      <c r="Q287">
        <v>9</v>
      </c>
      <c r="R287">
        <v>53</v>
      </c>
      <c r="S287">
        <f>punkty_rekrutacyjne4[[#This Row],[GHP]]/10 + punkty_rekrutacyjne4[[#This Row],[GHH]]/10 +punkty_rekrutacyjne4[[#This Row],[GMM]]/10 + punkty_rekrutacyjne4[[#This Row],[GMP]]/10 +punkty_rekrutacyjne4[[#This Row],[GJP]]/10</f>
        <v>24.7</v>
      </c>
      <c r="T28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53.7</v>
      </c>
      <c r="U287">
        <f>COUNTIF(T:T,punkty_rekrutacyjne4[[#This Row],[pkt rekrutacja]])</f>
        <v>1</v>
      </c>
    </row>
    <row r="288" spans="1:21" hidden="1" x14ac:dyDescent="0.25">
      <c r="A288" s="1" t="s">
        <v>413</v>
      </c>
      <c r="B288" s="1" t="s">
        <v>414</v>
      </c>
      <c r="C288">
        <v>3</v>
      </c>
      <c r="D288">
        <v>4</v>
      </c>
      <c r="E288">
        <f>IF(punkty_rekrutacyjne4[[#This Row],[Zachowanie]]=6,2,0)</f>
        <v>0</v>
      </c>
      <c r="F288">
        <v>4</v>
      </c>
      <c r="G288">
        <v>4</v>
      </c>
      <c r="H288">
        <v>3</v>
      </c>
      <c r="I288">
        <v>3</v>
      </c>
      <c r="J28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8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88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8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88">
        <v>93</v>
      </c>
      <c r="O288">
        <v>12</v>
      </c>
      <c r="P288">
        <v>63</v>
      </c>
      <c r="Q288">
        <v>3</v>
      </c>
      <c r="R288">
        <v>60</v>
      </c>
      <c r="S288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T28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46.1</v>
      </c>
      <c r="U288">
        <f>COUNTIF(T:T,punkty_rekrutacyjne4[[#This Row],[pkt rekrutacja]])</f>
        <v>3</v>
      </c>
    </row>
    <row r="289" spans="1:21" hidden="1" x14ac:dyDescent="0.25">
      <c r="A289" s="1" t="s">
        <v>40</v>
      </c>
      <c r="B289" s="1" t="s">
        <v>43</v>
      </c>
      <c r="C289">
        <v>0</v>
      </c>
      <c r="D289">
        <v>6</v>
      </c>
      <c r="E289">
        <f>IF(punkty_rekrutacyjne4[[#This Row],[Zachowanie]]=6,2,0)</f>
        <v>2</v>
      </c>
      <c r="F289">
        <v>3</v>
      </c>
      <c r="G289">
        <v>5</v>
      </c>
      <c r="H289">
        <v>6</v>
      </c>
      <c r="I289">
        <v>3</v>
      </c>
      <c r="J28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8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8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8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89">
        <v>67</v>
      </c>
      <c r="O289">
        <v>66</v>
      </c>
      <c r="P289">
        <v>56</v>
      </c>
      <c r="Q289">
        <v>41</v>
      </c>
      <c r="R289">
        <v>26</v>
      </c>
      <c r="S289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T28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53.6</v>
      </c>
      <c r="U289">
        <f>COUNTIF(T:T,punkty_rekrutacyjne4[[#This Row],[pkt rekrutacja]])</f>
        <v>1</v>
      </c>
    </row>
    <row r="290" spans="1:21" hidden="1" x14ac:dyDescent="0.25">
      <c r="A290" s="1" t="s">
        <v>415</v>
      </c>
      <c r="B290" s="1" t="s">
        <v>416</v>
      </c>
      <c r="C290">
        <v>4</v>
      </c>
      <c r="D290">
        <v>5</v>
      </c>
      <c r="E290">
        <f>IF(punkty_rekrutacyjne4[[#This Row],[Zachowanie]]=6,2,0)</f>
        <v>0</v>
      </c>
      <c r="F290">
        <v>6</v>
      </c>
      <c r="G290">
        <v>5</v>
      </c>
      <c r="H290">
        <v>2</v>
      </c>
      <c r="I290">
        <v>4</v>
      </c>
      <c r="J29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9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9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9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290">
        <v>65</v>
      </c>
      <c r="O290">
        <v>75</v>
      </c>
      <c r="P290">
        <v>95</v>
      </c>
      <c r="Q290">
        <v>100</v>
      </c>
      <c r="R290">
        <v>89</v>
      </c>
      <c r="S290">
        <f>punkty_rekrutacyjne4[[#This Row],[GHP]]/10 + punkty_rekrutacyjne4[[#This Row],[GHH]]/10 +punkty_rekrutacyjne4[[#This Row],[GMM]]/10 + punkty_rekrutacyjne4[[#This Row],[GMP]]/10 +punkty_rekrutacyjne4[[#This Row],[GJP]]/10</f>
        <v>42.4</v>
      </c>
      <c r="T29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70.400000000000006</v>
      </c>
      <c r="U290">
        <f>COUNTIF(T:T,punkty_rekrutacyjne4[[#This Row],[pkt rekrutacja]])</f>
        <v>1</v>
      </c>
    </row>
    <row r="291" spans="1:21" hidden="1" x14ac:dyDescent="0.25">
      <c r="A291" s="1" t="s">
        <v>417</v>
      </c>
      <c r="B291" s="1" t="s">
        <v>110</v>
      </c>
      <c r="C291">
        <v>1</v>
      </c>
      <c r="D291">
        <v>3</v>
      </c>
      <c r="E291">
        <f>IF(punkty_rekrutacyjne4[[#This Row],[Zachowanie]]=6,2,0)</f>
        <v>0</v>
      </c>
      <c r="F291">
        <v>5</v>
      </c>
      <c r="G291">
        <v>2</v>
      </c>
      <c r="H291">
        <v>2</v>
      </c>
      <c r="I291">
        <v>5</v>
      </c>
      <c r="J29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9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9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29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1">
        <v>45</v>
      </c>
      <c r="O291">
        <v>30</v>
      </c>
      <c r="P291">
        <v>64</v>
      </c>
      <c r="Q291">
        <v>95</v>
      </c>
      <c r="R291">
        <v>83</v>
      </c>
      <c r="S291">
        <f>punkty_rekrutacyjne4[[#This Row],[GHP]]/10 + punkty_rekrutacyjne4[[#This Row],[GHH]]/10 +punkty_rekrutacyjne4[[#This Row],[GMM]]/10 + punkty_rekrutacyjne4[[#This Row],[GMP]]/10 +punkty_rekrutacyjne4[[#This Row],[GJP]]/10</f>
        <v>31.7</v>
      </c>
      <c r="T29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48.7</v>
      </c>
      <c r="U291">
        <f>COUNTIF(T:T,punkty_rekrutacyjne4[[#This Row],[pkt rekrutacja]])</f>
        <v>5</v>
      </c>
    </row>
    <row r="292" spans="1:21" hidden="1" x14ac:dyDescent="0.25">
      <c r="A292" s="1" t="s">
        <v>418</v>
      </c>
      <c r="B292" s="1" t="s">
        <v>171</v>
      </c>
      <c r="C292">
        <v>4</v>
      </c>
      <c r="D292">
        <v>6</v>
      </c>
      <c r="E292">
        <f>IF(punkty_rekrutacyjne4[[#This Row],[Zachowanie]]=6,2,0)</f>
        <v>2</v>
      </c>
      <c r="F292">
        <v>4</v>
      </c>
      <c r="G292">
        <v>2</v>
      </c>
      <c r="H292">
        <v>3</v>
      </c>
      <c r="I292">
        <v>5</v>
      </c>
      <c r="J29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9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9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9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2">
        <v>40</v>
      </c>
      <c r="O292">
        <v>80</v>
      </c>
      <c r="P292">
        <v>8</v>
      </c>
      <c r="Q292">
        <v>99</v>
      </c>
      <c r="R292">
        <v>20</v>
      </c>
      <c r="S292">
        <f>punkty_rekrutacyjne4[[#This Row],[GHP]]/10 + punkty_rekrutacyjne4[[#This Row],[GHH]]/10 +punkty_rekrutacyjne4[[#This Row],[GMM]]/10 + punkty_rekrutacyjne4[[#This Row],[GMP]]/10 +punkty_rekrutacyjne4[[#This Row],[GJP]]/10</f>
        <v>24.700000000000003</v>
      </c>
      <c r="T29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48.7</v>
      </c>
      <c r="U292">
        <f>COUNTIF(T:T,punkty_rekrutacyjne4[[#This Row],[pkt rekrutacja]])</f>
        <v>5</v>
      </c>
    </row>
    <row r="293" spans="1:21" hidden="1" x14ac:dyDescent="0.25">
      <c r="A293" s="1" t="s">
        <v>419</v>
      </c>
      <c r="B293" s="1" t="s">
        <v>260</v>
      </c>
      <c r="C293">
        <v>6</v>
      </c>
      <c r="D293">
        <v>3</v>
      </c>
      <c r="E293">
        <f>IF(punkty_rekrutacyjne4[[#This Row],[Zachowanie]]=6,2,0)</f>
        <v>0</v>
      </c>
      <c r="F293">
        <v>6</v>
      </c>
      <c r="G293">
        <v>2</v>
      </c>
      <c r="H293">
        <v>4</v>
      </c>
      <c r="I293">
        <v>6</v>
      </c>
      <c r="J29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29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29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9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93">
        <v>47</v>
      </c>
      <c r="O293">
        <v>54</v>
      </c>
      <c r="P293">
        <v>40</v>
      </c>
      <c r="Q293">
        <v>83</v>
      </c>
      <c r="R293">
        <v>16</v>
      </c>
      <c r="S293">
        <f>punkty_rekrutacyjne4[[#This Row],[GHP]]/10 + punkty_rekrutacyjne4[[#This Row],[GHH]]/10 +punkty_rekrutacyjne4[[#This Row],[GMM]]/10 + punkty_rekrutacyjne4[[#This Row],[GMP]]/10 +punkty_rekrutacyjne4[[#This Row],[GJP]]/10</f>
        <v>24.000000000000004</v>
      </c>
      <c r="T29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</v>
      </c>
      <c r="U293">
        <f>COUNTIF(T:T,punkty_rekrutacyjne4[[#This Row],[pkt rekrutacja]])</f>
        <v>4</v>
      </c>
    </row>
    <row r="294" spans="1:21" hidden="1" x14ac:dyDescent="0.25">
      <c r="A294" s="1" t="s">
        <v>420</v>
      </c>
      <c r="B294" s="1" t="s">
        <v>188</v>
      </c>
      <c r="C294">
        <v>3</v>
      </c>
      <c r="D294">
        <v>2</v>
      </c>
      <c r="E294">
        <f>IF(punkty_rekrutacyjne4[[#This Row],[Zachowanie]]=6,2,0)</f>
        <v>0</v>
      </c>
      <c r="F294">
        <v>4</v>
      </c>
      <c r="G294">
        <v>5</v>
      </c>
      <c r="H294">
        <v>4</v>
      </c>
      <c r="I294">
        <v>6</v>
      </c>
      <c r="J29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9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29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9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294">
        <v>99</v>
      </c>
      <c r="O294">
        <v>60</v>
      </c>
      <c r="P294">
        <v>96</v>
      </c>
      <c r="Q294">
        <v>89</v>
      </c>
      <c r="R294">
        <v>29</v>
      </c>
      <c r="S294">
        <f>punkty_rekrutacyjne4[[#This Row],[GHP]]/10 + punkty_rekrutacyjne4[[#This Row],[GHH]]/10 +punkty_rekrutacyjne4[[#This Row],[GMM]]/10 + punkty_rekrutacyjne4[[#This Row],[GMP]]/10 +punkty_rekrutacyjne4[[#This Row],[GJP]]/10</f>
        <v>37.299999999999997</v>
      </c>
      <c r="T29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70.3</v>
      </c>
      <c r="U294">
        <f>COUNTIF(T:T,punkty_rekrutacyjne4[[#This Row],[pkt rekrutacja]])</f>
        <v>1</v>
      </c>
    </row>
    <row r="295" spans="1:21" hidden="1" x14ac:dyDescent="0.25">
      <c r="A295" s="1" t="s">
        <v>421</v>
      </c>
      <c r="B295" s="1" t="s">
        <v>249</v>
      </c>
      <c r="C295">
        <v>8</v>
      </c>
      <c r="D295">
        <v>2</v>
      </c>
      <c r="E295">
        <f>IF(punkty_rekrutacyjne4[[#This Row],[Zachowanie]]=6,2,0)</f>
        <v>0</v>
      </c>
      <c r="F295">
        <v>2</v>
      </c>
      <c r="G295">
        <v>4</v>
      </c>
      <c r="H295">
        <v>3</v>
      </c>
      <c r="I295">
        <v>5</v>
      </c>
      <c r="J29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29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29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29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5">
        <v>83</v>
      </c>
      <c r="O295">
        <v>29</v>
      </c>
      <c r="P295">
        <v>91</v>
      </c>
      <c r="Q295">
        <v>26</v>
      </c>
      <c r="R295">
        <v>21</v>
      </c>
      <c r="S295">
        <f>punkty_rekrutacyjne4[[#This Row],[GHP]]/10 + punkty_rekrutacyjne4[[#This Row],[GHH]]/10 +punkty_rekrutacyjne4[[#This Row],[GMM]]/10 + punkty_rekrutacyjne4[[#This Row],[GMP]]/10 +punkty_rekrutacyjne4[[#This Row],[GJP]]/10</f>
        <v>25.000000000000004</v>
      </c>
      <c r="T29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</v>
      </c>
      <c r="U295">
        <f>COUNTIF(T:T,punkty_rekrutacyjne4[[#This Row],[pkt rekrutacja]])</f>
        <v>3</v>
      </c>
    </row>
    <row r="296" spans="1:21" hidden="1" x14ac:dyDescent="0.25">
      <c r="A296" s="1" t="s">
        <v>422</v>
      </c>
      <c r="B296" s="1" t="s">
        <v>340</v>
      </c>
      <c r="C296">
        <v>0</v>
      </c>
      <c r="D296">
        <v>4</v>
      </c>
      <c r="E296">
        <f>IF(punkty_rekrutacyjne4[[#This Row],[Zachowanie]]=6,2,0)</f>
        <v>0</v>
      </c>
      <c r="F296">
        <v>3</v>
      </c>
      <c r="G296">
        <v>6</v>
      </c>
      <c r="H296">
        <v>5</v>
      </c>
      <c r="I296">
        <v>5</v>
      </c>
      <c r="J29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9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9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9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6">
        <v>5</v>
      </c>
      <c r="O296">
        <v>26</v>
      </c>
      <c r="P296">
        <v>6</v>
      </c>
      <c r="Q296">
        <v>82</v>
      </c>
      <c r="R296">
        <v>94</v>
      </c>
      <c r="S296">
        <f>punkty_rekrutacyjne4[[#This Row],[GHP]]/10 + punkty_rekrutacyjne4[[#This Row],[GHH]]/10 +punkty_rekrutacyjne4[[#This Row],[GMM]]/10 + punkty_rekrutacyjne4[[#This Row],[GMP]]/10 +punkty_rekrutacyjne4[[#This Row],[GJP]]/10</f>
        <v>21.299999999999997</v>
      </c>
      <c r="T29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51.3</v>
      </c>
      <c r="U296">
        <f>COUNTIF(T:T,punkty_rekrutacyjne4[[#This Row],[pkt rekrutacja]])</f>
        <v>2</v>
      </c>
    </row>
    <row r="297" spans="1:21" hidden="1" x14ac:dyDescent="0.25">
      <c r="A297" s="1" t="s">
        <v>423</v>
      </c>
      <c r="B297" s="1" t="s">
        <v>76</v>
      </c>
      <c r="C297">
        <v>5</v>
      </c>
      <c r="D297">
        <v>3</v>
      </c>
      <c r="E297">
        <f>IF(punkty_rekrutacyjne4[[#This Row],[Zachowanie]]=6,2,0)</f>
        <v>0</v>
      </c>
      <c r="F297">
        <v>3</v>
      </c>
      <c r="G297">
        <v>3</v>
      </c>
      <c r="H297">
        <v>4</v>
      </c>
      <c r="I297">
        <v>3</v>
      </c>
      <c r="J29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29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9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29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297">
        <v>97</v>
      </c>
      <c r="O297">
        <v>83</v>
      </c>
      <c r="P297">
        <v>27</v>
      </c>
      <c r="Q297">
        <v>61</v>
      </c>
      <c r="R297">
        <v>34</v>
      </c>
      <c r="S297">
        <f>punkty_rekrutacyjne4[[#This Row],[GHP]]/10 + punkty_rekrutacyjne4[[#This Row],[GHH]]/10 +punkty_rekrutacyjne4[[#This Row],[GMM]]/10 + punkty_rekrutacyjne4[[#This Row],[GMP]]/10 +punkty_rekrutacyjne4[[#This Row],[GJP]]/10</f>
        <v>30.199999999999996</v>
      </c>
      <c r="T29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53.199999999999996</v>
      </c>
      <c r="U297">
        <f>COUNTIF(T:T,punkty_rekrutacyjne4[[#This Row],[pkt rekrutacja]])</f>
        <v>1</v>
      </c>
    </row>
    <row r="298" spans="1:21" hidden="1" x14ac:dyDescent="0.25">
      <c r="A298" s="1" t="s">
        <v>424</v>
      </c>
      <c r="B298" s="1" t="s">
        <v>425</v>
      </c>
      <c r="C298">
        <v>8</v>
      </c>
      <c r="D298">
        <v>5</v>
      </c>
      <c r="E298">
        <f>IF(punkty_rekrutacyjne4[[#This Row],[Zachowanie]]=6,2,0)</f>
        <v>0</v>
      </c>
      <c r="F298">
        <v>4</v>
      </c>
      <c r="G298">
        <v>6</v>
      </c>
      <c r="H298">
        <v>6</v>
      </c>
      <c r="I298">
        <v>5</v>
      </c>
      <c r="J29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29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29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29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8">
        <v>37</v>
      </c>
      <c r="O298">
        <v>52</v>
      </c>
      <c r="P298">
        <v>6</v>
      </c>
      <c r="Q298">
        <v>34</v>
      </c>
      <c r="R298">
        <v>84</v>
      </c>
      <c r="S298">
        <f>punkty_rekrutacyjne4[[#This Row],[GHP]]/10 + punkty_rekrutacyjne4[[#This Row],[GHH]]/10 +punkty_rekrutacyjne4[[#This Row],[GMM]]/10 + punkty_rekrutacyjne4[[#This Row],[GMP]]/10 +punkty_rekrutacyjne4[[#This Row],[GJP]]/10</f>
        <v>21.3</v>
      </c>
      <c r="T29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63.3</v>
      </c>
      <c r="U298">
        <f>COUNTIF(T:T,punkty_rekrutacyjne4[[#This Row],[pkt rekrutacja]])</f>
        <v>2</v>
      </c>
    </row>
    <row r="299" spans="1:21" hidden="1" x14ac:dyDescent="0.25">
      <c r="A299" s="1" t="s">
        <v>426</v>
      </c>
      <c r="B299" s="1" t="s">
        <v>427</v>
      </c>
      <c r="C299">
        <v>5</v>
      </c>
      <c r="D299">
        <v>2</v>
      </c>
      <c r="E299">
        <f>IF(punkty_rekrutacyjne4[[#This Row],[Zachowanie]]=6,2,0)</f>
        <v>0</v>
      </c>
      <c r="F299">
        <v>5</v>
      </c>
      <c r="G299">
        <v>3</v>
      </c>
      <c r="H299">
        <v>5</v>
      </c>
      <c r="I299">
        <v>5</v>
      </c>
      <c r="J29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29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29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29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299">
        <v>30</v>
      </c>
      <c r="O299">
        <v>42</v>
      </c>
      <c r="P299">
        <v>80</v>
      </c>
      <c r="Q299">
        <v>74</v>
      </c>
      <c r="R299">
        <v>75</v>
      </c>
      <c r="S299">
        <f>punkty_rekrutacyjne4[[#This Row],[GHP]]/10 + punkty_rekrutacyjne4[[#This Row],[GHH]]/10 +punkty_rekrutacyjne4[[#This Row],[GMM]]/10 + punkty_rekrutacyjne4[[#This Row],[GMP]]/10 +punkty_rekrutacyjne4[[#This Row],[GJP]]/10</f>
        <v>30.1</v>
      </c>
      <c r="T29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63.1</v>
      </c>
      <c r="U299">
        <f>COUNTIF(T:T,punkty_rekrutacyjne4[[#This Row],[pkt rekrutacja]])</f>
        <v>3</v>
      </c>
    </row>
    <row r="300" spans="1:21" hidden="1" x14ac:dyDescent="0.25">
      <c r="A300" s="1" t="s">
        <v>428</v>
      </c>
      <c r="B300" s="1" t="s">
        <v>429</v>
      </c>
      <c r="C300">
        <v>3</v>
      </c>
      <c r="D300">
        <v>2</v>
      </c>
      <c r="E300">
        <f>IF(punkty_rekrutacyjne4[[#This Row],[Zachowanie]]=6,2,0)</f>
        <v>0</v>
      </c>
      <c r="F300">
        <v>5</v>
      </c>
      <c r="G300">
        <v>5</v>
      </c>
      <c r="H300">
        <v>2</v>
      </c>
      <c r="I300">
        <v>2</v>
      </c>
      <c r="J30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0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0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0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00">
        <v>81</v>
      </c>
      <c r="O300">
        <v>88</v>
      </c>
      <c r="P300">
        <v>99</v>
      </c>
      <c r="Q300">
        <v>75</v>
      </c>
      <c r="R300">
        <v>60</v>
      </c>
      <c r="S300">
        <f>punkty_rekrutacyjne4[[#This Row],[GHP]]/10 + punkty_rekrutacyjne4[[#This Row],[GHH]]/10 +punkty_rekrutacyjne4[[#This Row],[GMM]]/10 + punkty_rekrutacyjne4[[#This Row],[GMP]]/10 +punkty_rekrutacyjne4[[#This Row],[GJP]]/10</f>
        <v>40.299999999999997</v>
      </c>
      <c r="T30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59.3</v>
      </c>
      <c r="U300">
        <f>COUNTIF(T:T,punkty_rekrutacyjne4[[#This Row],[pkt rekrutacja]])</f>
        <v>3</v>
      </c>
    </row>
    <row r="301" spans="1:21" hidden="1" x14ac:dyDescent="0.25">
      <c r="A301" s="1" t="s">
        <v>428</v>
      </c>
      <c r="B301" s="1" t="s">
        <v>430</v>
      </c>
      <c r="C301">
        <v>3</v>
      </c>
      <c r="D301">
        <v>6</v>
      </c>
      <c r="E301">
        <f>IF(punkty_rekrutacyjne4[[#This Row],[Zachowanie]]=6,2,0)</f>
        <v>2</v>
      </c>
      <c r="F301">
        <v>2</v>
      </c>
      <c r="G301">
        <v>5</v>
      </c>
      <c r="H301">
        <v>6</v>
      </c>
      <c r="I301">
        <v>4</v>
      </c>
      <c r="J30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0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0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0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01">
        <v>36</v>
      </c>
      <c r="O301">
        <v>63</v>
      </c>
      <c r="P301">
        <v>40</v>
      </c>
      <c r="Q301">
        <v>82</v>
      </c>
      <c r="R301">
        <v>89</v>
      </c>
      <c r="S301">
        <f>punkty_rekrutacyjne4[[#This Row],[GHP]]/10 + punkty_rekrutacyjne4[[#This Row],[GHH]]/10 +punkty_rekrutacyjne4[[#This Row],[GMM]]/10 + punkty_rekrutacyjne4[[#This Row],[GMP]]/10 +punkty_rekrutacyjne4[[#This Row],[GJP]]/10</f>
        <v>31</v>
      </c>
      <c r="T30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</v>
      </c>
      <c r="U301">
        <f>COUNTIF(T:T,punkty_rekrutacyjne4[[#This Row],[pkt rekrutacja]])</f>
        <v>3</v>
      </c>
    </row>
    <row r="302" spans="1:21" hidden="1" x14ac:dyDescent="0.25">
      <c r="A302" s="1" t="s">
        <v>431</v>
      </c>
      <c r="B302" s="1" t="s">
        <v>242</v>
      </c>
      <c r="C302">
        <v>0</v>
      </c>
      <c r="D302">
        <v>6</v>
      </c>
      <c r="E302">
        <f>IF(punkty_rekrutacyjne4[[#This Row],[Zachowanie]]=6,2,0)</f>
        <v>2</v>
      </c>
      <c r="F302">
        <v>3</v>
      </c>
      <c r="G302">
        <v>2</v>
      </c>
      <c r="H302">
        <v>3</v>
      </c>
      <c r="I302">
        <v>5</v>
      </c>
      <c r="J30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0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0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0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02">
        <v>27</v>
      </c>
      <c r="O302">
        <v>62</v>
      </c>
      <c r="P302">
        <v>56</v>
      </c>
      <c r="Q302">
        <v>66</v>
      </c>
      <c r="R302">
        <v>92</v>
      </c>
      <c r="S302">
        <f>punkty_rekrutacyjne4[[#This Row],[GHP]]/10 + punkty_rekrutacyjne4[[#This Row],[GHH]]/10 +punkty_rekrutacyjne4[[#This Row],[GMM]]/10 + punkty_rekrutacyjne4[[#This Row],[GMP]]/10 +punkty_rekrutacyjne4[[#This Row],[GJP]]/10</f>
        <v>30.3</v>
      </c>
      <c r="T30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48.3</v>
      </c>
      <c r="U302">
        <f>COUNTIF(T:T,punkty_rekrutacyjne4[[#This Row],[pkt rekrutacja]])</f>
        <v>2</v>
      </c>
    </row>
    <row r="303" spans="1:21" hidden="1" x14ac:dyDescent="0.25">
      <c r="A303" s="1" t="s">
        <v>432</v>
      </c>
      <c r="B303" s="1" t="s">
        <v>429</v>
      </c>
      <c r="C303">
        <v>8</v>
      </c>
      <c r="D303">
        <v>5</v>
      </c>
      <c r="E303">
        <f>IF(punkty_rekrutacyjne4[[#This Row],[Zachowanie]]=6,2,0)</f>
        <v>0</v>
      </c>
      <c r="F303">
        <v>5</v>
      </c>
      <c r="G303">
        <v>5</v>
      </c>
      <c r="H303">
        <v>4</v>
      </c>
      <c r="I303">
        <v>6</v>
      </c>
      <c r="J30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0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0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0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03">
        <v>65</v>
      </c>
      <c r="O303">
        <v>57</v>
      </c>
      <c r="P303">
        <v>24</v>
      </c>
      <c r="Q303">
        <v>97</v>
      </c>
      <c r="R303">
        <v>47</v>
      </c>
      <c r="S303">
        <f>punkty_rekrutacyjne4[[#This Row],[GHP]]/10 + punkty_rekrutacyjne4[[#This Row],[GHH]]/10 +punkty_rekrutacyjne4[[#This Row],[GMM]]/10 + punkty_rekrutacyjne4[[#This Row],[GMP]]/10 +punkty_rekrutacyjne4[[#This Row],[GJP]]/10</f>
        <v>28.999999999999996</v>
      </c>
      <c r="T30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</v>
      </c>
      <c r="U303">
        <f>COUNTIF(T:T,punkty_rekrutacyjne4[[#This Row],[pkt rekrutacja]])</f>
        <v>1</v>
      </c>
    </row>
    <row r="304" spans="1:21" hidden="1" x14ac:dyDescent="0.25">
      <c r="A304" s="1" t="s">
        <v>433</v>
      </c>
      <c r="B304" s="1" t="s">
        <v>434</v>
      </c>
      <c r="C304">
        <v>5</v>
      </c>
      <c r="D304">
        <v>2</v>
      </c>
      <c r="E304">
        <f>IF(punkty_rekrutacyjne4[[#This Row],[Zachowanie]]=6,2,0)</f>
        <v>0</v>
      </c>
      <c r="F304">
        <v>6</v>
      </c>
      <c r="G304">
        <v>4</v>
      </c>
      <c r="H304">
        <v>5</v>
      </c>
      <c r="I304">
        <v>6</v>
      </c>
      <c r="J30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0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0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0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04">
        <v>35</v>
      </c>
      <c r="O304">
        <v>77</v>
      </c>
      <c r="P304">
        <v>82</v>
      </c>
      <c r="Q304">
        <v>42</v>
      </c>
      <c r="R304">
        <v>17</v>
      </c>
      <c r="S304">
        <f>punkty_rekrutacyjne4[[#This Row],[GHP]]/10 + punkty_rekrutacyjne4[[#This Row],[GHH]]/10 +punkty_rekrutacyjne4[[#This Row],[GMM]]/10 + punkty_rekrutacyjne4[[#This Row],[GMP]]/10 +punkty_rekrutacyjne4[[#This Row],[GJP]]/10</f>
        <v>25.299999999999997</v>
      </c>
      <c r="T30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64.3</v>
      </c>
      <c r="U304">
        <f>COUNTIF(T:T,punkty_rekrutacyjne4[[#This Row],[pkt rekrutacja]])</f>
        <v>1</v>
      </c>
    </row>
    <row r="305" spans="1:21" hidden="1" x14ac:dyDescent="0.25">
      <c r="A305" s="1" t="s">
        <v>435</v>
      </c>
      <c r="B305" s="1" t="s">
        <v>436</v>
      </c>
      <c r="C305">
        <v>3</v>
      </c>
      <c r="D305">
        <v>5</v>
      </c>
      <c r="E305">
        <f>IF(punkty_rekrutacyjne4[[#This Row],[Zachowanie]]=6,2,0)</f>
        <v>0</v>
      </c>
      <c r="F305">
        <v>5</v>
      </c>
      <c r="G305">
        <v>2</v>
      </c>
      <c r="H305">
        <v>3</v>
      </c>
      <c r="I305">
        <v>6</v>
      </c>
      <c r="J30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0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0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0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05">
        <v>47</v>
      </c>
      <c r="O305">
        <v>52</v>
      </c>
      <c r="P305">
        <v>43</v>
      </c>
      <c r="Q305">
        <v>47</v>
      </c>
      <c r="R305">
        <v>3</v>
      </c>
      <c r="S305">
        <f>punkty_rekrutacyjne4[[#This Row],[GHP]]/10 + punkty_rekrutacyjne4[[#This Row],[GHH]]/10 +punkty_rekrutacyjne4[[#This Row],[GMM]]/10 + punkty_rekrutacyjne4[[#This Row],[GMP]]/10 +punkty_rekrutacyjne4[[#This Row],[GJP]]/10</f>
        <v>19.2</v>
      </c>
      <c r="T30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44.2</v>
      </c>
      <c r="U305">
        <f>COUNTIF(T:T,punkty_rekrutacyjne4[[#This Row],[pkt rekrutacja]])</f>
        <v>4</v>
      </c>
    </row>
    <row r="306" spans="1:21" hidden="1" x14ac:dyDescent="0.25">
      <c r="A306" s="1" t="s">
        <v>437</v>
      </c>
      <c r="B306" s="1" t="s">
        <v>438</v>
      </c>
      <c r="C306">
        <v>5</v>
      </c>
      <c r="D306">
        <v>2</v>
      </c>
      <c r="E306">
        <f>IF(punkty_rekrutacyjne4[[#This Row],[Zachowanie]]=6,2,0)</f>
        <v>0</v>
      </c>
      <c r="F306">
        <v>6</v>
      </c>
      <c r="G306">
        <v>3</v>
      </c>
      <c r="H306">
        <v>3</v>
      </c>
      <c r="I306">
        <v>5</v>
      </c>
      <c r="J30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06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0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0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06">
        <v>69</v>
      </c>
      <c r="O306">
        <v>15</v>
      </c>
      <c r="P306">
        <v>39</v>
      </c>
      <c r="Q306">
        <v>69</v>
      </c>
      <c r="R306">
        <v>39</v>
      </c>
      <c r="S306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T30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54.1</v>
      </c>
      <c r="U306">
        <f>COUNTIF(T:T,punkty_rekrutacyjne4[[#This Row],[pkt rekrutacja]])</f>
        <v>2</v>
      </c>
    </row>
    <row r="307" spans="1:21" hidden="1" x14ac:dyDescent="0.25">
      <c r="A307" s="1" t="s">
        <v>439</v>
      </c>
      <c r="B307" s="1" t="s">
        <v>395</v>
      </c>
      <c r="C307">
        <v>0</v>
      </c>
      <c r="D307">
        <v>3</v>
      </c>
      <c r="E307">
        <f>IF(punkty_rekrutacyjne4[[#This Row],[Zachowanie]]=6,2,0)</f>
        <v>0</v>
      </c>
      <c r="F307">
        <v>6</v>
      </c>
      <c r="G307">
        <v>4</v>
      </c>
      <c r="H307">
        <v>3</v>
      </c>
      <c r="I307">
        <v>6</v>
      </c>
      <c r="J30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0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0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0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07">
        <v>35</v>
      </c>
      <c r="O307">
        <v>41</v>
      </c>
      <c r="P307">
        <v>92</v>
      </c>
      <c r="Q307">
        <v>96</v>
      </c>
      <c r="R307">
        <v>19</v>
      </c>
      <c r="S307">
        <f>punkty_rekrutacyjne4[[#This Row],[GHP]]/10 + punkty_rekrutacyjne4[[#This Row],[GHH]]/10 +punkty_rekrutacyjne4[[#This Row],[GMM]]/10 + punkty_rekrutacyjne4[[#This Row],[GMP]]/10 +punkty_rekrutacyjne4[[#This Row],[GJP]]/10</f>
        <v>28.299999999999997</v>
      </c>
      <c r="T30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58.3</v>
      </c>
      <c r="U307">
        <f>COUNTIF(T:T,punkty_rekrutacyjne4[[#This Row],[pkt rekrutacja]])</f>
        <v>1</v>
      </c>
    </row>
    <row r="308" spans="1:21" hidden="1" x14ac:dyDescent="0.25">
      <c r="A308" s="1" t="s">
        <v>440</v>
      </c>
      <c r="B308" s="1" t="s">
        <v>251</v>
      </c>
      <c r="C308">
        <v>1</v>
      </c>
      <c r="D308">
        <v>6</v>
      </c>
      <c r="E308">
        <f>IF(punkty_rekrutacyjne4[[#This Row],[Zachowanie]]=6,2,0)</f>
        <v>2</v>
      </c>
      <c r="F308">
        <v>6</v>
      </c>
      <c r="G308">
        <v>5</v>
      </c>
      <c r="H308">
        <v>3</v>
      </c>
      <c r="I308">
        <v>6</v>
      </c>
      <c r="J30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0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08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0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08">
        <v>8</v>
      </c>
      <c r="O308">
        <v>17</v>
      </c>
      <c r="P308">
        <v>37</v>
      </c>
      <c r="Q308">
        <v>10</v>
      </c>
      <c r="R308">
        <v>56</v>
      </c>
      <c r="S308">
        <f>punkty_rekrutacyjne4[[#This Row],[GHP]]/10 + punkty_rekrutacyjne4[[#This Row],[GHH]]/10 +punkty_rekrutacyjne4[[#This Row],[GMM]]/10 + punkty_rekrutacyjne4[[#This Row],[GMP]]/10 +punkty_rekrutacyjne4[[#This Row],[GJP]]/10</f>
        <v>12.8</v>
      </c>
      <c r="T30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47.8</v>
      </c>
      <c r="U308">
        <f>COUNTIF(T:T,punkty_rekrutacyjne4[[#This Row],[pkt rekrutacja]])</f>
        <v>2</v>
      </c>
    </row>
    <row r="309" spans="1:21" hidden="1" x14ac:dyDescent="0.25">
      <c r="A309" s="1" t="s">
        <v>441</v>
      </c>
      <c r="B309" s="1" t="s">
        <v>177</v>
      </c>
      <c r="C309">
        <v>2</v>
      </c>
      <c r="D309">
        <v>5</v>
      </c>
      <c r="E309">
        <f>IF(punkty_rekrutacyjne4[[#This Row],[Zachowanie]]=6,2,0)</f>
        <v>0</v>
      </c>
      <c r="F309">
        <v>6</v>
      </c>
      <c r="G309">
        <v>2</v>
      </c>
      <c r="H309">
        <v>5</v>
      </c>
      <c r="I309">
        <v>3</v>
      </c>
      <c r="J30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0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0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0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09">
        <v>44</v>
      </c>
      <c r="O309">
        <v>32</v>
      </c>
      <c r="P309">
        <v>4</v>
      </c>
      <c r="Q309">
        <v>95</v>
      </c>
      <c r="R309">
        <v>55</v>
      </c>
      <c r="S309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T30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</v>
      </c>
      <c r="U309">
        <f>COUNTIF(T:T,punkty_rekrutacyjne4[[#This Row],[pkt rekrutacja]])</f>
        <v>3</v>
      </c>
    </row>
    <row r="310" spans="1:21" hidden="1" x14ac:dyDescent="0.25">
      <c r="A310" s="1" t="s">
        <v>442</v>
      </c>
      <c r="B310" s="1" t="s">
        <v>70</v>
      </c>
      <c r="C310">
        <v>0</v>
      </c>
      <c r="D310">
        <v>6</v>
      </c>
      <c r="E310">
        <f>IF(punkty_rekrutacyjne4[[#This Row],[Zachowanie]]=6,2,0)</f>
        <v>2</v>
      </c>
      <c r="F310">
        <v>4</v>
      </c>
      <c r="G310">
        <v>2</v>
      </c>
      <c r="H310">
        <v>4</v>
      </c>
      <c r="I310">
        <v>5</v>
      </c>
      <c r="J310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1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10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1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10">
        <v>72</v>
      </c>
      <c r="O310">
        <v>100</v>
      </c>
      <c r="P310">
        <v>96</v>
      </c>
      <c r="Q310">
        <v>5</v>
      </c>
      <c r="R310">
        <v>41</v>
      </c>
      <c r="S310">
        <f>punkty_rekrutacyjne4[[#This Row],[GHP]]/10 + punkty_rekrutacyjne4[[#This Row],[GHH]]/10 +punkty_rekrutacyjne4[[#This Row],[GMM]]/10 + punkty_rekrutacyjne4[[#This Row],[GMP]]/10 +punkty_rekrutacyjne4[[#This Row],[GJP]]/10</f>
        <v>31.4</v>
      </c>
      <c r="T31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53.4</v>
      </c>
      <c r="U310">
        <f>COUNTIF(T:T,punkty_rekrutacyjne4[[#This Row],[pkt rekrutacja]])</f>
        <v>2</v>
      </c>
    </row>
    <row r="311" spans="1:21" hidden="1" x14ac:dyDescent="0.25">
      <c r="A311" s="1" t="s">
        <v>443</v>
      </c>
      <c r="B311" s="1" t="s">
        <v>357</v>
      </c>
      <c r="C311">
        <v>2</v>
      </c>
      <c r="D311">
        <v>6</v>
      </c>
      <c r="E311">
        <f>IF(punkty_rekrutacyjne4[[#This Row],[Zachowanie]]=6,2,0)</f>
        <v>2</v>
      </c>
      <c r="F311">
        <v>6</v>
      </c>
      <c r="G311">
        <v>4</v>
      </c>
      <c r="H311">
        <v>6</v>
      </c>
      <c r="I311">
        <v>2</v>
      </c>
      <c r="J31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1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1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1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11">
        <v>68</v>
      </c>
      <c r="O311">
        <v>15</v>
      </c>
      <c r="P311">
        <v>53</v>
      </c>
      <c r="Q311">
        <v>47</v>
      </c>
      <c r="R311">
        <v>8</v>
      </c>
      <c r="S311">
        <f>punkty_rekrutacyjne4[[#This Row],[GHP]]/10 + punkty_rekrutacyjne4[[#This Row],[GHH]]/10 +punkty_rekrutacyjne4[[#This Row],[GMM]]/10 + punkty_rekrutacyjne4[[#This Row],[GMP]]/10 +punkty_rekrutacyjne4[[#This Row],[GJP]]/10</f>
        <v>19.100000000000001</v>
      </c>
      <c r="T31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49.1</v>
      </c>
      <c r="U311">
        <f>COUNTIF(T:T,punkty_rekrutacyjne4[[#This Row],[pkt rekrutacja]])</f>
        <v>1</v>
      </c>
    </row>
    <row r="312" spans="1:21" hidden="1" x14ac:dyDescent="0.25">
      <c r="A312" s="1" t="s">
        <v>444</v>
      </c>
      <c r="B312" s="1" t="s">
        <v>445</v>
      </c>
      <c r="C312">
        <v>0</v>
      </c>
      <c r="D312">
        <v>3</v>
      </c>
      <c r="E312">
        <f>IF(punkty_rekrutacyjne4[[#This Row],[Zachowanie]]=6,2,0)</f>
        <v>0</v>
      </c>
      <c r="F312">
        <v>5</v>
      </c>
      <c r="G312">
        <v>2</v>
      </c>
      <c r="H312">
        <v>3</v>
      </c>
      <c r="I312">
        <v>6</v>
      </c>
      <c r="J31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1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1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1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12">
        <v>33</v>
      </c>
      <c r="O312">
        <v>86</v>
      </c>
      <c r="P312">
        <v>90</v>
      </c>
      <c r="Q312">
        <v>78</v>
      </c>
      <c r="R312">
        <v>15</v>
      </c>
      <c r="S312">
        <f>punkty_rekrutacyjne4[[#This Row],[GHP]]/10 + punkty_rekrutacyjne4[[#This Row],[GHH]]/10 +punkty_rekrutacyjne4[[#This Row],[GMM]]/10 + punkty_rekrutacyjne4[[#This Row],[GMP]]/10 +punkty_rekrutacyjne4[[#This Row],[GJP]]/10</f>
        <v>30.2</v>
      </c>
      <c r="T31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52.2</v>
      </c>
      <c r="U312">
        <f>COUNTIF(T:T,punkty_rekrutacyjne4[[#This Row],[pkt rekrutacja]])</f>
        <v>5</v>
      </c>
    </row>
    <row r="313" spans="1:21" hidden="1" x14ac:dyDescent="0.25">
      <c r="A313" s="1" t="s">
        <v>446</v>
      </c>
      <c r="B313" s="1" t="s">
        <v>30</v>
      </c>
      <c r="C313">
        <v>3</v>
      </c>
      <c r="D313">
        <v>2</v>
      </c>
      <c r="E313">
        <f>IF(punkty_rekrutacyjne4[[#This Row],[Zachowanie]]=6,2,0)</f>
        <v>0</v>
      </c>
      <c r="F313">
        <v>5</v>
      </c>
      <c r="G313">
        <v>3</v>
      </c>
      <c r="H313">
        <v>3</v>
      </c>
      <c r="I313">
        <v>4</v>
      </c>
      <c r="J31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1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1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1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13">
        <v>95</v>
      </c>
      <c r="O313">
        <v>25</v>
      </c>
      <c r="P313">
        <v>48</v>
      </c>
      <c r="Q313">
        <v>27</v>
      </c>
      <c r="R313">
        <v>23</v>
      </c>
      <c r="S313">
        <f>punkty_rekrutacyjne4[[#This Row],[GHP]]/10 + punkty_rekrutacyjne4[[#This Row],[GHH]]/10 +punkty_rekrutacyjne4[[#This Row],[GMM]]/10 + punkty_rekrutacyjne4[[#This Row],[GMP]]/10 +punkty_rekrutacyjne4[[#This Row],[GJP]]/10</f>
        <v>21.8</v>
      </c>
      <c r="T31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46.8</v>
      </c>
      <c r="U313">
        <f>COUNTIF(T:T,punkty_rekrutacyjne4[[#This Row],[pkt rekrutacja]])</f>
        <v>2</v>
      </c>
    </row>
    <row r="314" spans="1:21" hidden="1" x14ac:dyDescent="0.25">
      <c r="A314" s="1" t="s">
        <v>400</v>
      </c>
      <c r="B314" s="1" t="s">
        <v>409</v>
      </c>
      <c r="C314">
        <v>0</v>
      </c>
      <c r="D314">
        <v>4</v>
      </c>
      <c r="E314">
        <f>IF(punkty_rekrutacyjne4[[#This Row],[Zachowanie]]=6,2,0)</f>
        <v>0</v>
      </c>
      <c r="F314">
        <v>5</v>
      </c>
      <c r="G314">
        <v>6</v>
      </c>
      <c r="H314">
        <v>3</v>
      </c>
      <c r="I314">
        <v>5</v>
      </c>
      <c r="J31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1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1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14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14">
        <v>66</v>
      </c>
      <c r="O314">
        <v>31</v>
      </c>
      <c r="P314">
        <v>5</v>
      </c>
      <c r="Q314">
        <v>9</v>
      </c>
      <c r="R314">
        <v>38</v>
      </c>
      <c r="S314">
        <f>punkty_rekrutacyjne4[[#This Row],[GHP]]/10 + punkty_rekrutacyjne4[[#This Row],[GHH]]/10 +punkty_rekrutacyjne4[[#This Row],[GMM]]/10 + punkty_rekrutacyjne4[[#This Row],[GMP]]/10 +punkty_rekrutacyjne4[[#This Row],[GJP]]/10</f>
        <v>14.899999999999999</v>
      </c>
      <c r="T31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44.9</v>
      </c>
      <c r="U314">
        <f>COUNTIF(T:T,punkty_rekrutacyjne4[[#This Row],[pkt rekrutacja]])</f>
        <v>2</v>
      </c>
    </row>
    <row r="315" spans="1:21" hidden="1" x14ac:dyDescent="0.25">
      <c r="A315" s="1" t="s">
        <v>447</v>
      </c>
      <c r="B315" s="1" t="s">
        <v>448</v>
      </c>
      <c r="C315">
        <v>0</v>
      </c>
      <c r="D315">
        <v>4</v>
      </c>
      <c r="E315">
        <f>IF(punkty_rekrutacyjne4[[#This Row],[Zachowanie]]=6,2,0)</f>
        <v>0</v>
      </c>
      <c r="F315">
        <v>4</v>
      </c>
      <c r="G315">
        <v>5</v>
      </c>
      <c r="H315">
        <v>4</v>
      </c>
      <c r="I315">
        <v>3</v>
      </c>
      <c r="J31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1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1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1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15">
        <v>82</v>
      </c>
      <c r="O315">
        <v>31</v>
      </c>
      <c r="P315">
        <v>77</v>
      </c>
      <c r="Q315">
        <v>49</v>
      </c>
      <c r="R315">
        <v>81</v>
      </c>
      <c r="S315">
        <f>punkty_rekrutacyjne4[[#This Row],[GHP]]/10 + punkty_rekrutacyjne4[[#This Row],[GHH]]/10 +punkty_rekrutacyjne4[[#This Row],[GMM]]/10 + punkty_rekrutacyjne4[[#This Row],[GMP]]/10 +punkty_rekrutacyjne4[[#This Row],[GJP]]/10</f>
        <v>32</v>
      </c>
      <c r="T31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</v>
      </c>
      <c r="U315">
        <f>COUNTIF(T:T,punkty_rekrutacyjne4[[#This Row],[pkt rekrutacja]])</f>
        <v>4</v>
      </c>
    </row>
    <row r="316" spans="1:21" hidden="1" x14ac:dyDescent="0.25">
      <c r="A316" s="1" t="s">
        <v>449</v>
      </c>
      <c r="B316" s="1" t="s">
        <v>34</v>
      </c>
      <c r="C316">
        <v>5</v>
      </c>
      <c r="D316">
        <v>2</v>
      </c>
      <c r="E316">
        <f>IF(punkty_rekrutacyjne4[[#This Row],[Zachowanie]]=6,2,0)</f>
        <v>0</v>
      </c>
      <c r="F316">
        <v>3</v>
      </c>
      <c r="G316">
        <v>2</v>
      </c>
      <c r="H316">
        <v>4</v>
      </c>
      <c r="I316">
        <v>3</v>
      </c>
      <c r="J31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1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1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1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16">
        <v>53</v>
      </c>
      <c r="O316">
        <v>95</v>
      </c>
      <c r="P316">
        <v>23</v>
      </c>
      <c r="Q316">
        <v>16</v>
      </c>
      <c r="R316">
        <v>90</v>
      </c>
      <c r="S316">
        <f>punkty_rekrutacyjne4[[#This Row],[GHP]]/10 + punkty_rekrutacyjne4[[#This Row],[GHH]]/10 +punkty_rekrutacyjne4[[#This Row],[GMM]]/10 + punkty_rekrutacyjne4[[#This Row],[GMP]]/10 +punkty_rekrutacyjne4[[#This Row],[GJP]]/10</f>
        <v>27.700000000000003</v>
      </c>
      <c r="T31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46.7</v>
      </c>
      <c r="U316">
        <f>COUNTIF(T:T,punkty_rekrutacyjne4[[#This Row],[pkt rekrutacja]])</f>
        <v>5</v>
      </c>
    </row>
    <row r="317" spans="1:21" hidden="1" x14ac:dyDescent="0.25">
      <c r="A317" s="1" t="s">
        <v>450</v>
      </c>
      <c r="B317" s="1" t="s">
        <v>395</v>
      </c>
      <c r="C317">
        <v>7</v>
      </c>
      <c r="D317">
        <v>2</v>
      </c>
      <c r="E317">
        <f>IF(punkty_rekrutacyjne4[[#This Row],[Zachowanie]]=6,2,0)</f>
        <v>0</v>
      </c>
      <c r="F317">
        <v>4</v>
      </c>
      <c r="G317">
        <v>3</v>
      </c>
      <c r="H317">
        <v>4</v>
      </c>
      <c r="I317">
        <v>2</v>
      </c>
      <c r="J3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17">
        <v>58</v>
      </c>
      <c r="O317">
        <v>56</v>
      </c>
      <c r="P317">
        <v>47</v>
      </c>
      <c r="Q317">
        <v>61</v>
      </c>
      <c r="R317">
        <v>69</v>
      </c>
      <c r="S317">
        <f>punkty_rekrutacyjne4[[#This Row],[GHP]]/10 + punkty_rekrutacyjne4[[#This Row],[GHH]]/10 +punkty_rekrutacyjne4[[#This Row],[GMM]]/10 + punkty_rekrutacyjne4[[#This Row],[GMP]]/10 +punkty_rekrutacyjne4[[#This Row],[GJP]]/10</f>
        <v>29.099999999999994</v>
      </c>
      <c r="T31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52.099999999999994</v>
      </c>
      <c r="U317">
        <f>COUNTIF(T:T,punkty_rekrutacyjne4[[#This Row],[pkt rekrutacja]])</f>
        <v>2</v>
      </c>
    </row>
    <row r="318" spans="1:21" hidden="1" x14ac:dyDescent="0.25">
      <c r="A318" s="1" t="s">
        <v>163</v>
      </c>
      <c r="B318" s="1" t="s">
        <v>164</v>
      </c>
      <c r="C318">
        <v>6</v>
      </c>
      <c r="D318">
        <v>6</v>
      </c>
      <c r="E318">
        <f>IF(punkty_rekrutacyjne4[[#This Row],[Zachowanie]]=6,2,0)</f>
        <v>2</v>
      </c>
      <c r="F318">
        <v>4</v>
      </c>
      <c r="G318">
        <v>3</v>
      </c>
      <c r="H318">
        <v>2</v>
      </c>
      <c r="I318">
        <v>3</v>
      </c>
      <c r="J31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1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1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1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18">
        <v>88</v>
      </c>
      <c r="O318">
        <v>10</v>
      </c>
      <c r="P318">
        <v>92</v>
      </c>
      <c r="Q318">
        <v>82</v>
      </c>
      <c r="R318">
        <v>2</v>
      </c>
      <c r="S318">
        <f>punkty_rekrutacyjne4[[#This Row],[GHP]]/10 + punkty_rekrutacyjne4[[#This Row],[GHH]]/10 +punkty_rekrutacyjne4[[#This Row],[GMM]]/10 + punkty_rekrutacyjne4[[#This Row],[GMP]]/10 +punkty_rekrutacyjne4[[#This Row],[GJP]]/10</f>
        <v>27.4</v>
      </c>
      <c r="T31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49.4</v>
      </c>
      <c r="U318">
        <f>COUNTIF(T:T,punkty_rekrutacyjne4[[#This Row],[pkt rekrutacja]])</f>
        <v>1</v>
      </c>
    </row>
    <row r="319" spans="1:21" hidden="1" x14ac:dyDescent="0.25">
      <c r="A319" s="1" t="s">
        <v>451</v>
      </c>
      <c r="B319" s="1" t="s">
        <v>23</v>
      </c>
      <c r="C319">
        <v>6</v>
      </c>
      <c r="D319">
        <v>4</v>
      </c>
      <c r="E319">
        <f>IF(punkty_rekrutacyjne4[[#This Row],[Zachowanie]]=6,2,0)</f>
        <v>0</v>
      </c>
      <c r="F319">
        <v>2</v>
      </c>
      <c r="G319">
        <v>3</v>
      </c>
      <c r="H319">
        <v>5</v>
      </c>
      <c r="I319">
        <v>4</v>
      </c>
      <c r="J31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1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1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1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19">
        <v>50</v>
      </c>
      <c r="O319">
        <v>3</v>
      </c>
      <c r="P319">
        <v>27</v>
      </c>
      <c r="Q319">
        <v>70</v>
      </c>
      <c r="R319">
        <v>25</v>
      </c>
      <c r="S319">
        <f>punkty_rekrutacyjne4[[#This Row],[GHP]]/10 + punkty_rekrutacyjne4[[#This Row],[GHH]]/10 +punkty_rekrutacyjne4[[#This Row],[GMM]]/10 + punkty_rekrutacyjne4[[#This Row],[GMP]]/10 +punkty_rekrutacyjne4[[#This Row],[GJP]]/10</f>
        <v>17.5</v>
      </c>
      <c r="T31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41.5</v>
      </c>
      <c r="U319">
        <f>COUNTIF(T:T,punkty_rekrutacyjne4[[#This Row],[pkt rekrutacja]])</f>
        <v>1</v>
      </c>
    </row>
    <row r="320" spans="1:21" hidden="1" x14ac:dyDescent="0.25">
      <c r="A320" s="1" t="s">
        <v>283</v>
      </c>
      <c r="B320" s="1" t="s">
        <v>452</v>
      </c>
      <c r="C320">
        <v>8</v>
      </c>
      <c r="D320">
        <v>2</v>
      </c>
      <c r="E320">
        <f>IF(punkty_rekrutacyjne4[[#This Row],[Zachowanie]]=6,2,0)</f>
        <v>0</v>
      </c>
      <c r="F320">
        <v>5</v>
      </c>
      <c r="G320">
        <v>3</v>
      </c>
      <c r="H320">
        <v>2</v>
      </c>
      <c r="I320">
        <v>3</v>
      </c>
      <c r="J32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2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2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2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20">
        <v>93</v>
      </c>
      <c r="O320">
        <v>98</v>
      </c>
      <c r="P320">
        <v>43</v>
      </c>
      <c r="Q320">
        <v>97</v>
      </c>
      <c r="R320">
        <v>90</v>
      </c>
      <c r="S320">
        <f>punkty_rekrutacyjne4[[#This Row],[GHP]]/10 + punkty_rekrutacyjne4[[#This Row],[GHH]]/10 +punkty_rekrutacyjne4[[#This Row],[GMM]]/10 + punkty_rekrutacyjne4[[#This Row],[GMP]]/10 +punkty_rekrutacyjne4[[#This Row],[GJP]]/10</f>
        <v>42.1</v>
      </c>
      <c r="T32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66.099999999999994</v>
      </c>
      <c r="U320">
        <f>COUNTIF(T:T,punkty_rekrutacyjne4[[#This Row],[pkt rekrutacja]])</f>
        <v>1</v>
      </c>
    </row>
    <row r="321" spans="1:21" hidden="1" x14ac:dyDescent="0.25">
      <c r="A321" s="1" t="s">
        <v>453</v>
      </c>
      <c r="B321" s="1" t="s">
        <v>130</v>
      </c>
      <c r="C321">
        <v>6</v>
      </c>
      <c r="D321">
        <v>4</v>
      </c>
      <c r="E321">
        <f>IF(punkty_rekrutacyjne4[[#This Row],[Zachowanie]]=6,2,0)</f>
        <v>0</v>
      </c>
      <c r="F321">
        <v>4</v>
      </c>
      <c r="G321">
        <v>5</v>
      </c>
      <c r="H321">
        <v>2</v>
      </c>
      <c r="I321">
        <v>4</v>
      </c>
      <c r="J32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2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2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2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21">
        <v>41</v>
      </c>
      <c r="O321">
        <v>62</v>
      </c>
      <c r="P321">
        <v>60</v>
      </c>
      <c r="Q321">
        <v>18</v>
      </c>
      <c r="R321">
        <v>83</v>
      </c>
      <c r="S321">
        <f>punkty_rekrutacyjne4[[#This Row],[GHP]]/10 + punkty_rekrutacyjne4[[#This Row],[GHH]]/10 +punkty_rekrutacyjne4[[#This Row],[GMM]]/10 + punkty_rekrutacyjne4[[#This Row],[GMP]]/10 +punkty_rekrutacyjne4[[#This Row],[GJP]]/10</f>
        <v>26.400000000000002</v>
      </c>
      <c r="T32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52.400000000000006</v>
      </c>
      <c r="U321">
        <f>COUNTIF(T:T,punkty_rekrutacyjne4[[#This Row],[pkt rekrutacja]])</f>
        <v>2</v>
      </c>
    </row>
    <row r="322" spans="1:21" hidden="1" x14ac:dyDescent="0.25">
      <c r="A322" s="1" t="s">
        <v>454</v>
      </c>
      <c r="B322" s="1" t="s">
        <v>369</v>
      </c>
      <c r="C322">
        <v>3</v>
      </c>
      <c r="D322">
        <v>2</v>
      </c>
      <c r="E322">
        <f>IF(punkty_rekrutacyjne4[[#This Row],[Zachowanie]]=6,2,0)</f>
        <v>0</v>
      </c>
      <c r="F322">
        <v>3</v>
      </c>
      <c r="G322">
        <v>4</v>
      </c>
      <c r="H322">
        <v>2</v>
      </c>
      <c r="I322">
        <v>4</v>
      </c>
      <c r="J32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2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2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2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22">
        <v>90</v>
      </c>
      <c r="O322">
        <v>26</v>
      </c>
      <c r="P322">
        <v>50</v>
      </c>
      <c r="Q322">
        <v>74</v>
      </c>
      <c r="R322">
        <v>53</v>
      </c>
      <c r="S322">
        <f>punkty_rekrutacyjne4[[#This Row],[GHP]]/10 + punkty_rekrutacyjne4[[#This Row],[GHH]]/10 +punkty_rekrutacyjne4[[#This Row],[GMM]]/10 + punkty_rekrutacyjne4[[#This Row],[GMP]]/10 +punkty_rekrutacyjne4[[#This Row],[GJP]]/10</f>
        <v>29.3</v>
      </c>
      <c r="T32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48.3</v>
      </c>
      <c r="U322">
        <f>COUNTIF(T:T,punkty_rekrutacyjne4[[#This Row],[pkt rekrutacja]])</f>
        <v>2</v>
      </c>
    </row>
    <row r="323" spans="1:21" hidden="1" x14ac:dyDescent="0.25">
      <c r="A323" s="1" t="s">
        <v>455</v>
      </c>
      <c r="B323" s="1" t="s">
        <v>369</v>
      </c>
      <c r="C323">
        <v>4</v>
      </c>
      <c r="D323">
        <v>4</v>
      </c>
      <c r="E323">
        <f>IF(punkty_rekrutacyjne4[[#This Row],[Zachowanie]]=6,2,0)</f>
        <v>0</v>
      </c>
      <c r="F323">
        <v>3</v>
      </c>
      <c r="G323">
        <v>2</v>
      </c>
      <c r="H323">
        <v>3</v>
      </c>
      <c r="I323">
        <v>2</v>
      </c>
      <c r="J32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2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2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2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23">
        <v>31</v>
      </c>
      <c r="O323">
        <v>59</v>
      </c>
      <c r="P323">
        <v>7</v>
      </c>
      <c r="Q323">
        <v>38</v>
      </c>
      <c r="R323">
        <v>24</v>
      </c>
      <c r="S323">
        <f>punkty_rekrutacyjne4[[#This Row],[GHP]]/10 + punkty_rekrutacyjne4[[#This Row],[GHH]]/10 +punkty_rekrutacyjne4[[#This Row],[GMM]]/10 + punkty_rekrutacyjne4[[#This Row],[GMP]]/10 +punkty_rekrutacyjne4[[#This Row],[GJP]]/10</f>
        <v>15.9</v>
      </c>
      <c r="T32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27.9</v>
      </c>
      <c r="U323">
        <f>COUNTIF(T:T,punkty_rekrutacyjne4[[#This Row],[pkt rekrutacja]])</f>
        <v>1</v>
      </c>
    </row>
    <row r="324" spans="1:21" hidden="1" x14ac:dyDescent="0.25">
      <c r="A324" s="1" t="s">
        <v>456</v>
      </c>
      <c r="B324" s="1" t="s">
        <v>159</v>
      </c>
      <c r="C324">
        <v>6</v>
      </c>
      <c r="D324">
        <v>6</v>
      </c>
      <c r="E324">
        <f>IF(punkty_rekrutacyjne4[[#This Row],[Zachowanie]]=6,2,0)</f>
        <v>2</v>
      </c>
      <c r="F324">
        <v>6</v>
      </c>
      <c r="G324">
        <v>2</v>
      </c>
      <c r="H324">
        <v>3</v>
      </c>
      <c r="I324">
        <v>2</v>
      </c>
      <c r="J32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2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2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2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24">
        <v>56</v>
      </c>
      <c r="O324">
        <v>34</v>
      </c>
      <c r="P324">
        <v>52</v>
      </c>
      <c r="Q324">
        <v>30</v>
      </c>
      <c r="R324">
        <v>94</v>
      </c>
      <c r="S324">
        <f>punkty_rekrutacyjne4[[#This Row],[GHP]]/10 + punkty_rekrutacyjne4[[#This Row],[GHH]]/10 +punkty_rekrutacyjne4[[#This Row],[GMM]]/10 + punkty_rekrutacyjne4[[#This Row],[GMP]]/10 +punkty_rekrutacyjne4[[#This Row],[GJP]]/10</f>
        <v>26.6</v>
      </c>
      <c r="T32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48.6</v>
      </c>
      <c r="U324">
        <f>COUNTIF(T:T,punkty_rekrutacyjne4[[#This Row],[pkt rekrutacja]])</f>
        <v>5</v>
      </c>
    </row>
    <row r="325" spans="1:21" hidden="1" x14ac:dyDescent="0.25">
      <c r="A325" s="1" t="s">
        <v>457</v>
      </c>
      <c r="B325" s="1" t="s">
        <v>409</v>
      </c>
      <c r="C325">
        <v>0</v>
      </c>
      <c r="D325">
        <v>3</v>
      </c>
      <c r="E325">
        <f>IF(punkty_rekrutacyjne4[[#This Row],[Zachowanie]]=6,2,0)</f>
        <v>0</v>
      </c>
      <c r="F325">
        <v>6</v>
      </c>
      <c r="G325">
        <v>4</v>
      </c>
      <c r="H325">
        <v>6</v>
      </c>
      <c r="I325">
        <v>3</v>
      </c>
      <c r="J32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2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25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2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25">
        <v>13</v>
      </c>
      <c r="O325">
        <v>42</v>
      </c>
      <c r="P325">
        <v>23</v>
      </c>
      <c r="Q325">
        <v>14</v>
      </c>
      <c r="R325">
        <v>73</v>
      </c>
      <c r="S325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T32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46.5</v>
      </c>
      <c r="U325">
        <f>COUNTIF(T:T,punkty_rekrutacyjne4[[#This Row],[pkt rekrutacja]])</f>
        <v>2</v>
      </c>
    </row>
    <row r="326" spans="1:21" hidden="1" x14ac:dyDescent="0.25">
      <c r="A326" s="1" t="s">
        <v>458</v>
      </c>
      <c r="B326" s="1" t="s">
        <v>74</v>
      </c>
      <c r="C326">
        <v>2</v>
      </c>
      <c r="D326">
        <v>3</v>
      </c>
      <c r="E326">
        <f>IF(punkty_rekrutacyjne4[[#This Row],[Zachowanie]]=6,2,0)</f>
        <v>0</v>
      </c>
      <c r="F326">
        <v>6</v>
      </c>
      <c r="G326">
        <v>6</v>
      </c>
      <c r="H326">
        <v>4</v>
      </c>
      <c r="I326">
        <v>4</v>
      </c>
      <c r="J32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2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2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2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26">
        <v>61</v>
      </c>
      <c r="O326">
        <v>3</v>
      </c>
      <c r="P326">
        <v>88</v>
      </c>
      <c r="Q326">
        <v>72</v>
      </c>
      <c r="R326">
        <v>84</v>
      </c>
      <c r="S326">
        <f>punkty_rekrutacyjne4[[#This Row],[GHP]]/10 + punkty_rekrutacyjne4[[#This Row],[GHH]]/10 +punkty_rekrutacyjne4[[#This Row],[GMM]]/10 + punkty_rekrutacyjne4[[#This Row],[GMP]]/10 +punkty_rekrutacyjne4[[#This Row],[GJP]]/10</f>
        <v>30.799999999999997</v>
      </c>
      <c r="T32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64.8</v>
      </c>
      <c r="U326">
        <f>COUNTIF(T:T,punkty_rekrutacyjne4[[#This Row],[pkt rekrutacja]])</f>
        <v>2</v>
      </c>
    </row>
    <row r="327" spans="1:21" hidden="1" x14ac:dyDescent="0.25">
      <c r="A327" s="1" t="s">
        <v>459</v>
      </c>
      <c r="B327" s="1" t="s">
        <v>130</v>
      </c>
      <c r="C327">
        <v>6</v>
      </c>
      <c r="D327">
        <v>4</v>
      </c>
      <c r="E327">
        <f>IF(punkty_rekrutacyjne4[[#This Row],[Zachowanie]]=6,2,0)</f>
        <v>0</v>
      </c>
      <c r="F327">
        <v>4</v>
      </c>
      <c r="G327">
        <v>2</v>
      </c>
      <c r="H327">
        <v>4</v>
      </c>
      <c r="I327">
        <v>2</v>
      </c>
      <c r="J32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2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2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2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27">
        <v>30</v>
      </c>
      <c r="O327">
        <v>28</v>
      </c>
      <c r="P327">
        <v>30</v>
      </c>
      <c r="Q327">
        <v>66</v>
      </c>
      <c r="R327">
        <v>98</v>
      </c>
      <c r="S327">
        <f>punkty_rekrutacyjne4[[#This Row],[GHP]]/10 + punkty_rekrutacyjne4[[#This Row],[GHH]]/10 +punkty_rekrutacyjne4[[#This Row],[GMM]]/10 + punkty_rekrutacyjne4[[#This Row],[GMP]]/10 +punkty_rekrutacyjne4[[#This Row],[GJP]]/10</f>
        <v>25.200000000000003</v>
      </c>
      <c r="T32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43.2</v>
      </c>
      <c r="U327">
        <f>COUNTIF(T:T,punkty_rekrutacyjne4[[#This Row],[pkt rekrutacja]])</f>
        <v>1</v>
      </c>
    </row>
    <row r="328" spans="1:21" hidden="1" x14ac:dyDescent="0.25">
      <c r="A328" s="1" t="s">
        <v>460</v>
      </c>
      <c r="B328" s="1" t="s">
        <v>130</v>
      </c>
      <c r="C328">
        <v>4</v>
      </c>
      <c r="D328">
        <v>4</v>
      </c>
      <c r="E328">
        <f>IF(punkty_rekrutacyjne4[[#This Row],[Zachowanie]]=6,2,0)</f>
        <v>0</v>
      </c>
      <c r="F328">
        <v>4</v>
      </c>
      <c r="G328">
        <v>6</v>
      </c>
      <c r="H328">
        <v>6</v>
      </c>
      <c r="I328">
        <v>2</v>
      </c>
      <c r="J32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2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2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2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28">
        <v>80</v>
      </c>
      <c r="O328">
        <v>75</v>
      </c>
      <c r="P328">
        <v>57</v>
      </c>
      <c r="Q328">
        <v>43</v>
      </c>
      <c r="R328">
        <v>92</v>
      </c>
      <c r="S328">
        <f>punkty_rekrutacyjne4[[#This Row],[GHP]]/10 + punkty_rekrutacyjne4[[#This Row],[GHH]]/10 +punkty_rekrutacyjne4[[#This Row],[GMM]]/10 + punkty_rekrutacyjne4[[#This Row],[GMP]]/10 +punkty_rekrutacyjne4[[#This Row],[GJP]]/10</f>
        <v>34.700000000000003</v>
      </c>
      <c r="T32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64.7</v>
      </c>
      <c r="U328">
        <f>COUNTIF(T:T,punkty_rekrutacyjne4[[#This Row],[pkt rekrutacja]])</f>
        <v>1</v>
      </c>
    </row>
    <row r="329" spans="1:21" hidden="1" x14ac:dyDescent="0.25">
      <c r="A329" s="1" t="s">
        <v>461</v>
      </c>
      <c r="B329" s="1" t="s">
        <v>28</v>
      </c>
      <c r="C329">
        <v>2</v>
      </c>
      <c r="D329">
        <v>4</v>
      </c>
      <c r="E329">
        <f>IF(punkty_rekrutacyjne4[[#This Row],[Zachowanie]]=6,2,0)</f>
        <v>0</v>
      </c>
      <c r="F329">
        <v>5</v>
      </c>
      <c r="G329">
        <v>2</v>
      </c>
      <c r="H329">
        <v>5</v>
      </c>
      <c r="I329">
        <v>2</v>
      </c>
      <c r="J32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2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2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2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29">
        <v>26</v>
      </c>
      <c r="O329">
        <v>69</v>
      </c>
      <c r="P329">
        <v>46</v>
      </c>
      <c r="Q329">
        <v>57</v>
      </c>
      <c r="R329">
        <v>91</v>
      </c>
      <c r="S329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T32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46.9</v>
      </c>
      <c r="U329">
        <f>COUNTIF(T:T,punkty_rekrutacyjne4[[#This Row],[pkt rekrutacja]])</f>
        <v>3</v>
      </c>
    </row>
    <row r="330" spans="1:21" hidden="1" x14ac:dyDescent="0.25">
      <c r="A330" s="1" t="s">
        <v>462</v>
      </c>
      <c r="B330" s="1" t="s">
        <v>463</v>
      </c>
      <c r="C330">
        <v>4</v>
      </c>
      <c r="D330">
        <v>3</v>
      </c>
      <c r="E330">
        <f>IF(punkty_rekrutacyjne4[[#This Row],[Zachowanie]]=6,2,0)</f>
        <v>0</v>
      </c>
      <c r="F330">
        <v>5</v>
      </c>
      <c r="G330">
        <v>5</v>
      </c>
      <c r="H330">
        <v>3</v>
      </c>
      <c r="I330">
        <v>3</v>
      </c>
      <c r="J33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3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3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3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30">
        <v>5</v>
      </c>
      <c r="O330">
        <v>44</v>
      </c>
      <c r="P330">
        <v>37</v>
      </c>
      <c r="Q330">
        <v>5</v>
      </c>
      <c r="R330">
        <v>62</v>
      </c>
      <c r="S330">
        <f>punkty_rekrutacyjne4[[#This Row],[GHP]]/10 + punkty_rekrutacyjne4[[#This Row],[GHH]]/10 +punkty_rekrutacyjne4[[#This Row],[GMM]]/10 + punkty_rekrutacyjne4[[#This Row],[GMP]]/10 +punkty_rekrutacyjne4[[#This Row],[GJP]]/10</f>
        <v>15.3</v>
      </c>
      <c r="T33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43.3</v>
      </c>
      <c r="U330">
        <f>COUNTIF(T:T,punkty_rekrutacyjne4[[#This Row],[pkt rekrutacja]])</f>
        <v>5</v>
      </c>
    </row>
    <row r="331" spans="1:21" hidden="1" x14ac:dyDescent="0.25">
      <c r="A331" s="1" t="s">
        <v>464</v>
      </c>
      <c r="B331" s="1" t="s">
        <v>445</v>
      </c>
      <c r="C331">
        <v>6</v>
      </c>
      <c r="D331">
        <v>3</v>
      </c>
      <c r="E331">
        <f>IF(punkty_rekrutacyjne4[[#This Row],[Zachowanie]]=6,2,0)</f>
        <v>0</v>
      </c>
      <c r="F331">
        <v>5</v>
      </c>
      <c r="G331">
        <v>5</v>
      </c>
      <c r="H331">
        <v>2</v>
      </c>
      <c r="I331">
        <v>6</v>
      </c>
      <c r="J33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3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3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3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31">
        <v>56</v>
      </c>
      <c r="O331">
        <v>90</v>
      </c>
      <c r="P331">
        <v>35</v>
      </c>
      <c r="Q331">
        <v>68</v>
      </c>
      <c r="R331">
        <v>48</v>
      </c>
      <c r="S331">
        <f>punkty_rekrutacyjne4[[#This Row],[GHP]]/10 + punkty_rekrutacyjne4[[#This Row],[GHH]]/10 +punkty_rekrutacyjne4[[#This Row],[GMM]]/10 + punkty_rekrutacyjne4[[#This Row],[GMP]]/10 +punkty_rekrutacyjne4[[#This Row],[GJP]]/10</f>
        <v>29.700000000000003</v>
      </c>
      <c r="T33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61.7</v>
      </c>
      <c r="U331">
        <f>COUNTIF(T:T,punkty_rekrutacyjne4[[#This Row],[pkt rekrutacja]])</f>
        <v>4</v>
      </c>
    </row>
    <row r="332" spans="1:21" hidden="1" x14ac:dyDescent="0.25">
      <c r="A332" s="1" t="s">
        <v>465</v>
      </c>
      <c r="B332" s="1" t="s">
        <v>239</v>
      </c>
      <c r="C332">
        <v>4</v>
      </c>
      <c r="D332">
        <v>3</v>
      </c>
      <c r="E332">
        <f>IF(punkty_rekrutacyjne4[[#This Row],[Zachowanie]]=6,2,0)</f>
        <v>0</v>
      </c>
      <c r="F332">
        <v>6</v>
      </c>
      <c r="G332">
        <v>2</v>
      </c>
      <c r="H332">
        <v>3</v>
      </c>
      <c r="I332">
        <v>3</v>
      </c>
      <c r="J33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3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3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3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32">
        <v>7</v>
      </c>
      <c r="O332">
        <v>15</v>
      </c>
      <c r="P332">
        <v>62</v>
      </c>
      <c r="Q332">
        <v>9</v>
      </c>
      <c r="R332">
        <v>43</v>
      </c>
      <c r="S332">
        <f>punkty_rekrutacyjne4[[#This Row],[GHP]]/10 + punkty_rekrutacyjne4[[#This Row],[GHH]]/10 +punkty_rekrutacyjne4[[#This Row],[GMM]]/10 + punkty_rekrutacyjne4[[#This Row],[GMP]]/10 +punkty_rekrutacyjne4[[#This Row],[GJP]]/10</f>
        <v>13.600000000000001</v>
      </c>
      <c r="T33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35.6</v>
      </c>
      <c r="U332">
        <f>COUNTIF(T:T,punkty_rekrutacyjne4[[#This Row],[pkt rekrutacja]])</f>
        <v>3</v>
      </c>
    </row>
    <row r="333" spans="1:21" hidden="1" x14ac:dyDescent="0.25">
      <c r="A333" s="1" t="s">
        <v>466</v>
      </c>
      <c r="B333" s="1" t="s">
        <v>16</v>
      </c>
      <c r="C333">
        <v>3</v>
      </c>
      <c r="D333">
        <v>6</v>
      </c>
      <c r="E333">
        <f>IF(punkty_rekrutacyjne4[[#This Row],[Zachowanie]]=6,2,0)</f>
        <v>2</v>
      </c>
      <c r="F333">
        <v>6</v>
      </c>
      <c r="G333">
        <v>6</v>
      </c>
      <c r="H333">
        <v>4</v>
      </c>
      <c r="I333">
        <v>5</v>
      </c>
      <c r="J33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3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3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3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33">
        <v>27</v>
      </c>
      <c r="O333">
        <v>73</v>
      </c>
      <c r="P333">
        <v>63</v>
      </c>
      <c r="Q333">
        <v>14</v>
      </c>
      <c r="R333">
        <v>72</v>
      </c>
      <c r="S333">
        <f>punkty_rekrutacyjne4[[#This Row],[GHP]]/10 + punkty_rekrutacyjne4[[#This Row],[GHH]]/10 +punkty_rekrutacyjne4[[#This Row],[GMM]]/10 + punkty_rekrutacyjne4[[#This Row],[GMP]]/10 +punkty_rekrutacyjne4[[#This Row],[GJP]]/10</f>
        <v>24.9</v>
      </c>
      <c r="T33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63.9</v>
      </c>
      <c r="U333">
        <f>COUNTIF(T:T,punkty_rekrutacyjne4[[#This Row],[pkt rekrutacja]])</f>
        <v>1</v>
      </c>
    </row>
    <row r="334" spans="1:21" hidden="1" x14ac:dyDescent="0.25">
      <c r="A334" s="1" t="s">
        <v>467</v>
      </c>
      <c r="B334" s="1" t="s">
        <v>395</v>
      </c>
      <c r="C334">
        <v>1</v>
      </c>
      <c r="D334">
        <v>6</v>
      </c>
      <c r="E334">
        <f>IF(punkty_rekrutacyjne4[[#This Row],[Zachowanie]]=6,2,0)</f>
        <v>2</v>
      </c>
      <c r="F334">
        <v>5</v>
      </c>
      <c r="G334">
        <v>2</v>
      </c>
      <c r="H334">
        <v>2</v>
      </c>
      <c r="I334">
        <v>3</v>
      </c>
      <c r="J33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3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34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3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34">
        <v>70</v>
      </c>
      <c r="O334">
        <v>59</v>
      </c>
      <c r="P334">
        <v>15</v>
      </c>
      <c r="Q334">
        <v>13</v>
      </c>
      <c r="R334">
        <v>66</v>
      </c>
      <c r="S334">
        <f>punkty_rekrutacyjne4[[#This Row],[GHP]]/10 + punkty_rekrutacyjne4[[#This Row],[GHH]]/10 +punkty_rekrutacyjne4[[#This Row],[GMM]]/10 + punkty_rekrutacyjne4[[#This Row],[GMP]]/10 +punkty_rekrutacyjne4[[#This Row],[GJP]]/10</f>
        <v>22.3</v>
      </c>
      <c r="T33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37.299999999999997</v>
      </c>
      <c r="U334">
        <f>COUNTIF(T:T,punkty_rekrutacyjne4[[#This Row],[pkt rekrutacja]])</f>
        <v>3</v>
      </c>
    </row>
    <row r="335" spans="1:21" hidden="1" x14ac:dyDescent="0.25">
      <c r="A335" s="1" t="s">
        <v>468</v>
      </c>
      <c r="B335" s="1" t="s">
        <v>164</v>
      </c>
      <c r="C335">
        <v>5</v>
      </c>
      <c r="D335">
        <v>3</v>
      </c>
      <c r="E335">
        <f>IF(punkty_rekrutacyjne4[[#This Row],[Zachowanie]]=6,2,0)</f>
        <v>0</v>
      </c>
      <c r="F335">
        <v>5</v>
      </c>
      <c r="G335">
        <v>3</v>
      </c>
      <c r="H335">
        <v>5</v>
      </c>
      <c r="I335">
        <v>3</v>
      </c>
      <c r="J33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3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3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3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35">
        <v>52</v>
      </c>
      <c r="O335">
        <v>65</v>
      </c>
      <c r="P335">
        <v>48</v>
      </c>
      <c r="Q335">
        <v>58</v>
      </c>
      <c r="R335">
        <v>48</v>
      </c>
      <c r="S335">
        <f>punkty_rekrutacyjne4[[#This Row],[GHP]]/10 + punkty_rekrutacyjne4[[#This Row],[GHH]]/10 +punkty_rekrutacyjne4[[#This Row],[GMM]]/10 + punkty_rekrutacyjne4[[#This Row],[GMP]]/10 +punkty_rekrutacyjne4[[#This Row],[GJP]]/10</f>
        <v>27.1</v>
      </c>
      <c r="T33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56.1</v>
      </c>
      <c r="U335">
        <f>COUNTIF(T:T,punkty_rekrutacyjne4[[#This Row],[pkt rekrutacja]])</f>
        <v>2</v>
      </c>
    </row>
    <row r="336" spans="1:21" hidden="1" x14ac:dyDescent="0.25">
      <c r="A336" s="1" t="s">
        <v>469</v>
      </c>
      <c r="B336" s="1" t="s">
        <v>130</v>
      </c>
      <c r="C336">
        <v>5</v>
      </c>
      <c r="D336">
        <v>2</v>
      </c>
      <c r="E336">
        <f>IF(punkty_rekrutacyjne4[[#This Row],[Zachowanie]]=6,2,0)</f>
        <v>0</v>
      </c>
      <c r="F336">
        <v>2</v>
      </c>
      <c r="G336">
        <v>2</v>
      </c>
      <c r="H336">
        <v>4</v>
      </c>
      <c r="I336">
        <v>2</v>
      </c>
      <c r="J33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3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3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3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36">
        <v>27</v>
      </c>
      <c r="O336">
        <v>64</v>
      </c>
      <c r="P336">
        <v>22</v>
      </c>
      <c r="Q336">
        <v>32</v>
      </c>
      <c r="R336">
        <v>91</v>
      </c>
      <c r="S336">
        <f>punkty_rekrutacyjne4[[#This Row],[GHP]]/10 + punkty_rekrutacyjne4[[#This Row],[GHH]]/10 +punkty_rekrutacyjne4[[#This Row],[GMM]]/10 + punkty_rekrutacyjne4[[#This Row],[GMP]]/10 +punkty_rekrutacyjne4[[#This Row],[GJP]]/10</f>
        <v>23.6</v>
      </c>
      <c r="T33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34.6</v>
      </c>
      <c r="U336">
        <f>COUNTIF(T:T,punkty_rekrutacyjne4[[#This Row],[pkt rekrutacja]])</f>
        <v>1</v>
      </c>
    </row>
    <row r="337" spans="1:21" hidden="1" x14ac:dyDescent="0.25">
      <c r="A337" s="1" t="s">
        <v>470</v>
      </c>
      <c r="B337" s="1" t="s">
        <v>32</v>
      </c>
      <c r="C337">
        <v>1</v>
      </c>
      <c r="D337">
        <v>3</v>
      </c>
      <c r="E337">
        <f>IF(punkty_rekrutacyjne4[[#This Row],[Zachowanie]]=6,2,0)</f>
        <v>0</v>
      </c>
      <c r="F337">
        <v>3</v>
      </c>
      <c r="G337">
        <v>2</v>
      </c>
      <c r="H337">
        <v>5</v>
      </c>
      <c r="I337">
        <v>2</v>
      </c>
      <c r="J33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3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3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3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37">
        <v>84</v>
      </c>
      <c r="O337">
        <v>92</v>
      </c>
      <c r="P337">
        <v>92</v>
      </c>
      <c r="Q337">
        <v>81</v>
      </c>
      <c r="R337">
        <v>68</v>
      </c>
      <c r="S337">
        <f>punkty_rekrutacyjne4[[#This Row],[GHP]]/10 + punkty_rekrutacyjne4[[#This Row],[GHH]]/10 +punkty_rekrutacyjne4[[#This Row],[GMM]]/10 + punkty_rekrutacyjne4[[#This Row],[GMP]]/10 +punkty_rekrutacyjne4[[#This Row],[GJP]]/10</f>
        <v>41.699999999999996</v>
      </c>
      <c r="T33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54.699999999999996</v>
      </c>
      <c r="U337">
        <f>COUNTIF(T:T,punkty_rekrutacyjne4[[#This Row],[pkt rekrutacja]])</f>
        <v>1</v>
      </c>
    </row>
    <row r="338" spans="1:21" hidden="1" x14ac:dyDescent="0.25">
      <c r="A338" s="1" t="s">
        <v>471</v>
      </c>
      <c r="B338" s="1" t="s">
        <v>340</v>
      </c>
      <c r="C338">
        <v>4</v>
      </c>
      <c r="D338">
        <v>5</v>
      </c>
      <c r="E338">
        <f>IF(punkty_rekrutacyjne4[[#This Row],[Zachowanie]]=6,2,0)</f>
        <v>0</v>
      </c>
      <c r="F338">
        <v>4</v>
      </c>
      <c r="G338">
        <v>4</v>
      </c>
      <c r="H338">
        <v>2</v>
      </c>
      <c r="I338">
        <v>6</v>
      </c>
      <c r="J33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3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3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3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38">
        <v>75</v>
      </c>
      <c r="O338">
        <v>22</v>
      </c>
      <c r="P338">
        <v>91</v>
      </c>
      <c r="Q338">
        <v>31</v>
      </c>
      <c r="R338">
        <v>93</v>
      </c>
      <c r="S338">
        <f>punkty_rekrutacyjne4[[#This Row],[GHP]]/10 + punkty_rekrutacyjne4[[#This Row],[GHH]]/10 +punkty_rekrutacyjne4[[#This Row],[GMM]]/10 + punkty_rekrutacyjne4[[#This Row],[GMP]]/10 +punkty_rekrutacyjne4[[#This Row],[GJP]]/10</f>
        <v>31.2</v>
      </c>
      <c r="T33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57.2</v>
      </c>
      <c r="U338">
        <f>COUNTIF(T:T,punkty_rekrutacyjne4[[#This Row],[pkt rekrutacja]])</f>
        <v>3</v>
      </c>
    </row>
    <row r="339" spans="1:21" hidden="1" x14ac:dyDescent="0.25">
      <c r="A339" s="1" t="s">
        <v>472</v>
      </c>
      <c r="B339" s="1" t="s">
        <v>70</v>
      </c>
      <c r="C339">
        <v>2</v>
      </c>
      <c r="D339">
        <v>4</v>
      </c>
      <c r="E339">
        <f>IF(punkty_rekrutacyjne4[[#This Row],[Zachowanie]]=6,2,0)</f>
        <v>0</v>
      </c>
      <c r="F339">
        <v>4</v>
      </c>
      <c r="G339">
        <v>6</v>
      </c>
      <c r="H339">
        <v>5</v>
      </c>
      <c r="I339">
        <v>4</v>
      </c>
      <c r="J33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3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3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3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39">
        <v>35</v>
      </c>
      <c r="O339">
        <v>77</v>
      </c>
      <c r="P339">
        <v>81</v>
      </c>
      <c r="Q339">
        <v>17</v>
      </c>
      <c r="R339">
        <v>27</v>
      </c>
      <c r="S339">
        <f>punkty_rekrutacyjne4[[#This Row],[GHP]]/10 + punkty_rekrutacyjne4[[#This Row],[GHH]]/10 +punkty_rekrutacyjne4[[#This Row],[GMM]]/10 + punkty_rekrutacyjne4[[#This Row],[GMP]]/10 +punkty_rekrutacyjne4[[#This Row],[GJP]]/10</f>
        <v>23.699999999999996</v>
      </c>
      <c r="T33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55.699999999999996</v>
      </c>
      <c r="U339">
        <f>COUNTIF(T:T,punkty_rekrutacyjne4[[#This Row],[pkt rekrutacja]])</f>
        <v>3</v>
      </c>
    </row>
    <row r="340" spans="1:21" hidden="1" x14ac:dyDescent="0.25">
      <c r="A340" s="1" t="s">
        <v>473</v>
      </c>
      <c r="B340" s="1" t="s">
        <v>55</v>
      </c>
      <c r="C340">
        <v>7</v>
      </c>
      <c r="D340">
        <v>5</v>
      </c>
      <c r="E340">
        <f>IF(punkty_rekrutacyjne4[[#This Row],[Zachowanie]]=6,2,0)</f>
        <v>0</v>
      </c>
      <c r="F340">
        <v>4</v>
      </c>
      <c r="G340">
        <v>3</v>
      </c>
      <c r="H340">
        <v>3</v>
      </c>
      <c r="I340">
        <v>2</v>
      </c>
      <c r="J340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4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4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4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40">
        <v>2</v>
      </c>
      <c r="O340">
        <v>88</v>
      </c>
      <c r="P340">
        <v>61</v>
      </c>
      <c r="Q340">
        <v>2</v>
      </c>
      <c r="R340">
        <v>49</v>
      </c>
      <c r="S340">
        <f>punkty_rekrutacyjne4[[#This Row],[GHP]]/10 + punkty_rekrutacyjne4[[#This Row],[GHH]]/10 +punkty_rekrutacyjne4[[#This Row],[GMM]]/10 + punkty_rekrutacyjne4[[#This Row],[GMP]]/10 +punkty_rekrutacyjne4[[#This Row],[GJP]]/10</f>
        <v>20.2</v>
      </c>
      <c r="T34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41.2</v>
      </c>
      <c r="U340">
        <f>COUNTIF(T:T,punkty_rekrutacyjne4[[#This Row],[pkt rekrutacja]])</f>
        <v>3</v>
      </c>
    </row>
    <row r="341" spans="1:21" hidden="1" x14ac:dyDescent="0.25">
      <c r="A341" s="1" t="s">
        <v>474</v>
      </c>
      <c r="B341" s="1" t="s">
        <v>197</v>
      </c>
      <c r="C341">
        <v>7</v>
      </c>
      <c r="D341">
        <v>6</v>
      </c>
      <c r="E341">
        <f>IF(punkty_rekrutacyjne4[[#This Row],[Zachowanie]]=6,2,0)</f>
        <v>2</v>
      </c>
      <c r="F341">
        <v>5</v>
      </c>
      <c r="G341">
        <v>3</v>
      </c>
      <c r="H341">
        <v>3</v>
      </c>
      <c r="I341">
        <v>3</v>
      </c>
      <c r="J34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4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41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4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41">
        <v>71</v>
      </c>
      <c r="O341">
        <v>55</v>
      </c>
      <c r="P341">
        <v>33</v>
      </c>
      <c r="Q341">
        <v>97</v>
      </c>
      <c r="R341">
        <v>73</v>
      </c>
      <c r="S341">
        <f>punkty_rekrutacyjne4[[#This Row],[GHP]]/10 + punkty_rekrutacyjne4[[#This Row],[GHH]]/10 +punkty_rekrutacyjne4[[#This Row],[GMM]]/10 + punkty_rekrutacyjne4[[#This Row],[GMP]]/10 +punkty_rekrutacyjne4[[#This Row],[GJP]]/10</f>
        <v>32.9</v>
      </c>
      <c r="T34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61.9</v>
      </c>
      <c r="U341">
        <f>COUNTIF(T:T,punkty_rekrutacyjne4[[#This Row],[pkt rekrutacja]])</f>
        <v>1</v>
      </c>
    </row>
    <row r="342" spans="1:21" hidden="1" x14ac:dyDescent="0.25">
      <c r="A342" s="1" t="s">
        <v>475</v>
      </c>
      <c r="B342" s="1" t="s">
        <v>232</v>
      </c>
      <c r="C342">
        <v>5</v>
      </c>
      <c r="D342">
        <v>5</v>
      </c>
      <c r="E342">
        <f>IF(punkty_rekrutacyjne4[[#This Row],[Zachowanie]]=6,2,0)</f>
        <v>0</v>
      </c>
      <c r="F342">
        <v>6</v>
      </c>
      <c r="G342">
        <v>4</v>
      </c>
      <c r="H342">
        <v>5</v>
      </c>
      <c r="I342">
        <v>5</v>
      </c>
      <c r="J342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4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4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4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42">
        <v>53</v>
      </c>
      <c r="O342">
        <v>97</v>
      </c>
      <c r="P342">
        <v>28</v>
      </c>
      <c r="Q342">
        <v>88</v>
      </c>
      <c r="R342">
        <v>87</v>
      </c>
      <c r="S342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T34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72.3</v>
      </c>
      <c r="U342">
        <f>COUNTIF(T:T,punkty_rekrutacyjne4[[#This Row],[pkt rekrutacja]])</f>
        <v>1</v>
      </c>
    </row>
    <row r="343" spans="1:21" hidden="1" x14ac:dyDescent="0.25">
      <c r="A343" s="1" t="s">
        <v>476</v>
      </c>
      <c r="B343" s="1" t="s">
        <v>477</v>
      </c>
      <c r="C343">
        <v>0</v>
      </c>
      <c r="D343">
        <v>5</v>
      </c>
      <c r="E343">
        <f>IF(punkty_rekrutacyjne4[[#This Row],[Zachowanie]]=6,2,0)</f>
        <v>0</v>
      </c>
      <c r="F343">
        <v>5</v>
      </c>
      <c r="G343">
        <v>3</v>
      </c>
      <c r="H343">
        <v>4</v>
      </c>
      <c r="I343">
        <v>4</v>
      </c>
      <c r="J34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4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4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4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43">
        <v>73</v>
      </c>
      <c r="O343">
        <v>67</v>
      </c>
      <c r="P343">
        <v>18</v>
      </c>
      <c r="Q343">
        <v>84</v>
      </c>
      <c r="R343">
        <v>75</v>
      </c>
      <c r="S343">
        <f>punkty_rekrutacyjne4[[#This Row],[GHP]]/10 + punkty_rekrutacyjne4[[#This Row],[GHH]]/10 +punkty_rekrutacyjne4[[#This Row],[GMM]]/10 + punkty_rekrutacyjne4[[#This Row],[GMP]]/10 +punkty_rekrutacyjne4[[#This Row],[GJP]]/10</f>
        <v>31.700000000000003</v>
      </c>
      <c r="T34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55.7</v>
      </c>
      <c r="U343">
        <f>COUNTIF(T:T,punkty_rekrutacyjne4[[#This Row],[pkt rekrutacja]])</f>
        <v>3</v>
      </c>
    </row>
    <row r="344" spans="1:21" hidden="1" x14ac:dyDescent="0.25">
      <c r="A344" s="1" t="s">
        <v>478</v>
      </c>
      <c r="B344" s="1" t="s">
        <v>101</v>
      </c>
      <c r="C344">
        <v>3</v>
      </c>
      <c r="D344">
        <v>6</v>
      </c>
      <c r="E344">
        <f>IF(punkty_rekrutacyjne4[[#This Row],[Zachowanie]]=6,2,0)</f>
        <v>2</v>
      </c>
      <c r="F344">
        <v>2</v>
      </c>
      <c r="G344">
        <v>2</v>
      </c>
      <c r="H344">
        <v>5</v>
      </c>
      <c r="I344">
        <v>2</v>
      </c>
      <c r="J34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4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4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4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44">
        <v>97</v>
      </c>
      <c r="O344">
        <v>40</v>
      </c>
      <c r="P344">
        <v>41</v>
      </c>
      <c r="Q344">
        <v>46</v>
      </c>
      <c r="R344">
        <v>59</v>
      </c>
      <c r="S344">
        <f>punkty_rekrutacyjne4[[#This Row],[GHP]]/10 + punkty_rekrutacyjne4[[#This Row],[GHH]]/10 +punkty_rekrutacyjne4[[#This Row],[GMM]]/10 + punkty_rekrutacyjne4[[#This Row],[GMP]]/10 +punkty_rekrutacyjne4[[#This Row],[GJP]]/10</f>
        <v>28.299999999999997</v>
      </c>
      <c r="T34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41.3</v>
      </c>
      <c r="U344">
        <f>COUNTIF(T:T,punkty_rekrutacyjne4[[#This Row],[pkt rekrutacja]])</f>
        <v>2</v>
      </c>
    </row>
    <row r="345" spans="1:21" hidden="1" x14ac:dyDescent="0.25">
      <c r="A345" s="1" t="s">
        <v>479</v>
      </c>
      <c r="B345" s="1" t="s">
        <v>30</v>
      </c>
      <c r="C345">
        <v>7</v>
      </c>
      <c r="D345">
        <v>4</v>
      </c>
      <c r="E345">
        <f>IF(punkty_rekrutacyjne4[[#This Row],[Zachowanie]]=6,2,0)</f>
        <v>0</v>
      </c>
      <c r="F345">
        <v>4</v>
      </c>
      <c r="G345">
        <v>6</v>
      </c>
      <c r="H345">
        <v>5</v>
      </c>
      <c r="I345">
        <v>5</v>
      </c>
      <c r="J34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4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4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4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45">
        <v>10</v>
      </c>
      <c r="O345">
        <v>32</v>
      </c>
      <c r="P345">
        <v>73</v>
      </c>
      <c r="Q345">
        <v>96</v>
      </c>
      <c r="R345">
        <v>29</v>
      </c>
      <c r="S345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T34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</v>
      </c>
      <c r="U345">
        <f>COUNTIF(T:T,punkty_rekrutacyjne4[[#This Row],[pkt rekrutacja]])</f>
        <v>2</v>
      </c>
    </row>
    <row r="346" spans="1:21" hidden="1" x14ac:dyDescent="0.25">
      <c r="A346" s="1" t="s">
        <v>480</v>
      </c>
      <c r="B346" s="1" t="s">
        <v>477</v>
      </c>
      <c r="C346">
        <v>3</v>
      </c>
      <c r="D346">
        <v>2</v>
      </c>
      <c r="E346">
        <f>IF(punkty_rekrutacyjne4[[#This Row],[Zachowanie]]=6,2,0)</f>
        <v>0</v>
      </c>
      <c r="F346">
        <v>5</v>
      </c>
      <c r="G346">
        <v>5</v>
      </c>
      <c r="H346">
        <v>4</v>
      </c>
      <c r="I346">
        <v>5</v>
      </c>
      <c r="J34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4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4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4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46">
        <v>91</v>
      </c>
      <c r="O346">
        <v>53</v>
      </c>
      <c r="P346">
        <v>13</v>
      </c>
      <c r="Q346">
        <v>58</v>
      </c>
      <c r="R346">
        <v>75</v>
      </c>
      <c r="S346">
        <f>punkty_rekrutacyjne4[[#This Row],[GHP]]/10 + punkty_rekrutacyjne4[[#This Row],[GHH]]/10 +punkty_rekrutacyjne4[[#This Row],[GMM]]/10 + punkty_rekrutacyjne4[[#This Row],[GMP]]/10 +punkty_rekrutacyjne4[[#This Row],[GJP]]/10</f>
        <v>29</v>
      </c>
      <c r="T34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</v>
      </c>
      <c r="U346">
        <f>COUNTIF(T:T,punkty_rekrutacyjne4[[#This Row],[pkt rekrutacja]])</f>
        <v>1</v>
      </c>
    </row>
    <row r="347" spans="1:21" hidden="1" x14ac:dyDescent="0.25">
      <c r="A347" s="1" t="s">
        <v>481</v>
      </c>
      <c r="B347" s="1" t="s">
        <v>61</v>
      </c>
      <c r="C347">
        <v>5</v>
      </c>
      <c r="D347">
        <v>4</v>
      </c>
      <c r="E347">
        <f>IF(punkty_rekrutacyjne4[[#This Row],[Zachowanie]]=6,2,0)</f>
        <v>0</v>
      </c>
      <c r="F347">
        <v>6</v>
      </c>
      <c r="G347">
        <v>5</v>
      </c>
      <c r="H347">
        <v>2</v>
      </c>
      <c r="I347">
        <v>3</v>
      </c>
      <c r="J34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4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4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4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47">
        <v>21</v>
      </c>
      <c r="O347">
        <v>48</v>
      </c>
      <c r="P347">
        <v>45</v>
      </c>
      <c r="Q347">
        <v>1</v>
      </c>
      <c r="R347">
        <v>51</v>
      </c>
      <c r="S347">
        <f>punkty_rekrutacyjne4[[#This Row],[GHP]]/10 + punkty_rekrutacyjne4[[#This Row],[GHH]]/10 +punkty_rekrutacyjne4[[#This Row],[GMM]]/10 + punkty_rekrutacyjne4[[#This Row],[GMP]]/10 +punkty_rekrutacyjne4[[#This Row],[GJP]]/10</f>
        <v>16.600000000000001</v>
      </c>
      <c r="T34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43.6</v>
      </c>
      <c r="U347">
        <f>COUNTIF(T:T,punkty_rekrutacyjne4[[#This Row],[pkt rekrutacja]])</f>
        <v>2</v>
      </c>
    </row>
    <row r="348" spans="1:21" hidden="1" x14ac:dyDescent="0.25">
      <c r="A348" s="1" t="s">
        <v>482</v>
      </c>
      <c r="B348" s="1" t="s">
        <v>311</v>
      </c>
      <c r="C348">
        <v>2</v>
      </c>
      <c r="D348">
        <v>2</v>
      </c>
      <c r="E348">
        <f>IF(punkty_rekrutacyjne4[[#This Row],[Zachowanie]]=6,2,0)</f>
        <v>0</v>
      </c>
      <c r="F348">
        <v>5</v>
      </c>
      <c r="G348">
        <v>2</v>
      </c>
      <c r="H348">
        <v>4</v>
      </c>
      <c r="I348">
        <v>4</v>
      </c>
      <c r="J34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4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4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4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48">
        <v>83</v>
      </c>
      <c r="O348">
        <v>28</v>
      </c>
      <c r="P348">
        <v>43</v>
      </c>
      <c r="Q348">
        <v>19</v>
      </c>
      <c r="R348">
        <v>83</v>
      </c>
      <c r="S348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T34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47.6</v>
      </c>
      <c r="U348">
        <f>COUNTIF(T:T,punkty_rekrutacyjne4[[#This Row],[pkt rekrutacja]])</f>
        <v>3</v>
      </c>
    </row>
    <row r="349" spans="1:21" hidden="1" x14ac:dyDescent="0.25">
      <c r="A349" s="1" t="s">
        <v>483</v>
      </c>
      <c r="B349" s="1" t="s">
        <v>133</v>
      </c>
      <c r="C349">
        <v>2</v>
      </c>
      <c r="D349">
        <v>4</v>
      </c>
      <c r="E349">
        <f>IF(punkty_rekrutacyjne4[[#This Row],[Zachowanie]]=6,2,0)</f>
        <v>0</v>
      </c>
      <c r="F349">
        <v>4</v>
      </c>
      <c r="G349">
        <v>3</v>
      </c>
      <c r="H349">
        <v>3</v>
      </c>
      <c r="I349">
        <v>6</v>
      </c>
      <c r="J34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4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4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4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49">
        <v>97</v>
      </c>
      <c r="O349">
        <v>80</v>
      </c>
      <c r="P349">
        <v>54</v>
      </c>
      <c r="Q349">
        <v>78</v>
      </c>
      <c r="R349">
        <v>43</v>
      </c>
      <c r="S349">
        <f>punkty_rekrutacyjne4[[#This Row],[GHP]]/10 + punkty_rekrutacyjne4[[#This Row],[GHH]]/10 +punkty_rekrutacyjne4[[#This Row],[GMM]]/10 + punkty_rekrutacyjne4[[#This Row],[GMP]]/10 +punkty_rekrutacyjne4[[#This Row],[GJP]]/10</f>
        <v>35.200000000000003</v>
      </c>
      <c r="T34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61.2</v>
      </c>
      <c r="U349">
        <f>COUNTIF(T:T,punkty_rekrutacyjne4[[#This Row],[pkt rekrutacja]])</f>
        <v>3</v>
      </c>
    </row>
    <row r="350" spans="1:21" hidden="1" x14ac:dyDescent="0.25">
      <c r="A350" s="1" t="s">
        <v>484</v>
      </c>
      <c r="B350" s="1" t="s">
        <v>101</v>
      </c>
      <c r="C350">
        <v>2</v>
      </c>
      <c r="D350">
        <v>5</v>
      </c>
      <c r="E350">
        <f>IF(punkty_rekrutacyjne4[[#This Row],[Zachowanie]]=6,2,0)</f>
        <v>0</v>
      </c>
      <c r="F350">
        <v>2</v>
      </c>
      <c r="G350">
        <v>3</v>
      </c>
      <c r="H350">
        <v>5</v>
      </c>
      <c r="I350">
        <v>2</v>
      </c>
      <c r="J350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5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5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5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50">
        <v>26</v>
      </c>
      <c r="O350">
        <v>31</v>
      </c>
      <c r="P350">
        <v>88</v>
      </c>
      <c r="Q350">
        <v>98</v>
      </c>
      <c r="R350">
        <v>45</v>
      </c>
      <c r="S350">
        <f>punkty_rekrutacyjne4[[#This Row],[GHP]]/10 + punkty_rekrutacyjne4[[#This Row],[GHH]]/10 +punkty_rekrutacyjne4[[#This Row],[GMM]]/10 + punkty_rekrutacyjne4[[#This Row],[GMP]]/10 +punkty_rekrutacyjne4[[#This Row],[GJP]]/10</f>
        <v>28.8</v>
      </c>
      <c r="T35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42.8</v>
      </c>
      <c r="U350">
        <f>COUNTIF(T:T,punkty_rekrutacyjne4[[#This Row],[pkt rekrutacja]])</f>
        <v>2</v>
      </c>
    </row>
    <row r="351" spans="1:21" hidden="1" x14ac:dyDescent="0.25">
      <c r="A351" s="1" t="s">
        <v>485</v>
      </c>
      <c r="B351" s="1" t="s">
        <v>58</v>
      </c>
      <c r="C351">
        <v>7</v>
      </c>
      <c r="D351">
        <v>6</v>
      </c>
      <c r="E351">
        <f>IF(punkty_rekrutacyjne4[[#This Row],[Zachowanie]]=6,2,0)</f>
        <v>2</v>
      </c>
      <c r="F351">
        <v>4</v>
      </c>
      <c r="G351">
        <v>5</v>
      </c>
      <c r="H351">
        <v>4</v>
      </c>
      <c r="I351">
        <v>3</v>
      </c>
      <c r="J35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5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5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5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51">
        <v>17</v>
      </c>
      <c r="O351">
        <v>54</v>
      </c>
      <c r="P351">
        <v>78</v>
      </c>
      <c r="Q351">
        <v>68</v>
      </c>
      <c r="R351">
        <v>41</v>
      </c>
      <c r="S351">
        <f>punkty_rekrutacyjne4[[#This Row],[GHP]]/10 + punkty_rekrutacyjne4[[#This Row],[GHH]]/10 +punkty_rekrutacyjne4[[#This Row],[GMM]]/10 + punkty_rekrutacyjne4[[#This Row],[GMP]]/10 +punkty_rekrutacyjne4[[#This Row],[GJP]]/10</f>
        <v>25.799999999999997</v>
      </c>
      <c r="T35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58.8</v>
      </c>
      <c r="U351">
        <f>COUNTIF(T:T,punkty_rekrutacyjne4[[#This Row],[pkt rekrutacja]])</f>
        <v>3</v>
      </c>
    </row>
    <row r="352" spans="1:21" hidden="1" x14ac:dyDescent="0.25">
      <c r="A352" s="1" t="s">
        <v>486</v>
      </c>
      <c r="B352" s="1" t="s">
        <v>70</v>
      </c>
      <c r="C352">
        <v>0</v>
      </c>
      <c r="D352">
        <v>2</v>
      </c>
      <c r="E352">
        <f>IF(punkty_rekrutacyjne4[[#This Row],[Zachowanie]]=6,2,0)</f>
        <v>0</v>
      </c>
      <c r="F352">
        <v>5</v>
      </c>
      <c r="G352">
        <v>3</v>
      </c>
      <c r="H352">
        <v>6</v>
      </c>
      <c r="I352">
        <v>6</v>
      </c>
      <c r="J35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5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5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5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52">
        <v>5</v>
      </c>
      <c r="O352">
        <v>93</v>
      </c>
      <c r="P352">
        <v>4</v>
      </c>
      <c r="Q352">
        <v>59</v>
      </c>
      <c r="R352">
        <v>71</v>
      </c>
      <c r="S352">
        <f>punkty_rekrutacyjne4[[#This Row],[GHP]]/10 + punkty_rekrutacyjne4[[#This Row],[GHH]]/10 +punkty_rekrutacyjne4[[#This Row],[GMM]]/10 + punkty_rekrutacyjne4[[#This Row],[GMP]]/10 +punkty_rekrutacyjne4[[#This Row],[GJP]]/10</f>
        <v>23.200000000000003</v>
      </c>
      <c r="T35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55.2</v>
      </c>
      <c r="U352">
        <f>COUNTIF(T:T,punkty_rekrutacyjne4[[#This Row],[pkt rekrutacja]])</f>
        <v>4</v>
      </c>
    </row>
    <row r="353" spans="1:21" hidden="1" x14ac:dyDescent="0.25">
      <c r="A353" s="1" t="s">
        <v>487</v>
      </c>
      <c r="B353" s="1" t="s">
        <v>76</v>
      </c>
      <c r="C353">
        <v>3</v>
      </c>
      <c r="D353">
        <v>5</v>
      </c>
      <c r="E353">
        <f>IF(punkty_rekrutacyjne4[[#This Row],[Zachowanie]]=6,2,0)</f>
        <v>0</v>
      </c>
      <c r="F353">
        <v>3</v>
      </c>
      <c r="G353">
        <v>3</v>
      </c>
      <c r="H353">
        <v>6</v>
      </c>
      <c r="I353">
        <v>4</v>
      </c>
      <c r="J35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5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5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5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53">
        <v>78</v>
      </c>
      <c r="O353">
        <v>80</v>
      </c>
      <c r="P353">
        <v>56</v>
      </c>
      <c r="Q353">
        <v>31</v>
      </c>
      <c r="R353">
        <v>81</v>
      </c>
      <c r="S353">
        <f>punkty_rekrutacyjne4[[#This Row],[GHP]]/10 + punkty_rekrutacyjne4[[#This Row],[GHH]]/10 +punkty_rekrutacyjne4[[#This Row],[GMM]]/10 + punkty_rekrutacyjne4[[#This Row],[GMP]]/10 +punkty_rekrutacyjne4[[#This Row],[GJP]]/10</f>
        <v>32.6</v>
      </c>
      <c r="T35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59.6</v>
      </c>
      <c r="U353">
        <f>COUNTIF(T:T,punkty_rekrutacyjne4[[#This Row],[pkt rekrutacja]])</f>
        <v>3</v>
      </c>
    </row>
    <row r="354" spans="1:21" hidden="1" x14ac:dyDescent="0.25">
      <c r="A354" s="1" t="s">
        <v>488</v>
      </c>
      <c r="B354" s="1" t="s">
        <v>489</v>
      </c>
      <c r="C354">
        <v>6</v>
      </c>
      <c r="D354">
        <v>6</v>
      </c>
      <c r="E354">
        <f>IF(punkty_rekrutacyjne4[[#This Row],[Zachowanie]]=6,2,0)</f>
        <v>2</v>
      </c>
      <c r="F354">
        <v>6</v>
      </c>
      <c r="G354">
        <v>4</v>
      </c>
      <c r="H354">
        <v>6</v>
      </c>
      <c r="I354">
        <v>4</v>
      </c>
      <c r="J35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5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54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5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54">
        <v>64</v>
      </c>
      <c r="O354">
        <v>18</v>
      </c>
      <c r="P354">
        <v>23</v>
      </c>
      <c r="Q354">
        <v>81</v>
      </c>
      <c r="R354">
        <v>18</v>
      </c>
      <c r="S354">
        <f>punkty_rekrutacyjne4[[#This Row],[GHP]]/10 + punkty_rekrutacyjne4[[#This Row],[GHH]]/10 +punkty_rekrutacyjne4[[#This Row],[GMM]]/10 + punkty_rekrutacyjne4[[#This Row],[GMP]]/10 +punkty_rekrutacyjne4[[#This Row],[GJP]]/10</f>
        <v>20.400000000000002</v>
      </c>
      <c r="T35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60.400000000000006</v>
      </c>
      <c r="U354">
        <f>COUNTIF(T:T,punkty_rekrutacyjne4[[#This Row],[pkt rekrutacja]])</f>
        <v>2</v>
      </c>
    </row>
    <row r="355" spans="1:21" hidden="1" x14ac:dyDescent="0.25">
      <c r="A355" s="1" t="s">
        <v>490</v>
      </c>
      <c r="B355" s="1" t="s">
        <v>38</v>
      </c>
      <c r="C355">
        <v>2</v>
      </c>
      <c r="D355">
        <v>4</v>
      </c>
      <c r="E355">
        <f>IF(punkty_rekrutacyjne4[[#This Row],[Zachowanie]]=6,2,0)</f>
        <v>0</v>
      </c>
      <c r="F355">
        <v>3</v>
      </c>
      <c r="G355">
        <v>5</v>
      </c>
      <c r="H355">
        <v>2</v>
      </c>
      <c r="I355">
        <v>3</v>
      </c>
      <c r="J35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5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5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5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55">
        <v>96</v>
      </c>
      <c r="O355">
        <v>32</v>
      </c>
      <c r="P355">
        <v>73</v>
      </c>
      <c r="Q355">
        <v>7</v>
      </c>
      <c r="R355">
        <v>74</v>
      </c>
      <c r="S355">
        <f>punkty_rekrutacyjne4[[#This Row],[GHP]]/10 + punkty_rekrutacyjne4[[#This Row],[GHH]]/10 +punkty_rekrutacyjne4[[#This Row],[GMM]]/10 + punkty_rekrutacyjne4[[#This Row],[GMP]]/10 +punkty_rekrutacyjne4[[#This Row],[GJP]]/10</f>
        <v>28.200000000000003</v>
      </c>
      <c r="T35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46.2</v>
      </c>
      <c r="U355">
        <f>COUNTIF(T:T,punkty_rekrutacyjne4[[#This Row],[pkt rekrutacja]])</f>
        <v>2</v>
      </c>
    </row>
    <row r="356" spans="1:21" hidden="1" x14ac:dyDescent="0.25">
      <c r="A356" s="1" t="s">
        <v>491</v>
      </c>
      <c r="B356" s="1" t="s">
        <v>340</v>
      </c>
      <c r="C356">
        <v>6</v>
      </c>
      <c r="D356">
        <v>6</v>
      </c>
      <c r="E356">
        <f>IF(punkty_rekrutacyjne4[[#This Row],[Zachowanie]]=6,2,0)</f>
        <v>2</v>
      </c>
      <c r="F356">
        <v>5</v>
      </c>
      <c r="G356">
        <v>5</v>
      </c>
      <c r="H356">
        <v>3</v>
      </c>
      <c r="I356">
        <v>6</v>
      </c>
      <c r="J35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5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5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5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56">
        <v>85</v>
      </c>
      <c r="O356">
        <v>35</v>
      </c>
      <c r="P356">
        <v>70</v>
      </c>
      <c r="Q356">
        <v>99</v>
      </c>
      <c r="R356">
        <v>85</v>
      </c>
      <c r="S356">
        <f>punkty_rekrutacyjne4[[#This Row],[GHP]]/10 + punkty_rekrutacyjne4[[#This Row],[GHH]]/10 +punkty_rekrutacyjne4[[#This Row],[GMM]]/10 + punkty_rekrutacyjne4[[#This Row],[GMP]]/10 +punkty_rekrutacyjne4[[#This Row],[GJP]]/10</f>
        <v>37.4</v>
      </c>
      <c r="T35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75.400000000000006</v>
      </c>
      <c r="U356">
        <f>COUNTIF(T:T,punkty_rekrutacyjne4[[#This Row],[pkt rekrutacja]])</f>
        <v>1</v>
      </c>
    </row>
    <row r="357" spans="1:21" hidden="1" x14ac:dyDescent="0.25">
      <c r="A357" s="1" t="s">
        <v>492</v>
      </c>
      <c r="B357" s="1" t="s">
        <v>90</v>
      </c>
      <c r="C357">
        <v>4</v>
      </c>
      <c r="D357">
        <v>2</v>
      </c>
      <c r="E357">
        <f>IF(punkty_rekrutacyjne4[[#This Row],[Zachowanie]]=6,2,0)</f>
        <v>0</v>
      </c>
      <c r="F357">
        <v>4</v>
      </c>
      <c r="G357">
        <v>5</v>
      </c>
      <c r="H357">
        <v>4</v>
      </c>
      <c r="I357">
        <v>2</v>
      </c>
      <c r="J35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5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5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5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57">
        <v>17</v>
      </c>
      <c r="O357">
        <v>17</v>
      </c>
      <c r="P357">
        <v>92</v>
      </c>
      <c r="Q357">
        <v>6</v>
      </c>
      <c r="R357">
        <v>64</v>
      </c>
      <c r="S357">
        <f>punkty_rekrutacyjne4[[#This Row],[GHP]]/10 + punkty_rekrutacyjne4[[#This Row],[GHH]]/10 +punkty_rekrutacyjne4[[#This Row],[GMM]]/10 + punkty_rekrutacyjne4[[#This Row],[GMP]]/10 +punkty_rekrutacyjne4[[#This Row],[GJP]]/10</f>
        <v>19.600000000000001</v>
      </c>
      <c r="T35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43.6</v>
      </c>
      <c r="U357">
        <f>COUNTIF(T:T,punkty_rekrutacyjne4[[#This Row],[pkt rekrutacja]])</f>
        <v>2</v>
      </c>
    </row>
    <row r="358" spans="1:21" hidden="1" x14ac:dyDescent="0.25">
      <c r="A358" s="1" t="s">
        <v>493</v>
      </c>
      <c r="B358" s="1" t="s">
        <v>180</v>
      </c>
      <c r="C358">
        <v>4</v>
      </c>
      <c r="D358">
        <v>2</v>
      </c>
      <c r="E358">
        <f>IF(punkty_rekrutacyjne4[[#This Row],[Zachowanie]]=6,2,0)</f>
        <v>0</v>
      </c>
      <c r="F358">
        <v>4</v>
      </c>
      <c r="G358">
        <v>2</v>
      </c>
      <c r="H358">
        <v>5</v>
      </c>
      <c r="I358">
        <v>4</v>
      </c>
      <c r="J35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5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5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5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58">
        <v>62</v>
      </c>
      <c r="O358">
        <v>3</v>
      </c>
      <c r="P358">
        <v>84</v>
      </c>
      <c r="Q358">
        <v>48</v>
      </c>
      <c r="R358">
        <v>94</v>
      </c>
      <c r="S358">
        <f>punkty_rekrutacyjne4[[#This Row],[GHP]]/10 + punkty_rekrutacyjne4[[#This Row],[GHH]]/10 +punkty_rekrutacyjne4[[#This Row],[GMM]]/10 + punkty_rekrutacyjne4[[#This Row],[GMP]]/10 +punkty_rekrutacyjne4[[#This Row],[GJP]]/10</f>
        <v>29.1</v>
      </c>
      <c r="T35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53.1</v>
      </c>
      <c r="U358">
        <f>COUNTIF(T:T,punkty_rekrutacyjne4[[#This Row],[pkt rekrutacja]])</f>
        <v>2</v>
      </c>
    </row>
    <row r="359" spans="1:21" hidden="1" x14ac:dyDescent="0.25">
      <c r="A359" s="1" t="s">
        <v>494</v>
      </c>
      <c r="B359" s="1" t="s">
        <v>495</v>
      </c>
      <c r="C359">
        <v>4</v>
      </c>
      <c r="D359">
        <v>5</v>
      </c>
      <c r="E359">
        <f>IF(punkty_rekrutacyjne4[[#This Row],[Zachowanie]]=6,2,0)</f>
        <v>0</v>
      </c>
      <c r="F359">
        <v>5</v>
      </c>
      <c r="G359">
        <v>6</v>
      </c>
      <c r="H359">
        <v>2</v>
      </c>
      <c r="I359">
        <v>3</v>
      </c>
      <c r="J35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5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5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5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59">
        <v>35</v>
      </c>
      <c r="O359">
        <v>49</v>
      </c>
      <c r="P359">
        <v>59</v>
      </c>
      <c r="Q359">
        <v>44</v>
      </c>
      <c r="R359">
        <v>68</v>
      </c>
      <c r="S359">
        <f>punkty_rekrutacyjne4[[#This Row],[GHP]]/10 + punkty_rekrutacyjne4[[#This Row],[GHH]]/10 +punkty_rekrutacyjne4[[#This Row],[GMM]]/10 + punkty_rekrutacyjne4[[#This Row],[GMP]]/10 +punkty_rekrutacyjne4[[#This Row],[GJP]]/10</f>
        <v>25.500000000000004</v>
      </c>
      <c r="T35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51.5</v>
      </c>
      <c r="U359">
        <f>COUNTIF(T:T,punkty_rekrutacyjne4[[#This Row],[pkt rekrutacja]])</f>
        <v>2</v>
      </c>
    </row>
    <row r="360" spans="1:21" hidden="1" x14ac:dyDescent="0.25">
      <c r="A360" s="1" t="s">
        <v>496</v>
      </c>
      <c r="B360" s="1" t="s">
        <v>369</v>
      </c>
      <c r="C360">
        <v>7</v>
      </c>
      <c r="D360">
        <v>3</v>
      </c>
      <c r="E360">
        <f>IF(punkty_rekrutacyjne4[[#This Row],[Zachowanie]]=6,2,0)</f>
        <v>0</v>
      </c>
      <c r="F360">
        <v>6</v>
      </c>
      <c r="G360">
        <v>2</v>
      </c>
      <c r="H360">
        <v>6</v>
      </c>
      <c r="I360">
        <v>5</v>
      </c>
      <c r="J36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6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6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6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60">
        <v>20</v>
      </c>
      <c r="O360">
        <v>58</v>
      </c>
      <c r="P360">
        <v>93</v>
      </c>
      <c r="Q360">
        <v>53</v>
      </c>
      <c r="R360">
        <v>35</v>
      </c>
      <c r="S360">
        <f>punkty_rekrutacyjne4[[#This Row],[GHP]]/10 + punkty_rekrutacyjne4[[#This Row],[GHH]]/10 +punkty_rekrutacyjne4[[#This Row],[GMM]]/10 + punkty_rekrutacyjne4[[#This Row],[GMP]]/10 +punkty_rekrutacyjne4[[#This Row],[GJP]]/10</f>
        <v>25.900000000000002</v>
      </c>
      <c r="T36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60.900000000000006</v>
      </c>
      <c r="U360">
        <f>COUNTIF(T:T,punkty_rekrutacyjne4[[#This Row],[pkt rekrutacja]])</f>
        <v>4</v>
      </c>
    </row>
    <row r="361" spans="1:21" hidden="1" x14ac:dyDescent="0.25">
      <c r="A361" s="1" t="s">
        <v>497</v>
      </c>
      <c r="B361" s="1" t="s">
        <v>498</v>
      </c>
      <c r="C361">
        <v>5</v>
      </c>
      <c r="D361">
        <v>6</v>
      </c>
      <c r="E361">
        <f>IF(punkty_rekrutacyjne4[[#This Row],[Zachowanie]]=6,2,0)</f>
        <v>2</v>
      </c>
      <c r="F361">
        <v>2</v>
      </c>
      <c r="G361">
        <v>3</v>
      </c>
      <c r="H361">
        <v>4</v>
      </c>
      <c r="I361">
        <v>3</v>
      </c>
      <c r="J36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6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6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6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61">
        <v>2</v>
      </c>
      <c r="O361">
        <v>97</v>
      </c>
      <c r="P361">
        <v>14</v>
      </c>
      <c r="Q361">
        <v>81</v>
      </c>
      <c r="R361">
        <v>38</v>
      </c>
      <c r="S361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T36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44.2</v>
      </c>
      <c r="U361">
        <f>COUNTIF(T:T,punkty_rekrutacyjne4[[#This Row],[pkt rekrutacja]])</f>
        <v>4</v>
      </c>
    </row>
    <row r="362" spans="1:21" hidden="1" x14ac:dyDescent="0.25">
      <c r="A362" s="1" t="s">
        <v>499</v>
      </c>
      <c r="B362" s="1" t="s">
        <v>498</v>
      </c>
      <c r="C362">
        <v>4</v>
      </c>
      <c r="D362">
        <v>6</v>
      </c>
      <c r="E362">
        <f>IF(punkty_rekrutacyjne4[[#This Row],[Zachowanie]]=6,2,0)</f>
        <v>2</v>
      </c>
      <c r="F362">
        <v>2</v>
      </c>
      <c r="G362">
        <v>6</v>
      </c>
      <c r="H362">
        <v>4</v>
      </c>
      <c r="I362">
        <v>5</v>
      </c>
      <c r="J362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6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62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6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62">
        <v>98</v>
      </c>
      <c r="O362">
        <v>42</v>
      </c>
      <c r="P362">
        <v>49</v>
      </c>
      <c r="Q362">
        <v>83</v>
      </c>
      <c r="R362">
        <v>32</v>
      </c>
      <c r="S362">
        <f>punkty_rekrutacyjne4[[#This Row],[GHP]]/10 + punkty_rekrutacyjne4[[#This Row],[GHH]]/10 +punkty_rekrutacyjne4[[#This Row],[GMM]]/10 + punkty_rekrutacyjne4[[#This Row],[GMP]]/10 +punkty_rekrutacyjne4[[#This Row],[GJP]]/10</f>
        <v>30.4</v>
      </c>
      <c r="T36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60.4</v>
      </c>
      <c r="U362">
        <f>COUNTIF(T:T,punkty_rekrutacyjne4[[#This Row],[pkt rekrutacja]])</f>
        <v>2</v>
      </c>
    </row>
    <row r="363" spans="1:21" hidden="1" x14ac:dyDescent="0.25">
      <c r="A363" s="1" t="s">
        <v>500</v>
      </c>
      <c r="B363" s="1" t="s">
        <v>121</v>
      </c>
      <c r="C363">
        <v>7</v>
      </c>
      <c r="D363">
        <v>5</v>
      </c>
      <c r="E363">
        <f>IF(punkty_rekrutacyjne4[[#This Row],[Zachowanie]]=6,2,0)</f>
        <v>0</v>
      </c>
      <c r="F363">
        <v>5</v>
      </c>
      <c r="G363">
        <v>4</v>
      </c>
      <c r="H363">
        <v>5</v>
      </c>
      <c r="I363">
        <v>6</v>
      </c>
      <c r="J36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6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6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6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63">
        <v>97</v>
      </c>
      <c r="O363">
        <v>45</v>
      </c>
      <c r="P363">
        <v>42</v>
      </c>
      <c r="Q363">
        <v>25</v>
      </c>
      <c r="R363">
        <v>51</v>
      </c>
      <c r="S363">
        <f>punkty_rekrutacyjne4[[#This Row],[GHP]]/10 + punkty_rekrutacyjne4[[#This Row],[GHH]]/10 +punkty_rekrutacyjne4[[#This Row],[GMM]]/10 + punkty_rekrutacyjne4[[#This Row],[GMP]]/10 +punkty_rekrutacyjne4[[#This Row],[GJP]]/10</f>
        <v>26</v>
      </c>
      <c r="T36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</v>
      </c>
      <c r="U363">
        <f>COUNTIF(T:T,punkty_rekrutacyjne4[[#This Row],[pkt rekrutacja]])</f>
        <v>1</v>
      </c>
    </row>
    <row r="364" spans="1:21" hidden="1" x14ac:dyDescent="0.25">
      <c r="A364" s="1" t="s">
        <v>501</v>
      </c>
      <c r="B364" s="1" t="s">
        <v>18</v>
      </c>
      <c r="C364">
        <v>8</v>
      </c>
      <c r="D364">
        <v>3</v>
      </c>
      <c r="E364">
        <f>IF(punkty_rekrutacyjne4[[#This Row],[Zachowanie]]=6,2,0)</f>
        <v>0</v>
      </c>
      <c r="F364">
        <v>2</v>
      </c>
      <c r="G364">
        <v>2</v>
      </c>
      <c r="H364">
        <v>4</v>
      </c>
      <c r="I364">
        <v>2</v>
      </c>
      <c r="J36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6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6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6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64">
        <v>54</v>
      </c>
      <c r="O364">
        <v>48</v>
      </c>
      <c r="P364">
        <v>35</v>
      </c>
      <c r="Q364">
        <v>28</v>
      </c>
      <c r="R364">
        <v>35</v>
      </c>
      <c r="S364">
        <f>punkty_rekrutacyjne4[[#This Row],[GHP]]/10 + punkty_rekrutacyjne4[[#This Row],[GHH]]/10 +punkty_rekrutacyjne4[[#This Row],[GMM]]/10 + punkty_rekrutacyjne4[[#This Row],[GMP]]/10 +punkty_rekrutacyjne4[[#This Row],[GJP]]/10</f>
        <v>20</v>
      </c>
      <c r="T36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U364">
        <f>COUNTIF(T:T,punkty_rekrutacyjne4[[#This Row],[pkt rekrutacja]])</f>
        <v>1</v>
      </c>
    </row>
    <row r="365" spans="1:21" hidden="1" x14ac:dyDescent="0.25">
      <c r="A365" s="1" t="s">
        <v>502</v>
      </c>
      <c r="B365" s="1" t="s">
        <v>503</v>
      </c>
      <c r="C365">
        <v>5</v>
      </c>
      <c r="D365">
        <v>2</v>
      </c>
      <c r="E365">
        <f>IF(punkty_rekrutacyjne4[[#This Row],[Zachowanie]]=6,2,0)</f>
        <v>0</v>
      </c>
      <c r="F365">
        <v>6</v>
      </c>
      <c r="G365">
        <v>3</v>
      </c>
      <c r="H365">
        <v>2</v>
      </c>
      <c r="I365">
        <v>5</v>
      </c>
      <c r="J36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6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6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6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65">
        <v>35</v>
      </c>
      <c r="O365">
        <v>56</v>
      </c>
      <c r="P365">
        <v>6</v>
      </c>
      <c r="Q365">
        <v>84</v>
      </c>
      <c r="R365">
        <v>54</v>
      </c>
      <c r="S365">
        <f>punkty_rekrutacyjne4[[#This Row],[GHP]]/10 + punkty_rekrutacyjne4[[#This Row],[GHH]]/10 +punkty_rekrutacyjne4[[#This Row],[GMM]]/10 + punkty_rekrutacyjne4[[#This Row],[GMP]]/10 +punkty_rekrutacyjne4[[#This Row],[GJP]]/10</f>
        <v>23.5</v>
      </c>
      <c r="T36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50.5</v>
      </c>
      <c r="U365">
        <f>COUNTIF(T:T,punkty_rekrutacyjne4[[#This Row],[pkt rekrutacja]])</f>
        <v>2</v>
      </c>
    </row>
    <row r="366" spans="1:21" hidden="1" x14ac:dyDescent="0.25">
      <c r="A366" s="1" t="s">
        <v>504</v>
      </c>
      <c r="B366" s="1" t="s">
        <v>367</v>
      </c>
      <c r="C366">
        <v>0</v>
      </c>
      <c r="D366">
        <v>2</v>
      </c>
      <c r="E366">
        <f>IF(punkty_rekrutacyjne4[[#This Row],[Zachowanie]]=6,2,0)</f>
        <v>0</v>
      </c>
      <c r="F366">
        <v>5</v>
      </c>
      <c r="G366">
        <v>6</v>
      </c>
      <c r="H366">
        <v>6</v>
      </c>
      <c r="I366">
        <v>3</v>
      </c>
      <c r="J36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6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66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6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66">
        <v>36</v>
      </c>
      <c r="O366">
        <v>94</v>
      </c>
      <c r="P366">
        <v>52</v>
      </c>
      <c r="Q366">
        <v>50</v>
      </c>
      <c r="R366">
        <v>57</v>
      </c>
      <c r="S366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T36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60.9</v>
      </c>
      <c r="U366">
        <f>COUNTIF(T:T,punkty_rekrutacyjne4[[#This Row],[pkt rekrutacja]])</f>
        <v>4</v>
      </c>
    </row>
    <row r="367" spans="1:21" hidden="1" x14ac:dyDescent="0.25">
      <c r="A367" s="1" t="s">
        <v>505</v>
      </c>
      <c r="B367" s="1" t="s">
        <v>506</v>
      </c>
      <c r="C367">
        <v>2</v>
      </c>
      <c r="D367">
        <v>3</v>
      </c>
      <c r="E367">
        <f>IF(punkty_rekrutacyjne4[[#This Row],[Zachowanie]]=6,2,0)</f>
        <v>0</v>
      </c>
      <c r="F367">
        <v>2</v>
      </c>
      <c r="G367">
        <v>2</v>
      </c>
      <c r="H367">
        <v>5</v>
      </c>
      <c r="I367">
        <v>6</v>
      </c>
      <c r="J36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6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6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6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67">
        <v>100</v>
      </c>
      <c r="O367">
        <v>48</v>
      </c>
      <c r="P367">
        <v>88</v>
      </c>
      <c r="Q367">
        <v>48</v>
      </c>
      <c r="R367">
        <v>8</v>
      </c>
      <c r="S367">
        <f>punkty_rekrutacyjne4[[#This Row],[GHP]]/10 + punkty_rekrutacyjne4[[#This Row],[GHH]]/10 +punkty_rekrutacyjne4[[#This Row],[GMM]]/10 + punkty_rekrutacyjne4[[#This Row],[GMP]]/10 +punkty_rekrutacyjne4[[#This Row],[GJP]]/10</f>
        <v>29.200000000000003</v>
      </c>
      <c r="T36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49.2</v>
      </c>
      <c r="U367">
        <f>COUNTIF(T:T,punkty_rekrutacyjne4[[#This Row],[pkt rekrutacja]])</f>
        <v>2</v>
      </c>
    </row>
    <row r="368" spans="1:21" hidden="1" x14ac:dyDescent="0.25">
      <c r="A368" s="1" t="s">
        <v>507</v>
      </c>
      <c r="B368" s="1" t="s">
        <v>508</v>
      </c>
      <c r="C368">
        <v>1</v>
      </c>
      <c r="D368">
        <v>3</v>
      </c>
      <c r="E368">
        <f>IF(punkty_rekrutacyjne4[[#This Row],[Zachowanie]]=6,2,0)</f>
        <v>0</v>
      </c>
      <c r="F368">
        <v>4</v>
      </c>
      <c r="G368">
        <v>3</v>
      </c>
      <c r="H368">
        <v>5</v>
      </c>
      <c r="I368">
        <v>6</v>
      </c>
      <c r="J36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6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6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6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68">
        <v>89</v>
      </c>
      <c r="O368">
        <v>70</v>
      </c>
      <c r="P368">
        <v>58</v>
      </c>
      <c r="Q368">
        <v>39</v>
      </c>
      <c r="R368">
        <v>43</v>
      </c>
      <c r="S368">
        <f>punkty_rekrutacyjne4[[#This Row],[GHP]]/10 + punkty_rekrutacyjne4[[#This Row],[GHH]]/10 +punkty_rekrutacyjne4[[#This Row],[GMM]]/10 + punkty_rekrutacyjne4[[#This Row],[GMP]]/10 +punkty_rekrutacyjne4[[#This Row],[GJP]]/10</f>
        <v>29.9</v>
      </c>
      <c r="T36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58.9</v>
      </c>
      <c r="U368">
        <f>COUNTIF(T:T,punkty_rekrutacyjne4[[#This Row],[pkt rekrutacja]])</f>
        <v>2</v>
      </c>
    </row>
    <row r="369" spans="1:21" hidden="1" x14ac:dyDescent="0.25">
      <c r="A369" s="1" t="s">
        <v>509</v>
      </c>
      <c r="B369" s="1" t="s">
        <v>188</v>
      </c>
      <c r="C369">
        <v>0</v>
      </c>
      <c r="D369">
        <v>6</v>
      </c>
      <c r="E369">
        <f>IF(punkty_rekrutacyjne4[[#This Row],[Zachowanie]]=6,2,0)</f>
        <v>2</v>
      </c>
      <c r="F369">
        <v>2</v>
      </c>
      <c r="G369">
        <v>2</v>
      </c>
      <c r="H369">
        <v>6</v>
      </c>
      <c r="I369">
        <v>2</v>
      </c>
      <c r="J36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6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6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6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69">
        <v>21</v>
      </c>
      <c r="O369">
        <v>80</v>
      </c>
      <c r="P369">
        <v>59</v>
      </c>
      <c r="Q369">
        <v>35</v>
      </c>
      <c r="R369">
        <v>12</v>
      </c>
      <c r="S369">
        <f>punkty_rekrutacyjne4[[#This Row],[GHP]]/10 + punkty_rekrutacyjne4[[#This Row],[GHH]]/10 +punkty_rekrutacyjne4[[#This Row],[GMM]]/10 + punkty_rekrutacyjne4[[#This Row],[GMP]]/10 +punkty_rekrutacyjne4[[#This Row],[GJP]]/10</f>
        <v>20.7</v>
      </c>
      <c r="T36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32.700000000000003</v>
      </c>
      <c r="U369">
        <f>COUNTIF(T:T,punkty_rekrutacyjne4[[#This Row],[pkt rekrutacja]])</f>
        <v>1</v>
      </c>
    </row>
    <row r="370" spans="1:21" hidden="1" x14ac:dyDescent="0.25">
      <c r="A370" s="1" t="s">
        <v>510</v>
      </c>
      <c r="B370" s="1" t="s">
        <v>188</v>
      </c>
      <c r="C370">
        <v>1</v>
      </c>
      <c r="D370">
        <v>3</v>
      </c>
      <c r="E370">
        <f>IF(punkty_rekrutacyjne4[[#This Row],[Zachowanie]]=6,2,0)</f>
        <v>0</v>
      </c>
      <c r="F370">
        <v>2</v>
      </c>
      <c r="G370">
        <v>5</v>
      </c>
      <c r="H370">
        <v>4</v>
      </c>
      <c r="I370">
        <v>4</v>
      </c>
      <c r="J370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7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70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7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70">
        <v>38</v>
      </c>
      <c r="O370">
        <v>5</v>
      </c>
      <c r="P370">
        <v>69</v>
      </c>
      <c r="Q370">
        <v>94</v>
      </c>
      <c r="R370">
        <v>25</v>
      </c>
      <c r="S370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T37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44.1</v>
      </c>
      <c r="U370">
        <f>COUNTIF(T:T,punkty_rekrutacyjne4[[#This Row],[pkt rekrutacja]])</f>
        <v>1</v>
      </c>
    </row>
    <row r="371" spans="1:21" hidden="1" x14ac:dyDescent="0.25">
      <c r="A371" s="1" t="s">
        <v>511</v>
      </c>
      <c r="B371" s="1" t="s">
        <v>311</v>
      </c>
      <c r="C371">
        <v>8</v>
      </c>
      <c r="D371">
        <v>4</v>
      </c>
      <c r="E371">
        <f>IF(punkty_rekrutacyjne4[[#This Row],[Zachowanie]]=6,2,0)</f>
        <v>0</v>
      </c>
      <c r="F371">
        <v>5</v>
      </c>
      <c r="G371">
        <v>4</v>
      </c>
      <c r="H371">
        <v>5</v>
      </c>
      <c r="I371">
        <v>3</v>
      </c>
      <c r="J37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7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71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7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71">
        <v>24</v>
      </c>
      <c r="O371">
        <v>47</v>
      </c>
      <c r="P371">
        <v>99</v>
      </c>
      <c r="Q371">
        <v>64</v>
      </c>
      <c r="R371">
        <v>11</v>
      </c>
      <c r="S371">
        <f>punkty_rekrutacyjne4[[#This Row],[GHP]]/10 + punkty_rekrutacyjne4[[#This Row],[GHH]]/10 +punkty_rekrutacyjne4[[#This Row],[GMM]]/10 + punkty_rekrutacyjne4[[#This Row],[GMP]]/10 +punkty_rekrutacyjne4[[#This Row],[GJP]]/10</f>
        <v>24.5</v>
      </c>
      <c r="T37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58.5</v>
      </c>
      <c r="U371">
        <f>COUNTIF(T:T,punkty_rekrutacyjne4[[#This Row],[pkt rekrutacja]])</f>
        <v>1</v>
      </c>
    </row>
    <row r="372" spans="1:21" hidden="1" x14ac:dyDescent="0.25">
      <c r="A372" s="1" t="s">
        <v>512</v>
      </c>
      <c r="B372" s="1" t="s">
        <v>311</v>
      </c>
      <c r="C372">
        <v>3</v>
      </c>
      <c r="D372">
        <v>5</v>
      </c>
      <c r="E372">
        <f>IF(punkty_rekrutacyjne4[[#This Row],[Zachowanie]]=6,2,0)</f>
        <v>0</v>
      </c>
      <c r="F372">
        <v>2</v>
      </c>
      <c r="G372">
        <v>4</v>
      </c>
      <c r="H372">
        <v>5</v>
      </c>
      <c r="I372">
        <v>4</v>
      </c>
      <c r="J372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7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7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7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72">
        <v>48</v>
      </c>
      <c r="O372">
        <v>100</v>
      </c>
      <c r="P372">
        <v>7</v>
      </c>
      <c r="Q372">
        <v>64</v>
      </c>
      <c r="R372">
        <v>74</v>
      </c>
      <c r="S372">
        <f>punkty_rekrutacyjne4[[#This Row],[GHP]]/10 + punkty_rekrutacyjne4[[#This Row],[GHH]]/10 +punkty_rekrutacyjne4[[#This Row],[GMM]]/10 + punkty_rekrutacyjne4[[#This Row],[GMP]]/10 +punkty_rekrutacyjne4[[#This Row],[GJP]]/10</f>
        <v>29.299999999999997</v>
      </c>
      <c r="T37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52.3</v>
      </c>
      <c r="U372">
        <f>COUNTIF(T:T,punkty_rekrutacyjne4[[#This Row],[pkt rekrutacja]])</f>
        <v>5</v>
      </c>
    </row>
    <row r="373" spans="1:21" hidden="1" x14ac:dyDescent="0.25">
      <c r="A373" s="1" t="s">
        <v>308</v>
      </c>
      <c r="B373" s="1" t="s">
        <v>30</v>
      </c>
      <c r="C373">
        <v>8</v>
      </c>
      <c r="D373">
        <v>3</v>
      </c>
      <c r="E373">
        <f>IF(punkty_rekrutacyjne4[[#This Row],[Zachowanie]]=6,2,0)</f>
        <v>0</v>
      </c>
      <c r="F373">
        <v>5</v>
      </c>
      <c r="G373">
        <v>2</v>
      </c>
      <c r="H373">
        <v>4</v>
      </c>
      <c r="I373">
        <v>6</v>
      </c>
      <c r="J37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7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7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7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73">
        <v>46</v>
      </c>
      <c r="O373">
        <v>88</v>
      </c>
      <c r="P373">
        <v>1</v>
      </c>
      <c r="Q373">
        <v>49</v>
      </c>
      <c r="R373">
        <v>84</v>
      </c>
      <c r="S373">
        <f>punkty_rekrutacyjne4[[#This Row],[GHP]]/10 + punkty_rekrutacyjne4[[#This Row],[GHH]]/10 +punkty_rekrutacyjne4[[#This Row],[GMM]]/10 + punkty_rekrutacyjne4[[#This Row],[GMP]]/10 +punkty_rekrutacyjne4[[#This Row],[GJP]]/10</f>
        <v>26.799999999999997</v>
      </c>
      <c r="T37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58.8</v>
      </c>
      <c r="U373">
        <f>COUNTIF(T:T,punkty_rekrutacyjne4[[#This Row],[pkt rekrutacja]])</f>
        <v>3</v>
      </c>
    </row>
    <row r="374" spans="1:21" hidden="1" x14ac:dyDescent="0.25">
      <c r="A374" s="1" t="s">
        <v>69</v>
      </c>
      <c r="B374" s="1" t="s">
        <v>70</v>
      </c>
      <c r="C374">
        <v>3</v>
      </c>
      <c r="D374">
        <v>5</v>
      </c>
      <c r="E374">
        <f>IF(punkty_rekrutacyjne4[[#This Row],[Zachowanie]]=6,2,0)</f>
        <v>0</v>
      </c>
      <c r="F374">
        <v>4</v>
      </c>
      <c r="G374">
        <v>4</v>
      </c>
      <c r="H374">
        <v>6</v>
      </c>
      <c r="I374">
        <v>4</v>
      </c>
      <c r="J37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74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74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7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74">
        <v>77</v>
      </c>
      <c r="O374">
        <v>80</v>
      </c>
      <c r="P374">
        <v>44</v>
      </c>
      <c r="Q374">
        <v>96</v>
      </c>
      <c r="R374">
        <v>10</v>
      </c>
      <c r="S374">
        <f>punkty_rekrutacyjne4[[#This Row],[GHP]]/10 + punkty_rekrutacyjne4[[#This Row],[GHH]]/10 +punkty_rekrutacyjne4[[#This Row],[GMM]]/10 + punkty_rekrutacyjne4[[#This Row],[GMP]]/10 +punkty_rekrutacyjne4[[#This Row],[GJP]]/10</f>
        <v>30.700000000000003</v>
      </c>
      <c r="T37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61.7</v>
      </c>
      <c r="U374">
        <f>COUNTIF(T:T,punkty_rekrutacyjne4[[#This Row],[pkt rekrutacja]])</f>
        <v>4</v>
      </c>
    </row>
    <row r="375" spans="1:21" hidden="1" x14ac:dyDescent="0.25">
      <c r="A375" s="1" t="s">
        <v>513</v>
      </c>
      <c r="B375" s="1" t="s">
        <v>48</v>
      </c>
      <c r="C375">
        <v>8</v>
      </c>
      <c r="D375">
        <v>3</v>
      </c>
      <c r="E375">
        <f>IF(punkty_rekrutacyjne4[[#This Row],[Zachowanie]]=6,2,0)</f>
        <v>0</v>
      </c>
      <c r="F375">
        <v>5</v>
      </c>
      <c r="G375">
        <v>3</v>
      </c>
      <c r="H375">
        <v>5</v>
      </c>
      <c r="I375">
        <v>3</v>
      </c>
      <c r="J37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7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7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7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75">
        <v>28</v>
      </c>
      <c r="O375">
        <v>5</v>
      </c>
      <c r="P375">
        <v>29</v>
      </c>
      <c r="Q375">
        <v>7</v>
      </c>
      <c r="R375">
        <v>19</v>
      </c>
      <c r="S375">
        <f>punkty_rekrutacyjne4[[#This Row],[GHP]]/10 + punkty_rekrutacyjne4[[#This Row],[GHH]]/10 +punkty_rekrutacyjne4[[#This Row],[GMM]]/10 + punkty_rekrutacyjne4[[#This Row],[GMP]]/10 +punkty_rekrutacyjne4[[#This Row],[GJP]]/10</f>
        <v>8.7999999999999989</v>
      </c>
      <c r="T37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40.799999999999997</v>
      </c>
      <c r="U375">
        <f>COUNTIF(T:T,punkty_rekrutacyjne4[[#This Row],[pkt rekrutacja]])</f>
        <v>3</v>
      </c>
    </row>
    <row r="376" spans="1:21" hidden="1" x14ac:dyDescent="0.25">
      <c r="A376" s="1" t="s">
        <v>514</v>
      </c>
      <c r="B376" s="1" t="s">
        <v>38</v>
      </c>
      <c r="C376">
        <v>0</v>
      </c>
      <c r="D376">
        <v>5</v>
      </c>
      <c r="E376">
        <f>IF(punkty_rekrutacyjne4[[#This Row],[Zachowanie]]=6,2,0)</f>
        <v>0</v>
      </c>
      <c r="F376">
        <v>5</v>
      </c>
      <c r="G376">
        <v>4</v>
      </c>
      <c r="H376">
        <v>5</v>
      </c>
      <c r="I376">
        <v>5</v>
      </c>
      <c r="J37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7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7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7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76">
        <v>100</v>
      </c>
      <c r="O376">
        <v>100</v>
      </c>
      <c r="P376">
        <v>68</v>
      </c>
      <c r="Q376">
        <v>69</v>
      </c>
      <c r="R376">
        <v>46</v>
      </c>
      <c r="S376">
        <f>punkty_rekrutacyjne4[[#This Row],[GHP]]/10 + punkty_rekrutacyjne4[[#This Row],[GHH]]/10 +punkty_rekrutacyjne4[[#This Row],[GMM]]/10 + punkty_rekrutacyjne4[[#This Row],[GMP]]/10 +punkty_rekrutacyjne4[[#This Row],[GJP]]/10</f>
        <v>38.300000000000004</v>
      </c>
      <c r="T37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68.300000000000011</v>
      </c>
      <c r="U376">
        <f>COUNTIF(T:T,punkty_rekrutacyjne4[[#This Row],[pkt rekrutacja]])</f>
        <v>1</v>
      </c>
    </row>
    <row r="377" spans="1:21" hidden="1" x14ac:dyDescent="0.25">
      <c r="A377" s="1" t="s">
        <v>411</v>
      </c>
      <c r="B377" s="1" t="s">
        <v>515</v>
      </c>
      <c r="C377">
        <v>0</v>
      </c>
      <c r="D377">
        <v>6</v>
      </c>
      <c r="E377">
        <f>IF(punkty_rekrutacyjne4[[#This Row],[Zachowanie]]=6,2,0)</f>
        <v>2</v>
      </c>
      <c r="F377">
        <v>6</v>
      </c>
      <c r="G377">
        <v>3</v>
      </c>
      <c r="H377">
        <v>4</v>
      </c>
      <c r="I377">
        <v>3</v>
      </c>
      <c r="J37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7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7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7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77">
        <v>86</v>
      </c>
      <c r="O377">
        <v>20</v>
      </c>
      <c r="P377">
        <v>40</v>
      </c>
      <c r="Q377">
        <v>37</v>
      </c>
      <c r="R377">
        <v>24</v>
      </c>
      <c r="S377">
        <f>punkty_rekrutacyjne4[[#This Row],[GHP]]/10 + punkty_rekrutacyjne4[[#This Row],[GHH]]/10 +punkty_rekrutacyjne4[[#This Row],[GMM]]/10 + punkty_rekrutacyjne4[[#This Row],[GMP]]/10 +punkty_rekrutacyjne4[[#This Row],[GJP]]/10</f>
        <v>20.7</v>
      </c>
      <c r="T37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46.7</v>
      </c>
      <c r="U377">
        <f>COUNTIF(T:T,punkty_rekrutacyjne4[[#This Row],[pkt rekrutacja]])</f>
        <v>5</v>
      </c>
    </row>
    <row r="378" spans="1:21" hidden="1" x14ac:dyDescent="0.25">
      <c r="A378" s="1" t="s">
        <v>516</v>
      </c>
      <c r="B378" s="1" t="s">
        <v>16</v>
      </c>
      <c r="C378">
        <v>8</v>
      </c>
      <c r="D378">
        <v>2</v>
      </c>
      <c r="E378">
        <f>IF(punkty_rekrutacyjne4[[#This Row],[Zachowanie]]=6,2,0)</f>
        <v>0</v>
      </c>
      <c r="F378">
        <v>4</v>
      </c>
      <c r="G378">
        <v>3</v>
      </c>
      <c r="H378">
        <v>2</v>
      </c>
      <c r="I378">
        <v>4</v>
      </c>
      <c r="J37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78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7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7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78">
        <v>37</v>
      </c>
      <c r="O378">
        <v>45</v>
      </c>
      <c r="P378">
        <v>53</v>
      </c>
      <c r="Q378">
        <v>100</v>
      </c>
      <c r="R378">
        <v>63</v>
      </c>
      <c r="S378">
        <f>punkty_rekrutacyjne4[[#This Row],[GHP]]/10 + punkty_rekrutacyjne4[[#This Row],[GHH]]/10 +punkty_rekrutacyjne4[[#This Row],[GMM]]/10 + punkty_rekrutacyjne4[[#This Row],[GMP]]/10 +punkty_rekrutacyjne4[[#This Row],[GJP]]/10</f>
        <v>29.8</v>
      </c>
      <c r="T37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53.8</v>
      </c>
      <c r="U378">
        <f>COUNTIF(T:T,punkty_rekrutacyjne4[[#This Row],[pkt rekrutacja]])</f>
        <v>3</v>
      </c>
    </row>
    <row r="379" spans="1:21" hidden="1" x14ac:dyDescent="0.25">
      <c r="A379" s="1" t="s">
        <v>517</v>
      </c>
      <c r="B379" s="1" t="s">
        <v>518</v>
      </c>
      <c r="C379">
        <v>5</v>
      </c>
      <c r="D379">
        <v>2</v>
      </c>
      <c r="E379">
        <f>IF(punkty_rekrutacyjne4[[#This Row],[Zachowanie]]=6,2,0)</f>
        <v>0</v>
      </c>
      <c r="F379">
        <v>4</v>
      </c>
      <c r="G379">
        <v>5</v>
      </c>
      <c r="H379">
        <v>2</v>
      </c>
      <c r="I379">
        <v>4</v>
      </c>
      <c r="J379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7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7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7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79">
        <v>63</v>
      </c>
      <c r="O379">
        <v>100</v>
      </c>
      <c r="P379">
        <v>26</v>
      </c>
      <c r="Q379">
        <v>46</v>
      </c>
      <c r="R379">
        <v>85</v>
      </c>
      <c r="S379">
        <f>punkty_rekrutacyjne4[[#This Row],[GHP]]/10 + punkty_rekrutacyjne4[[#This Row],[GHH]]/10 +punkty_rekrutacyjne4[[#This Row],[GMM]]/10 + punkty_rekrutacyjne4[[#This Row],[GMP]]/10 +punkty_rekrutacyjne4[[#This Row],[GJP]]/10</f>
        <v>32</v>
      </c>
      <c r="T37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</v>
      </c>
      <c r="U379">
        <f>COUNTIF(T:T,punkty_rekrutacyjne4[[#This Row],[pkt rekrutacja]])</f>
        <v>5</v>
      </c>
    </row>
    <row r="380" spans="1:21" hidden="1" x14ac:dyDescent="0.25">
      <c r="A380" s="1" t="s">
        <v>519</v>
      </c>
      <c r="B380" s="1" t="s">
        <v>520</v>
      </c>
      <c r="C380">
        <v>3</v>
      </c>
      <c r="D380">
        <v>3</v>
      </c>
      <c r="E380">
        <f>IF(punkty_rekrutacyjne4[[#This Row],[Zachowanie]]=6,2,0)</f>
        <v>0</v>
      </c>
      <c r="F380">
        <v>3</v>
      </c>
      <c r="G380">
        <v>6</v>
      </c>
      <c r="H380">
        <v>3</v>
      </c>
      <c r="I380">
        <v>2</v>
      </c>
      <c r="J38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80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80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8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80">
        <v>62</v>
      </c>
      <c r="O380">
        <v>92</v>
      </c>
      <c r="P380">
        <v>75</v>
      </c>
      <c r="Q380">
        <v>30</v>
      </c>
      <c r="R380">
        <v>86</v>
      </c>
      <c r="S380">
        <f>punkty_rekrutacyjne4[[#This Row],[GHP]]/10 + punkty_rekrutacyjne4[[#This Row],[GHH]]/10 +punkty_rekrutacyjne4[[#This Row],[GMM]]/10 + punkty_rekrutacyjne4[[#This Row],[GMP]]/10 +punkty_rekrutacyjne4[[#This Row],[GJP]]/10</f>
        <v>34.5</v>
      </c>
      <c r="T38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55.5</v>
      </c>
      <c r="U380">
        <f>COUNTIF(T:T,punkty_rekrutacyjne4[[#This Row],[pkt rekrutacja]])</f>
        <v>2</v>
      </c>
    </row>
    <row r="381" spans="1:21" hidden="1" x14ac:dyDescent="0.25">
      <c r="A381" s="1" t="s">
        <v>521</v>
      </c>
      <c r="B381" s="1" t="s">
        <v>43</v>
      </c>
      <c r="C381">
        <v>6</v>
      </c>
      <c r="D381">
        <v>4</v>
      </c>
      <c r="E381">
        <f>IF(punkty_rekrutacyjne4[[#This Row],[Zachowanie]]=6,2,0)</f>
        <v>0</v>
      </c>
      <c r="F381">
        <v>2</v>
      </c>
      <c r="G381">
        <v>4</v>
      </c>
      <c r="H381">
        <v>4</v>
      </c>
      <c r="I381">
        <v>6</v>
      </c>
      <c r="J38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8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8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8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81">
        <v>16</v>
      </c>
      <c r="O381">
        <v>19</v>
      </c>
      <c r="P381">
        <v>66</v>
      </c>
      <c r="Q381">
        <v>96</v>
      </c>
      <c r="R381">
        <v>61</v>
      </c>
      <c r="S381">
        <f>punkty_rekrutacyjne4[[#This Row],[GHP]]/10 + punkty_rekrutacyjne4[[#This Row],[GHH]]/10 +punkty_rekrutacyjne4[[#This Row],[GMM]]/10 + punkty_rekrutacyjne4[[#This Row],[GMP]]/10 +punkty_rekrutacyjne4[[#This Row],[GJP]]/10</f>
        <v>25.799999999999997</v>
      </c>
      <c r="T38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53.8</v>
      </c>
      <c r="U381">
        <f>COUNTIF(T:T,punkty_rekrutacyjne4[[#This Row],[pkt rekrutacja]])</f>
        <v>3</v>
      </c>
    </row>
    <row r="382" spans="1:21" hidden="1" x14ac:dyDescent="0.25">
      <c r="A382" s="1" t="s">
        <v>237</v>
      </c>
      <c r="B382" s="1" t="s">
        <v>166</v>
      </c>
      <c r="C382">
        <v>4</v>
      </c>
      <c r="D382">
        <v>5</v>
      </c>
      <c r="E382">
        <f>IF(punkty_rekrutacyjne4[[#This Row],[Zachowanie]]=6,2,0)</f>
        <v>0</v>
      </c>
      <c r="F382">
        <v>4</v>
      </c>
      <c r="G382">
        <v>4</v>
      </c>
      <c r="H382">
        <v>2</v>
      </c>
      <c r="I382">
        <v>2</v>
      </c>
      <c r="J38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38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8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8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82">
        <v>71</v>
      </c>
      <c r="O382">
        <v>99</v>
      </c>
      <c r="P382">
        <v>56</v>
      </c>
      <c r="Q382">
        <v>2</v>
      </c>
      <c r="R382">
        <v>43</v>
      </c>
      <c r="S382">
        <f>punkty_rekrutacyjne4[[#This Row],[GHP]]/10 + punkty_rekrutacyjne4[[#This Row],[GHH]]/10 +punkty_rekrutacyjne4[[#This Row],[GMM]]/10 + punkty_rekrutacyjne4[[#This Row],[GMP]]/10 +punkty_rekrutacyjne4[[#This Row],[GJP]]/10</f>
        <v>27.1</v>
      </c>
      <c r="T38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43.1</v>
      </c>
      <c r="U382">
        <f>COUNTIF(T:T,punkty_rekrutacyjne4[[#This Row],[pkt rekrutacja]])</f>
        <v>2</v>
      </c>
    </row>
    <row r="383" spans="1:21" hidden="1" x14ac:dyDescent="0.25">
      <c r="A383" s="1" t="s">
        <v>522</v>
      </c>
      <c r="B383" s="1" t="s">
        <v>288</v>
      </c>
      <c r="C383">
        <v>8</v>
      </c>
      <c r="D383">
        <v>2</v>
      </c>
      <c r="E383">
        <f>IF(punkty_rekrutacyjne4[[#This Row],[Zachowanie]]=6,2,0)</f>
        <v>0</v>
      </c>
      <c r="F383">
        <v>6</v>
      </c>
      <c r="G383">
        <v>2</v>
      </c>
      <c r="H383">
        <v>6</v>
      </c>
      <c r="I383">
        <v>5</v>
      </c>
      <c r="J38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8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8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8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83">
        <v>62</v>
      </c>
      <c r="O383">
        <v>49</v>
      </c>
      <c r="P383">
        <v>45</v>
      </c>
      <c r="Q383">
        <v>42</v>
      </c>
      <c r="R383">
        <v>53</v>
      </c>
      <c r="S383">
        <f>punkty_rekrutacyjne4[[#This Row],[GHP]]/10 + punkty_rekrutacyjne4[[#This Row],[GHH]]/10 +punkty_rekrutacyjne4[[#This Row],[GMM]]/10 + punkty_rekrutacyjne4[[#This Row],[GMP]]/10 +punkty_rekrutacyjne4[[#This Row],[GJP]]/10</f>
        <v>25.1</v>
      </c>
      <c r="T38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61.1</v>
      </c>
      <c r="U383">
        <f>COUNTIF(T:T,punkty_rekrutacyjne4[[#This Row],[pkt rekrutacja]])</f>
        <v>1</v>
      </c>
    </row>
    <row r="384" spans="1:21" hidden="1" x14ac:dyDescent="0.25">
      <c r="A384" s="1" t="s">
        <v>523</v>
      </c>
      <c r="B384" s="1" t="s">
        <v>279</v>
      </c>
      <c r="C384">
        <v>2</v>
      </c>
      <c r="D384">
        <v>3</v>
      </c>
      <c r="E384">
        <f>IF(punkty_rekrutacyjne4[[#This Row],[Zachowanie]]=6,2,0)</f>
        <v>0</v>
      </c>
      <c r="F384">
        <v>2</v>
      </c>
      <c r="G384">
        <v>5</v>
      </c>
      <c r="H384">
        <v>5</v>
      </c>
      <c r="I384">
        <v>2</v>
      </c>
      <c r="J38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8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8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8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84">
        <v>44</v>
      </c>
      <c r="O384">
        <v>30</v>
      </c>
      <c r="P384">
        <v>61</v>
      </c>
      <c r="Q384">
        <v>13</v>
      </c>
      <c r="R384">
        <v>30</v>
      </c>
      <c r="S384">
        <f>punkty_rekrutacyjne4[[#This Row],[GHP]]/10 + punkty_rekrutacyjne4[[#This Row],[GHH]]/10 +punkty_rekrutacyjne4[[#This Row],[GMM]]/10 + punkty_rekrutacyjne4[[#This Row],[GMP]]/10 +punkty_rekrutacyjne4[[#This Row],[GJP]]/10</f>
        <v>17.8</v>
      </c>
      <c r="T38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35.799999999999997</v>
      </c>
      <c r="U384">
        <f>COUNTIF(T:T,punkty_rekrutacyjne4[[#This Row],[pkt rekrutacja]])</f>
        <v>2</v>
      </c>
    </row>
    <row r="385" spans="1:21" hidden="1" x14ac:dyDescent="0.25">
      <c r="A385" s="1" t="s">
        <v>524</v>
      </c>
      <c r="B385" s="1" t="s">
        <v>99</v>
      </c>
      <c r="C385">
        <v>5</v>
      </c>
      <c r="D385">
        <v>6</v>
      </c>
      <c r="E385">
        <f>IF(punkty_rekrutacyjne4[[#This Row],[Zachowanie]]=6,2,0)</f>
        <v>2</v>
      </c>
      <c r="F385">
        <v>5</v>
      </c>
      <c r="G385">
        <v>3</v>
      </c>
      <c r="H385">
        <v>2</v>
      </c>
      <c r="I385">
        <v>4</v>
      </c>
      <c r="J38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8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8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8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85">
        <v>55</v>
      </c>
      <c r="O385">
        <v>18</v>
      </c>
      <c r="P385">
        <v>46</v>
      </c>
      <c r="Q385">
        <v>82</v>
      </c>
      <c r="R385">
        <v>71</v>
      </c>
      <c r="S385">
        <f>punkty_rekrutacyjne4[[#This Row],[GHP]]/10 + punkty_rekrutacyjne4[[#This Row],[GHH]]/10 +punkty_rekrutacyjne4[[#This Row],[GMM]]/10 + punkty_rekrutacyjne4[[#This Row],[GMP]]/10 +punkty_rekrutacyjne4[[#This Row],[GJP]]/10</f>
        <v>27.199999999999996</v>
      </c>
      <c r="T38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52.199999999999996</v>
      </c>
      <c r="U385">
        <f>COUNTIF(T:T,punkty_rekrutacyjne4[[#This Row],[pkt rekrutacja]])</f>
        <v>5</v>
      </c>
    </row>
    <row r="386" spans="1:21" hidden="1" x14ac:dyDescent="0.25">
      <c r="A386" s="1" t="s">
        <v>525</v>
      </c>
      <c r="B386" s="1" t="s">
        <v>526</v>
      </c>
      <c r="C386">
        <v>5</v>
      </c>
      <c r="D386">
        <v>2</v>
      </c>
      <c r="E386">
        <f>IF(punkty_rekrutacyjne4[[#This Row],[Zachowanie]]=6,2,0)</f>
        <v>0</v>
      </c>
      <c r="F386">
        <v>5</v>
      </c>
      <c r="G386">
        <v>6</v>
      </c>
      <c r="H386">
        <v>3</v>
      </c>
      <c r="I386">
        <v>3</v>
      </c>
      <c r="J38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8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8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8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86">
        <v>23</v>
      </c>
      <c r="O386">
        <v>10</v>
      </c>
      <c r="P386">
        <v>99</v>
      </c>
      <c r="Q386">
        <v>23</v>
      </c>
      <c r="R386">
        <v>4</v>
      </c>
      <c r="S386">
        <f>punkty_rekrutacyjne4[[#This Row],[GHP]]/10 + punkty_rekrutacyjne4[[#This Row],[GHH]]/10 +punkty_rekrutacyjne4[[#This Row],[GMM]]/10 + punkty_rekrutacyjne4[[#This Row],[GMP]]/10 +punkty_rekrutacyjne4[[#This Row],[GJP]]/10</f>
        <v>15.9</v>
      </c>
      <c r="T38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46.9</v>
      </c>
      <c r="U386">
        <f>COUNTIF(T:T,punkty_rekrutacyjne4[[#This Row],[pkt rekrutacja]])</f>
        <v>3</v>
      </c>
    </row>
    <row r="387" spans="1:21" hidden="1" x14ac:dyDescent="0.25">
      <c r="A387" s="1" t="s">
        <v>527</v>
      </c>
      <c r="B387" s="1" t="s">
        <v>340</v>
      </c>
      <c r="C387">
        <v>5</v>
      </c>
      <c r="D387">
        <v>4</v>
      </c>
      <c r="E387">
        <f>IF(punkty_rekrutacyjne4[[#This Row],[Zachowanie]]=6,2,0)</f>
        <v>0</v>
      </c>
      <c r="F387">
        <v>3</v>
      </c>
      <c r="G387">
        <v>5</v>
      </c>
      <c r="H387">
        <v>6</v>
      </c>
      <c r="I387">
        <v>2</v>
      </c>
      <c r="J38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8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8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38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87">
        <v>72</v>
      </c>
      <c r="O387">
        <v>22</v>
      </c>
      <c r="P387">
        <v>90</v>
      </c>
      <c r="Q387">
        <v>8</v>
      </c>
      <c r="R387">
        <v>61</v>
      </c>
      <c r="S387">
        <f>punkty_rekrutacyjne4[[#This Row],[GHP]]/10 + punkty_rekrutacyjne4[[#This Row],[GHH]]/10 +punkty_rekrutacyjne4[[#This Row],[GMM]]/10 + punkty_rekrutacyjne4[[#This Row],[GMP]]/10 +punkty_rekrutacyjne4[[#This Row],[GJP]]/10</f>
        <v>25.299999999999997</v>
      </c>
      <c r="T38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52.3</v>
      </c>
      <c r="U387">
        <f>COUNTIF(T:T,punkty_rekrutacyjne4[[#This Row],[pkt rekrutacja]])</f>
        <v>5</v>
      </c>
    </row>
    <row r="388" spans="1:21" hidden="1" x14ac:dyDescent="0.25">
      <c r="A388" s="1" t="s">
        <v>528</v>
      </c>
      <c r="B388" s="1" t="s">
        <v>126</v>
      </c>
      <c r="C388">
        <v>3</v>
      </c>
      <c r="D388">
        <v>3</v>
      </c>
      <c r="E388">
        <f>IF(punkty_rekrutacyjne4[[#This Row],[Zachowanie]]=6,2,0)</f>
        <v>0</v>
      </c>
      <c r="F388">
        <v>6</v>
      </c>
      <c r="G388">
        <v>2</v>
      </c>
      <c r="H388">
        <v>4</v>
      </c>
      <c r="I388">
        <v>6</v>
      </c>
      <c r="J38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8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8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8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88">
        <v>95</v>
      </c>
      <c r="O388">
        <v>18</v>
      </c>
      <c r="P388">
        <v>32</v>
      </c>
      <c r="Q388">
        <v>67</v>
      </c>
      <c r="R388">
        <v>36</v>
      </c>
      <c r="S388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T38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53.8</v>
      </c>
      <c r="U388">
        <f>COUNTIF(T:T,punkty_rekrutacyjne4[[#This Row],[pkt rekrutacja]])</f>
        <v>3</v>
      </c>
    </row>
    <row r="389" spans="1:21" hidden="1" x14ac:dyDescent="0.25">
      <c r="A389" s="1" t="s">
        <v>529</v>
      </c>
      <c r="B389" s="1" t="s">
        <v>530</v>
      </c>
      <c r="C389">
        <v>5</v>
      </c>
      <c r="D389">
        <v>5</v>
      </c>
      <c r="E389">
        <f>IF(punkty_rekrutacyjne4[[#This Row],[Zachowanie]]=6,2,0)</f>
        <v>0</v>
      </c>
      <c r="F389">
        <v>5</v>
      </c>
      <c r="G389">
        <v>5</v>
      </c>
      <c r="H389">
        <v>5</v>
      </c>
      <c r="I389">
        <v>3</v>
      </c>
      <c r="J38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8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38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8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89">
        <v>99</v>
      </c>
      <c r="O389">
        <v>47</v>
      </c>
      <c r="P389">
        <v>3</v>
      </c>
      <c r="Q389">
        <v>6</v>
      </c>
      <c r="R389">
        <v>59</v>
      </c>
      <c r="S389">
        <f>punkty_rekrutacyjne4[[#This Row],[GHP]]/10 + punkty_rekrutacyjne4[[#This Row],[GHH]]/10 +punkty_rekrutacyjne4[[#This Row],[GMM]]/10 + punkty_rekrutacyjne4[[#This Row],[GMP]]/10 +punkty_rekrutacyjne4[[#This Row],[GJP]]/10</f>
        <v>21.400000000000002</v>
      </c>
      <c r="T38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54.400000000000006</v>
      </c>
      <c r="U389">
        <f>COUNTIF(T:T,punkty_rekrutacyjne4[[#This Row],[pkt rekrutacja]])</f>
        <v>2</v>
      </c>
    </row>
    <row r="390" spans="1:21" hidden="1" x14ac:dyDescent="0.25">
      <c r="A390" s="1" t="s">
        <v>531</v>
      </c>
      <c r="B390" s="1" t="s">
        <v>532</v>
      </c>
      <c r="C390">
        <v>5</v>
      </c>
      <c r="D390">
        <v>5</v>
      </c>
      <c r="E390">
        <f>IF(punkty_rekrutacyjne4[[#This Row],[Zachowanie]]=6,2,0)</f>
        <v>0</v>
      </c>
      <c r="F390">
        <v>3</v>
      </c>
      <c r="G390">
        <v>4</v>
      </c>
      <c r="H390">
        <v>5</v>
      </c>
      <c r="I390">
        <v>2</v>
      </c>
      <c r="J39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39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9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9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90">
        <v>97</v>
      </c>
      <c r="O390">
        <v>87</v>
      </c>
      <c r="P390">
        <v>7</v>
      </c>
      <c r="Q390">
        <v>93</v>
      </c>
      <c r="R390">
        <v>19</v>
      </c>
      <c r="S390">
        <f>punkty_rekrutacyjne4[[#This Row],[GHP]]/10 + punkty_rekrutacyjne4[[#This Row],[GHH]]/10 +punkty_rekrutacyjne4[[#This Row],[GMM]]/10 + punkty_rekrutacyjne4[[#This Row],[GMP]]/10 +punkty_rekrutacyjne4[[#This Row],[GJP]]/10</f>
        <v>30.299999999999997</v>
      </c>
      <c r="T39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53.3</v>
      </c>
      <c r="U390">
        <f>COUNTIF(T:T,punkty_rekrutacyjne4[[#This Row],[pkt rekrutacja]])</f>
        <v>4</v>
      </c>
    </row>
    <row r="391" spans="1:21" hidden="1" x14ac:dyDescent="0.25">
      <c r="A391" s="1" t="s">
        <v>533</v>
      </c>
      <c r="B391" s="1" t="s">
        <v>45</v>
      </c>
      <c r="C391">
        <v>3</v>
      </c>
      <c r="D391">
        <v>6</v>
      </c>
      <c r="E391">
        <f>IF(punkty_rekrutacyjne4[[#This Row],[Zachowanie]]=6,2,0)</f>
        <v>2</v>
      </c>
      <c r="F391">
        <v>6</v>
      </c>
      <c r="G391">
        <v>6</v>
      </c>
      <c r="H391">
        <v>2</v>
      </c>
      <c r="I391">
        <v>5</v>
      </c>
      <c r="J39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9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9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9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391">
        <v>57</v>
      </c>
      <c r="O391">
        <v>44</v>
      </c>
      <c r="P391">
        <v>90</v>
      </c>
      <c r="Q391">
        <v>33</v>
      </c>
      <c r="R391">
        <v>78</v>
      </c>
      <c r="S391">
        <f>punkty_rekrutacyjne4[[#This Row],[GHP]]/10 + punkty_rekrutacyjne4[[#This Row],[GHH]]/10 +punkty_rekrutacyjne4[[#This Row],[GMM]]/10 + punkty_rekrutacyjne4[[#This Row],[GMP]]/10 +punkty_rekrutacyjne4[[#This Row],[GJP]]/10</f>
        <v>30.200000000000003</v>
      </c>
      <c r="T39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63.2</v>
      </c>
      <c r="U391">
        <f>COUNTIF(T:T,punkty_rekrutacyjne4[[#This Row],[pkt rekrutacja]])</f>
        <v>4</v>
      </c>
    </row>
    <row r="392" spans="1:21" hidden="1" x14ac:dyDescent="0.25">
      <c r="A392" s="1" t="s">
        <v>534</v>
      </c>
      <c r="B392" s="1" t="s">
        <v>90</v>
      </c>
      <c r="C392">
        <v>2</v>
      </c>
      <c r="D392">
        <v>4</v>
      </c>
      <c r="E392">
        <f>IF(punkty_rekrutacyjne4[[#This Row],[Zachowanie]]=6,2,0)</f>
        <v>0</v>
      </c>
      <c r="F392">
        <v>5</v>
      </c>
      <c r="G392">
        <v>3</v>
      </c>
      <c r="H392">
        <v>2</v>
      </c>
      <c r="I392">
        <v>2</v>
      </c>
      <c r="J39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9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39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9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392">
        <v>35</v>
      </c>
      <c r="O392">
        <v>82</v>
      </c>
      <c r="P392">
        <v>52</v>
      </c>
      <c r="Q392">
        <v>15</v>
      </c>
      <c r="R392">
        <v>51</v>
      </c>
      <c r="S392">
        <f>punkty_rekrutacyjne4[[#This Row],[GHP]]/10 + punkty_rekrutacyjne4[[#This Row],[GHH]]/10 +punkty_rekrutacyjne4[[#This Row],[GMM]]/10 + punkty_rekrutacyjne4[[#This Row],[GMP]]/10 +punkty_rekrutacyjne4[[#This Row],[GJP]]/10</f>
        <v>23.5</v>
      </c>
      <c r="T39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37.5</v>
      </c>
      <c r="U392">
        <f>COUNTIF(T:T,punkty_rekrutacyjne4[[#This Row],[pkt rekrutacja]])</f>
        <v>2</v>
      </c>
    </row>
    <row r="393" spans="1:21" hidden="1" x14ac:dyDescent="0.25">
      <c r="A393" s="1" t="s">
        <v>535</v>
      </c>
      <c r="B393" s="1" t="s">
        <v>536</v>
      </c>
      <c r="C393">
        <v>1</v>
      </c>
      <c r="D393">
        <v>5</v>
      </c>
      <c r="E393">
        <f>IF(punkty_rekrutacyjne4[[#This Row],[Zachowanie]]=6,2,0)</f>
        <v>0</v>
      </c>
      <c r="F393">
        <v>5</v>
      </c>
      <c r="G393">
        <v>6</v>
      </c>
      <c r="H393">
        <v>4</v>
      </c>
      <c r="I393">
        <v>6</v>
      </c>
      <c r="J39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9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9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9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93">
        <v>19</v>
      </c>
      <c r="O393">
        <v>32</v>
      </c>
      <c r="P393">
        <v>74</v>
      </c>
      <c r="Q393">
        <v>31</v>
      </c>
      <c r="R393">
        <v>58</v>
      </c>
      <c r="S393">
        <f>punkty_rekrutacyjne4[[#This Row],[GHP]]/10 + punkty_rekrutacyjne4[[#This Row],[GHH]]/10 +punkty_rekrutacyjne4[[#This Row],[GMM]]/10 + punkty_rekrutacyjne4[[#This Row],[GMP]]/10 +punkty_rekrutacyjne4[[#This Row],[GJP]]/10</f>
        <v>21.4</v>
      </c>
      <c r="T39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56.4</v>
      </c>
      <c r="U393">
        <f>COUNTIF(T:T,punkty_rekrutacyjne4[[#This Row],[pkt rekrutacja]])</f>
        <v>4</v>
      </c>
    </row>
    <row r="394" spans="1:21" hidden="1" x14ac:dyDescent="0.25">
      <c r="A394" s="1" t="s">
        <v>537</v>
      </c>
      <c r="B394" s="1" t="s">
        <v>538</v>
      </c>
      <c r="C394">
        <v>0</v>
      </c>
      <c r="D394">
        <v>5</v>
      </c>
      <c r="E394">
        <f>IF(punkty_rekrutacyjne4[[#This Row],[Zachowanie]]=6,2,0)</f>
        <v>0</v>
      </c>
      <c r="F394">
        <v>2</v>
      </c>
      <c r="G394">
        <v>2</v>
      </c>
      <c r="H394">
        <v>5</v>
      </c>
      <c r="I394">
        <v>3</v>
      </c>
      <c r="J39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9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9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39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94">
        <v>45</v>
      </c>
      <c r="O394">
        <v>52</v>
      </c>
      <c r="P394">
        <v>32</v>
      </c>
      <c r="Q394">
        <v>42</v>
      </c>
      <c r="R394">
        <v>33</v>
      </c>
      <c r="S394">
        <f>punkty_rekrutacyjne4[[#This Row],[GHP]]/10 + punkty_rekrutacyjne4[[#This Row],[GHH]]/10 +punkty_rekrutacyjne4[[#This Row],[GMM]]/10 + punkty_rekrutacyjne4[[#This Row],[GMP]]/10 +punkty_rekrutacyjne4[[#This Row],[GJP]]/10</f>
        <v>20.399999999999999</v>
      </c>
      <c r="T39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32.4</v>
      </c>
      <c r="U394">
        <f>COUNTIF(T:T,punkty_rekrutacyjne4[[#This Row],[pkt rekrutacja]])</f>
        <v>1</v>
      </c>
    </row>
    <row r="395" spans="1:21" hidden="1" x14ac:dyDescent="0.25">
      <c r="A395" s="1" t="s">
        <v>539</v>
      </c>
      <c r="B395" s="1" t="s">
        <v>540</v>
      </c>
      <c r="C395">
        <v>8</v>
      </c>
      <c r="D395">
        <v>5</v>
      </c>
      <c r="E395">
        <f>IF(punkty_rekrutacyjne4[[#This Row],[Zachowanie]]=6,2,0)</f>
        <v>0</v>
      </c>
      <c r="F395">
        <v>6</v>
      </c>
      <c r="G395">
        <v>2</v>
      </c>
      <c r="H395">
        <v>4</v>
      </c>
      <c r="I395">
        <v>3</v>
      </c>
      <c r="J39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39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39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9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95">
        <v>78</v>
      </c>
      <c r="O395">
        <v>38</v>
      </c>
      <c r="P395">
        <v>62</v>
      </c>
      <c r="Q395">
        <v>45</v>
      </c>
      <c r="R395">
        <v>55</v>
      </c>
      <c r="S395">
        <f>punkty_rekrutacyjne4[[#This Row],[GHP]]/10 + punkty_rekrutacyjne4[[#This Row],[GHH]]/10 +punkty_rekrutacyjne4[[#This Row],[GMM]]/10 + punkty_rekrutacyjne4[[#This Row],[GMP]]/10 +punkty_rekrutacyjne4[[#This Row],[GJP]]/10</f>
        <v>27.8</v>
      </c>
      <c r="T39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55.8</v>
      </c>
      <c r="U395">
        <f>COUNTIF(T:T,punkty_rekrutacyjne4[[#This Row],[pkt rekrutacja]])</f>
        <v>4</v>
      </c>
    </row>
    <row r="396" spans="1:21" hidden="1" x14ac:dyDescent="0.25">
      <c r="A396" s="1" t="s">
        <v>541</v>
      </c>
      <c r="B396" s="1" t="s">
        <v>503</v>
      </c>
      <c r="C396">
        <v>6</v>
      </c>
      <c r="D396">
        <v>4</v>
      </c>
      <c r="E396">
        <f>IF(punkty_rekrutacyjne4[[#This Row],[Zachowanie]]=6,2,0)</f>
        <v>0</v>
      </c>
      <c r="F396">
        <v>2</v>
      </c>
      <c r="G396">
        <v>6</v>
      </c>
      <c r="H396">
        <v>2</v>
      </c>
      <c r="I396">
        <v>6</v>
      </c>
      <c r="J39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9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96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9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396">
        <v>20</v>
      </c>
      <c r="O396">
        <v>92</v>
      </c>
      <c r="P396">
        <v>44</v>
      </c>
      <c r="Q396">
        <v>89</v>
      </c>
      <c r="R396">
        <v>79</v>
      </c>
      <c r="S396">
        <f>punkty_rekrutacyjne4[[#This Row],[GHP]]/10 + punkty_rekrutacyjne4[[#This Row],[GHH]]/10 +punkty_rekrutacyjne4[[#This Row],[GMM]]/10 + punkty_rekrutacyjne4[[#This Row],[GMP]]/10 +punkty_rekrutacyjne4[[#This Row],[GJP]]/10</f>
        <v>32.4</v>
      </c>
      <c r="T39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58.4</v>
      </c>
      <c r="U396">
        <f>COUNTIF(T:T,punkty_rekrutacyjne4[[#This Row],[pkt rekrutacja]])</f>
        <v>2</v>
      </c>
    </row>
    <row r="397" spans="1:21" hidden="1" x14ac:dyDescent="0.25">
      <c r="A397" s="1" t="s">
        <v>542</v>
      </c>
      <c r="B397" s="1" t="s">
        <v>117</v>
      </c>
      <c r="C397">
        <v>4</v>
      </c>
      <c r="D397">
        <v>2</v>
      </c>
      <c r="E397">
        <f>IF(punkty_rekrutacyjne4[[#This Row],[Zachowanie]]=6,2,0)</f>
        <v>0</v>
      </c>
      <c r="F397">
        <v>2</v>
      </c>
      <c r="G397">
        <v>4</v>
      </c>
      <c r="H397">
        <v>3</v>
      </c>
      <c r="I397">
        <v>3</v>
      </c>
      <c r="J39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9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9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39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97">
        <v>36</v>
      </c>
      <c r="O397">
        <v>79</v>
      </c>
      <c r="P397">
        <v>62</v>
      </c>
      <c r="Q397">
        <v>8</v>
      </c>
      <c r="R397">
        <v>47</v>
      </c>
      <c r="S39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T39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41.2</v>
      </c>
      <c r="U397">
        <f>COUNTIF(T:T,punkty_rekrutacyjne4[[#This Row],[pkt rekrutacja]])</f>
        <v>3</v>
      </c>
    </row>
    <row r="398" spans="1:21" hidden="1" x14ac:dyDescent="0.25">
      <c r="A398" s="1" t="s">
        <v>543</v>
      </c>
      <c r="B398" s="1" t="s">
        <v>41</v>
      </c>
      <c r="C398">
        <v>0</v>
      </c>
      <c r="D398">
        <v>2</v>
      </c>
      <c r="E398">
        <f>IF(punkty_rekrutacyjne4[[#This Row],[Zachowanie]]=6,2,0)</f>
        <v>0</v>
      </c>
      <c r="F398">
        <v>2</v>
      </c>
      <c r="G398">
        <v>4</v>
      </c>
      <c r="H398">
        <v>2</v>
      </c>
      <c r="I398">
        <v>4</v>
      </c>
      <c r="J39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39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39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39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398">
        <v>24</v>
      </c>
      <c r="O398">
        <v>81</v>
      </c>
      <c r="P398">
        <v>74</v>
      </c>
      <c r="Q398">
        <v>4</v>
      </c>
      <c r="R398">
        <v>92</v>
      </c>
      <c r="S398">
        <f>punkty_rekrutacyjne4[[#This Row],[GHP]]/10 + punkty_rekrutacyjne4[[#This Row],[GHH]]/10 +punkty_rekrutacyjne4[[#This Row],[GMM]]/10 + punkty_rekrutacyjne4[[#This Row],[GMP]]/10 +punkty_rekrutacyjne4[[#This Row],[GJP]]/10</f>
        <v>27.499999999999996</v>
      </c>
      <c r="T39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39.5</v>
      </c>
      <c r="U398">
        <f>COUNTIF(T:T,punkty_rekrutacyjne4[[#This Row],[pkt rekrutacja]])</f>
        <v>2</v>
      </c>
    </row>
    <row r="399" spans="1:21" hidden="1" x14ac:dyDescent="0.25">
      <c r="A399" s="1" t="s">
        <v>544</v>
      </c>
      <c r="B399" s="1" t="s">
        <v>324</v>
      </c>
      <c r="C399">
        <v>3</v>
      </c>
      <c r="D399">
        <v>3</v>
      </c>
      <c r="E399">
        <f>IF(punkty_rekrutacyjne4[[#This Row],[Zachowanie]]=6,2,0)</f>
        <v>0</v>
      </c>
      <c r="F399">
        <v>5</v>
      </c>
      <c r="G399">
        <v>6</v>
      </c>
      <c r="H399">
        <v>4</v>
      </c>
      <c r="I399">
        <v>3</v>
      </c>
      <c r="J39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39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39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39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399">
        <v>68</v>
      </c>
      <c r="O399">
        <v>76</v>
      </c>
      <c r="P399">
        <v>21</v>
      </c>
      <c r="Q399">
        <v>59</v>
      </c>
      <c r="R399">
        <v>66</v>
      </c>
      <c r="S399">
        <f>punkty_rekrutacyjne4[[#This Row],[GHP]]/10 + punkty_rekrutacyjne4[[#This Row],[GHH]]/10 +punkty_rekrutacyjne4[[#This Row],[GMM]]/10 + punkty_rekrutacyjne4[[#This Row],[GMP]]/10 +punkty_rekrutacyjne4[[#This Row],[GJP]]/10</f>
        <v>29</v>
      </c>
      <c r="T39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</v>
      </c>
      <c r="U399">
        <f>COUNTIF(T:T,punkty_rekrutacyjne4[[#This Row],[pkt rekrutacja]])</f>
        <v>3</v>
      </c>
    </row>
    <row r="400" spans="1:21" hidden="1" x14ac:dyDescent="0.25">
      <c r="A400" s="1" t="s">
        <v>545</v>
      </c>
      <c r="B400" s="1" t="s">
        <v>253</v>
      </c>
      <c r="C400">
        <v>4</v>
      </c>
      <c r="D400">
        <v>3</v>
      </c>
      <c r="E400">
        <f>IF(punkty_rekrutacyjne4[[#This Row],[Zachowanie]]=6,2,0)</f>
        <v>0</v>
      </c>
      <c r="F400">
        <v>2</v>
      </c>
      <c r="G400">
        <v>4</v>
      </c>
      <c r="H400">
        <v>4</v>
      </c>
      <c r="I400">
        <v>5</v>
      </c>
      <c r="J400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0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00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0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00">
        <v>70</v>
      </c>
      <c r="O400">
        <v>34</v>
      </c>
      <c r="P400">
        <v>18</v>
      </c>
      <c r="Q400">
        <v>27</v>
      </c>
      <c r="R400">
        <v>70</v>
      </c>
      <c r="S400">
        <f>punkty_rekrutacyjne4[[#This Row],[GHP]]/10 + punkty_rekrutacyjne4[[#This Row],[GHH]]/10 +punkty_rekrutacyjne4[[#This Row],[GMM]]/10 + punkty_rekrutacyjne4[[#This Row],[GMP]]/10 +punkty_rekrutacyjne4[[#This Row],[GJP]]/10</f>
        <v>21.900000000000002</v>
      </c>
      <c r="T40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45.900000000000006</v>
      </c>
      <c r="U400">
        <f>COUNTIF(T:T,punkty_rekrutacyjne4[[#This Row],[pkt rekrutacja]])</f>
        <v>3</v>
      </c>
    </row>
    <row r="401" spans="1:21" hidden="1" x14ac:dyDescent="0.25">
      <c r="A401" s="1" t="s">
        <v>546</v>
      </c>
      <c r="B401" s="1" t="s">
        <v>249</v>
      </c>
      <c r="C401">
        <v>2</v>
      </c>
      <c r="D401">
        <v>4</v>
      </c>
      <c r="E401">
        <f>IF(punkty_rekrutacyjne4[[#This Row],[Zachowanie]]=6,2,0)</f>
        <v>0</v>
      </c>
      <c r="F401">
        <v>2</v>
      </c>
      <c r="G401">
        <v>4</v>
      </c>
      <c r="H401">
        <v>5</v>
      </c>
      <c r="I401">
        <v>2</v>
      </c>
      <c r="J40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0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01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0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01">
        <v>9</v>
      </c>
      <c r="O401">
        <v>76</v>
      </c>
      <c r="P401">
        <v>35</v>
      </c>
      <c r="Q401">
        <v>83</v>
      </c>
      <c r="R401">
        <v>13</v>
      </c>
      <c r="S401">
        <f>punkty_rekrutacyjne4[[#This Row],[GHP]]/10 + punkty_rekrutacyjne4[[#This Row],[GHH]]/10 +punkty_rekrutacyjne4[[#This Row],[GMM]]/10 + punkty_rekrutacyjne4[[#This Row],[GMP]]/10 +punkty_rekrutacyjne4[[#This Row],[GJP]]/10</f>
        <v>21.6</v>
      </c>
      <c r="T40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37.6</v>
      </c>
      <c r="U401">
        <f>COUNTIF(T:T,punkty_rekrutacyjne4[[#This Row],[pkt rekrutacja]])</f>
        <v>1</v>
      </c>
    </row>
    <row r="402" spans="1:21" hidden="1" x14ac:dyDescent="0.25">
      <c r="A402" s="1" t="s">
        <v>547</v>
      </c>
      <c r="B402" s="1" t="s">
        <v>526</v>
      </c>
      <c r="C402">
        <v>6</v>
      </c>
      <c r="D402">
        <v>2</v>
      </c>
      <c r="E402">
        <f>IF(punkty_rekrutacyjne4[[#This Row],[Zachowanie]]=6,2,0)</f>
        <v>0</v>
      </c>
      <c r="F402">
        <v>4</v>
      </c>
      <c r="G402">
        <v>2</v>
      </c>
      <c r="H402">
        <v>3</v>
      </c>
      <c r="I402">
        <v>2</v>
      </c>
      <c r="J40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0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0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0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02">
        <v>63</v>
      </c>
      <c r="O402">
        <v>31</v>
      </c>
      <c r="P402">
        <v>2</v>
      </c>
      <c r="Q402">
        <v>74</v>
      </c>
      <c r="R402">
        <v>15</v>
      </c>
      <c r="S402">
        <f>punkty_rekrutacyjne4[[#This Row],[GHP]]/10 + punkty_rekrutacyjne4[[#This Row],[GHH]]/10 +punkty_rekrutacyjne4[[#This Row],[GMM]]/10 + punkty_rekrutacyjne4[[#This Row],[GMP]]/10 +punkty_rekrutacyjne4[[#This Row],[GJP]]/10</f>
        <v>18.5</v>
      </c>
      <c r="T40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34.5</v>
      </c>
      <c r="U402">
        <f>COUNTIF(T:T,punkty_rekrutacyjne4[[#This Row],[pkt rekrutacja]])</f>
        <v>1</v>
      </c>
    </row>
    <row r="403" spans="1:21" x14ac:dyDescent="0.25">
      <c r="A403" s="2" t="s">
        <v>548</v>
      </c>
      <c r="B403" s="2" t="s">
        <v>126</v>
      </c>
      <c r="C403">
        <v>4</v>
      </c>
      <c r="D403">
        <v>6</v>
      </c>
      <c r="E403">
        <f>IF(punkty_rekrutacyjne4[[#This Row],[Zachowanie]]=6,2,0)</f>
        <v>2</v>
      </c>
      <c r="F403">
        <v>3</v>
      </c>
      <c r="G403">
        <v>5</v>
      </c>
      <c r="H403">
        <v>4</v>
      </c>
      <c r="I403">
        <v>4</v>
      </c>
      <c r="J40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0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0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0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03">
        <v>15</v>
      </c>
      <c r="O403">
        <v>57</v>
      </c>
      <c r="P403">
        <v>64</v>
      </c>
      <c r="Q403">
        <v>60</v>
      </c>
      <c r="R403">
        <v>60</v>
      </c>
      <c r="S403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T40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55.6</v>
      </c>
      <c r="U403">
        <f>COUNTIF(T:T,punkty_rekrutacyjne4[[#This Row],[pkt rekrutacja]])</f>
        <v>6</v>
      </c>
    </row>
    <row r="404" spans="1:21" hidden="1" x14ac:dyDescent="0.25">
      <c r="A404" s="1" t="s">
        <v>549</v>
      </c>
      <c r="B404" s="1" t="s">
        <v>355</v>
      </c>
      <c r="C404">
        <v>6</v>
      </c>
      <c r="D404">
        <v>4</v>
      </c>
      <c r="E404">
        <f>IF(punkty_rekrutacyjne4[[#This Row],[Zachowanie]]=6,2,0)</f>
        <v>0</v>
      </c>
      <c r="F404">
        <v>4</v>
      </c>
      <c r="G404">
        <v>2</v>
      </c>
      <c r="H404">
        <v>2</v>
      </c>
      <c r="I404">
        <v>2</v>
      </c>
      <c r="J40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0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04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0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04">
        <v>26</v>
      </c>
      <c r="O404">
        <v>6</v>
      </c>
      <c r="P404">
        <v>12</v>
      </c>
      <c r="Q404">
        <v>71</v>
      </c>
      <c r="R404">
        <v>85</v>
      </c>
      <c r="S404">
        <f>punkty_rekrutacyjne4[[#This Row],[GHP]]/10 + punkty_rekrutacyjne4[[#This Row],[GHH]]/10 +punkty_rekrutacyjne4[[#This Row],[GMM]]/10 + punkty_rekrutacyjne4[[#This Row],[GMP]]/10 +punkty_rekrutacyjne4[[#This Row],[GJP]]/10</f>
        <v>20</v>
      </c>
      <c r="T40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U404">
        <f>COUNTIF(T:T,punkty_rekrutacyjne4[[#This Row],[pkt rekrutacja]])</f>
        <v>1</v>
      </c>
    </row>
    <row r="405" spans="1:21" hidden="1" x14ac:dyDescent="0.25">
      <c r="A405" s="1" t="s">
        <v>550</v>
      </c>
      <c r="B405" s="1" t="s">
        <v>551</v>
      </c>
      <c r="C405">
        <v>5</v>
      </c>
      <c r="D405">
        <v>6</v>
      </c>
      <c r="E405">
        <f>IF(punkty_rekrutacyjne4[[#This Row],[Zachowanie]]=6,2,0)</f>
        <v>2</v>
      </c>
      <c r="F405">
        <v>2</v>
      </c>
      <c r="G405">
        <v>4</v>
      </c>
      <c r="H405">
        <v>4</v>
      </c>
      <c r="I405">
        <v>3</v>
      </c>
      <c r="J40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0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0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05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05">
        <v>3</v>
      </c>
      <c r="O405">
        <v>8</v>
      </c>
      <c r="P405">
        <v>22</v>
      </c>
      <c r="Q405">
        <v>75</v>
      </c>
      <c r="R405">
        <v>52</v>
      </c>
      <c r="S405">
        <f>punkty_rekrutacyjne4[[#This Row],[GHP]]/10 + punkty_rekrutacyjne4[[#This Row],[GHH]]/10 +punkty_rekrutacyjne4[[#This Row],[GMM]]/10 + punkty_rekrutacyjne4[[#This Row],[GMP]]/10 +punkty_rekrutacyjne4[[#This Row],[GJP]]/10</f>
        <v>16</v>
      </c>
      <c r="T40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U405">
        <f>COUNTIF(T:T,punkty_rekrutacyjne4[[#This Row],[pkt rekrutacja]])</f>
        <v>1</v>
      </c>
    </row>
    <row r="406" spans="1:21" hidden="1" x14ac:dyDescent="0.25">
      <c r="A406" s="1" t="s">
        <v>552</v>
      </c>
      <c r="B406" s="1" t="s">
        <v>553</v>
      </c>
      <c r="C406">
        <v>0</v>
      </c>
      <c r="D406">
        <v>5</v>
      </c>
      <c r="E406">
        <f>IF(punkty_rekrutacyjne4[[#This Row],[Zachowanie]]=6,2,0)</f>
        <v>0</v>
      </c>
      <c r="F406">
        <v>2</v>
      </c>
      <c r="G406">
        <v>4</v>
      </c>
      <c r="H406">
        <v>4</v>
      </c>
      <c r="I406">
        <v>4</v>
      </c>
      <c r="J40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0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0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0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06">
        <v>68</v>
      </c>
      <c r="O406">
        <v>77</v>
      </c>
      <c r="P406">
        <v>39</v>
      </c>
      <c r="Q406">
        <v>95</v>
      </c>
      <c r="R406">
        <v>42</v>
      </c>
      <c r="S406">
        <f>punkty_rekrutacyjne4[[#This Row],[GHP]]/10 + punkty_rekrutacyjne4[[#This Row],[GHH]]/10 +punkty_rekrutacyjne4[[#This Row],[GMM]]/10 + punkty_rekrutacyjne4[[#This Row],[GMP]]/10 +punkty_rekrutacyjne4[[#This Row],[GJP]]/10</f>
        <v>32.1</v>
      </c>
      <c r="T40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50.1</v>
      </c>
      <c r="U406">
        <f>COUNTIF(T:T,punkty_rekrutacyjne4[[#This Row],[pkt rekrutacja]])</f>
        <v>1</v>
      </c>
    </row>
    <row r="407" spans="1:21" hidden="1" x14ac:dyDescent="0.25">
      <c r="A407" s="1" t="s">
        <v>554</v>
      </c>
      <c r="B407" s="1" t="s">
        <v>16</v>
      </c>
      <c r="C407">
        <v>4</v>
      </c>
      <c r="D407">
        <v>4</v>
      </c>
      <c r="E407">
        <f>IF(punkty_rekrutacyjne4[[#This Row],[Zachowanie]]=6,2,0)</f>
        <v>0</v>
      </c>
      <c r="F407">
        <v>3</v>
      </c>
      <c r="G407">
        <v>2</v>
      </c>
      <c r="H407">
        <v>5</v>
      </c>
      <c r="I407">
        <v>4</v>
      </c>
      <c r="J40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0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0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0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07">
        <v>65</v>
      </c>
      <c r="O407">
        <v>42</v>
      </c>
      <c r="P407">
        <v>95</v>
      </c>
      <c r="Q407">
        <v>95</v>
      </c>
      <c r="R407">
        <v>95</v>
      </c>
      <c r="S407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T40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61.2</v>
      </c>
      <c r="U407">
        <f>COUNTIF(T:T,punkty_rekrutacyjne4[[#This Row],[pkt rekrutacja]])</f>
        <v>3</v>
      </c>
    </row>
    <row r="408" spans="1:21" hidden="1" x14ac:dyDescent="0.25">
      <c r="A408" s="1" t="s">
        <v>555</v>
      </c>
      <c r="B408" s="1" t="s">
        <v>64</v>
      </c>
      <c r="C408">
        <v>6</v>
      </c>
      <c r="D408">
        <v>2</v>
      </c>
      <c r="E408">
        <f>IF(punkty_rekrutacyjne4[[#This Row],[Zachowanie]]=6,2,0)</f>
        <v>0</v>
      </c>
      <c r="F408">
        <v>2</v>
      </c>
      <c r="G408">
        <v>2</v>
      </c>
      <c r="H408">
        <v>2</v>
      </c>
      <c r="I408">
        <v>4</v>
      </c>
      <c r="J40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0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0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08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08">
        <v>32</v>
      </c>
      <c r="O408">
        <v>39</v>
      </c>
      <c r="P408">
        <v>61</v>
      </c>
      <c r="Q408">
        <v>67</v>
      </c>
      <c r="R408">
        <v>14</v>
      </c>
      <c r="S408">
        <f>punkty_rekrutacyjne4[[#This Row],[GHP]]/10 + punkty_rekrutacyjne4[[#This Row],[GHH]]/10 +punkty_rekrutacyjne4[[#This Row],[GMM]]/10 + punkty_rekrutacyjne4[[#This Row],[GMP]]/10 +punkty_rekrutacyjne4[[#This Row],[GJP]]/10</f>
        <v>21.299999999999997</v>
      </c>
      <c r="T40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33.299999999999997</v>
      </c>
      <c r="U408">
        <f>COUNTIF(T:T,punkty_rekrutacyjne4[[#This Row],[pkt rekrutacja]])</f>
        <v>1</v>
      </c>
    </row>
    <row r="409" spans="1:21" hidden="1" x14ac:dyDescent="0.25">
      <c r="A409" s="1" t="s">
        <v>466</v>
      </c>
      <c r="B409" s="1" t="s">
        <v>16</v>
      </c>
      <c r="C409">
        <v>8</v>
      </c>
      <c r="D409">
        <v>3</v>
      </c>
      <c r="E409">
        <f>IF(punkty_rekrutacyjne4[[#This Row],[Zachowanie]]=6,2,0)</f>
        <v>0</v>
      </c>
      <c r="F409">
        <v>5</v>
      </c>
      <c r="G409">
        <v>6</v>
      </c>
      <c r="H409">
        <v>3</v>
      </c>
      <c r="I409">
        <v>5</v>
      </c>
      <c r="J40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0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09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0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09">
        <v>7</v>
      </c>
      <c r="O409">
        <v>96</v>
      </c>
      <c r="P409">
        <v>85</v>
      </c>
      <c r="Q409">
        <v>8</v>
      </c>
      <c r="R409">
        <v>46</v>
      </c>
      <c r="S409">
        <f>punkty_rekrutacyjne4[[#This Row],[GHP]]/10 + punkty_rekrutacyjne4[[#This Row],[GHH]]/10 +punkty_rekrutacyjne4[[#This Row],[GMM]]/10 + punkty_rekrutacyjne4[[#This Row],[GMP]]/10 +punkty_rekrutacyjne4[[#This Row],[GJP]]/10</f>
        <v>24.199999999999996</v>
      </c>
      <c r="T40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62.199999999999996</v>
      </c>
      <c r="U409">
        <f>COUNTIF(T:T,punkty_rekrutacyjne4[[#This Row],[pkt rekrutacja]])</f>
        <v>2</v>
      </c>
    </row>
    <row r="410" spans="1:21" hidden="1" x14ac:dyDescent="0.25">
      <c r="A410" s="1" t="s">
        <v>556</v>
      </c>
      <c r="B410" s="1" t="s">
        <v>367</v>
      </c>
      <c r="C410">
        <v>7</v>
      </c>
      <c r="D410">
        <v>5</v>
      </c>
      <c r="E410">
        <f>IF(punkty_rekrutacyjne4[[#This Row],[Zachowanie]]=6,2,0)</f>
        <v>0</v>
      </c>
      <c r="F410">
        <v>5</v>
      </c>
      <c r="G410">
        <v>5</v>
      </c>
      <c r="H410">
        <v>2</v>
      </c>
      <c r="I410">
        <v>2</v>
      </c>
      <c r="J41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1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1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1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10">
        <v>35</v>
      </c>
      <c r="O410">
        <v>95</v>
      </c>
      <c r="P410">
        <v>11</v>
      </c>
      <c r="Q410">
        <v>36</v>
      </c>
      <c r="R410">
        <v>19</v>
      </c>
      <c r="S410">
        <f>punkty_rekrutacyjne4[[#This Row],[GHP]]/10 + punkty_rekrutacyjne4[[#This Row],[GHH]]/10 +punkty_rekrutacyjne4[[#This Row],[GMM]]/10 + punkty_rekrutacyjne4[[#This Row],[GMP]]/10 +punkty_rekrutacyjne4[[#This Row],[GJP]]/10</f>
        <v>19.599999999999998</v>
      </c>
      <c r="T41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42.599999999999994</v>
      </c>
      <c r="U410">
        <f>COUNTIF(T:T,punkty_rekrutacyjne4[[#This Row],[pkt rekrutacja]])</f>
        <v>3</v>
      </c>
    </row>
    <row r="411" spans="1:21" hidden="1" x14ac:dyDescent="0.25">
      <c r="A411" s="1" t="s">
        <v>557</v>
      </c>
      <c r="B411" s="1" t="s">
        <v>558</v>
      </c>
      <c r="C411">
        <v>1</v>
      </c>
      <c r="D411">
        <v>4</v>
      </c>
      <c r="E411">
        <f>IF(punkty_rekrutacyjne4[[#This Row],[Zachowanie]]=6,2,0)</f>
        <v>0</v>
      </c>
      <c r="F411">
        <v>4</v>
      </c>
      <c r="G411">
        <v>6</v>
      </c>
      <c r="H411">
        <v>3</v>
      </c>
      <c r="I411">
        <v>4</v>
      </c>
      <c r="J41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1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11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1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11">
        <v>73</v>
      </c>
      <c r="O411">
        <v>61</v>
      </c>
      <c r="P411">
        <v>49</v>
      </c>
      <c r="Q411">
        <v>70</v>
      </c>
      <c r="R411">
        <v>52</v>
      </c>
      <c r="S411">
        <f>punkty_rekrutacyjne4[[#This Row],[GHP]]/10 + punkty_rekrutacyjne4[[#This Row],[GHH]]/10 +punkty_rekrutacyjne4[[#This Row],[GMM]]/10 + punkty_rekrutacyjne4[[#This Row],[GMP]]/10 +punkty_rekrutacyjne4[[#This Row],[GJP]]/10</f>
        <v>30.499999999999996</v>
      </c>
      <c r="T41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57.5</v>
      </c>
      <c r="U411">
        <f>COUNTIF(T:T,punkty_rekrutacyjne4[[#This Row],[pkt rekrutacja]])</f>
        <v>2</v>
      </c>
    </row>
    <row r="412" spans="1:21" hidden="1" x14ac:dyDescent="0.25">
      <c r="A412" s="1" t="s">
        <v>559</v>
      </c>
      <c r="B412" s="1" t="s">
        <v>145</v>
      </c>
      <c r="C412">
        <v>8</v>
      </c>
      <c r="D412">
        <v>2</v>
      </c>
      <c r="E412">
        <f>IF(punkty_rekrutacyjne4[[#This Row],[Zachowanie]]=6,2,0)</f>
        <v>0</v>
      </c>
      <c r="F412">
        <v>5</v>
      </c>
      <c r="G412">
        <v>2</v>
      </c>
      <c r="H412">
        <v>2</v>
      </c>
      <c r="I412">
        <v>6</v>
      </c>
      <c r="J41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1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1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1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12">
        <v>52</v>
      </c>
      <c r="O412">
        <v>90</v>
      </c>
      <c r="P412">
        <v>95</v>
      </c>
      <c r="Q412">
        <v>83</v>
      </c>
      <c r="R412">
        <v>23</v>
      </c>
      <c r="S412">
        <f>punkty_rekrutacyjne4[[#This Row],[GHP]]/10 + punkty_rekrutacyjne4[[#This Row],[GHH]]/10 +punkty_rekrutacyjne4[[#This Row],[GMM]]/10 + punkty_rekrutacyjne4[[#This Row],[GMP]]/10 +punkty_rekrutacyjne4[[#This Row],[GJP]]/10</f>
        <v>34.299999999999997</v>
      </c>
      <c r="T41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60.3</v>
      </c>
      <c r="U412">
        <f>COUNTIF(T:T,punkty_rekrutacyjne4[[#This Row],[pkt rekrutacja]])</f>
        <v>1</v>
      </c>
    </row>
    <row r="413" spans="1:21" hidden="1" x14ac:dyDescent="0.25">
      <c r="A413" s="1" t="s">
        <v>418</v>
      </c>
      <c r="B413" s="1" t="s">
        <v>32</v>
      </c>
      <c r="C413">
        <v>8</v>
      </c>
      <c r="D413">
        <v>5</v>
      </c>
      <c r="E413">
        <f>IF(punkty_rekrutacyjne4[[#This Row],[Zachowanie]]=6,2,0)</f>
        <v>0</v>
      </c>
      <c r="F413">
        <v>6</v>
      </c>
      <c r="G413">
        <v>5</v>
      </c>
      <c r="H413">
        <v>6</v>
      </c>
      <c r="I413">
        <v>5</v>
      </c>
      <c r="J41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1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1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13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13">
        <v>5</v>
      </c>
      <c r="O413">
        <v>84</v>
      </c>
      <c r="P413">
        <v>88</v>
      </c>
      <c r="Q413">
        <v>35</v>
      </c>
      <c r="R413">
        <v>40</v>
      </c>
      <c r="S413">
        <f>punkty_rekrutacyjne4[[#This Row],[GHP]]/10 + punkty_rekrutacyjne4[[#This Row],[GHH]]/10 +punkty_rekrutacyjne4[[#This Row],[GMM]]/10 + punkty_rekrutacyjne4[[#This Row],[GMP]]/10 +punkty_rekrutacyjne4[[#This Row],[GJP]]/10</f>
        <v>25.200000000000003</v>
      </c>
      <c r="T41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69.2</v>
      </c>
      <c r="U413">
        <f>COUNTIF(T:T,punkty_rekrutacyjne4[[#This Row],[pkt rekrutacja]])</f>
        <v>2</v>
      </c>
    </row>
    <row r="414" spans="1:21" hidden="1" x14ac:dyDescent="0.25">
      <c r="A414" s="1" t="s">
        <v>123</v>
      </c>
      <c r="B414" s="1" t="s">
        <v>273</v>
      </c>
      <c r="C414">
        <v>5</v>
      </c>
      <c r="D414">
        <v>4</v>
      </c>
      <c r="E414">
        <f>IF(punkty_rekrutacyjne4[[#This Row],[Zachowanie]]=6,2,0)</f>
        <v>0</v>
      </c>
      <c r="F414">
        <v>6</v>
      </c>
      <c r="G414">
        <v>2</v>
      </c>
      <c r="H414">
        <v>3</v>
      </c>
      <c r="I414">
        <v>4</v>
      </c>
      <c r="J414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1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1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1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14">
        <v>53</v>
      </c>
      <c r="O414">
        <v>57</v>
      </c>
      <c r="P414">
        <v>30</v>
      </c>
      <c r="Q414">
        <v>7</v>
      </c>
      <c r="R414">
        <v>52</v>
      </c>
      <c r="S414">
        <f>punkty_rekrutacyjne4[[#This Row],[GHP]]/10 + punkty_rekrutacyjne4[[#This Row],[GHH]]/10 +punkty_rekrutacyjne4[[#This Row],[GMM]]/10 + punkty_rekrutacyjne4[[#This Row],[GMP]]/10 +punkty_rekrutacyjne4[[#This Row],[GJP]]/10</f>
        <v>19.899999999999999</v>
      </c>
      <c r="T41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44.9</v>
      </c>
      <c r="U414">
        <f>COUNTIF(T:T,punkty_rekrutacyjne4[[#This Row],[pkt rekrutacja]])</f>
        <v>2</v>
      </c>
    </row>
    <row r="415" spans="1:21" hidden="1" x14ac:dyDescent="0.25">
      <c r="A415" s="1" t="s">
        <v>560</v>
      </c>
      <c r="B415" s="1" t="s">
        <v>145</v>
      </c>
      <c r="C415">
        <v>4</v>
      </c>
      <c r="D415">
        <v>2</v>
      </c>
      <c r="E415">
        <f>IF(punkty_rekrutacyjne4[[#This Row],[Zachowanie]]=6,2,0)</f>
        <v>0</v>
      </c>
      <c r="F415">
        <v>4</v>
      </c>
      <c r="G415">
        <v>5</v>
      </c>
      <c r="H415">
        <v>5</v>
      </c>
      <c r="I415">
        <v>4</v>
      </c>
      <c r="J41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1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1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1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15">
        <v>52</v>
      </c>
      <c r="O415">
        <v>73</v>
      </c>
      <c r="P415">
        <v>12</v>
      </c>
      <c r="Q415">
        <v>3</v>
      </c>
      <c r="R415">
        <v>7</v>
      </c>
      <c r="S415">
        <f>punkty_rekrutacyjne4[[#This Row],[GHP]]/10 + punkty_rekrutacyjne4[[#This Row],[GHH]]/10 +punkty_rekrutacyjne4[[#This Row],[GMM]]/10 + punkty_rekrutacyjne4[[#This Row],[GMP]]/10 +punkty_rekrutacyjne4[[#This Row],[GJP]]/10</f>
        <v>14.7</v>
      </c>
      <c r="T41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46.7</v>
      </c>
      <c r="U415">
        <f>COUNTIF(T:T,punkty_rekrutacyjne4[[#This Row],[pkt rekrutacja]])</f>
        <v>5</v>
      </c>
    </row>
    <row r="416" spans="1:21" hidden="1" x14ac:dyDescent="0.25">
      <c r="A416" s="1" t="s">
        <v>561</v>
      </c>
      <c r="B416" s="1" t="s">
        <v>133</v>
      </c>
      <c r="C416">
        <v>7</v>
      </c>
      <c r="D416">
        <v>4</v>
      </c>
      <c r="E416">
        <f>IF(punkty_rekrutacyjne4[[#This Row],[Zachowanie]]=6,2,0)</f>
        <v>0</v>
      </c>
      <c r="F416">
        <v>3</v>
      </c>
      <c r="G416">
        <v>2</v>
      </c>
      <c r="H416">
        <v>5</v>
      </c>
      <c r="I416">
        <v>5</v>
      </c>
      <c r="J416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16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1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1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16">
        <v>41</v>
      </c>
      <c r="O416">
        <v>23</v>
      </c>
      <c r="P416">
        <v>84</v>
      </c>
      <c r="Q416">
        <v>93</v>
      </c>
      <c r="R416">
        <v>6</v>
      </c>
      <c r="S416">
        <f>punkty_rekrutacyjne4[[#This Row],[GHP]]/10 + punkty_rekrutacyjne4[[#This Row],[GHH]]/10 +punkty_rekrutacyjne4[[#This Row],[GMM]]/10 + punkty_rekrutacyjne4[[#This Row],[GMP]]/10 +punkty_rekrutacyjne4[[#This Row],[GJP]]/10</f>
        <v>24.700000000000003</v>
      </c>
      <c r="T41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51.7</v>
      </c>
      <c r="U416">
        <f>COUNTIF(T:T,punkty_rekrutacyjne4[[#This Row],[pkt rekrutacja]])</f>
        <v>3</v>
      </c>
    </row>
    <row r="417" spans="1:21" hidden="1" x14ac:dyDescent="0.25">
      <c r="A417" s="1" t="s">
        <v>562</v>
      </c>
      <c r="B417" s="1" t="s">
        <v>369</v>
      </c>
      <c r="C417">
        <v>3</v>
      </c>
      <c r="D417">
        <v>3</v>
      </c>
      <c r="E417">
        <f>IF(punkty_rekrutacyjne4[[#This Row],[Zachowanie]]=6,2,0)</f>
        <v>0</v>
      </c>
      <c r="F417">
        <v>4</v>
      </c>
      <c r="G417">
        <v>4</v>
      </c>
      <c r="H417">
        <v>5</v>
      </c>
      <c r="I417">
        <v>5</v>
      </c>
      <c r="J4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17">
        <v>44</v>
      </c>
      <c r="O417">
        <v>90</v>
      </c>
      <c r="P417">
        <v>71</v>
      </c>
      <c r="Q417">
        <v>41</v>
      </c>
      <c r="R417">
        <v>60</v>
      </c>
      <c r="S417">
        <f>punkty_rekrutacyjne4[[#This Row],[GHP]]/10 + punkty_rekrutacyjne4[[#This Row],[GHH]]/10 +punkty_rekrutacyjne4[[#This Row],[GMM]]/10 + punkty_rekrutacyjne4[[#This Row],[GMP]]/10 +punkty_rekrutacyjne4[[#This Row],[GJP]]/10</f>
        <v>30.6</v>
      </c>
      <c r="T41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61.6</v>
      </c>
      <c r="U417">
        <f>COUNTIF(T:T,punkty_rekrutacyjne4[[#This Row],[pkt rekrutacja]])</f>
        <v>1</v>
      </c>
    </row>
    <row r="418" spans="1:21" hidden="1" x14ac:dyDescent="0.25">
      <c r="A418" s="1" t="s">
        <v>563</v>
      </c>
      <c r="B418" s="1" t="s">
        <v>101</v>
      </c>
      <c r="C418">
        <v>0</v>
      </c>
      <c r="D418">
        <v>5</v>
      </c>
      <c r="E418">
        <f>IF(punkty_rekrutacyjne4[[#This Row],[Zachowanie]]=6,2,0)</f>
        <v>0</v>
      </c>
      <c r="F418">
        <v>2</v>
      </c>
      <c r="G418">
        <v>4</v>
      </c>
      <c r="H418">
        <v>2</v>
      </c>
      <c r="I418">
        <v>6</v>
      </c>
      <c r="J418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1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1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1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18">
        <v>27</v>
      </c>
      <c r="O418">
        <v>56</v>
      </c>
      <c r="P418">
        <v>54</v>
      </c>
      <c r="Q418">
        <v>99</v>
      </c>
      <c r="R418">
        <v>27</v>
      </c>
      <c r="S418">
        <f>punkty_rekrutacyjne4[[#This Row],[GHP]]/10 + punkty_rekrutacyjne4[[#This Row],[GHH]]/10 +punkty_rekrutacyjne4[[#This Row],[GMM]]/10 + punkty_rekrutacyjne4[[#This Row],[GMP]]/10 +punkty_rekrutacyjne4[[#This Row],[GJP]]/10</f>
        <v>26.3</v>
      </c>
      <c r="T41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42.3</v>
      </c>
      <c r="U418">
        <f>COUNTIF(T:T,punkty_rekrutacyjne4[[#This Row],[pkt rekrutacja]])</f>
        <v>1</v>
      </c>
    </row>
    <row r="419" spans="1:21" hidden="1" x14ac:dyDescent="0.25">
      <c r="A419" s="1" t="s">
        <v>564</v>
      </c>
      <c r="B419" s="1" t="s">
        <v>145</v>
      </c>
      <c r="C419">
        <v>6</v>
      </c>
      <c r="D419">
        <v>4</v>
      </c>
      <c r="E419">
        <f>IF(punkty_rekrutacyjne4[[#This Row],[Zachowanie]]=6,2,0)</f>
        <v>0</v>
      </c>
      <c r="F419">
        <v>5</v>
      </c>
      <c r="G419">
        <v>6</v>
      </c>
      <c r="H419">
        <v>2</v>
      </c>
      <c r="I419">
        <v>5</v>
      </c>
      <c r="J41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1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1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19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19">
        <v>56</v>
      </c>
      <c r="O419">
        <v>47</v>
      </c>
      <c r="P419">
        <v>34</v>
      </c>
      <c r="Q419">
        <v>65</v>
      </c>
      <c r="R419">
        <v>87</v>
      </c>
      <c r="S419">
        <f>punkty_rekrutacyjne4[[#This Row],[GHP]]/10 + punkty_rekrutacyjne4[[#This Row],[GHH]]/10 +punkty_rekrutacyjne4[[#This Row],[GMM]]/10 + punkty_rekrutacyjne4[[#This Row],[GMP]]/10 +punkty_rekrutacyjne4[[#This Row],[GJP]]/10</f>
        <v>28.900000000000002</v>
      </c>
      <c r="T41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60.900000000000006</v>
      </c>
      <c r="U419">
        <f>COUNTIF(T:T,punkty_rekrutacyjne4[[#This Row],[pkt rekrutacja]])</f>
        <v>4</v>
      </c>
    </row>
    <row r="420" spans="1:21" hidden="1" x14ac:dyDescent="0.25">
      <c r="A420" s="1" t="s">
        <v>565</v>
      </c>
      <c r="B420" s="1" t="s">
        <v>302</v>
      </c>
      <c r="C420">
        <v>3</v>
      </c>
      <c r="D420">
        <v>5</v>
      </c>
      <c r="E420">
        <f>IF(punkty_rekrutacyjne4[[#This Row],[Zachowanie]]=6,2,0)</f>
        <v>0</v>
      </c>
      <c r="F420">
        <v>6</v>
      </c>
      <c r="G420">
        <v>4</v>
      </c>
      <c r="H420">
        <v>6</v>
      </c>
      <c r="I420">
        <v>6</v>
      </c>
      <c r="J42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2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2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2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20">
        <v>79</v>
      </c>
      <c r="O420">
        <v>52</v>
      </c>
      <c r="P420">
        <v>11</v>
      </c>
      <c r="Q420">
        <v>9</v>
      </c>
      <c r="R420">
        <v>83</v>
      </c>
      <c r="S420">
        <f>punkty_rekrutacyjne4[[#This Row],[GHP]]/10 + punkty_rekrutacyjne4[[#This Row],[GHH]]/10 +punkty_rekrutacyjne4[[#This Row],[GMM]]/10 + punkty_rekrutacyjne4[[#This Row],[GMP]]/10 +punkty_rekrutacyjne4[[#This Row],[GJP]]/10</f>
        <v>23.400000000000002</v>
      </c>
      <c r="T42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62.400000000000006</v>
      </c>
      <c r="U420">
        <f>COUNTIF(T:T,punkty_rekrutacyjne4[[#This Row],[pkt rekrutacja]])</f>
        <v>2</v>
      </c>
    </row>
    <row r="421" spans="1:21" hidden="1" x14ac:dyDescent="0.25">
      <c r="A421" s="1" t="s">
        <v>566</v>
      </c>
      <c r="B421" s="1" t="s">
        <v>174</v>
      </c>
      <c r="C421">
        <v>6</v>
      </c>
      <c r="D421">
        <v>5</v>
      </c>
      <c r="E421">
        <f>IF(punkty_rekrutacyjne4[[#This Row],[Zachowanie]]=6,2,0)</f>
        <v>0</v>
      </c>
      <c r="F421">
        <v>5</v>
      </c>
      <c r="G421">
        <v>5</v>
      </c>
      <c r="H421">
        <v>4</v>
      </c>
      <c r="I421">
        <v>4</v>
      </c>
      <c r="J42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2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2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2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21">
        <v>34</v>
      </c>
      <c r="O421">
        <v>15</v>
      </c>
      <c r="P421">
        <v>40</v>
      </c>
      <c r="Q421">
        <v>85</v>
      </c>
      <c r="R421">
        <v>52</v>
      </c>
      <c r="S421">
        <f>punkty_rekrutacyjne4[[#This Row],[GHP]]/10 + punkty_rekrutacyjne4[[#This Row],[GHH]]/10 +punkty_rekrutacyjne4[[#This Row],[GMM]]/10 + punkty_rekrutacyjne4[[#This Row],[GMP]]/10 +punkty_rekrutacyjne4[[#This Row],[GJP]]/10</f>
        <v>22.599999999999998</v>
      </c>
      <c r="T42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56.599999999999994</v>
      </c>
      <c r="U421">
        <f>COUNTIF(T:T,punkty_rekrutacyjne4[[#This Row],[pkt rekrutacja]])</f>
        <v>2</v>
      </c>
    </row>
    <row r="422" spans="1:21" hidden="1" x14ac:dyDescent="0.25">
      <c r="A422" s="1" t="s">
        <v>567</v>
      </c>
      <c r="B422" s="1" t="s">
        <v>568</v>
      </c>
      <c r="C422">
        <v>1</v>
      </c>
      <c r="D422">
        <v>3</v>
      </c>
      <c r="E422">
        <f>IF(punkty_rekrutacyjne4[[#This Row],[Zachowanie]]=6,2,0)</f>
        <v>0</v>
      </c>
      <c r="F422">
        <v>4</v>
      </c>
      <c r="G422">
        <v>6</v>
      </c>
      <c r="H422">
        <v>6</v>
      </c>
      <c r="I422">
        <v>3</v>
      </c>
      <c r="J42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2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22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2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22">
        <v>52</v>
      </c>
      <c r="O422">
        <v>36</v>
      </c>
      <c r="P422">
        <v>41</v>
      </c>
      <c r="Q422">
        <v>96</v>
      </c>
      <c r="R422">
        <v>66</v>
      </c>
      <c r="S422">
        <f>punkty_rekrutacyjne4[[#This Row],[GHP]]/10 + punkty_rekrutacyjne4[[#This Row],[GHH]]/10 +punkty_rekrutacyjne4[[#This Row],[GMM]]/10 + punkty_rekrutacyjne4[[#This Row],[GMP]]/10 +punkty_rekrutacyjne4[[#This Row],[GJP]]/10</f>
        <v>29.1</v>
      </c>
      <c r="T42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60.1</v>
      </c>
      <c r="U422">
        <f>COUNTIF(T:T,punkty_rekrutacyjne4[[#This Row],[pkt rekrutacja]])</f>
        <v>2</v>
      </c>
    </row>
    <row r="423" spans="1:21" hidden="1" x14ac:dyDescent="0.25">
      <c r="A423" s="1" t="s">
        <v>569</v>
      </c>
      <c r="B423" s="1" t="s">
        <v>222</v>
      </c>
      <c r="C423">
        <v>5</v>
      </c>
      <c r="D423">
        <v>4</v>
      </c>
      <c r="E423">
        <f>IF(punkty_rekrutacyjne4[[#This Row],[Zachowanie]]=6,2,0)</f>
        <v>0</v>
      </c>
      <c r="F423">
        <v>6</v>
      </c>
      <c r="G423">
        <v>5</v>
      </c>
      <c r="H423">
        <v>5</v>
      </c>
      <c r="I423">
        <v>3</v>
      </c>
      <c r="J42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23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2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2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23">
        <v>41</v>
      </c>
      <c r="O423">
        <v>35</v>
      </c>
      <c r="P423">
        <v>54</v>
      </c>
      <c r="Q423">
        <v>14</v>
      </c>
      <c r="R423">
        <v>29</v>
      </c>
      <c r="S423">
        <f>punkty_rekrutacyjne4[[#This Row],[GHP]]/10 + punkty_rekrutacyjne4[[#This Row],[GHH]]/10 +punkty_rekrutacyjne4[[#This Row],[GMM]]/10 + punkty_rekrutacyjne4[[#This Row],[GMP]]/10 +punkty_rekrutacyjne4[[#This Row],[GJP]]/10</f>
        <v>17.3</v>
      </c>
      <c r="T42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52.3</v>
      </c>
      <c r="U423">
        <f>COUNTIF(T:T,punkty_rekrutacyjne4[[#This Row],[pkt rekrutacja]])</f>
        <v>5</v>
      </c>
    </row>
    <row r="424" spans="1:21" hidden="1" x14ac:dyDescent="0.25">
      <c r="A424" s="1" t="s">
        <v>570</v>
      </c>
      <c r="B424" s="1" t="s">
        <v>571</v>
      </c>
      <c r="C424">
        <v>5</v>
      </c>
      <c r="D424">
        <v>3</v>
      </c>
      <c r="E424">
        <f>IF(punkty_rekrutacyjne4[[#This Row],[Zachowanie]]=6,2,0)</f>
        <v>0</v>
      </c>
      <c r="F424">
        <v>5</v>
      </c>
      <c r="G424">
        <v>5</v>
      </c>
      <c r="H424">
        <v>3</v>
      </c>
      <c r="I424">
        <v>2</v>
      </c>
      <c r="J424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24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2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24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24">
        <v>25</v>
      </c>
      <c r="O424">
        <v>24</v>
      </c>
      <c r="P424">
        <v>28</v>
      </c>
      <c r="Q424">
        <v>21</v>
      </c>
      <c r="R424">
        <v>24</v>
      </c>
      <c r="S424">
        <f>punkty_rekrutacyjne4[[#This Row],[GHP]]/10 + punkty_rekrutacyjne4[[#This Row],[GHH]]/10 +punkty_rekrutacyjne4[[#This Row],[GMM]]/10 + punkty_rekrutacyjne4[[#This Row],[GMP]]/10 +punkty_rekrutacyjne4[[#This Row],[GJP]]/10</f>
        <v>12.200000000000001</v>
      </c>
      <c r="T42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37.200000000000003</v>
      </c>
      <c r="U424">
        <f>COUNTIF(T:T,punkty_rekrutacyjne4[[#This Row],[pkt rekrutacja]])</f>
        <v>1</v>
      </c>
    </row>
    <row r="425" spans="1:21" hidden="1" x14ac:dyDescent="0.25">
      <c r="A425" s="1" t="s">
        <v>572</v>
      </c>
      <c r="B425" s="1" t="s">
        <v>177</v>
      </c>
      <c r="C425">
        <v>3</v>
      </c>
      <c r="D425">
        <v>4</v>
      </c>
      <c r="E425">
        <f>IF(punkty_rekrutacyjne4[[#This Row],[Zachowanie]]=6,2,0)</f>
        <v>0</v>
      </c>
      <c r="F425">
        <v>2</v>
      </c>
      <c r="G425">
        <v>5</v>
      </c>
      <c r="H425">
        <v>2</v>
      </c>
      <c r="I425">
        <v>6</v>
      </c>
      <c r="J42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25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2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2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25">
        <v>80</v>
      </c>
      <c r="O425">
        <v>86</v>
      </c>
      <c r="P425">
        <v>29</v>
      </c>
      <c r="Q425">
        <v>32</v>
      </c>
      <c r="R425">
        <v>85</v>
      </c>
      <c r="S425">
        <f>punkty_rekrutacyjne4[[#This Row],[GHP]]/10 + punkty_rekrutacyjne4[[#This Row],[GHH]]/10 +punkty_rekrutacyjne4[[#This Row],[GMM]]/10 + punkty_rekrutacyjne4[[#This Row],[GMP]]/10 +punkty_rekrutacyjne4[[#This Row],[GJP]]/10</f>
        <v>31.2</v>
      </c>
      <c r="T42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52.2</v>
      </c>
      <c r="U425">
        <f>COUNTIF(T:T,punkty_rekrutacyjne4[[#This Row],[pkt rekrutacja]])</f>
        <v>5</v>
      </c>
    </row>
    <row r="426" spans="1:21" hidden="1" x14ac:dyDescent="0.25">
      <c r="A426" s="1" t="s">
        <v>573</v>
      </c>
      <c r="B426" s="1" t="s">
        <v>526</v>
      </c>
      <c r="C426">
        <v>4</v>
      </c>
      <c r="D426">
        <v>3</v>
      </c>
      <c r="E426">
        <f>IF(punkty_rekrutacyjne4[[#This Row],[Zachowanie]]=6,2,0)</f>
        <v>0</v>
      </c>
      <c r="F426">
        <v>5</v>
      </c>
      <c r="G426">
        <v>6</v>
      </c>
      <c r="H426">
        <v>3</v>
      </c>
      <c r="I426">
        <v>4</v>
      </c>
      <c r="J42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2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2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2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26">
        <v>68</v>
      </c>
      <c r="O426">
        <v>19</v>
      </c>
      <c r="P426">
        <v>94</v>
      </c>
      <c r="Q426">
        <v>92</v>
      </c>
      <c r="R426">
        <v>62</v>
      </c>
      <c r="S426">
        <f>punkty_rekrutacyjne4[[#This Row],[GHP]]/10 + punkty_rekrutacyjne4[[#This Row],[GHH]]/10 +punkty_rekrutacyjne4[[#This Row],[GMM]]/10 + punkty_rekrutacyjne4[[#This Row],[GMP]]/10 +punkty_rekrutacyjne4[[#This Row],[GJP]]/10</f>
        <v>33.5</v>
      </c>
      <c r="T42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65.5</v>
      </c>
      <c r="U426">
        <f>COUNTIF(T:T,punkty_rekrutacyjne4[[#This Row],[pkt rekrutacja]])</f>
        <v>2</v>
      </c>
    </row>
    <row r="427" spans="1:21" hidden="1" x14ac:dyDescent="0.25">
      <c r="A427" s="1" t="s">
        <v>574</v>
      </c>
      <c r="B427" s="1" t="s">
        <v>575</v>
      </c>
      <c r="C427">
        <v>4</v>
      </c>
      <c r="D427">
        <v>2</v>
      </c>
      <c r="E427">
        <f>IF(punkty_rekrutacyjne4[[#This Row],[Zachowanie]]=6,2,0)</f>
        <v>0</v>
      </c>
      <c r="F427">
        <v>5</v>
      </c>
      <c r="G427">
        <v>2</v>
      </c>
      <c r="H427">
        <v>5</v>
      </c>
      <c r="I427">
        <v>4</v>
      </c>
      <c r="J42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2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2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2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27">
        <v>74</v>
      </c>
      <c r="O427">
        <v>85</v>
      </c>
      <c r="P427">
        <v>21</v>
      </c>
      <c r="Q427">
        <v>33</v>
      </c>
      <c r="R427">
        <v>9</v>
      </c>
      <c r="S427">
        <f>punkty_rekrutacyjne4[[#This Row],[GHP]]/10 + punkty_rekrutacyjne4[[#This Row],[GHH]]/10 +punkty_rekrutacyjne4[[#This Row],[GMM]]/10 + punkty_rekrutacyjne4[[#This Row],[GMP]]/10 +punkty_rekrutacyjne4[[#This Row],[GJP]]/10</f>
        <v>22.2</v>
      </c>
      <c r="T42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48.2</v>
      </c>
      <c r="U427">
        <f>COUNTIF(T:T,punkty_rekrutacyjne4[[#This Row],[pkt rekrutacja]])</f>
        <v>3</v>
      </c>
    </row>
    <row r="428" spans="1:21" hidden="1" x14ac:dyDescent="0.25">
      <c r="A428" s="1" t="s">
        <v>403</v>
      </c>
      <c r="B428" s="1" t="s">
        <v>64</v>
      </c>
      <c r="C428">
        <v>0</v>
      </c>
      <c r="D428">
        <v>2</v>
      </c>
      <c r="E428">
        <f>IF(punkty_rekrutacyjne4[[#This Row],[Zachowanie]]=6,2,0)</f>
        <v>0</v>
      </c>
      <c r="F428">
        <v>3</v>
      </c>
      <c r="G428">
        <v>5</v>
      </c>
      <c r="H428">
        <v>4</v>
      </c>
      <c r="I428">
        <v>6</v>
      </c>
      <c r="J42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2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28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2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28">
        <v>40</v>
      </c>
      <c r="O428">
        <v>46</v>
      </c>
      <c r="P428">
        <v>1</v>
      </c>
      <c r="Q428">
        <v>98</v>
      </c>
      <c r="R428">
        <v>39</v>
      </c>
      <c r="S428">
        <f>punkty_rekrutacyjne4[[#This Row],[GHP]]/10 + punkty_rekrutacyjne4[[#This Row],[GHH]]/10 +punkty_rekrutacyjne4[[#This Row],[GMM]]/10 + punkty_rekrutacyjne4[[#This Row],[GMP]]/10 +punkty_rekrutacyjne4[[#This Row],[GJP]]/10</f>
        <v>22.4</v>
      </c>
      <c r="T42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50.4</v>
      </c>
      <c r="U428">
        <f>COUNTIF(T:T,punkty_rekrutacyjne4[[#This Row],[pkt rekrutacja]])</f>
        <v>3</v>
      </c>
    </row>
    <row r="429" spans="1:21" hidden="1" x14ac:dyDescent="0.25">
      <c r="A429" s="1" t="s">
        <v>576</v>
      </c>
      <c r="B429" s="1" t="s">
        <v>430</v>
      </c>
      <c r="C429">
        <v>7</v>
      </c>
      <c r="D429">
        <v>2</v>
      </c>
      <c r="E429">
        <f>IF(punkty_rekrutacyjne4[[#This Row],[Zachowanie]]=6,2,0)</f>
        <v>0</v>
      </c>
      <c r="F429">
        <v>2</v>
      </c>
      <c r="G429">
        <v>2</v>
      </c>
      <c r="H429">
        <v>2</v>
      </c>
      <c r="I429">
        <v>2</v>
      </c>
      <c r="J42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2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2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2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29">
        <v>1</v>
      </c>
      <c r="O429">
        <v>25</v>
      </c>
      <c r="P429">
        <v>33</v>
      </c>
      <c r="Q429">
        <v>91</v>
      </c>
      <c r="R429">
        <v>60</v>
      </c>
      <c r="S429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T42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U429">
        <f>COUNTIF(T:T,punkty_rekrutacyjne4[[#This Row],[pkt rekrutacja]])</f>
        <v>1</v>
      </c>
    </row>
    <row r="430" spans="1:21" hidden="1" x14ac:dyDescent="0.25">
      <c r="A430" s="1" t="s">
        <v>577</v>
      </c>
      <c r="B430" s="1" t="s">
        <v>360</v>
      </c>
      <c r="C430">
        <v>3</v>
      </c>
      <c r="D430">
        <v>3</v>
      </c>
      <c r="E430">
        <f>IF(punkty_rekrutacyjne4[[#This Row],[Zachowanie]]=6,2,0)</f>
        <v>0</v>
      </c>
      <c r="F430">
        <v>6</v>
      </c>
      <c r="G430">
        <v>4</v>
      </c>
      <c r="H430">
        <v>4</v>
      </c>
      <c r="I430">
        <v>3</v>
      </c>
      <c r="J43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3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30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3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30">
        <v>87</v>
      </c>
      <c r="O430">
        <v>50</v>
      </c>
      <c r="P430">
        <v>61</v>
      </c>
      <c r="Q430">
        <v>48</v>
      </c>
      <c r="R430">
        <v>86</v>
      </c>
      <c r="S430">
        <f>punkty_rekrutacyjne4[[#This Row],[GHP]]/10 + punkty_rekrutacyjne4[[#This Row],[GHH]]/10 +punkty_rekrutacyjne4[[#This Row],[GMM]]/10 + punkty_rekrutacyjne4[[#This Row],[GMP]]/10 +punkty_rekrutacyjne4[[#This Row],[GJP]]/10</f>
        <v>33.199999999999996</v>
      </c>
      <c r="T43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62.199999999999996</v>
      </c>
      <c r="U430">
        <f>COUNTIF(T:T,punkty_rekrutacyjne4[[#This Row],[pkt rekrutacja]])</f>
        <v>2</v>
      </c>
    </row>
    <row r="431" spans="1:21" x14ac:dyDescent="0.25">
      <c r="A431" s="2" t="s">
        <v>578</v>
      </c>
      <c r="B431" s="2" t="s">
        <v>579</v>
      </c>
      <c r="C431">
        <v>5</v>
      </c>
      <c r="D431">
        <v>6</v>
      </c>
      <c r="E431">
        <f>IF(punkty_rekrutacyjne4[[#This Row],[Zachowanie]]=6,2,0)</f>
        <v>2</v>
      </c>
      <c r="F431">
        <v>4</v>
      </c>
      <c r="G431">
        <v>2</v>
      </c>
      <c r="H431">
        <v>4</v>
      </c>
      <c r="I431">
        <v>3</v>
      </c>
      <c r="J431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3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31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3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31">
        <v>100</v>
      </c>
      <c r="O431">
        <v>74</v>
      </c>
      <c r="P431">
        <v>76</v>
      </c>
      <c r="Q431">
        <v>47</v>
      </c>
      <c r="R431">
        <v>29</v>
      </c>
      <c r="S431">
        <f>punkty_rekrutacyjne4[[#This Row],[GHP]]/10 + punkty_rekrutacyjne4[[#This Row],[GHH]]/10 +punkty_rekrutacyjne4[[#This Row],[GMM]]/10 + punkty_rekrutacyjne4[[#This Row],[GMP]]/10 +punkty_rekrutacyjne4[[#This Row],[GJP]]/10</f>
        <v>32.6</v>
      </c>
      <c r="T43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55.6</v>
      </c>
      <c r="U431">
        <f>COUNTIF(T:T,punkty_rekrutacyjne4[[#This Row],[pkt rekrutacja]])</f>
        <v>6</v>
      </c>
    </row>
    <row r="432" spans="1:21" hidden="1" x14ac:dyDescent="0.25">
      <c r="A432" s="1" t="s">
        <v>580</v>
      </c>
      <c r="B432" s="1" t="s">
        <v>14</v>
      </c>
      <c r="C432">
        <v>1</v>
      </c>
      <c r="D432">
        <v>6</v>
      </c>
      <c r="E432">
        <f>IF(punkty_rekrutacyjne4[[#This Row],[Zachowanie]]=6,2,0)</f>
        <v>2</v>
      </c>
      <c r="F432">
        <v>5</v>
      </c>
      <c r="G432">
        <v>2</v>
      </c>
      <c r="H432">
        <v>5</v>
      </c>
      <c r="I432">
        <v>5</v>
      </c>
      <c r="J43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3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3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3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32">
        <v>59</v>
      </c>
      <c r="O432">
        <v>30</v>
      </c>
      <c r="P432">
        <v>96</v>
      </c>
      <c r="Q432">
        <v>53</v>
      </c>
      <c r="R432">
        <v>87</v>
      </c>
      <c r="S432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T43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59.5</v>
      </c>
      <c r="U432">
        <f>COUNTIF(T:T,punkty_rekrutacyjne4[[#This Row],[pkt rekrutacja]])</f>
        <v>3</v>
      </c>
    </row>
    <row r="433" spans="1:21" hidden="1" x14ac:dyDescent="0.25">
      <c r="A433" s="1" t="s">
        <v>581</v>
      </c>
      <c r="B433" s="1" t="s">
        <v>70</v>
      </c>
      <c r="C433">
        <v>6</v>
      </c>
      <c r="D433">
        <v>2</v>
      </c>
      <c r="E433">
        <f>IF(punkty_rekrutacyjne4[[#This Row],[Zachowanie]]=6,2,0)</f>
        <v>0</v>
      </c>
      <c r="F433">
        <v>6</v>
      </c>
      <c r="G433">
        <v>4</v>
      </c>
      <c r="H433">
        <v>4</v>
      </c>
      <c r="I433">
        <v>6</v>
      </c>
      <c r="J433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33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33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3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33">
        <v>51</v>
      </c>
      <c r="O433">
        <v>98</v>
      </c>
      <c r="P433">
        <v>20</v>
      </c>
      <c r="Q433">
        <v>37</v>
      </c>
      <c r="R433">
        <v>54</v>
      </c>
      <c r="S433">
        <f>punkty_rekrutacyjne4[[#This Row],[GHP]]/10 + punkty_rekrutacyjne4[[#This Row],[GHH]]/10 +punkty_rekrutacyjne4[[#This Row],[GMM]]/10 + punkty_rekrutacyjne4[[#This Row],[GMP]]/10 +punkty_rekrutacyjne4[[#This Row],[GJP]]/10</f>
        <v>26</v>
      </c>
      <c r="T43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</v>
      </c>
      <c r="U433">
        <f>COUNTIF(T:T,punkty_rekrutacyjne4[[#This Row],[pkt rekrutacja]])</f>
        <v>1</v>
      </c>
    </row>
    <row r="434" spans="1:21" hidden="1" x14ac:dyDescent="0.25">
      <c r="A434" s="1" t="s">
        <v>380</v>
      </c>
      <c r="B434" s="1" t="s">
        <v>126</v>
      </c>
      <c r="C434">
        <v>7</v>
      </c>
      <c r="D434">
        <v>6</v>
      </c>
      <c r="E434">
        <f>IF(punkty_rekrutacyjne4[[#This Row],[Zachowanie]]=6,2,0)</f>
        <v>2</v>
      </c>
      <c r="F434">
        <v>2</v>
      </c>
      <c r="G434">
        <v>6</v>
      </c>
      <c r="H434">
        <v>2</v>
      </c>
      <c r="I434">
        <v>6</v>
      </c>
      <c r="J43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3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34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3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34">
        <v>75</v>
      </c>
      <c r="O434">
        <v>60</v>
      </c>
      <c r="P434">
        <v>80</v>
      </c>
      <c r="Q434">
        <v>86</v>
      </c>
      <c r="R434">
        <v>91</v>
      </c>
      <c r="S434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T43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68.2</v>
      </c>
      <c r="U434">
        <f>COUNTIF(T:T,punkty_rekrutacyjne4[[#This Row],[pkt rekrutacja]])</f>
        <v>3</v>
      </c>
    </row>
    <row r="435" spans="1:21" hidden="1" x14ac:dyDescent="0.25">
      <c r="A435" s="1" t="s">
        <v>582</v>
      </c>
      <c r="B435" s="1" t="s">
        <v>367</v>
      </c>
      <c r="C435">
        <v>5</v>
      </c>
      <c r="D435">
        <v>3</v>
      </c>
      <c r="E435">
        <f>IF(punkty_rekrutacyjne4[[#This Row],[Zachowanie]]=6,2,0)</f>
        <v>0</v>
      </c>
      <c r="F435">
        <v>2</v>
      </c>
      <c r="G435">
        <v>6</v>
      </c>
      <c r="H435">
        <v>2</v>
      </c>
      <c r="I435">
        <v>2</v>
      </c>
      <c r="J43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3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3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3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35">
        <v>28</v>
      </c>
      <c r="O435">
        <v>28</v>
      </c>
      <c r="P435">
        <v>14</v>
      </c>
      <c r="Q435">
        <v>52</v>
      </c>
      <c r="R435">
        <v>35</v>
      </c>
      <c r="S435">
        <f>punkty_rekrutacyjne4[[#This Row],[GHP]]/10 + punkty_rekrutacyjne4[[#This Row],[GHH]]/10 +punkty_rekrutacyjne4[[#This Row],[GMM]]/10 + punkty_rekrutacyjne4[[#This Row],[GMP]]/10 +punkty_rekrutacyjne4[[#This Row],[GJP]]/10</f>
        <v>15.7</v>
      </c>
      <c r="T43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30.7</v>
      </c>
      <c r="U435">
        <f>COUNTIF(T:T,punkty_rekrutacyjne4[[#This Row],[pkt rekrutacja]])</f>
        <v>1</v>
      </c>
    </row>
    <row r="436" spans="1:21" hidden="1" x14ac:dyDescent="0.25">
      <c r="A436" s="1" t="s">
        <v>583</v>
      </c>
      <c r="B436" s="1" t="s">
        <v>133</v>
      </c>
      <c r="C436">
        <v>8</v>
      </c>
      <c r="D436">
        <v>3</v>
      </c>
      <c r="E436">
        <f>IF(punkty_rekrutacyjne4[[#This Row],[Zachowanie]]=6,2,0)</f>
        <v>0</v>
      </c>
      <c r="F436">
        <v>5</v>
      </c>
      <c r="G436">
        <v>5</v>
      </c>
      <c r="H436">
        <v>5</v>
      </c>
      <c r="I436">
        <v>6</v>
      </c>
      <c r="J43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3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3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36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36">
        <v>63</v>
      </c>
      <c r="O436">
        <v>66</v>
      </c>
      <c r="P436">
        <v>71</v>
      </c>
      <c r="Q436">
        <v>11</v>
      </c>
      <c r="R436">
        <v>57</v>
      </c>
      <c r="S436">
        <f>punkty_rekrutacyjne4[[#This Row],[GHP]]/10 + punkty_rekrutacyjne4[[#This Row],[GHH]]/10 +punkty_rekrutacyjne4[[#This Row],[GMM]]/10 + punkty_rekrutacyjne4[[#This Row],[GMP]]/10 +punkty_rekrutacyjne4[[#This Row],[GJP]]/10</f>
        <v>26.8</v>
      </c>
      <c r="T43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68.8</v>
      </c>
      <c r="U436">
        <f>COUNTIF(T:T,punkty_rekrutacyjne4[[#This Row],[pkt rekrutacja]])</f>
        <v>2</v>
      </c>
    </row>
    <row r="437" spans="1:21" hidden="1" x14ac:dyDescent="0.25">
      <c r="A437" s="1" t="s">
        <v>584</v>
      </c>
      <c r="B437" s="1" t="s">
        <v>171</v>
      </c>
      <c r="C437">
        <v>5</v>
      </c>
      <c r="D437">
        <v>5</v>
      </c>
      <c r="E437">
        <f>IF(punkty_rekrutacyjne4[[#This Row],[Zachowanie]]=6,2,0)</f>
        <v>0</v>
      </c>
      <c r="F437">
        <v>5</v>
      </c>
      <c r="G437">
        <v>5</v>
      </c>
      <c r="H437">
        <v>2</v>
      </c>
      <c r="I437">
        <v>6</v>
      </c>
      <c r="J43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3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3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3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37">
        <v>45</v>
      </c>
      <c r="O437">
        <v>94</v>
      </c>
      <c r="P437">
        <v>45</v>
      </c>
      <c r="Q437">
        <v>100</v>
      </c>
      <c r="R437">
        <v>98</v>
      </c>
      <c r="S437">
        <f>punkty_rekrutacyjne4[[#This Row],[GHP]]/10 + punkty_rekrutacyjne4[[#This Row],[GHH]]/10 +punkty_rekrutacyjne4[[#This Row],[GMM]]/10 + punkty_rekrutacyjne4[[#This Row],[GMP]]/10 +punkty_rekrutacyjne4[[#This Row],[GJP]]/10</f>
        <v>38.200000000000003</v>
      </c>
      <c r="T43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69.2</v>
      </c>
      <c r="U437">
        <f>COUNTIF(T:T,punkty_rekrutacyjne4[[#This Row],[pkt rekrutacja]])</f>
        <v>2</v>
      </c>
    </row>
    <row r="438" spans="1:21" hidden="1" x14ac:dyDescent="0.25">
      <c r="A438" s="1" t="s">
        <v>585</v>
      </c>
      <c r="B438" s="1" t="s">
        <v>586</v>
      </c>
      <c r="C438">
        <v>6</v>
      </c>
      <c r="D438">
        <v>5</v>
      </c>
      <c r="E438">
        <f>IF(punkty_rekrutacyjne4[[#This Row],[Zachowanie]]=6,2,0)</f>
        <v>0</v>
      </c>
      <c r="F438">
        <v>4</v>
      </c>
      <c r="G438">
        <v>5</v>
      </c>
      <c r="H438">
        <v>6</v>
      </c>
      <c r="I438">
        <v>3</v>
      </c>
      <c r="J43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3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3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3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38">
        <v>90</v>
      </c>
      <c r="O438">
        <v>98</v>
      </c>
      <c r="P438">
        <v>10</v>
      </c>
      <c r="Q438">
        <v>95</v>
      </c>
      <c r="R438">
        <v>63</v>
      </c>
      <c r="S438">
        <f>punkty_rekrutacyjne4[[#This Row],[GHP]]/10 + punkty_rekrutacyjne4[[#This Row],[GHH]]/10 +punkty_rekrutacyjne4[[#This Row],[GMM]]/10 + punkty_rekrutacyjne4[[#This Row],[GMP]]/10 +punkty_rekrutacyjne4[[#This Row],[GJP]]/10</f>
        <v>35.6</v>
      </c>
      <c r="T43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69.599999999999994</v>
      </c>
      <c r="U438">
        <f>COUNTIF(T:T,punkty_rekrutacyjne4[[#This Row],[pkt rekrutacja]])</f>
        <v>1</v>
      </c>
    </row>
    <row r="439" spans="1:21" hidden="1" x14ac:dyDescent="0.25">
      <c r="A439" s="1" t="s">
        <v>587</v>
      </c>
      <c r="B439" s="1" t="s">
        <v>495</v>
      </c>
      <c r="C439">
        <v>7</v>
      </c>
      <c r="D439">
        <v>4</v>
      </c>
      <c r="E439">
        <f>IF(punkty_rekrutacyjne4[[#This Row],[Zachowanie]]=6,2,0)</f>
        <v>0</v>
      </c>
      <c r="F439">
        <v>6</v>
      </c>
      <c r="G439">
        <v>5</v>
      </c>
      <c r="H439">
        <v>4</v>
      </c>
      <c r="I439">
        <v>6</v>
      </c>
      <c r="J43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3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3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3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39">
        <v>3</v>
      </c>
      <c r="O439">
        <v>73</v>
      </c>
      <c r="P439">
        <v>19</v>
      </c>
      <c r="Q439">
        <v>42</v>
      </c>
      <c r="R439">
        <v>88</v>
      </c>
      <c r="S439">
        <f>punkty_rekrutacyjne4[[#This Row],[GHP]]/10 + punkty_rekrutacyjne4[[#This Row],[GHH]]/10 +punkty_rekrutacyjne4[[#This Row],[GMM]]/10 + punkty_rekrutacyjne4[[#This Row],[GMP]]/10 +punkty_rekrutacyjne4[[#This Row],[GJP]]/10</f>
        <v>22.5</v>
      </c>
      <c r="T43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63.5</v>
      </c>
      <c r="U439">
        <f>COUNTIF(T:T,punkty_rekrutacyjne4[[#This Row],[pkt rekrutacja]])</f>
        <v>4</v>
      </c>
    </row>
    <row r="440" spans="1:21" hidden="1" x14ac:dyDescent="0.25">
      <c r="A440" s="1" t="s">
        <v>588</v>
      </c>
      <c r="B440" s="1" t="s">
        <v>586</v>
      </c>
      <c r="C440">
        <v>0</v>
      </c>
      <c r="D440">
        <v>2</v>
      </c>
      <c r="E440">
        <f>IF(punkty_rekrutacyjne4[[#This Row],[Zachowanie]]=6,2,0)</f>
        <v>0</v>
      </c>
      <c r="F440">
        <v>3</v>
      </c>
      <c r="G440">
        <v>3</v>
      </c>
      <c r="H440">
        <v>5</v>
      </c>
      <c r="I440">
        <v>2</v>
      </c>
      <c r="J44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4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4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4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40">
        <v>82</v>
      </c>
      <c r="O440">
        <v>61</v>
      </c>
      <c r="P440">
        <v>59</v>
      </c>
      <c r="Q440">
        <v>51</v>
      </c>
      <c r="R440">
        <v>71</v>
      </c>
      <c r="S440">
        <f>punkty_rekrutacyjne4[[#This Row],[GHP]]/10 + punkty_rekrutacyjne4[[#This Row],[GHH]]/10 +punkty_rekrutacyjne4[[#This Row],[GMM]]/10 + punkty_rekrutacyjne4[[#This Row],[GMP]]/10 +punkty_rekrutacyjne4[[#This Row],[GJP]]/10</f>
        <v>32.4</v>
      </c>
      <c r="T44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48.4</v>
      </c>
      <c r="U440">
        <f>COUNTIF(T:T,punkty_rekrutacyjne4[[#This Row],[pkt rekrutacja]])</f>
        <v>1</v>
      </c>
    </row>
    <row r="441" spans="1:21" hidden="1" x14ac:dyDescent="0.25">
      <c r="A441" s="1" t="s">
        <v>235</v>
      </c>
      <c r="B441" s="1" t="s">
        <v>110</v>
      </c>
      <c r="C441">
        <v>0</v>
      </c>
      <c r="D441">
        <v>5</v>
      </c>
      <c r="E441">
        <f>IF(punkty_rekrutacyjne4[[#This Row],[Zachowanie]]=6,2,0)</f>
        <v>0</v>
      </c>
      <c r="F441">
        <v>6</v>
      </c>
      <c r="G441">
        <v>4</v>
      </c>
      <c r="H441">
        <v>2</v>
      </c>
      <c r="I441">
        <v>6</v>
      </c>
      <c r="J44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4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4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4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41">
        <v>8</v>
      </c>
      <c r="O441">
        <v>13</v>
      </c>
      <c r="P441">
        <v>38</v>
      </c>
      <c r="Q441">
        <v>1</v>
      </c>
      <c r="R441">
        <v>39</v>
      </c>
      <c r="S441">
        <f>punkty_rekrutacyjne4[[#This Row],[GHP]]/10 + punkty_rekrutacyjne4[[#This Row],[GHH]]/10 +punkty_rekrutacyjne4[[#This Row],[GMM]]/10 + punkty_rekrutacyjne4[[#This Row],[GMP]]/10 +punkty_rekrutacyjne4[[#This Row],[GJP]]/10</f>
        <v>9.9</v>
      </c>
      <c r="T44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35.9</v>
      </c>
      <c r="U441">
        <f>COUNTIF(T:T,punkty_rekrutacyjne4[[#This Row],[pkt rekrutacja]])</f>
        <v>2</v>
      </c>
    </row>
    <row r="442" spans="1:21" hidden="1" x14ac:dyDescent="0.25">
      <c r="A442" s="1" t="s">
        <v>589</v>
      </c>
      <c r="B442" s="1" t="s">
        <v>590</v>
      </c>
      <c r="C442">
        <v>4</v>
      </c>
      <c r="D442">
        <v>2</v>
      </c>
      <c r="E442">
        <f>IF(punkty_rekrutacyjne4[[#This Row],[Zachowanie]]=6,2,0)</f>
        <v>0</v>
      </c>
      <c r="F442">
        <v>4</v>
      </c>
      <c r="G442">
        <v>4</v>
      </c>
      <c r="H442">
        <v>4</v>
      </c>
      <c r="I442">
        <v>3</v>
      </c>
      <c r="J44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42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42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42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42">
        <v>25</v>
      </c>
      <c r="O442">
        <v>86</v>
      </c>
      <c r="P442">
        <v>7</v>
      </c>
      <c r="Q442">
        <v>3</v>
      </c>
      <c r="R442">
        <v>94</v>
      </c>
      <c r="S442">
        <f>punkty_rekrutacyjne4[[#This Row],[GHP]]/10 + punkty_rekrutacyjne4[[#This Row],[GHH]]/10 +punkty_rekrutacyjne4[[#This Row],[GMM]]/10 + punkty_rekrutacyjne4[[#This Row],[GMP]]/10 +punkty_rekrutacyjne4[[#This Row],[GJP]]/10</f>
        <v>21.5</v>
      </c>
      <c r="T44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47.5</v>
      </c>
      <c r="U442">
        <f>COUNTIF(T:T,punkty_rekrutacyjne4[[#This Row],[pkt rekrutacja]])</f>
        <v>4</v>
      </c>
    </row>
    <row r="443" spans="1:21" hidden="1" x14ac:dyDescent="0.25">
      <c r="A443" s="1" t="s">
        <v>591</v>
      </c>
      <c r="B443" s="1" t="s">
        <v>197</v>
      </c>
      <c r="C443">
        <v>6</v>
      </c>
      <c r="D443">
        <v>3</v>
      </c>
      <c r="E443">
        <f>IF(punkty_rekrutacyjne4[[#This Row],[Zachowanie]]=6,2,0)</f>
        <v>0</v>
      </c>
      <c r="F443">
        <v>3</v>
      </c>
      <c r="G443">
        <v>3</v>
      </c>
      <c r="H443">
        <v>2</v>
      </c>
      <c r="I443">
        <v>3</v>
      </c>
      <c r="J44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4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43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4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43">
        <v>53</v>
      </c>
      <c r="O443">
        <v>53</v>
      </c>
      <c r="P443">
        <v>15</v>
      </c>
      <c r="Q443">
        <v>53</v>
      </c>
      <c r="R443">
        <v>80</v>
      </c>
      <c r="S443">
        <f>punkty_rekrutacyjne4[[#This Row],[GHP]]/10 + punkty_rekrutacyjne4[[#This Row],[GHH]]/10 +punkty_rekrutacyjne4[[#This Row],[GMM]]/10 + punkty_rekrutacyjne4[[#This Row],[GMP]]/10 +punkty_rekrutacyjne4[[#This Row],[GJP]]/10</f>
        <v>25.4</v>
      </c>
      <c r="T44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43.4</v>
      </c>
      <c r="U443">
        <f>COUNTIF(T:T,punkty_rekrutacyjne4[[#This Row],[pkt rekrutacja]])</f>
        <v>1</v>
      </c>
    </row>
    <row r="444" spans="1:21" hidden="1" x14ac:dyDescent="0.25">
      <c r="A444" s="1" t="s">
        <v>592</v>
      </c>
      <c r="B444" s="1" t="s">
        <v>593</v>
      </c>
      <c r="C444">
        <v>3</v>
      </c>
      <c r="D444">
        <v>3</v>
      </c>
      <c r="E444">
        <f>IF(punkty_rekrutacyjne4[[#This Row],[Zachowanie]]=6,2,0)</f>
        <v>0</v>
      </c>
      <c r="F444">
        <v>4</v>
      </c>
      <c r="G444">
        <v>2</v>
      </c>
      <c r="H444">
        <v>6</v>
      </c>
      <c r="I444">
        <v>4</v>
      </c>
      <c r="J44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4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44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4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44">
        <v>22</v>
      </c>
      <c r="O444">
        <v>48</v>
      </c>
      <c r="P444">
        <v>26</v>
      </c>
      <c r="Q444">
        <v>43</v>
      </c>
      <c r="R444">
        <v>10</v>
      </c>
      <c r="S444">
        <f>punkty_rekrutacyjne4[[#This Row],[GHP]]/10 + punkty_rekrutacyjne4[[#This Row],[GHH]]/10 +punkty_rekrutacyjne4[[#This Row],[GMM]]/10 + punkty_rekrutacyjne4[[#This Row],[GMP]]/10 +punkty_rekrutacyjne4[[#This Row],[GJP]]/10</f>
        <v>14.899999999999999</v>
      </c>
      <c r="T44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39.9</v>
      </c>
      <c r="U444">
        <f>COUNTIF(T:T,punkty_rekrutacyjne4[[#This Row],[pkt rekrutacja]])</f>
        <v>1</v>
      </c>
    </row>
    <row r="445" spans="1:21" hidden="1" x14ac:dyDescent="0.25">
      <c r="A445" s="1" t="s">
        <v>594</v>
      </c>
      <c r="B445" s="1" t="s">
        <v>32</v>
      </c>
      <c r="C445">
        <v>3</v>
      </c>
      <c r="D445">
        <v>2</v>
      </c>
      <c r="E445">
        <f>IF(punkty_rekrutacyjne4[[#This Row],[Zachowanie]]=6,2,0)</f>
        <v>0</v>
      </c>
      <c r="F445">
        <v>4</v>
      </c>
      <c r="G445">
        <v>3</v>
      </c>
      <c r="H445">
        <v>2</v>
      </c>
      <c r="I445">
        <v>5</v>
      </c>
      <c r="J445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4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4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4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45">
        <v>90</v>
      </c>
      <c r="O445">
        <v>97</v>
      </c>
      <c r="P445">
        <v>7</v>
      </c>
      <c r="Q445">
        <v>59</v>
      </c>
      <c r="R445">
        <v>100</v>
      </c>
      <c r="S445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T44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56.3</v>
      </c>
      <c r="U445">
        <f>COUNTIF(T:T,punkty_rekrutacyjne4[[#This Row],[pkt rekrutacja]])</f>
        <v>4</v>
      </c>
    </row>
    <row r="446" spans="1:21" hidden="1" x14ac:dyDescent="0.25">
      <c r="A446" s="1" t="s">
        <v>595</v>
      </c>
      <c r="B446" s="1" t="s">
        <v>177</v>
      </c>
      <c r="C446">
        <v>4</v>
      </c>
      <c r="D446">
        <v>2</v>
      </c>
      <c r="E446">
        <f>IF(punkty_rekrutacyjne4[[#This Row],[Zachowanie]]=6,2,0)</f>
        <v>0</v>
      </c>
      <c r="F446">
        <v>4</v>
      </c>
      <c r="G446">
        <v>5</v>
      </c>
      <c r="H446">
        <v>4</v>
      </c>
      <c r="I446">
        <v>2</v>
      </c>
      <c r="J446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4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4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4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46">
        <v>9</v>
      </c>
      <c r="O446">
        <v>47</v>
      </c>
      <c r="P446">
        <v>56</v>
      </c>
      <c r="Q446">
        <v>89</v>
      </c>
      <c r="R446">
        <v>55</v>
      </c>
      <c r="S446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T44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49.6</v>
      </c>
      <c r="U446">
        <f>COUNTIF(T:T,punkty_rekrutacyjne4[[#This Row],[pkt rekrutacja]])</f>
        <v>1</v>
      </c>
    </row>
    <row r="447" spans="1:21" hidden="1" x14ac:dyDescent="0.25">
      <c r="A447" s="1" t="s">
        <v>596</v>
      </c>
      <c r="B447" s="1" t="s">
        <v>180</v>
      </c>
      <c r="C447">
        <v>4</v>
      </c>
      <c r="D447">
        <v>2</v>
      </c>
      <c r="E447">
        <f>IF(punkty_rekrutacyjne4[[#This Row],[Zachowanie]]=6,2,0)</f>
        <v>0</v>
      </c>
      <c r="F447">
        <v>2</v>
      </c>
      <c r="G447">
        <v>6</v>
      </c>
      <c r="H447">
        <v>4</v>
      </c>
      <c r="I447">
        <v>3</v>
      </c>
      <c r="J44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4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4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4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47">
        <v>47</v>
      </c>
      <c r="O447">
        <v>8</v>
      </c>
      <c r="P447">
        <v>77</v>
      </c>
      <c r="Q447">
        <v>85</v>
      </c>
      <c r="R447">
        <v>10</v>
      </c>
      <c r="S447">
        <f>punkty_rekrutacyjne4[[#This Row],[GHP]]/10 + punkty_rekrutacyjne4[[#This Row],[GHH]]/10 +punkty_rekrutacyjne4[[#This Row],[GMM]]/10 + punkty_rekrutacyjne4[[#This Row],[GMP]]/10 +punkty_rekrutacyjne4[[#This Row],[GJP]]/10</f>
        <v>22.7</v>
      </c>
      <c r="T44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46.7</v>
      </c>
      <c r="U447">
        <f>COUNTIF(T:T,punkty_rekrutacyjne4[[#This Row],[pkt rekrutacja]])</f>
        <v>5</v>
      </c>
    </row>
    <row r="448" spans="1:21" hidden="1" x14ac:dyDescent="0.25">
      <c r="A448" s="1" t="s">
        <v>597</v>
      </c>
      <c r="B448" s="1" t="s">
        <v>218</v>
      </c>
      <c r="C448">
        <v>4</v>
      </c>
      <c r="D448">
        <v>5</v>
      </c>
      <c r="E448">
        <f>IF(punkty_rekrutacyjne4[[#This Row],[Zachowanie]]=6,2,0)</f>
        <v>0</v>
      </c>
      <c r="F448">
        <v>4</v>
      </c>
      <c r="G448">
        <v>4</v>
      </c>
      <c r="H448">
        <v>5</v>
      </c>
      <c r="I448">
        <v>3</v>
      </c>
      <c r="J44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4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4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48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48">
        <v>59</v>
      </c>
      <c r="O448">
        <v>89</v>
      </c>
      <c r="P448">
        <v>32</v>
      </c>
      <c r="Q448">
        <v>80</v>
      </c>
      <c r="R448">
        <v>38</v>
      </c>
      <c r="S448">
        <f>punkty_rekrutacyjne4[[#This Row],[GHP]]/10 + punkty_rekrutacyjne4[[#This Row],[GHH]]/10 +punkty_rekrutacyjne4[[#This Row],[GMM]]/10 + punkty_rekrutacyjne4[[#This Row],[GMP]]/10 +punkty_rekrutacyjne4[[#This Row],[GJP]]/10</f>
        <v>29.8</v>
      </c>
      <c r="T44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57.8</v>
      </c>
      <c r="U448">
        <f>COUNTIF(T:T,punkty_rekrutacyjne4[[#This Row],[pkt rekrutacja]])</f>
        <v>2</v>
      </c>
    </row>
    <row r="449" spans="1:21" hidden="1" x14ac:dyDescent="0.25">
      <c r="A449" s="1" t="s">
        <v>598</v>
      </c>
      <c r="B449" s="1" t="s">
        <v>166</v>
      </c>
      <c r="C449">
        <v>8</v>
      </c>
      <c r="D449">
        <v>5</v>
      </c>
      <c r="E449">
        <f>IF(punkty_rekrutacyjne4[[#This Row],[Zachowanie]]=6,2,0)</f>
        <v>0</v>
      </c>
      <c r="F449">
        <v>5</v>
      </c>
      <c r="G449">
        <v>4</v>
      </c>
      <c r="H449">
        <v>6</v>
      </c>
      <c r="I449">
        <v>2</v>
      </c>
      <c r="J44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4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4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4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49">
        <v>60</v>
      </c>
      <c r="O449">
        <v>31</v>
      </c>
      <c r="P449">
        <v>86</v>
      </c>
      <c r="Q449">
        <v>76</v>
      </c>
      <c r="R449">
        <v>64</v>
      </c>
      <c r="S449">
        <f>punkty_rekrutacyjne4[[#This Row],[GHP]]/10 + punkty_rekrutacyjne4[[#This Row],[GHH]]/10 +punkty_rekrutacyjne4[[#This Row],[GMM]]/10 + punkty_rekrutacyjne4[[#This Row],[GMP]]/10 +punkty_rekrutacyjne4[[#This Row],[GJP]]/10</f>
        <v>31.699999999999996</v>
      </c>
      <c r="T44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63.699999999999996</v>
      </c>
      <c r="U449">
        <f>COUNTIF(T:T,punkty_rekrutacyjne4[[#This Row],[pkt rekrutacja]])</f>
        <v>2</v>
      </c>
    </row>
    <row r="450" spans="1:21" hidden="1" x14ac:dyDescent="0.25">
      <c r="A450" s="1" t="s">
        <v>599</v>
      </c>
      <c r="B450" s="1" t="s">
        <v>600</v>
      </c>
      <c r="C450">
        <v>3</v>
      </c>
      <c r="D450">
        <v>4</v>
      </c>
      <c r="E450">
        <f>IF(punkty_rekrutacyjne4[[#This Row],[Zachowanie]]=6,2,0)</f>
        <v>0</v>
      </c>
      <c r="F450">
        <v>3</v>
      </c>
      <c r="G450">
        <v>5</v>
      </c>
      <c r="H450">
        <v>5</v>
      </c>
      <c r="I450">
        <v>5</v>
      </c>
      <c r="J45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5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50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50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50">
        <v>53</v>
      </c>
      <c r="O450">
        <v>78</v>
      </c>
      <c r="P450">
        <v>73</v>
      </c>
      <c r="Q450">
        <v>89</v>
      </c>
      <c r="R450">
        <v>32</v>
      </c>
      <c r="S450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T45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63.5</v>
      </c>
      <c r="U450">
        <f>COUNTIF(T:T,punkty_rekrutacyjne4[[#This Row],[pkt rekrutacja]])</f>
        <v>4</v>
      </c>
    </row>
    <row r="451" spans="1:21" hidden="1" x14ac:dyDescent="0.25">
      <c r="A451" s="1" t="s">
        <v>601</v>
      </c>
      <c r="B451" s="1" t="s">
        <v>121</v>
      </c>
      <c r="C451">
        <v>0</v>
      </c>
      <c r="D451">
        <v>4</v>
      </c>
      <c r="E451">
        <f>IF(punkty_rekrutacyjne4[[#This Row],[Zachowanie]]=6,2,0)</f>
        <v>0</v>
      </c>
      <c r="F451">
        <v>2</v>
      </c>
      <c r="G451">
        <v>2</v>
      </c>
      <c r="H451">
        <v>2</v>
      </c>
      <c r="I451">
        <v>6</v>
      </c>
      <c r="J45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51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5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51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51">
        <v>88</v>
      </c>
      <c r="O451">
        <v>43</v>
      </c>
      <c r="P451">
        <v>91</v>
      </c>
      <c r="Q451">
        <v>4</v>
      </c>
      <c r="R451">
        <v>78</v>
      </c>
      <c r="S451">
        <f>punkty_rekrutacyjne4[[#This Row],[GHP]]/10 + punkty_rekrutacyjne4[[#This Row],[GHH]]/10 +punkty_rekrutacyjne4[[#This Row],[GMM]]/10 + punkty_rekrutacyjne4[[#This Row],[GMP]]/10 +punkty_rekrutacyjne4[[#This Row],[GJP]]/10</f>
        <v>30.400000000000002</v>
      </c>
      <c r="T45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40.400000000000006</v>
      </c>
      <c r="U451">
        <f>COUNTIF(T:T,punkty_rekrutacyjne4[[#This Row],[pkt rekrutacja]])</f>
        <v>1</v>
      </c>
    </row>
    <row r="452" spans="1:21" hidden="1" x14ac:dyDescent="0.25">
      <c r="A452" s="1" t="s">
        <v>602</v>
      </c>
      <c r="B452" s="1" t="s">
        <v>58</v>
      </c>
      <c r="C452">
        <v>1</v>
      </c>
      <c r="D452">
        <v>5</v>
      </c>
      <c r="E452">
        <f>IF(punkty_rekrutacyjne4[[#This Row],[Zachowanie]]=6,2,0)</f>
        <v>0</v>
      </c>
      <c r="F452">
        <v>4</v>
      </c>
      <c r="G452">
        <v>6</v>
      </c>
      <c r="H452">
        <v>4</v>
      </c>
      <c r="I452">
        <v>2</v>
      </c>
      <c r="J45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5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52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5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52">
        <v>4</v>
      </c>
      <c r="O452">
        <v>97</v>
      </c>
      <c r="P452">
        <v>75</v>
      </c>
      <c r="Q452">
        <v>86</v>
      </c>
      <c r="R452">
        <v>10</v>
      </c>
      <c r="S452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T45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50.2</v>
      </c>
      <c r="U452">
        <f>COUNTIF(T:T,punkty_rekrutacyjne4[[#This Row],[pkt rekrutacja]])</f>
        <v>4</v>
      </c>
    </row>
    <row r="453" spans="1:21" hidden="1" x14ac:dyDescent="0.25">
      <c r="A453" s="1" t="s">
        <v>603</v>
      </c>
      <c r="B453" s="1" t="s">
        <v>604</v>
      </c>
      <c r="C453">
        <v>7</v>
      </c>
      <c r="D453">
        <v>4</v>
      </c>
      <c r="E453">
        <f>IF(punkty_rekrutacyjne4[[#This Row],[Zachowanie]]=6,2,0)</f>
        <v>0</v>
      </c>
      <c r="F453">
        <v>3</v>
      </c>
      <c r="G453">
        <v>6</v>
      </c>
      <c r="H453">
        <v>3</v>
      </c>
      <c r="I453">
        <v>2</v>
      </c>
      <c r="J45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5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5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5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53">
        <v>28</v>
      </c>
      <c r="O453">
        <v>75</v>
      </c>
      <c r="P453">
        <v>15</v>
      </c>
      <c r="Q453">
        <v>6</v>
      </c>
      <c r="R453">
        <v>33</v>
      </c>
      <c r="S453">
        <f>punkty_rekrutacyjne4[[#This Row],[GHP]]/10 + punkty_rekrutacyjne4[[#This Row],[GHH]]/10 +punkty_rekrutacyjne4[[#This Row],[GMM]]/10 + punkty_rekrutacyjne4[[#This Row],[GMP]]/10 +punkty_rekrutacyjne4[[#This Row],[GJP]]/10</f>
        <v>15.7</v>
      </c>
      <c r="T45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40.700000000000003</v>
      </c>
      <c r="U453">
        <f>COUNTIF(T:T,punkty_rekrutacyjne4[[#This Row],[pkt rekrutacja]])</f>
        <v>2</v>
      </c>
    </row>
    <row r="454" spans="1:21" hidden="1" x14ac:dyDescent="0.25">
      <c r="A454" s="1" t="s">
        <v>605</v>
      </c>
      <c r="B454" s="1" t="s">
        <v>110</v>
      </c>
      <c r="C454">
        <v>4</v>
      </c>
      <c r="D454">
        <v>2</v>
      </c>
      <c r="E454">
        <f>IF(punkty_rekrutacyjne4[[#This Row],[Zachowanie]]=6,2,0)</f>
        <v>0</v>
      </c>
      <c r="F454">
        <v>4</v>
      </c>
      <c r="G454">
        <v>6</v>
      </c>
      <c r="H454">
        <v>5</v>
      </c>
      <c r="I454">
        <v>5</v>
      </c>
      <c r="J45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5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5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54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54">
        <v>29</v>
      </c>
      <c r="O454">
        <v>92</v>
      </c>
      <c r="P454">
        <v>99</v>
      </c>
      <c r="Q454">
        <v>79</v>
      </c>
      <c r="R454">
        <v>8</v>
      </c>
      <c r="S454">
        <f>punkty_rekrutacyjne4[[#This Row],[GHP]]/10 + punkty_rekrutacyjne4[[#This Row],[GHH]]/10 +punkty_rekrutacyjne4[[#This Row],[GMM]]/10 + punkty_rekrutacyjne4[[#This Row],[GMP]]/10 +punkty_rekrutacyjne4[[#This Row],[GJP]]/10</f>
        <v>30.7</v>
      </c>
      <c r="T45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66.7</v>
      </c>
      <c r="U454">
        <f>COUNTIF(T:T,punkty_rekrutacyjne4[[#This Row],[pkt rekrutacja]])</f>
        <v>1</v>
      </c>
    </row>
    <row r="455" spans="1:21" hidden="1" x14ac:dyDescent="0.25">
      <c r="A455" s="1" t="s">
        <v>606</v>
      </c>
      <c r="B455" s="1" t="s">
        <v>242</v>
      </c>
      <c r="C455">
        <v>2</v>
      </c>
      <c r="D455">
        <v>5</v>
      </c>
      <c r="E455">
        <f>IF(punkty_rekrutacyjne4[[#This Row],[Zachowanie]]=6,2,0)</f>
        <v>0</v>
      </c>
      <c r="F455">
        <v>3</v>
      </c>
      <c r="G455">
        <v>2</v>
      </c>
      <c r="H455">
        <v>3</v>
      </c>
      <c r="I455">
        <v>6</v>
      </c>
      <c r="J45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55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55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5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55">
        <v>59</v>
      </c>
      <c r="O455">
        <v>29</v>
      </c>
      <c r="P455">
        <v>92</v>
      </c>
      <c r="Q455">
        <v>96</v>
      </c>
      <c r="R455">
        <v>77</v>
      </c>
      <c r="S455">
        <f>punkty_rekrutacyjne4[[#This Row],[GHP]]/10 + punkty_rekrutacyjne4[[#This Row],[GHH]]/10 +punkty_rekrutacyjne4[[#This Row],[GMM]]/10 + punkty_rekrutacyjne4[[#This Row],[GMP]]/10 +punkty_rekrutacyjne4[[#This Row],[GJP]]/10</f>
        <v>35.300000000000004</v>
      </c>
      <c r="T45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55.300000000000004</v>
      </c>
      <c r="U455">
        <f>COUNTIF(T:T,punkty_rekrutacyjne4[[#This Row],[pkt rekrutacja]])</f>
        <v>2</v>
      </c>
    </row>
    <row r="456" spans="1:21" hidden="1" x14ac:dyDescent="0.25">
      <c r="A456" s="1" t="s">
        <v>423</v>
      </c>
      <c r="B456" s="1" t="s">
        <v>76</v>
      </c>
      <c r="C456">
        <v>0</v>
      </c>
      <c r="D456">
        <v>6</v>
      </c>
      <c r="E456">
        <f>IF(punkty_rekrutacyjne4[[#This Row],[Zachowanie]]=6,2,0)</f>
        <v>2</v>
      </c>
      <c r="F456">
        <v>6</v>
      </c>
      <c r="G456">
        <v>5</v>
      </c>
      <c r="H456">
        <v>4</v>
      </c>
      <c r="I456">
        <v>3</v>
      </c>
      <c r="J45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5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56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5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56">
        <v>98</v>
      </c>
      <c r="O456">
        <v>79</v>
      </c>
      <c r="P456">
        <v>65</v>
      </c>
      <c r="Q456">
        <v>41</v>
      </c>
      <c r="R456">
        <v>48</v>
      </c>
      <c r="S456">
        <f>punkty_rekrutacyjne4[[#This Row],[GHP]]/10 + punkty_rekrutacyjne4[[#This Row],[GHH]]/10 +punkty_rekrutacyjne4[[#This Row],[GMM]]/10 + punkty_rekrutacyjne4[[#This Row],[GMP]]/10 +punkty_rekrutacyjne4[[#This Row],[GJP]]/10</f>
        <v>33.1</v>
      </c>
      <c r="T45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63.1</v>
      </c>
      <c r="U456">
        <f>COUNTIF(T:T,punkty_rekrutacyjne4[[#This Row],[pkt rekrutacja]])</f>
        <v>3</v>
      </c>
    </row>
    <row r="457" spans="1:21" hidden="1" x14ac:dyDescent="0.25">
      <c r="A457" s="1" t="s">
        <v>607</v>
      </c>
      <c r="B457" s="1" t="s">
        <v>608</v>
      </c>
      <c r="C457">
        <v>2</v>
      </c>
      <c r="D457">
        <v>2</v>
      </c>
      <c r="E457">
        <f>IF(punkty_rekrutacyjne4[[#This Row],[Zachowanie]]=6,2,0)</f>
        <v>0</v>
      </c>
      <c r="F457">
        <v>6</v>
      </c>
      <c r="G457">
        <v>5</v>
      </c>
      <c r="H457">
        <v>6</v>
      </c>
      <c r="I457">
        <v>3</v>
      </c>
      <c r="J45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5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5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5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57">
        <v>74</v>
      </c>
      <c r="O457">
        <v>25</v>
      </c>
      <c r="P457">
        <v>78</v>
      </c>
      <c r="Q457">
        <v>6</v>
      </c>
      <c r="R457">
        <v>69</v>
      </c>
      <c r="S457">
        <f>punkty_rekrutacyjne4[[#This Row],[GHP]]/10 + punkty_rekrutacyjne4[[#This Row],[GHH]]/10 +punkty_rekrutacyjne4[[#This Row],[GMM]]/10 + punkty_rekrutacyjne4[[#This Row],[GMP]]/10 +punkty_rekrutacyjne4[[#This Row],[GJP]]/10</f>
        <v>25.200000000000003</v>
      </c>
      <c r="T45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59.2</v>
      </c>
      <c r="U457">
        <f>COUNTIF(T:T,punkty_rekrutacyjne4[[#This Row],[pkt rekrutacja]])</f>
        <v>2</v>
      </c>
    </row>
    <row r="458" spans="1:21" hidden="1" x14ac:dyDescent="0.25">
      <c r="A458" s="1" t="s">
        <v>609</v>
      </c>
      <c r="B458" s="1" t="s">
        <v>242</v>
      </c>
      <c r="C458">
        <v>3</v>
      </c>
      <c r="D458">
        <v>2</v>
      </c>
      <c r="E458">
        <f>IF(punkty_rekrutacyjne4[[#This Row],[Zachowanie]]=6,2,0)</f>
        <v>0</v>
      </c>
      <c r="F458">
        <v>4</v>
      </c>
      <c r="G458">
        <v>5</v>
      </c>
      <c r="H458">
        <v>2</v>
      </c>
      <c r="I458">
        <v>5</v>
      </c>
      <c r="J458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58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5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5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58">
        <v>12</v>
      </c>
      <c r="O458">
        <v>96</v>
      </c>
      <c r="P458">
        <v>66</v>
      </c>
      <c r="Q458">
        <v>17</v>
      </c>
      <c r="R458">
        <v>86</v>
      </c>
      <c r="S458">
        <f>punkty_rekrutacyjne4[[#This Row],[GHP]]/10 + punkty_rekrutacyjne4[[#This Row],[GHH]]/10 +punkty_rekrutacyjne4[[#This Row],[GMM]]/10 + punkty_rekrutacyjne4[[#This Row],[GMP]]/10 +punkty_rekrutacyjne4[[#This Row],[GJP]]/10</f>
        <v>27.699999999999996</v>
      </c>
      <c r="T45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52.699999999999996</v>
      </c>
      <c r="U458">
        <f>COUNTIF(T:T,punkty_rekrutacyjne4[[#This Row],[pkt rekrutacja]])</f>
        <v>3</v>
      </c>
    </row>
    <row r="459" spans="1:21" hidden="1" x14ac:dyDescent="0.25">
      <c r="A459" s="1" t="s">
        <v>514</v>
      </c>
      <c r="B459" s="1" t="s">
        <v>316</v>
      </c>
      <c r="C459">
        <v>3</v>
      </c>
      <c r="D459">
        <v>5</v>
      </c>
      <c r="E459">
        <f>IF(punkty_rekrutacyjne4[[#This Row],[Zachowanie]]=6,2,0)</f>
        <v>0</v>
      </c>
      <c r="F459">
        <v>5</v>
      </c>
      <c r="G459">
        <v>3</v>
      </c>
      <c r="H459">
        <v>2</v>
      </c>
      <c r="I459">
        <v>2</v>
      </c>
      <c r="J459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59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59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5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59">
        <v>53</v>
      </c>
      <c r="O459">
        <v>89</v>
      </c>
      <c r="P459">
        <v>16</v>
      </c>
      <c r="Q459">
        <v>27</v>
      </c>
      <c r="R459">
        <v>62</v>
      </c>
      <c r="S459">
        <f>punkty_rekrutacyjne4[[#This Row],[GHP]]/10 + punkty_rekrutacyjne4[[#This Row],[GHH]]/10 +punkty_rekrutacyjne4[[#This Row],[GMM]]/10 + punkty_rekrutacyjne4[[#This Row],[GMP]]/10 +punkty_rekrutacyjne4[[#This Row],[GJP]]/10</f>
        <v>24.7</v>
      </c>
      <c r="T45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39.700000000000003</v>
      </c>
      <c r="U459">
        <f>COUNTIF(T:T,punkty_rekrutacyjne4[[#This Row],[pkt rekrutacja]])</f>
        <v>1</v>
      </c>
    </row>
    <row r="460" spans="1:21" hidden="1" x14ac:dyDescent="0.25">
      <c r="A460" s="1" t="s">
        <v>610</v>
      </c>
      <c r="B460" s="1" t="s">
        <v>395</v>
      </c>
      <c r="C460">
        <v>4</v>
      </c>
      <c r="D460">
        <v>3</v>
      </c>
      <c r="E460">
        <f>IF(punkty_rekrutacyjne4[[#This Row],[Zachowanie]]=6,2,0)</f>
        <v>0</v>
      </c>
      <c r="F460">
        <v>6</v>
      </c>
      <c r="G460">
        <v>4</v>
      </c>
      <c r="H460">
        <v>6</v>
      </c>
      <c r="I460">
        <v>6</v>
      </c>
      <c r="J46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6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6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6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60">
        <v>90</v>
      </c>
      <c r="O460">
        <v>31</v>
      </c>
      <c r="P460">
        <v>75</v>
      </c>
      <c r="Q460">
        <v>1</v>
      </c>
      <c r="R460">
        <v>58</v>
      </c>
      <c r="S460">
        <f>punkty_rekrutacyjne4[[#This Row],[GHP]]/10 + punkty_rekrutacyjne4[[#This Row],[GHH]]/10 +punkty_rekrutacyjne4[[#This Row],[GMM]]/10 + punkty_rekrutacyjne4[[#This Row],[GMP]]/10 +punkty_rekrutacyjne4[[#This Row],[GJP]]/10</f>
        <v>25.500000000000004</v>
      </c>
      <c r="T46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65.5</v>
      </c>
      <c r="U460">
        <f>COUNTIF(T:T,punkty_rekrutacyjne4[[#This Row],[pkt rekrutacja]])</f>
        <v>2</v>
      </c>
    </row>
    <row r="461" spans="1:21" hidden="1" x14ac:dyDescent="0.25">
      <c r="A461" s="1" t="s">
        <v>611</v>
      </c>
      <c r="B461" s="1" t="s">
        <v>395</v>
      </c>
      <c r="C461">
        <v>0</v>
      </c>
      <c r="D461">
        <v>3</v>
      </c>
      <c r="E461">
        <f>IF(punkty_rekrutacyjne4[[#This Row],[Zachowanie]]=6,2,0)</f>
        <v>0</v>
      </c>
      <c r="F461">
        <v>3</v>
      </c>
      <c r="G461">
        <v>4</v>
      </c>
      <c r="H461">
        <v>2</v>
      </c>
      <c r="I461">
        <v>4</v>
      </c>
      <c r="J461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61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6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6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61">
        <v>92</v>
      </c>
      <c r="O461">
        <v>47</v>
      </c>
      <c r="P461">
        <v>27</v>
      </c>
      <c r="Q461">
        <v>40</v>
      </c>
      <c r="R461">
        <v>35</v>
      </c>
      <c r="S461">
        <f>punkty_rekrutacyjne4[[#This Row],[GHP]]/10 + punkty_rekrutacyjne4[[#This Row],[GHH]]/10 +punkty_rekrutacyjne4[[#This Row],[GMM]]/10 + punkty_rekrutacyjne4[[#This Row],[GMP]]/10 +punkty_rekrutacyjne4[[#This Row],[GJP]]/10</f>
        <v>24.099999999999998</v>
      </c>
      <c r="T46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40.099999999999994</v>
      </c>
      <c r="U461">
        <f>COUNTIF(T:T,punkty_rekrutacyjne4[[#This Row],[pkt rekrutacja]])</f>
        <v>1</v>
      </c>
    </row>
    <row r="462" spans="1:21" hidden="1" x14ac:dyDescent="0.25">
      <c r="A462" s="1" t="s">
        <v>612</v>
      </c>
      <c r="B462" s="1" t="s">
        <v>164</v>
      </c>
      <c r="C462">
        <v>6</v>
      </c>
      <c r="D462">
        <v>4</v>
      </c>
      <c r="E462">
        <f>IF(punkty_rekrutacyjne4[[#This Row],[Zachowanie]]=6,2,0)</f>
        <v>0</v>
      </c>
      <c r="F462">
        <v>3</v>
      </c>
      <c r="G462">
        <v>2</v>
      </c>
      <c r="H462">
        <v>3</v>
      </c>
      <c r="I462">
        <v>5</v>
      </c>
      <c r="J462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6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6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62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62">
        <v>57</v>
      </c>
      <c r="O462">
        <v>67</v>
      </c>
      <c r="P462">
        <v>51</v>
      </c>
      <c r="Q462">
        <v>92</v>
      </c>
      <c r="R462">
        <v>72</v>
      </c>
      <c r="S462">
        <f>punkty_rekrutacyjne4[[#This Row],[GHP]]/10 + punkty_rekrutacyjne4[[#This Row],[GHH]]/10 +punkty_rekrutacyjne4[[#This Row],[GMM]]/10 + punkty_rekrutacyjne4[[#This Row],[GMP]]/10 +punkty_rekrutacyjne4[[#This Row],[GJP]]/10</f>
        <v>33.9</v>
      </c>
      <c r="T46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55.9</v>
      </c>
      <c r="U462">
        <f>COUNTIF(T:T,punkty_rekrutacyjne4[[#This Row],[pkt rekrutacja]])</f>
        <v>1</v>
      </c>
    </row>
    <row r="463" spans="1:21" hidden="1" x14ac:dyDescent="0.25">
      <c r="A463" s="1" t="s">
        <v>613</v>
      </c>
      <c r="B463" s="1" t="s">
        <v>412</v>
      </c>
      <c r="C463">
        <v>0</v>
      </c>
      <c r="D463">
        <v>6</v>
      </c>
      <c r="E463">
        <f>IF(punkty_rekrutacyjne4[[#This Row],[Zachowanie]]=6,2,0)</f>
        <v>2</v>
      </c>
      <c r="F463">
        <v>3</v>
      </c>
      <c r="G463">
        <v>6</v>
      </c>
      <c r="H463">
        <v>6</v>
      </c>
      <c r="I463">
        <v>4</v>
      </c>
      <c r="J46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6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6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6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63">
        <v>74</v>
      </c>
      <c r="O463">
        <v>60</v>
      </c>
      <c r="P463">
        <v>83</v>
      </c>
      <c r="Q463">
        <v>39</v>
      </c>
      <c r="R463">
        <v>97</v>
      </c>
      <c r="S463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T46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67.3</v>
      </c>
      <c r="U463">
        <f>COUNTIF(T:T,punkty_rekrutacyjne4[[#This Row],[pkt rekrutacja]])</f>
        <v>1</v>
      </c>
    </row>
    <row r="464" spans="1:21" hidden="1" x14ac:dyDescent="0.25">
      <c r="A464" s="1" t="s">
        <v>614</v>
      </c>
      <c r="B464" s="1" t="s">
        <v>615</v>
      </c>
      <c r="C464">
        <v>7</v>
      </c>
      <c r="D464">
        <v>6</v>
      </c>
      <c r="E464">
        <f>IF(punkty_rekrutacyjne4[[#This Row],[Zachowanie]]=6,2,0)</f>
        <v>2</v>
      </c>
      <c r="F464">
        <v>2</v>
      </c>
      <c r="G464">
        <v>3</v>
      </c>
      <c r="H464">
        <v>2</v>
      </c>
      <c r="I464">
        <v>3</v>
      </c>
      <c r="J46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6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64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6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64">
        <v>21</v>
      </c>
      <c r="O464">
        <v>16</v>
      </c>
      <c r="P464">
        <v>9</v>
      </c>
      <c r="Q464">
        <v>49</v>
      </c>
      <c r="R464">
        <v>47</v>
      </c>
      <c r="S464">
        <f>punkty_rekrutacyjne4[[#This Row],[GHP]]/10 + punkty_rekrutacyjne4[[#This Row],[GHH]]/10 +punkty_rekrutacyjne4[[#This Row],[GMM]]/10 + punkty_rekrutacyjne4[[#This Row],[GMP]]/10 +punkty_rekrutacyjne4[[#This Row],[GJP]]/10</f>
        <v>14.2</v>
      </c>
      <c r="T46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31.2</v>
      </c>
      <c r="U464">
        <f>COUNTIF(T:T,punkty_rekrutacyjne4[[#This Row],[pkt rekrutacja]])</f>
        <v>1</v>
      </c>
    </row>
    <row r="465" spans="1:21" hidden="1" x14ac:dyDescent="0.25">
      <c r="A465" s="1" t="s">
        <v>616</v>
      </c>
      <c r="B465" s="1" t="s">
        <v>249</v>
      </c>
      <c r="C465">
        <v>8</v>
      </c>
      <c r="D465">
        <v>3</v>
      </c>
      <c r="E465">
        <f>IF(punkty_rekrutacyjne4[[#This Row],[Zachowanie]]=6,2,0)</f>
        <v>0</v>
      </c>
      <c r="F465">
        <v>5</v>
      </c>
      <c r="G465">
        <v>6</v>
      </c>
      <c r="H465">
        <v>2</v>
      </c>
      <c r="I465">
        <v>4</v>
      </c>
      <c r="J465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65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6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6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65">
        <v>73</v>
      </c>
      <c r="O465">
        <v>70</v>
      </c>
      <c r="P465">
        <v>71</v>
      </c>
      <c r="Q465">
        <v>84</v>
      </c>
      <c r="R465">
        <v>81</v>
      </c>
      <c r="S465">
        <f>punkty_rekrutacyjne4[[#This Row],[GHP]]/10 + punkty_rekrutacyjne4[[#This Row],[GHH]]/10 +punkty_rekrutacyjne4[[#This Row],[GMM]]/10 + punkty_rekrutacyjne4[[#This Row],[GMP]]/10 +punkty_rekrutacyjne4[[#This Row],[GJP]]/10</f>
        <v>37.9</v>
      </c>
      <c r="T46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69.900000000000006</v>
      </c>
      <c r="U465">
        <f>COUNTIF(T:T,punkty_rekrutacyjne4[[#This Row],[pkt rekrutacja]])</f>
        <v>2</v>
      </c>
    </row>
    <row r="466" spans="1:21" hidden="1" x14ac:dyDescent="0.25">
      <c r="A466" s="1" t="s">
        <v>617</v>
      </c>
      <c r="B466" s="1" t="s">
        <v>397</v>
      </c>
      <c r="C466">
        <v>2</v>
      </c>
      <c r="D466">
        <v>4</v>
      </c>
      <c r="E466">
        <f>IF(punkty_rekrutacyjne4[[#This Row],[Zachowanie]]=6,2,0)</f>
        <v>0</v>
      </c>
      <c r="F466">
        <v>6</v>
      </c>
      <c r="G466">
        <v>4</v>
      </c>
      <c r="H466">
        <v>5</v>
      </c>
      <c r="I466">
        <v>2</v>
      </c>
      <c r="J46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6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6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6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66">
        <v>44</v>
      </c>
      <c r="O466">
        <v>8</v>
      </c>
      <c r="P466">
        <v>100</v>
      </c>
      <c r="Q466">
        <v>54</v>
      </c>
      <c r="R466">
        <v>77</v>
      </c>
      <c r="S466">
        <f>punkty_rekrutacyjne4[[#This Row],[GHP]]/10 + punkty_rekrutacyjne4[[#This Row],[GHH]]/10 +punkty_rekrutacyjne4[[#This Row],[GMM]]/10 + punkty_rekrutacyjne4[[#This Row],[GMP]]/10 +punkty_rekrutacyjne4[[#This Row],[GJP]]/10</f>
        <v>28.3</v>
      </c>
      <c r="T46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54.3</v>
      </c>
      <c r="U466">
        <f>COUNTIF(T:T,punkty_rekrutacyjne4[[#This Row],[pkt rekrutacja]])</f>
        <v>1</v>
      </c>
    </row>
    <row r="467" spans="1:21" hidden="1" x14ac:dyDescent="0.25">
      <c r="A467" s="1" t="s">
        <v>618</v>
      </c>
      <c r="B467" s="1" t="s">
        <v>180</v>
      </c>
      <c r="C467">
        <v>6</v>
      </c>
      <c r="D467">
        <v>3</v>
      </c>
      <c r="E467">
        <f>IF(punkty_rekrutacyjne4[[#This Row],[Zachowanie]]=6,2,0)</f>
        <v>0</v>
      </c>
      <c r="F467">
        <v>5</v>
      </c>
      <c r="G467">
        <v>4</v>
      </c>
      <c r="H467">
        <v>3</v>
      </c>
      <c r="I467">
        <v>2</v>
      </c>
      <c r="J46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6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6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6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67">
        <v>78</v>
      </c>
      <c r="O467">
        <v>17</v>
      </c>
      <c r="P467">
        <v>48</v>
      </c>
      <c r="Q467">
        <v>42</v>
      </c>
      <c r="R467">
        <v>85</v>
      </c>
      <c r="S467">
        <f>punkty_rekrutacyjne4[[#This Row],[GHP]]/10 + punkty_rekrutacyjne4[[#This Row],[GHH]]/10 +punkty_rekrutacyjne4[[#This Row],[GMM]]/10 + punkty_rekrutacyjne4[[#This Row],[GMP]]/10 +punkty_rekrutacyjne4[[#This Row],[GJP]]/10</f>
        <v>27</v>
      </c>
      <c r="T46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</v>
      </c>
      <c r="U467">
        <f>COUNTIF(T:T,punkty_rekrutacyjne4[[#This Row],[pkt rekrutacja]])</f>
        <v>3</v>
      </c>
    </row>
    <row r="468" spans="1:21" hidden="1" x14ac:dyDescent="0.25">
      <c r="A468" s="1" t="s">
        <v>619</v>
      </c>
      <c r="B468" s="1" t="s">
        <v>620</v>
      </c>
      <c r="C468">
        <v>0</v>
      </c>
      <c r="D468">
        <v>3</v>
      </c>
      <c r="E468">
        <f>IF(punkty_rekrutacyjne4[[#This Row],[Zachowanie]]=6,2,0)</f>
        <v>0</v>
      </c>
      <c r="F468">
        <v>6</v>
      </c>
      <c r="G468">
        <v>2</v>
      </c>
      <c r="H468">
        <v>5</v>
      </c>
      <c r="I468">
        <v>2</v>
      </c>
      <c r="J46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68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6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68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68">
        <v>72</v>
      </c>
      <c r="O468">
        <v>53</v>
      </c>
      <c r="P468">
        <v>43</v>
      </c>
      <c r="Q468">
        <v>72</v>
      </c>
      <c r="R468">
        <v>52</v>
      </c>
      <c r="S468">
        <f>punkty_rekrutacyjne4[[#This Row],[GHP]]/10 + punkty_rekrutacyjne4[[#This Row],[GHH]]/10 +punkty_rekrutacyjne4[[#This Row],[GMM]]/10 + punkty_rekrutacyjne4[[#This Row],[GMP]]/10 +punkty_rekrutacyjne4[[#This Row],[GJP]]/10</f>
        <v>29.2</v>
      </c>
      <c r="T46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47.2</v>
      </c>
      <c r="U468">
        <f>COUNTIF(T:T,punkty_rekrutacyjne4[[#This Row],[pkt rekrutacja]])</f>
        <v>1</v>
      </c>
    </row>
    <row r="469" spans="1:21" hidden="1" x14ac:dyDescent="0.25">
      <c r="A469" s="1" t="s">
        <v>621</v>
      </c>
      <c r="B469" s="1" t="s">
        <v>210</v>
      </c>
      <c r="C469">
        <v>7</v>
      </c>
      <c r="D469">
        <v>5</v>
      </c>
      <c r="E469">
        <f>IF(punkty_rekrutacyjne4[[#This Row],[Zachowanie]]=6,2,0)</f>
        <v>0</v>
      </c>
      <c r="F469">
        <v>6</v>
      </c>
      <c r="G469">
        <v>2</v>
      </c>
      <c r="H469">
        <v>5</v>
      </c>
      <c r="I469">
        <v>4</v>
      </c>
      <c r="J46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69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69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6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69">
        <v>15</v>
      </c>
      <c r="O469">
        <v>64</v>
      </c>
      <c r="P469">
        <v>20</v>
      </c>
      <c r="Q469">
        <v>59</v>
      </c>
      <c r="R469">
        <v>52</v>
      </c>
      <c r="S469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T46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</v>
      </c>
      <c r="U469">
        <f>COUNTIF(T:T,punkty_rekrutacyjne4[[#This Row],[pkt rekrutacja]])</f>
        <v>3</v>
      </c>
    </row>
    <row r="470" spans="1:21" hidden="1" x14ac:dyDescent="0.25">
      <c r="A470" s="1" t="s">
        <v>622</v>
      </c>
      <c r="B470" s="1" t="s">
        <v>448</v>
      </c>
      <c r="C470">
        <v>1</v>
      </c>
      <c r="D470">
        <v>2</v>
      </c>
      <c r="E470">
        <f>IF(punkty_rekrutacyjne4[[#This Row],[Zachowanie]]=6,2,0)</f>
        <v>0</v>
      </c>
      <c r="F470">
        <v>3</v>
      </c>
      <c r="G470">
        <v>3</v>
      </c>
      <c r="H470">
        <v>2</v>
      </c>
      <c r="I470">
        <v>6</v>
      </c>
      <c r="J470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70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7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7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70">
        <v>35</v>
      </c>
      <c r="O470">
        <v>20</v>
      </c>
      <c r="P470">
        <v>46</v>
      </c>
      <c r="Q470">
        <v>84</v>
      </c>
      <c r="R470">
        <v>11</v>
      </c>
      <c r="S470">
        <f>punkty_rekrutacyjne4[[#This Row],[GHP]]/10 + punkty_rekrutacyjne4[[#This Row],[GHH]]/10 +punkty_rekrutacyjne4[[#This Row],[GMM]]/10 + punkty_rekrutacyjne4[[#This Row],[GMP]]/10 +punkty_rekrutacyjne4[[#This Row],[GJP]]/10</f>
        <v>19.600000000000001</v>
      </c>
      <c r="T47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38.6</v>
      </c>
      <c r="U470">
        <f>COUNTIF(T:T,punkty_rekrutacyjne4[[#This Row],[pkt rekrutacja]])</f>
        <v>2</v>
      </c>
    </row>
    <row r="471" spans="1:21" hidden="1" x14ac:dyDescent="0.25">
      <c r="A471" s="1" t="s">
        <v>623</v>
      </c>
      <c r="B471" s="1" t="s">
        <v>239</v>
      </c>
      <c r="C471">
        <v>0</v>
      </c>
      <c r="D471">
        <v>2</v>
      </c>
      <c r="E471">
        <f>IF(punkty_rekrutacyjne4[[#This Row],[Zachowanie]]=6,2,0)</f>
        <v>0</v>
      </c>
      <c r="F471">
        <v>2</v>
      </c>
      <c r="G471">
        <v>5</v>
      </c>
      <c r="H471">
        <v>6</v>
      </c>
      <c r="I471">
        <v>2</v>
      </c>
      <c r="J47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71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7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7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71">
        <v>87</v>
      </c>
      <c r="O471">
        <v>18</v>
      </c>
      <c r="P471">
        <v>93</v>
      </c>
      <c r="Q471">
        <v>62</v>
      </c>
      <c r="R471">
        <v>95</v>
      </c>
      <c r="S471">
        <f>punkty_rekrutacyjne4[[#This Row],[GHP]]/10 + punkty_rekrutacyjne4[[#This Row],[GHH]]/10 +punkty_rekrutacyjne4[[#This Row],[GMM]]/10 + punkty_rekrutacyjne4[[#This Row],[GMP]]/10 +punkty_rekrutacyjne4[[#This Row],[GJP]]/10</f>
        <v>35.5</v>
      </c>
      <c r="T47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53.5</v>
      </c>
      <c r="U471">
        <f>COUNTIF(T:T,punkty_rekrutacyjne4[[#This Row],[pkt rekrutacja]])</f>
        <v>5</v>
      </c>
    </row>
    <row r="472" spans="1:21" hidden="1" x14ac:dyDescent="0.25">
      <c r="A472" s="1" t="s">
        <v>624</v>
      </c>
      <c r="B472" s="1" t="s">
        <v>414</v>
      </c>
      <c r="C472">
        <v>6</v>
      </c>
      <c r="D472">
        <v>2</v>
      </c>
      <c r="E472">
        <f>IF(punkty_rekrutacyjne4[[#This Row],[Zachowanie]]=6,2,0)</f>
        <v>0</v>
      </c>
      <c r="F472">
        <v>4</v>
      </c>
      <c r="G472">
        <v>3</v>
      </c>
      <c r="H472">
        <v>3</v>
      </c>
      <c r="I472">
        <v>2</v>
      </c>
      <c r="J47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72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7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7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72">
        <v>72</v>
      </c>
      <c r="O472">
        <v>79</v>
      </c>
      <c r="P472">
        <v>98</v>
      </c>
      <c r="Q472">
        <v>86</v>
      </c>
      <c r="R472">
        <v>31</v>
      </c>
      <c r="S472">
        <f>punkty_rekrutacyjne4[[#This Row],[GHP]]/10 + punkty_rekrutacyjne4[[#This Row],[GHH]]/10 +punkty_rekrutacyjne4[[#This Row],[GMM]]/10 + punkty_rekrutacyjne4[[#This Row],[GMP]]/10 +punkty_rekrutacyjne4[[#This Row],[GJP]]/10</f>
        <v>36.6</v>
      </c>
      <c r="T47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56.6</v>
      </c>
      <c r="U472">
        <f>COUNTIF(T:T,punkty_rekrutacyjne4[[#This Row],[pkt rekrutacja]])</f>
        <v>2</v>
      </c>
    </row>
    <row r="473" spans="1:21" hidden="1" x14ac:dyDescent="0.25">
      <c r="A473" s="1" t="s">
        <v>625</v>
      </c>
      <c r="B473" s="1" t="s">
        <v>161</v>
      </c>
      <c r="C473">
        <v>3</v>
      </c>
      <c r="D473">
        <v>3</v>
      </c>
      <c r="E473">
        <f>IF(punkty_rekrutacyjne4[[#This Row],[Zachowanie]]=6,2,0)</f>
        <v>0</v>
      </c>
      <c r="F473">
        <v>3</v>
      </c>
      <c r="G473">
        <v>3</v>
      </c>
      <c r="H473">
        <v>5</v>
      </c>
      <c r="I473">
        <v>4</v>
      </c>
      <c r="J47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73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73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73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73">
        <v>71</v>
      </c>
      <c r="O473">
        <v>68</v>
      </c>
      <c r="P473">
        <v>38</v>
      </c>
      <c r="Q473">
        <v>8</v>
      </c>
      <c r="R473">
        <v>98</v>
      </c>
      <c r="S473">
        <f>punkty_rekrutacyjne4[[#This Row],[GHP]]/10 + punkty_rekrutacyjne4[[#This Row],[GHH]]/10 +punkty_rekrutacyjne4[[#This Row],[GMM]]/10 + punkty_rekrutacyjne4[[#This Row],[GMP]]/10 +punkty_rekrutacyjne4[[#This Row],[GJP]]/10</f>
        <v>28.3</v>
      </c>
      <c r="T47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53.3</v>
      </c>
      <c r="U473">
        <f>COUNTIF(T:T,punkty_rekrutacyjne4[[#This Row],[pkt rekrutacja]])</f>
        <v>4</v>
      </c>
    </row>
    <row r="474" spans="1:21" hidden="1" x14ac:dyDescent="0.25">
      <c r="A474" s="1" t="s">
        <v>626</v>
      </c>
      <c r="B474" s="1" t="s">
        <v>38</v>
      </c>
      <c r="C474">
        <v>8</v>
      </c>
      <c r="D474">
        <v>2</v>
      </c>
      <c r="E474">
        <f>IF(punkty_rekrutacyjne4[[#This Row],[Zachowanie]]=6,2,0)</f>
        <v>0</v>
      </c>
      <c r="F474">
        <v>2</v>
      </c>
      <c r="G474">
        <v>3</v>
      </c>
      <c r="H474">
        <v>4</v>
      </c>
      <c r="I474">
        <v>4</v>
      </c>
      <c r="J47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7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74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7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74">
        <v>96</v>
      </c>
      <c r="O474">
        <v>47</v>
      </c>
      <c r="P474">
        <v>90</v>
      </c>
      <c r="Q474">
        <v>24</v>
      </c>
      <c r="R474">
        <v>96</v>
      </c>
      <c r="S474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T47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59.3</v>
      </c>
      <c r="U474">
        <f>COUNTIF(T:T,punkty_rekrutacyjne4[[#This Row],[pkt rekrutacja]])</f>
        <v>3</v>
      </c>
    </row>
    <row r="475" spans="1:21" hidden="1" x14ac:dyDescent="0.25">
      <c r="A475" s="1" t="s">
        <v>627</v>
      </c>
      <c r="B475" s="1" t="s">
        <v>133</v>
      </c>
      <c r="C475">
        <v>3</v>
      </c>
      <c r="D475">
        <v>3</v>
      </c>
      <c r="E475">
        <f>IF(punkty_rekrutacyjne4[[#This Row],[Zachowanie]]=6,2,0)</f>
        <v>0</v>
      </c>
      <c r="F475">
        <v>3</v>
      </c>
      <c r="G475">
        <v>3</v>
      </c>
      <c r="H475">
        <v>4</v>
      </c>
      <c r="I475">
        <v>5</v>
      </c>
      <c r="J47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7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7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7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75">
        <v>18</v>
      </c>
      <c r="O475">
        <v>94</v>
      </c>
      <c r="P475">
        <v>29</v>
      </c>
      <c r="Q475">
        <v>50</v>
      </c>
      <c r="R475">
        <v>54</v>
      </c>
      <c r="S475">
        <f>punkty_rekrutacyjne4[[#This Row],[GHP]]/10 + punkty_rekrutacyjne4[[#This Row],[GHH]]/10 +punkty_rekrutacyjne4[[#This Row],[GMM]]/10 + punkty_rekrutacyjne4[[#This Row],[GMP]]/10 +punkty_rekrutacyjne4[[#This Row],[GJP]]/10</f>
        <v>24.5</v>
      </c>
      <c r="T47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49.5</v>
      </c>
      <c r="U475">
        <f>COUNTIF(T:T,punkty_rekrutacyjne4[[#This Row],[pkt rekrutacja]])</f>
        <v>2</v>
      </c>
    </row>
    <row r="476" spans="1:21" hidden="1" x14ac:dyDescent="0.25">
      <c r="A476" s="1" t="s">
        <v>628</v>
      </c>
      <c r="B476" s="1" t="s">
        <v>251</v>
      </c>
      <c r="C476">
        <v>0</v>
      </c>
      <c r="D476">
        <v>5</v>
      </c>
      <c r="E476">
        <f>IF(punkty_rekrutacyjne4[[#This Row],[Zachowanie]]=6,2,0)</f>
        <v>0</v>
      </c>
      <c r="F476">
        <v>5</v>
      </c>
      <c r="G476">
        <v>6</v>
      </c>
      <c r="H476">
        <v>2</v>
      </c>
      <c r="I476">
        <v>5</v>
      </c>
      <c r="J476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7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76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76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76">
        <v>47</v>
      </c>
      <c r="O476">
        <v>34</v>
      </c>
      <c r="P476">
        <v>86</v>
      </c>
      <c r="Q476">
        <v>56</v>
      </c>
      <c r="R476">
        <v>39</v>
      </c>
      <c r="S476">
        <f>punkty_rekrutacyjne4[[#This Row],[GHP]]/10 + punkty_rekrutacyjne4[[#This Row],[GHH]]/10 +punkty_rekrutacyjne4[[#This Row],[GMM]]/10 + punkty_rekrutacyjne4[[#This Row],[GMP]]/10 +punkty_rekrutacyjne4[[#This Row],[GJP]]/10</f>
        <v>26.199999999999996</v>
      </c>
      <c r="T47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52.199999999999996</v>
      </c>
      <c r="U476">
        <f>COUNTIF(T:T,punkty_rekrutacyjne4[[#This Row],[pkt rekrutacja]])</f>
        <v>5</v>
      </c>
    </row>
    <row r="477" spans="1:21" hidden="1" x14ac:dyDescent="0.25">
      <c r="A477" s="1" t="s">
        <v>629</v>
      </c>
      <c r="B477" s="1" t="s">
        <v>430</v>
      </c>
      <c r="C477">
        <v>7</v>
      </c>
      <c r="D477">
        <v>5</v>
      </c>
      <c r="E477">
        <f>IF(punkty_rekrutacyjne4[[#This Row],[Zachowanie]]=6,2,0)</f>
        <v>0</v>
      </c>
      <c r="F477">
        <v>5</v>
      </c>
      <c r="G477">
        <v>2</v>
      </c>
      <c r="H477">
        <v>6</v>
      </c>
      <c r="I477">
        <v>6</v>
      </c>
      <c r="J47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7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7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7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77">
        <v>6</v>
      </c>
      <c r="O477">
        <v>88</v>
      </c>
      <c r="P477">
        <v>24</v>
      </c>
      <c r="Q477">
        <v>3</v>
      </c>
      <c r="R477">
        <v>43</v>
      </c>
      <c r="S477">
        <f>punkty_rekrutacyjne4[[#This Row],[GHP]]/10 + punkty_rekrutacyjne4[[#This Row],[GHH]]/10 +punkty_rekrutacyjne4[[#This Row],[GMM]]/10 + punkty_rekrutacyjne4[[#This Row],[GMP]]/10 +punkty_rekrutacyjne4[[#This Row],[GJP]]/10</f>
        <v>16.400000000000002</v>
      </c>
      <c r="T47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51.400000000000006</v>
      </c>
      <c r="U477">
        <f>COUNTIF(T:T,punkty_rekrutacyjne4[[#This Row],[pkt rekrutacja]])</f>
        <v>4</v>
      </c>
    </row>
    <row r="478" spans="1:21" hidden="1" x14ac:dyDescent="0.25">
      <c r="A478" s="1" t="s">
        <v>630</v>
      </c>
      <c r="B478" s="1" t="s">
        <v>273</v>
      </c>
      <c r="C478">
        <v>8</v>
      </c>
      <c r="D478">
        <v>4</v>
      </c>
      <c r="E478">
        <f>IF(punkty_rekrutacyjne4[[#This Row],[Zachowanie]]=6,2,0)</f>
        <v>0</v>
      </c>
      <c r="F478">
        <v>3</v>
      </c>
      <c r="G478">
        <v>6</v>
      </c>
      <c r="H478">
        <v>2</v>
      </c>
      <c r="I478">
        <v>6</v>
      </c>
      <c r="J47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7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7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78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78">
        <v>87</v>
      </c>
      <c r="O478">
        <v>54</v>
      </c>
      <c r="P478">
        <v>69</v>
      </c>
      <c r="Q478">
        <v>96</v>
      </c>
      <c r="R478">
        <v>7</v>
      </c>
      <c r="S478">
        <f>punkty_rekrutacyjne4[[#This Row],[GHP]]/10 + punkty_rekrutacyjne4[[#This Row],[GHH]]/10 +punkty_rekrutacyjne4[[#This Row],[GMM]]/10 + punkty_rekrutacyjne4[[#This Row],[GMP]]/10 +punkty_rekrutacyjne4[[#This Row],[GJP]]/10</f>
        <v>31.3</v>
      </c>
      <c r="T47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63.3</v>
      </c>
      <c r="U478">
        <f>COUNTIF(T:T,punkty_rekrutacyjne4[[#This Row],[pkt rekrutacja]])</f>
        <v>2</v>
      </c>
    </row>
    <row r="479" spans="1:21" hidden="1" x14ac:dyDescent="0.25">
      <c r="A479" s="1" t="s">
        <v>631</v>
      </c>
      <c r="B479" s="1" t="s">
        <v>288</v>
      </c>
      <c r="C479">
        <v>8</v>
      </c>
      <c r="D479">
        <v>3</v>
      </c>
      <c r="E479">
        <f>IF(punkty_rekrutacyjne4[[#This Row],[Zachowanie]]=6,2,0)</f>
        <v>0</v>
      </c>
      <c r="F479">
        <v>2</v>
      </c>
      <c r="G479">
        <v>4</v>
      </c>
      <c r="H479">
        <v>6</v>
      </c>
      <c r="I479">
        <v>6</v>
      </c>
      <c r="J479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79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7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79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79">
        <v>99</v>
      </c>
      <c r="O479">
        <v>51</v>
      </c>
      <c r="P479">
        <v>25</v>
      </c>
      <c r="Q479">
        <v>89</v>
      </c>
      <c r="R479">
        <v>73</v>
      </c>
      <c r="S479">
        <f>punkty_rekrutacyjne4[[#This Row],[GHP]]/10 + punkty_rekrutacyjne4[[#This Row],[GHH]]/10 +punkty_rekrutacyjne4[[#This Row],[GMM]]/10 + punkty_rekrutacyjne4[[#This Row],[GMP]]/10 +punkty_rekrutacyjne4[[#This Row],[GJP]]/10</f>
        <v>33.699999999999996</v>
      </c>
      <c r="T47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67.699999999999989</v>
      </c>
      <c r="U479">
        <f>COUNTIF(T:T,punkty_rekrutacyjne4[[#This Row],[pkt rekrutacja]])</f>
        <v>2</v>
      </c>
    </row>
    <row r="480" spans="1:21" hidden="1" x14ac:dyDescent="0.25">
      <c r="A480" s="1" t="s">
        <v>632</v>
      </c>
      <c r="B480" s="1" t="s">
        <v>633</v>
      </c>
      <c r="C480">
        <v>0</v>
      </c>
      <c r="D480">
        <v>4</v>
      </c>
      <c r="E480">
        <f>IF(punkty_rekrutacyjne4[[#This Row],[Zachowanie]]=6,2,0)</f>
        <v>0</v>
      </c>
      <c r="F480">
        <v>6</v>
      </c>
      <c r="G480">
        <v>5</v>
      </c>
      <c r="H480">
        <v>2</v>
      </c>
      <c r="I480">
        <v>4</v>
      </c>
      <c r="J48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80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80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80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80">
        <v>72</v>
      </c>
      <c r="O480">
        <v>33</v>
      </c>
      <c r="P480">
        <v>40</v>
      </c>
      <c r="Q480">
        <v>62</v>
      </c>
      <c r="R480">
        <v>19</v>
      </c>
      <c r="S480">
        <f>punkty_rekrutacyjne4[[#This Row],[GHP]]/10 + punkty_rekrutacyjne4[[#This Row],[GHH]]/10 +punkty_rekrutacyjne4[[#This Row],[GMM]]/10 + punkty_rekrutacyjne4[[#This Row],[GMP]]/10 +punkty_rekrutacyjne4[[#This Row],[GJP]]/10</f>
        <v>22.599999999999998</v>
      </c>
      <c r="T48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46.599999999999994</v>
      </c>
      <c r="U480">
        <f>COUNTIF(T:T,punkty_rekrutacyjne4[[#This Row],[pkt rekrutacja]])</f>
        <v>1</v>
      </c>
    </row>
    <row r="481" spans="1:21" hidden="1" x14ac:dyDescent="0.25">
      <c r="A481" s="1" t="s">
        <v>634</v>
      </c>
      <c r="B481" s="1" t="s">
        <v>635</v>
      </c>
      <c r="C481">
        <v>0</v>
      </c>
      <c r="D481">
        <v>4</v>
      </c>
      <c r="E481">
        <f>IF(punkty_rekrutacyjne4[[#This Row],[Zachowanie]]=6,2,0)</f>
        <v>0</v>
      </c>
      <c r="F481">
        <v>2</v>
      </c>
      <c r="G481">
        <v>6</v>
      </c>
      <c r="H481">
        <v>2</v>
      </c>
      <c r="I481">
        <v>5</v>
      </c>
      <c r="J481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8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8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81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81">
        <v>57</v>
      </c>
      <c r="O481">
        <v>88</v>
      </c>
      <c r="P481">
        <v>53</v>
      </c>
      <c r="Q481">
        <v>42</v>
      </c>
      <c r="R481">
        <v>49</v>
      </c>
      <c r="S481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T48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46.9</v>
      </c>
      <c r="U481">
        <f>COUNTIF(T:T,punkty_rekrutacyjne4[[#This Row],[pkt rekrutacja]])</f>
        <v>3</v>
      </c>
    </row>
    <row r="482" spans="1:21" hidden="1" x14ac:dyDescent="0.25">
      <c r="A482" s="1" t="s">
        <v>636</v>
      </c>
      <c r="B482" s="1" t="s">
        <v>340</v>
      </c>
      <c r="C482">
        <v>1</v>
      </c>
      <c r="D482">
        <v>4</v>
      </c>
      <c r="E482">
        <f>IF(punkty_rekrutacyjne4[[#This Row],[Zachowanie]]=6,2,0)</f>
        <v>0</v>
      </c>
      <c r="F482">
        <v>2</v>
      </c>
      <c r="G482">
        <v>2</v>
      </c>
      <c r="H482">
        <v>4</v>
      </c>
      <c r="I482">
        <v>2</v>
      </c>
      <c r="J482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82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82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82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82">
        <v>68</v>
      </c>
      <c r="O482">
        <v>81</v>
      </c>
      <c r="P482">
        <v>24</v>
      </c>
      <c r="Q482">
        <v>15</v>
      </c>
      <c r="R482">
        <v>48</v>
      </c>
      <c r="S482">
        <f>punkty_rekrutacyjne4[[#This Row],[GHP]]/10 + punkty_rekrutacyjne4[[#This Row],[GHH]]/10 +punkty_rekrutacyjne4[[#This Row],[GMM]]/10 + punkty_rekrutacyjne4[[#This Row],[GMP]]/10 +punkty_rekrutacyjne4[[#This Row],[GJP]]/10</f>
        <v>23.599999999999998</v>
      </c>
      <c r="T48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30.599999999999998</v>
      </c>
      <c r="U482">
        <f>COUNTIF(T:T,punkty_rekrutacyjne4[[#This Row],[pkt rekrutacja]])</f>
        <v>1</v>
      </c>
    </row>
    <row r="483" spans="1:21" hidden="1" x14ac:dyDescent="0.25">
      <c r="A483" s="1" t="s">
        <v>637</v>
      </c>
      <c r="B483" s="1" t="s">
        <v>86</v>
      </c>
      <c r="C483">
        <v>6</v>
      </c>
      <c r="D483">
        <v>4</v>
      </c>
      <c r="E483">
        <f>IF(punkty_rekrutacyjne4[[#This Row],[Zachowanie]]=6,2,0)</f>
        <v>0</v>
      </c>
      <c r="F483">
        <v>3</v>
      </c>
      <c r="G483">
        <v>2</v>
      </c>
      <c r="H483">
        <v>3</v>
      </c>
      <c r="I483">
        <v>3</v>
      </c>
      <c r="J483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8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8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8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83">
        <v>43</v>
      </c>
      <c r="O483">
        <v>36</v>
      </c>
      <c r="P483">
        <v>9</v>
      </c>
      <c r="Q483">
        <v>88</v>
      </c>
      <c r="R483">
        <v>44</v>
      </c>
      <c r="S483">
        <f>punkty_rekrutacyjne4[[#This Row],[GHP]]/10 + punkty_rekrutacyjne4[[#This Row],[GHH]]/10 +punkty_rekrutacyjne4[[#This Row],[GMM]]/10 + punkty_rekrutacyjne4[[#This Row],[GMP]]/10 +punkty_rekrutacyjne4[[#This Row],[GJP]]/10</f>
        <v>22</v>
      </c>
      <c r="T48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U483">
        <f>COUNTIF(T:T,punkty_rekrutacyjne4[[#This Row],[pkt rekrutacja]])</f>
        <v>1</v>
      </c>
    </row>
    <row r="484" spans="1:21" hidden="1" x14ac:dyDescent="0.25">
      <c r="A484" s="1" t="s">
        <v>638</v>
      </c>
      <c r="B484" s="1" t="s">
        <v>395</v>
      </c>
      <c r="C484">
        <v>2</v>
      </c>
      <c r="D484">
        <v>6</v>
      </c>
      <c r="E484">
        <f>IF(punkty_rekrutacyjne4[[#This Row],[Zachowanie]]=6,2,0)</f>
        <v>2</v>
      </c>
      <c r="F484">
        <v>2</v>
      </c>
      <c r="G484">
        <v>2</v>
      </c>
      <c r="H484">
        <v>3</v>
      </c>
      <c r="I484">
        <v>3</v>
      </c>
      <c r="J48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84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8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84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84">
        <v>69</v>
      </c>
      <c r="O484">
        <v>17</v>
      </c>
      <c r="P484">
        <v>84</v>
      </c>
      <c r="Q484">
        <v>87</v>
      </c>
      <c r="R484">
        <v>56</v>
      </c>
      <c r="S484">
        <f>punkty_rekrutacyjne4[[#This Row],[GHP]]/10 + punkty_rekrutacyjne4[[#This Row],[GHH]]/10 +punkty_rekrutacyjne4[[#This Row],[GMM]]/10 + punkty_rekrutacyjne4[[#This Row],[GMP]]/10 +punkty_rekrutacyjne4[[#This Row],[GJP]]/10</f>
        <v>31.299999999999997</v>
      </c>
      <c r="T48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43.3</v>
      </c>
      <c r="U484">
        <f>COUNTIF(T:T,punkty_rekrutacyjne4[[#This Row],[pkt rekrutacja]])</f>
        <v>5</v>
      </c>
    </row>
    <row r="485" spans="1:21" hidden="1" x14ac:dyDescent="0.25">
      <c r="A485" s="1" t="s">
        <v>639</v>
      </c>
      <c r="B485" s="1" t="s">
        <v>34</v>
      </c>
      <c r="C485">
        <v>0</v>
      </c>
      <c r="D485">
        <v>6</v>
      </c>
      <c r="E485">
        <f>IF(punkty_rekrutacyjne4[[#This Row],[Zachowanie]]=6,2,0)</f>
        <v>2</v>
      </c>
      <c r="F485">
        <v>6</v>
      </c>
      <c r="G485">
        <v>3</v>
      </c>
      <c r="H485">
        <v>2</v>
      </c>
      <c r="I485">
        <v>5</v>
      </c>
      <c r="J48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8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8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85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85">
        <v>25</v>
      </c>
      <c r="O485">
        <v>23</v>
      </c>
      <c r="P485">
        <v>92</v>
      </c>
      <c r="Q485">
        <v>37</v>
      </c>
      <c r="R485">
        <v>40</v>
      </c>
      <c r="S485">
        <f>punkty_rekrutacyjne4[[#This Row],[GHP]]/10 + punkty_rekrutacyjne4[[#This Row],[GHH]]/10 +punkty_rekrutacyjne4[[#This Row],[GMM]]/10 + punkty_rekrutacyjne4[[#This Row],[GMP]]/10 +punkty_rekrutacyjne4[[#This Row],[GJP]]/10</f>
        <v>21.7</v>
      </c>
      <c r="T48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45.7</v>
      </c>
      <c r="U485">
        <f>COUNTIF(T:T,punkty_rekrutacyjne4[[#This Row],[pkt rekrutacja]])</f>
        <v>3</v>
      </c>
    </row>
    <row r="486" spans="1:21" hidden="1" x14ac:dyDescent="0.25">
      <c r="A486" s="1" t="s">
        <v>640</v>
      </c>
      <c r="B486" s="1" t="s">
        <v>249</v>
      </c>
      <c r="C486">
        <v>8</v>
      </c>
      <c r="D486">
        <v>4</v>
      </c>
      <c r="E486">
        <f>IF(punkty_rekrutacyjne4[[#This Row],[Zachowanie]]=6,2,0)</f>
        <v>0</v>
      </c>
      <c r="F486">
        <v>6</v>
      </c>
      <c r="G486">
        <v>4</v>
      </c>
      <c r="H486">
        <v>3</v>
      </c>
      <c r="I486">
        <v>2</v>
      </c>
      <c r="J48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86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86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486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86">
        <v>12</v>
      </c>
      <c r="O486">
        <v>56</v>
      </c>
      <c r="P486">
        <v>75</v>
      </c>
      <c r="Q486">
        <v>76</v>
      </c>
      <c r="R486">
        <v>41</v>
      </c>
      <c r="S486">
        <f>punkty_rekrutacyjne4[[#This Row],[GHP]]/10 + punkty_rekrutacyjne4[[#This Row],[GHH]]/10 +punkty_rekrutacyjne4[[#This Row],[GMM]]/10 + punkty_rekrutacyjne4[[#This Row],[GMP]]/10 +punkty_rekrutacyjne4[[#This Row],[GJP]]/10</f>
        <v>26</v>
      </c>
      <c r="T48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</v>
      </c>
      <c r="U486">
        <f>COUNTIF(T:T,punkty_rekrutacyjne4[[#This Row],[pkt rekrutacja]])</f>
        <v>5</v>
      </c>
    </row>
    <row r="487" spans="1:21" hidden="1" x14ac:dyDescent="0.25">
      <c r="A487" s="1" t="s">
        <v>641</v>
      </c>
      <c r="B487" s="1" t="s">
        <v>222</v>
      </c>
      <c r="C487">
        <v>5</v>
      </c>
      <c r="D487">
        <v>2</v>
      </c>
      <c r="E487">
        <f>IF(punkty_rekrutacyjne4[[#This Row],[Zachowanie]]=6,2,0)</f>
        <v>0</v>
      </c>
      <c r="F487">
        <v>5</v>
      </c>
      <c r="G487">
        <v>6</v>
      </c>
      <c r="H487">
        <v>2</v>
      </c>
      <c r="I487">
        <v>5</v>
      </c>
      <c r="J48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8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8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8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87">
        <v>39</v>
      </c>
      <c r="O487">
        <v>77</v>
      </c>
      <c r="P487">
        <v>37</v>
      </c>
      <c r="Q487">
        <v>72</v>
      </c>
      <c r="R487">
        <v>32</v>
      </c>
      <c r="S487">
        <f>punkty_rekrutacyjne4[[#This Row],[GHP]]/10 + punkty_rekrutacyjne4[[#This Row],[GHH]]/10 +punkty_rekrutacyjne4[[#This Row],[GMM]]/10 + punkty_rekrutacyjne4[[#This Row],[GMP]]/10 +punkty_rekrutacyjne4[[#This Row],[GJP]]/10</f>
        <v>25.7</v>
      </c>
      <c r="T48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56.7</v>
      </c>
      <c r="U487">
        <f>COUNTIF(T:T,punkty_rekrutacyjne4[[#This Row],[pkt rekrutacja]])</f>
        <v>1</v>
      </c>
    </row>
    <row r="488" spans="1:21" hidden="1" x14ac:dyDescent="0.25">
      <c r="A488" s="1" t="s">
        <v>642</v>
      </c>
      <c r="B488" s="1" t="s">
        <v>43</v>
      </c>
      <c r="C488">
        <v>1</v>
      </c>
      <c r="D488">
        <v>3</v>
      </c>
      <c r="E488">
        <f>IF(punkty_rekrutacyjne4[[#This Row],[Zachowanie]]=6,2,0)</f>
        <v>0</v>
      </c>
      <c r="F488">
        <v>5</v>
      </c>
      <c r="G488">
        <v>6</v>
      </c>
      <c r="H488">
        <v>2</v>
      </c>
      <c r="I488">
        <v>5</v>
      </c>
      <c r="J488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8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88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8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88">
        <v>53</v>
      </c>
      <c r="O488">
        <v>25</v>
      </c>
      <c r="P488">
        <v>62</v>
      </c>
      <c r="Q488">
        <v>74</v>
      </c>
      <c r="R488">
        <v>81</v>
      </c>
      <c r="S488">
        <f>punkty_rekrutacyjne4[[#This Row],[GHP]]/10 + punkty_rekrutacyjne4[[#This Row],[GHH]]/10 +punkty_rekrutacyjne4[[#This Row],[GMM]]/10 + punkty_rekrutacyjne4[[#This Row],[GMP]]/10 +punkty_rekrutacyjne4[[#This Row],[GJP]]/10</f>
        <v>29.5</v>
      </c>
      <c r="T48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56.5</v>
      </c>
      <c r="U488">
        <f>COUNTIF(T:T,punkty_rekrutacyjne4[[#This Row],[pkt rekrutacja]])</f>
        <v>4</v>
      </c>
    </row>
    <row r="489" spans="1:21" hidden="1" x14ac:dyDescent="0.25">
      <c r="A489" s="1" t="s">
        <v>643</v>
      </c>
      <c r="B489" s="1" t="s">
        <v>72</v>
      </c>
      <c r="C489">
        <v>7</v>
      </c>
      <c r="D489">
        <v>6</v>
      </c>
      <c r="E489">
        <f>IF(punkty_rekrutacyjne4[[#This Row],[Zachowanie]]=6,2,0)</f>
        <v>2</v>
      </c>
      <c r="F489">
        <v>3</v>
      </c>
      <c r="G489">
        <v>6</v>
      </c>
      <c r="H489">
        <v>4</v>
      </c>
      <c r="I489">
        <v>2</v>
      </c>
      <c r="J48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8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8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89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89">
        <v>11</v>
      </c>
      <c r="O489">
        <v>8</v>
      </c>
      <c r="P489">
        <v>29</v>
      </c>
      <c r="Q489">
        <v>7</v>
      </c>
      <c r="R489">
        <v>38</v>
      </c>
      <c r="S489">
        <f>punkty_rekrutacyjne4[[#This Row],[GHP]]/10 + punkty_rekrutacyjne4[[#This Row],[GHH]]/10 +punkty_rekrutacyjne4[[#This Row],[GMM]]/10 + punkty_rekrutacyjne4[[#This Row],[GMP]]/10 +punkty_rekrutacyjne4[[#This Row],[GJP]]/10</f>
        <v>9.3000000000000007</v>
      </c>
      <c r="T48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38.299999999999997</v>
      </c>
      <c r="U489">
        <f>COUNTIF(T:T,punkty_rekrutacyjne4[[#This Row],[pkt rekrutacja]])</f>
        <v>1</v>
      </c>
    </row>
    <row r="490" spans="1:21" hidden="1" x14ac:dyDescent="0.25">
      <c r="A490" s="1" t="s">
        <v>644</v>
      </c>
      <c r="B490" s="1" t="s">
        <v>145</v>
      </c>
      <c r="C490">
        <v>3</v>
      </c>
      <c r="D490">
        <v>4</v>
      </c>
      <c r="E490">
        <f>IF(punkty_rekrutacyjne4[[#This Row],[Zachowanie]]=6,2,0)</f>
        <v>0</v>
      </c>
      <c r="F490">
        <v>6</v>
      </c>
      <c r="G490">
        <v>4</v>
      </c>
      <c r="H490">
        <v>6</v>
      </c>
      <c r="I490">
        <v>2</v>
      </c>
      <c r="J49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90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9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90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490">
        <v>62</v>
      </c>
      <c r="O490">
        <v>31</v>
      </c>
      <c r="P490">
        <v>64</v>
      </c>
      <c r="Q490">
        <v>1</v>
      </c>
      <c r="R490">
        <v>25</v>
      </c>
      <c r="S490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T49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47.3</v>
      </c>
      <c r="U490">
        <f>COUNTIF(T:T,punkty_rekrutacyjne4[[#This Row],[pkt rekrutacja]])</f>
        <v>2</v>
      </c>
    </row>
    <row r="491" spans="1:21" hidden="1" x14ac:dyDescent="0.25">
      <c r="A491" s="1" t="s">
        <v>645</v>
      </c>
      <c r="B491" s="1" t="s">
        <v>646</v>
      </c>
      <c r="C491">
        <v>4</v>
      </c>
      <c r="D491">
        <v>4</v>
      </c>
      <c r="E491">
        <f>IF(punkty_rekrutacyjne4[[#This Row],[Zachowanie]]=6,2,0)</f>
        <v>0</v>
      </c>
      <c r="F491">
        <v>6</v>
      </c>
      <c r="G491">
        <v>3</v>
      </c>
      <c r="H491">
        <v>2</v>
      </c>
      <c r="I491">
        <v>3</v>
      </c>
      <c r="J49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9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9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491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91">
        <v>24</v>
      </c>
      <c r="O491">
        <v>33</v>
      </c>
      <c r="P491">
        <v>90</v>
      </c>
      <c r="Q491">
        <v>28</v>
      </c>
      <c r="R491">
        <v>23</v>
      </c>
      <c r="S491">
        <f>punkty_rekrutacyjne4[[#This Row],[GHP]]/10 + punkty_rekrutacyjne4[[#This Row],[GHH]]/10 +punkty_rekrutacyjne4[[#This Row],[GMM]]/10 + punkty_rekrutacyjne4[[#This Row],[GMP]]/10 +punkty_rekrutacyjne4[[#This Row],[GJP]]/10</f>
        <v>19.8</v>
      </c>
      <c r="T49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41.8</v>
      </c>
      <c r="U491">
        <f>COUNTIF(T:T,punkty_rekrutacyjne4[[#This Row],[pkt rekrutacja]])</f>
        <v>1</v>
      </c>
    </row>
    <row r="492" spans="1:21" hidden="1" x14ac:dyDescent="0.25">
      <c r="A492" s="1" t="s">
        <v>647</v>
      </c>
      <c r="B492" s="1" t="s">
        <v>32</v>
      </c>
      <c r="C492">
        <v>5</v>
      </c>
      <c r="D492">
        <v>6</v>
      </c>
      <c r="E492">
        <f>IF(punkty_rekrutacyjne4[[#This Row],[Zachowanie]]=6,2,0)</f>
        <v>2</v>
      </c>
      <c r="F492">
        <v>5</v>
      </c>
      <c r="G492">
        <v>6</v>
      </c>
      <c r="H492">
        <v>5</v>
      </c>
      <c r="I492">
        <v>4</v>
      </c>
      <c r="J492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49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92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9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92">
        <v>92</v>
      </c>
      <c r="O492">
        <v>67</v>
      </c>
      <c r="P492">
        <v>92</v>
      </c>
      <c r="Q492">
        <v>79</v>
      </c>
      <c r="R492">
        <v>81</v>
      </c>
      <c r="S492">
        <f>punkty_rekrutacyjne4[[#This Row],[GHP]]/10 + punkty_rekrutacyjne4[[#This Row],[GHH]]/10 +punkty_rekrutacyjne4[[#This Row],[GMM]]/10 + punkty_rekrutacyjne4[[#This Row],[GMP]]/10 +punkty_rekrutacyjne4[[#This Row],[GJP]]/10</f>
        <v>41.1</v>
      </c>
      <c r="T49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80.099999999999994</v>
      </c>
      <c r="U492">
        <f>COUNTIF(T:T,punkty_rekrutacyjne4[[#This Row],[pkt rekrutacja]])</f>
        <v>2</v>
      </c>
    </row>
    <row r="493" spans="1:21" hidden="1" x14ac:dyDescent="0.25">
      <c r="A493" s="1" t="s">
        <v>648</v>
      </c>
      <c r="B493" s="1" t="s">
        <v>649</v>
      </c>
      <c r="C493">
        <v>5</v>
      </c>
      <c r="D493">
        <v>3</v>
      </c>
      <c r="E493">
        <f>IF(punkty_rekrutacyjne4[[#This Row],[Zachowanie]]=6,2,0)</f>
        <v>0</v>
      </c>
      <c r="F493">
        <v>4</v>
      </c>
      <c r="G493">
        <v>2</v>
      </c>
      <c r="H493">
        <v>6</v>
      </c>
      <c r="I493">
        <v>6</v>
      </c>
      <c r="J49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493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493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93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493">
        <v>21</v>
      </c>
      <c r="O493">
        <v>40</v>
      </c>
      <c r="P493">
        <v>18</v>
      </c>
      <c r="Q493">
        <v>81</v>
      </c>
      <c r="R493">
        <v>88</v>
      </c>
      <c r="S493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T49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55.8</v>
      </c>
      <c r="U493">
        <f>COUNTIF(T:T,punkty_rekrutacyjne4[[#This Row],[pkt rekrutacja]])</f>
        <v>4</v>
      </c>
    </row>
    <row r="494" spans="1:21" hidden="1" x14ac:dyDescent="0.25">
      <c r="A494" s="1" t="s">
        <v>650</v>
      </c>
      <c r="B494" s="1" t="s">
        <v>651</v>
      </c>
      <c r="C494">
        <v>6</v>
      </c>
      <c r="D494">
        <v>2</v>
      </c>
      <c r="E494">
        <f>IF(punkty_rekrutacyjne4[[#This Row],[Zachowanie]]=6,2,0)</f>
        <v>0</v>
      </c>
      <c r="F494">
        <v>3</v>
      </c>
      <c r="G494">
        <v>6</v>
      </c>
      <c r="H494">
        <v>5</v>
      </c>
      <c r="I494">
        <v>4</v>
      </c>
      <c r="J494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94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9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9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94">
        <v>78</v>
      </c>
      <c r="O494">
        <v>1</v>
      </c>
      <c r="P494">
        <v>9</v>
      </c>
      <c r="Q494">
        <v>33</v>
      </c>
      <c r="R494">
        <v>81</v>
      </c>
      <c r="S494">
        <f>punkty_rekrutacyjne4[[#This Row],[GHP]]/10 + punkty_rekrutacyjne4[[#This Row],[GHH]]/10 +punkty_rekrutacyjne4[[#This Row],[GMM]]/10 + punkty_rekrutacyjne4[[#This Row],[GMP]]/10 +punkty_rekrutacyjne4[[#This Row],[GJP]]/10</f>
        <v>20.199999999999996</v>
      </c>
      <c r="T49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54.199999999999996</v>
      </c>
      <c r="U494">
        <f>COUNTIF(T:T,punkty_rekrutacyjne4[[#This Row],[pkt rekrutacja]])</f>
        <v>2</v>
      </c>
    </row>
    <row r="495" spans="1:21" hidden="1" x14ac:dyDescent="0.25">
      <c r="A495" s="1" t="s">
        <v>652</v>
      </c>
      <c r="B495" s="1" t="s">
        <v>239</v>
      </c>
      <c r="C495">
        <v>8</v>
      </c>
      <c r="D495">
        <v>2</v>
      </c>
      <c r="E495">
        <f>IF(punkty_rekrutacyjne4[[#This Row],[Zachowanie]]=6,2,0)</f>
        <v>0</v>
      </c>
      <c r="F495">
        <v>3</v>
      </c>
      <c r="G495">
        <v>4</v>
      </c>
      <c r="H495">
        <v>5</v>
      </c>
      <c r="I495">
        <v>4</v>
      </c>
      <c r="J495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95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495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95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95">
        <v>65</v>
      </c>
      <c r="O495">
        <v>19</v>
      </c>
      <c r="P495">
        <v>19</v>
      </c>
      <c r="Q495">
        <v>8</v>
      </c>
      <c r="R495">
        <v>20</v>
      </c>
      <c r="S495">
        <f>punkty_rekrutacyjne4[[#This Row],[GHP]]/10 + punkty_rekrutacyjne4[[#This Row],[GHH]]/10 +punkty_rekrutacyjne4[[#This Row],[GMM]]/10 + punkty_rekrutacyjne4[[#This Row],[GMP]]/10 +punkty_rekrutacyjne4[[#This Row],[GJP]]/10</f>
        <v>13.100000000000001</v>
      </c>
      <c r="T49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45.1</v>
      </c>
      <c r="U495">
        <f>COUNTIF(T:T,punkty_rekrutacyjne4[[#This Row],[pkt rekrutacja]])</f>
        <v>2</v>
      </c>
    </row>
    <row r="496" spans="1:21" hidden="1" x14ac:dyDescent="0.25">
      <c r="A496" s="1" t="s">
        <v>653</v>
      </c>
      <c r="B496" s="1" t="s">
        <v>340</v>
      </c>
      <c r="C496">
        <v>2</v>
      </c>
      <c r="D496">
        <v>2</v>
      </c>
      <c r="E496">
        <f>IF(punkty_rekrutacyjne4[[#This Row],[Zachowanie]]=6,2,0)</f>
        <v>0</v>
      </c>
      <c r="F496">
        <v>2</v>
      </c>
      <c r="G496">
        <v>5</v>
      </c>
      <c r="H496">
        <v>5</v>
      </c>
      <c r="I496">
        <v>4</v>
      </c>
      <c r="J496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496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9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496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96">
        <v>60</v>
      </c>
      <c r="O496">
        <v>79</v>
      </c>
      <c r="P496">
        <v>51</v>
      </c>
      <c r="Q496">
        <v>40</v>
      </c>
      <c r="R496">
        <v>16</v>
      </c>
      <c r="S496">
        <f>punkty_rekrutacyjne4[[#This Row],[GHP]]/10 + punkty_rekrutacyjne4[[#This Row],[GHH]]/10 +punkty_rekrutacyjne4[[#This Row],[GMM]]/10 + punkty_rekrutacyjne4[[#This Row],[GMP]]/10 +punkty_rekrutacyjne4[[#This Row],[GJP]]/10</f>
        <v>24.6</v>
      </c>
      <c r="T49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48.6</v>
      </c>
      <c r="U496">
        <f>COUNTIF(T:T,punkty_rekrutacyjne4[[#This Row],[pkt rekrutacja]])</f>
        <v>5</v>
      </c>
    </row>
    <row r="497" spans="1:21" hidden="1" x14ac:dyDescent="0.25">
      <c r="A497" s="1" t="s">
        <v>654</v>
      </c>
      <c r="B497" s="1" t="s">
        <v>340</v>
      </c>
      <c r="C497">
        <v>5</v>
      </c>
      <c r="D497">
        <v>2</v>
      </c>
      <c r="E497">
        <f>IF(punkty_rekrutacyjne4[[#This Row],[Zachowanie]]=6,2,0)</f>
        <v>0</v>
      </c>
      <c r="F497">
        <v>3</v>
      </c>
      <c r="G497">
        <v>3</v>
      </c>
      <c r="H497">
        <v>6</v>
      </c>
      <c r="I497">
        <v>3</v>
      </c>
      <c r="J49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49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49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9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497">
        <v>79</v>
      </c>
      <c r="O497">
        <v>21</v>
      </c>
      <c r="P497">
        <v>41</v>
      </c>
      <c r="Q497">
        <v>39</v>
      </c>
      <c r="R497">
        <v>74</v>
      </c>
      <c r="S497">
        <f>punkty_rekrutacyjne4[[#This Row],[GHP]]/10 + punkty_rekrutacyjne4[[#This Row],[GHH]]/10 +punkty_rekrutacyjne4[[#This Row],[GMM]]/10 + punkty_rekrutacyjne4[[#This Row],[GMP]]/10 +punkty_rekrutacyjne4[[#This Row],[GJP]]/10</f>
        <v>25.4</v>
      </c>
      <c r="T49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52.4</v>
      </c>
      <c r="U497">
        <f>COUNTIF(T:T,punkty_rekrutacyjne4[[#This Row],[pkt rekrutacja]])</f>
        <v>2</v>
      </c>
    </row>
    <row r="498" spans="1:21" hidden="1" x14ac:dyDescent="0.25">
      <c r="A498" s="1" t="s">
        <v>655</v>
      </c>
      <c r="B498" s="1" t="s">
        <v>38</v>
      </c>
      <c r="C498">
        <v>7</v>
      </c>
      <c r="D498">
        <v>2</v>
      </c>
      <c r="E498">
        <f>IF(punkty_rekrutacyjne4[[#This Row],[Zachowanie]]=6,2,0)</f>
        <v>0</v>
      </c>
      <c r="F498">
        <v>6</v>
      </c>
      <c r="G498">
        <v>6</v>
      </c>
      <c r="H498">
        <v>6</v>
      </c>
      <c r="I498">
        <v>5</v>
      </c>
      <c r="J498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98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498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49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498">
        <v>27</v>
      </c>
      <c r="O498">
        <v>93</v>
      </c>
      <c r="P498">
        <v>10</v>
      </c>
      <c r="Q498">
        <v>43</v>
      </c>
      <c r="R498">
        <v>28</v>
      </c>
      <c r="S498">
        <f>punkty_rekrutacyjne4[[#This Row],[GHP]]/10 + punkty_rekrutacyjne4[[#This Row],[GHH]]/10 +punkty_rekrutacyjne4[[#This Row],[GMM]]/10 + punkty_rekrutacyjne4[[#This Row],[GMP]]/10 +punkty_rekrutacyjne4[[#This Row],[GJP]]/10</f>
        <v>20.100000000000001</v>
      </c>
      <c r="T49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65.099999999999994</v>
      </c>
      <c r="U498">
        <f>COUNTIF(T:T,punkty_rekrutacyjne4[[#This Row],[pkt rekrutacja]])</f>
        <v>2</v>
      </c>
    </row>
    <row r="499" spans="1:21" hidden="1" x14ac:dyDescent="0.25">
      <c r="A499" s="1" t="s">
        <v>656</v>
      </c>
      <c r="B499" s="1" t="s">
        <v>119</v>
      </c>
      <c r="C499">
        <v>5</v>
      </c>
      <c r="D499">
        <v>4</v>
      </c>
      <c r="E499">
        <f>IF(punkty_rekrutacyjne4[[#This Row],[Zachowanie]]=6,2,0)</f>
        <v>0</v>
      </c>
      <c r="F499">
        <v>6</v>
      </c>
      <c r="G499">
        <v>5</v>
      </c>
      <c r="H499">
        <v>4</v>
      </c>
      <c r="I499">
        <v>4</v>
      </c>
      <c r="J499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499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499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499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499">
        <v>44</v>
      </c>
      <c r="O499">
        <v>95</v>
      </c>
      <c r="P499">
        <v>15</v>
      </c>
      <c r="Q499">
        <v>66</v>
      </c>
      <c r="R499">
        <v>82</v>
      </c>
      <c r="S499">
        <f>punkty_rekrutacyjne4[[#This Row],[GHP]]/10 + punkty_rekrutacyjne4[[#This Row],[GHH]]/10 +punkty_rekrutacyjne4[[#This Row],[GMM]]/10 + punkty_rekrutacyjne4[[#This Row],[GMP]]/10 +punkty_rekrutacyjne4[[#This Row],[GJP]]/10</f>
        <v>30.2</v>
      </c>
      <c r="T49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65.2</v>
      </c>
      <c r="U499">
        <f>COUNTIF(T:T,punkty_rekrutacyjne4[[#This Row],[pkt rekrutacja]])</f>
        <v>1</v>
      </c>
    </row>
    <row r="500" spans="1:21" hidden="1" x14ac:dyDescent="0.25">
      <c r="A500" s="1" t="s">
        <v>657</v>
      </c>
      <c r="B500" s="1" t="s">
        <v>340</v>
      </c>
      <c r="C500">
        <v>0</v>
      </c>
      <c r="D500">
        <v>6</v>
      </c>
      <c r="E500">
        <f>IF(punkty_rekrutacyjne4[[#This Row],[Zachowanie]]=6,2,0)</f>
        <v>2</v>
      </c>
      <c r="F500">
        <v>6</v>
      </c>
      <c r="G500">
        <v>2</v>
      </c>
      <c r="H500">
        <v>4</v>
      </c>
      <c r="I500">
        <v>3</v>
      </c>
      <c r="J500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50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500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500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500">
        <v>15</v>
      </c>
      <c r="O500">
        <v>15</v>
      </c>
      <c r="P500">
        <v>58</v>
      </c>
      <c r="Q500">
        <v>15</v>
      </c>
      <c r="R500">
        <v>87</v>
      </c>
      <c r="S500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T50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</v>
      </c>
      <c r="U500">
        <f>COUNTIF(T:T,punkty_rekrutacyjne4[[#This Row],[pkt rekrutacja]])</f>
        <v>1</v>
      </c>
    </row>
    <row r="501" spans="1:21" hidden="1" x14ac:dyDescent="0.25">
      <c r="A501" s="1" t="s">
        <v>658</v>
      </c>
      <c r="B501" s="1" t="s">
        <v>16</v>
      </c>
      <c r="C501">
        <v>4</v>
      </c>
      <c r="D501">
        <v>6</v>
      </c>
      <c r="E501">
        <f>IF(punkty_rekrutacyjne4[[#This Row],[Zachowanie]]=6,2,0)</f>
        <v>2</v>
      </c>
      <c r="F501">
        <v>6</v>
      </c>
      <c r="G501">
        <v>3</v>
      </c>
      <c r="H501">
        <v>6</v>
      </c>
      <c r="I501">
        <v>2</v>
      </c>
      <c r="J501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501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501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501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501">
        <v>69</v>
      </c>
      <c r="O501">
        <v>78</v>
      </c>
      <c r="P501">
        <v>32</v>
      </c>
      <c r="Q501">
        <v>73</v>
      </c>
      <c r="R501">
        <v>93</v>
      </c>
      <c r="S501">
        <f>punkty_rekrutacyjne4[[#This Row],[GHP]]/10 + punkty_rekrutacyjne4[[#This Row],[GHH]]/10 +punkty_rekrutacyjne4[[#This Row],[GMM]]/10 + punkty_rekrutacyjne4[[#This Row],[GMP]]/10 +punkty_rekrutacyjne4[[#This Row],[GJP]]/10</f>
        <v>34.5</v>
      </c>
      <c r="T50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64.5</v>
      </c>
      <c r="U501">
        <f>COUNTIF(T:T,punkty_rekrutacyjne4[[#This Row],[pkt rekrutacja]])</f>
        <v>1</v>
      </c>
    </row>
    <row r="502" spans="1:21" hidden="1" x14ac:dyDescent="0.25">
      <c r="A502" s="1" t="s">
        <v>659</v>
      </c>
      <c r="B502" s="1" t="s">
        <v>660</v>
      </c>
      <c r="C502">
        <v>7</v>
      </c>
      <c r="D502">
        <v>3</v>
      </c>
      <c r="E502">
        <f>IF(punkty_rekrutacyjne4[[#This Row],[Zachowanie]]=6,2,0)</f>
        <v>0</v>
      </c>
      <c r="F502">
        <v>4</v>
      </c>
      <c r="G502">
        <v>6</v>
      </c>
      <c r="H502">
        <v>3</v>
      </c>
      <c r="I502">
        <v>6</v>
      </c>
      <c r="J50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02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02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502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02">
        <v>14</v>
      </c>
      <c r="O502">
        <v>42</v>
      </c>
      <c r="P502">
        <v>40</v>
      </c>
      <c r="Q502">
        <v>48</v>
      </c>
      <c r="R502">
        <v>35</v>
      </c>
      <c r="S502">
        <f>punkty_rekrutacyjne4[[#This Row],[GHP]]/10 + punkty_rekrutacyjne4[[#This Row],[GHH]]/10 +punkty_rekrutacyjne4[[#This Row],[GMM]]/10 + punkty_rekrutacyjne4[[#This Row],[GMP]]/10 +punkty_rekrutacyjne4[[#This Row],[GJP]]/10</f>
        <v>17.899999999999999</v>
      </c>
      <c r="T50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54.9</v>
      </c>
      <c r="U502">
        <f>COUNTIF(T:T,punkty_rekrutacyjne4[[#This Row],[pkt rekrutacja]])</f>
        <v>4</v>
      </c>
    </row>
    <row r="503" spans="1:21" hidden="1" x14ac:dyDescent="0.25">
      <c r="A503" s="1" t="s">
        <v>661</v>
      </c>
      <c r="B503" s="1" t="s">
        <v>83</v>
      </c>
      <c r="C503">
        <v>5</v>
      </c>
      <c r="D503">
        <v>2</v>
      </c>
      <c r="E503">
        <f>IF(punkty_rekrutacyjne4[[#This Row],[Zachowanie]]=6,2,0)</f>
        <v>0</v>
      </c>
      <c r="F503">
        <v>5</v>
      </c>
      <c r="G503">
        <v>6</v>
      </c>
      <c r="H503">
        <v>3</v>
      </c>
      <c r="I503">
        <v>3</v>
      </c>
      <c r="J503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50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03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503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503">
        <v>90</v>
      </c>
      <c r="O503">
        <v>70</v>
      </c>
      <c r="P503">
        <v>84</v>
      </c>
      <c r="Q503">
        <v>62</v>
      </c>
      <c r="R503">
        <v>20</v>
      </c>
      <c r="S503">
        <f>punkty_rekrutacyjne4[[#This Row],[GHP]]/10 + punkty_rekrutacyjne4[[#This Row],[GHH]]/10 +punkty_rekrutacyjne4[[#This Row],[GMM]]/10 + punkty_rekrutacyjne4[[#This Row],[GMP]]/10 +punkty_rekrutacyjne4[[#This Row],[GJP]]/10</f>
        <v>32.599999999999994</v>
      </c>
      <c r="T50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63.599999999999994</v>
      </c>
      <c r="U503">
        <f>COUNTIF(T:T,punkty_rekrutacyjne4[[#This Row],[pkt rekrutacja]])</f>
        <v>1</v>
      </c>
    </row>
    <row r="504" spans="1:21" hidden="1" x14ac:dyDescent="0.25">
      <c r="A504" s="1" t="s">
        <v>662</v>
      </c>
      <c r="B504" s="1" t="s">
        <v>355</v>
      </c>
      <c r="C504">
        <v>1</v>
      </c>
      <c r="D504">
        <v>6</v>
      </c>
      <c r="E504">
        <f>IF(punkty_rekrutacyjne4[[#This Row],[Zachowanie]]=6,2,0)</f>
        <v>2</v>
      </c>
      <c r="F504">
        <v>4</v>
      </c>
      <c r="G504">
        <v>3</v>
      </c>
      <c r="H504">
        <v>3</v>
      </c>
      <c r="I504">
        <v>6</v>
      </c>
      <c r="J504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0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504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M504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04">
        <v>79</v>
      </c>
      <c r="O504">
        <v>71</v>
      </c>
      <c r="P504">
        <v>89</v>
      </c>
      <c r="Q504">
        <v>26</v>
      </c>
      <c r="R504">
        <v>96</v>
      </c>
      <c r="S504">
        <f>punkty_rekrutacyjne4[[#This Row],[GHP]]/10 + punkty_rekrutacyjne4[[#This Row],[GHH]]/10 +punkty_rekrutacyjne4[[#This Row],[GMM]]/10 + punkty_rekrutacyjne4[[#This Row],[GMP]]/10 +punkty_rekrutacyjne4[[#This Row],[GJP]]/10</f>
        <v>36.1</v>
      </c>
      <c r="T50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63.1</v>
      </c>
      <c r="U504">
        <f>COUNTIF(T:T,punkty_rekrutacyjne4[[#This Row],[pkt rekrutacja]])</f>
        <v>3</v>
      </c>
    </row>
    <row r="505" spans="1:21" hidden="1" x14ac:dyDescent="0.25">
      <c r="A505" s="1" t="s">
        <v>663</v>
      </c>
      <c r="B505" s="1" t="s">
        <v>369</v>
      </c>
      <c r="C505">
        <v>5</v>
      </c>
      <c r="D505">
        <v>5</v>
      </c>
      <c r="E505">
        <f>IF(punkty_rekrutacyjne4[[#This Row],[Zachowanie]]=6,2,0)</f>
        <v>0</v>
      </c>
      <c r="F505">
        <v>6</v>
      </c>
      <c r="G505">
        <v>3</v>
      </c>
      <c r="H505">
        <v>4</v>
      </c>
      <c r="I505">
        <v>2</v>
      </c>
      <c r="J505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50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505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M505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505">
        <v>45</v>
      </c>
      <c r="O505">
        <v>46</v>
      </c>
      <c r="P505">
        <v>47</v>
      </c>
      <c r="Q505">
        <v>70</v>
      </c>
      <c r="R505">
        <v>56</v>
      </c>
      <c r="S505">
        <f>punkty_rekrutacyjne4[[#This Row],[GHP]]/10 + punkty_rekrutacyjne4[[#This Row],[GHH]]/10 +punkty_rekrutacyjne4[[#This Row],[GMM]]/10 + punkty_rekrutacyjne4[[#This Row],[GMP]]/10 +punkty_rekrutacyjne4[[#This Row],[GJP]]/10</f>
        <v>26.4</v>
      </c>
      <c r="T50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51.4</v>
      </c>
      <c r="U505">
        <f>COUNTIF(T:T,punkty_rekrutacyjne4[[#This Row],[pkt rekrutacja]])</f>
        <v>4</v>
      </c>
    </row>
    <row r="506" spans="1:21" hidden="1" x14ac:dyDescent="0.25">
      <c r="A506" s="1" t="s">
        <v>235</v>
      </c>
      <c r="B506" s="1" t="s">
        <v>311</v>
      </c>
      <c r="C506">
        <v>6</v>
      </c>
      <c r="D506">
        <v>5</v>
      </c>
      <c r="E506">
        <f>IF(punkty_rekrutacyjne4[[#This Row],[Zachowanie]]=6,2,0)</f>
        <v>0</v>
      </c>
      <c r="F506">
        <v>6</v>
      </c>
      <c r="G506">
        <v>6</v>
      </c>
      <c r="H506">
        <v>5</v>
      </c>
      <c r="I506">
        <v>3</v>
      </c>
      <c r="J506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K506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06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506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506">
        <v>100</v>
      </c>
      <c r="O506">
        <v>44</v>
      </c>
      <c r="P506">
        <v>54</v>
      </c>
      <c r="Q506">
        <v>75</v>
      </c>
      <c r="R506">
        <v>64</v>
      </c>
      <c r="S506">
        <f>punkty_rekrutacyjne4[[#This Row],[GHP]]/10 + punkty_rekrutacyjne4[[#This Row],[GHH]]/10 +punkty_rekrutacyjne4[[#This Row],[GMM]]/10 + punkty_rekrutacyjne4[[#This Row],[GMP]]/10 +punkty_rekrutacyjne4[[#This Row],[GJP]]/10</f>
        <v>33.700000000000003</v>
      </c>
      <c r="T506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71.7</v>
      </c>
      <c r="U506">
        <f>COUNTIF(T:T,punkty_rekrutacyjne4[[#This Row],[pkt rekrutacja]])</f>
        <v>2</v>
      </c>
    </row>
    <row r="507" spans="1:21" hidden="1" x14ac:dyDescent="0.25">
      <c r="A507" s="1" t="s">
        <v>211</v>
      </c>
      <c r="B507" s="1" t="s">
        <v>78</v>
      </c>
      <c r="C507">
        <v>5</v>
      </c>
      <c r="D507">
        <v>6</v>
      </c>
      <c r="E507">
        <f>IF(punkty_rekrutacyjne4[[#This Row],[Zachowanie]]=6,2,0)</f>
        <v>2</v>
      </c>
      <c r="F507">
        <v>5</v>
      </c>
      <c r="G507">
        <v>2</v>
      </c>
      <c r="H507">
        <v>2</v>
      </c>
      <c r="I507">
        <v>2</v>
      </c>
      <c r="J50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50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50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50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507">
        <v>74</v>
      </c>
      <c r="O507">
        <v>70</v>
      </c>
      <c r="P507">
        <v>43</v>
      </c>
      <c r="Q507">
        <v>43</v>
      </c>
      <c r="R507">
        <v>37</v>
      </c>
      <c r="S507">
        <f>punkty_rekrutacyjne4[[#This Row],[GHP]]/10 + punkty_rekrutacyjne4[[#This Row],[GHH]]/10 +punkty_rekrutacyjne4[[#This Row],[GMM]]/10 + punkty_rekrutacyjne4[[#This Row],[GMP]]/10 +punkty_rekrutacyjne4[[#This Row],[GJP]]/10</f>
        <v>26.7</v>
      </c>
      <c r="T507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41.7</v>
      </c>
      <c r="U507">
        <f>COUNTIF(T:T,punkty_rekrutacyjne4[[#This Row],[pkt rekrutacja]])</f>
        <v>1</v>
      </c>
    </row>
    <row r="508" spans="1:21" hidden="1" x14ac:dyDescent="0.25">
      <c r="A508" s="1" t="s">
        <v>664</v>
      </c>
      <c r="B508" s="1" t="s">
        <v>665</v>
      </c>
      <c r="C508">
        <v>8</v>
      </c>
      <c r="D508">
        <v>3</v>
      </c>
      <c r="E508">
        <f>IF(punkty_rekrutacyjne4[[#This Row],[Zachowanie]]=6,2,0)</f>
        <v>0</v>
      </c>
      <c r="F508">
        <v>3</v>
      </c>
      <c r="G508">
        <v>4</v>
      </c>
      <c r="H508">
        <v>5</v>
      </c>
      <c r="I508">
        <v>5</v>
      </c>
      <c r="J508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508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L508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508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N508">
        <v>78</v>
      </c>
      <c r="O508">
        <v>45</v>
      </c>
      <c r="P508">
        <v>23</v>
      </c>
      <c r="Q508">
        <v>91</v>
      </c>
      <c r="R508">
        <v>58</v>
      </c>
      <c r="S508">
        <f>punkty_rekrutacyjne4[[#This Row],[GHP]]/10 + punkty_rekrutacyjne4[[#This Row],[GHH]]/10 +punkty_rekrutacyjne4[[#This Row],[GMM]]/10 + punkty_rekrutacyjne4[[#This Row],[GMP]]/10 +punkty_rekrutacyjne4[[#This Row],[GJP]]/10</f>
        <v>29.500000000000004</v>
      </c>
      <c r="T508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63.5</v>
      </c>
      <c r="U508">
        <f>COUNTIF(T:T,punkty_rekrutacyjne4[[#This Row],[pkt rekrutacja]])</f>
        <v>4</v>
      </c>
    </row>
    <row r="509" spans="1:21" hidden="1" x14ac:dyDescent="0.25">
      <c r="A509" s="1" t="s">
        <v>666</v>
      </c>
      <c r="B509" s="1" t="s">
        <v>34</v>
      </c>
      <c r="C509">
        <v>4</v>
      </c>
      <c r="D509">
        <v>5</v>
      </c>
      <c r="E509">
        <f>IF(punkty_rekrutacyjne4[[#This Row],[Zachowanie]]=6,2,0)</f>
        <v>0</v>
      </c>
      <c r="F509">
        <v>3</v>
      </c>
      <c r="G509">
        <v>6</v>
      </c>
      <c r="H509">
        <v>6</v>
      </c>
      <c r="I509">
        <v>3</v>
      </c>
      <c r="J509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K509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09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509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N509">
        <v>23</v>
      </c>
      <c r="O509">
        <v>16</v>
      </c>
      <c r="P509">
        <v>85</v>
      </c>
      <c r="Q509">
        <v>82</v>
      </c>
      <c r="R509">
        <v>75</v>
      </c>
      <c r="S509">
        <f>punkty_rekrutacyjne4[[#This Row],[GHP]]/10 + punkty_rekrutacyjne4[[#This Row],[GHH]]/10 +punkty_rekrutacyjne4[[#This Row],[GMM]]/10 + punkty_rekrutacyjne4[[#This Row],[GMP]]/10 +punkty_rekrutacyjne4[[#This Row],[GJP]]/10</f>
        <v>28.1</v>
      </c>
      <c r="T509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60.1</v>
      </c>
      <c r="U509">
        <f>COUNTIF(T:T,punkty_rekrutacyjne4[[#This Row],[pkt rekrutacja]])</f>
        <v>2</v>
      </c>
    </row>
    <row r="510" spans="1:21" hidden="1" x14ac:dyDescent="0.25">
      <c r="A510" s="1" t="s">
        <v>667</v>
      </c>
      <c r="B510" s="1" t="s">
        <v>203</v>
      </c>
      <c r="C510">
        <v>1</v>
      </c>
      <c r="D510">
        <v>2</v>
      </c>
      <c r="E510">
        <f>IF(punkty_rekrutacyjne4[[#This Row],[Zachowanie]]=6,2,0)</f>
        <v>0</v>
      </c>
      <c r="F510">
        <v>5</v>
      </c>
      <c r="G510">
        <v>2</v>
      </c>
      <c r="H510">
        <v>6</v>
      </c>
      <c r="I510">
        <v>6</v>
      </c>
      <c r="J510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510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L510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M510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10">
        <v>62</v>
      </c>
      <c r="O510">
        <v>89</v>
      </c>
      <c r="P510">
        <v>20</v>
      </c>
      <c r="Q510">
        <v>56</v>
      </c>
      <c r="R510">
        <v>80</v>
      </c>
      <c r="S510">
        <f>punkty_rekrutacyjne4[[#This Row],[GHP]]/10 + punkty_rekrutacyjne4[[#This Row],[GHH]]/10 +punkty_rekrutacyjne4[[#This Row],[GMM]]/10 + punkty_rekrutacyjne4[[#This Row],[GMP]]/10 +punkty_rekrutacyjne4[[#This Row],[GJP]]/10</f>
        <v>30.700000000000003</v>
      </c>
      <c r="T510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59.7</v>
      </c>
      <c r="U510">
        <f>COUNTIF(T:T,punkty_rekrutacyjne4[[#This Row],[pkt rekrutacja]])</f>
        <v>3</v>
      </c>
    </row>
    <row r="511" spans="1:21" hidden="1" x14ac:dyDescent="0.25">
      <c r="A511" s="1" t="s">
        <v>668</v>
      </c>
      <c r="B511" s="1" t="s">
        <v>83</v>
      </c>
      <c r="C511">
        <v>6</v>
      </c>
      <c r="D511">
        <v>6</v>
      </c>
      <c r="E511">
        <f>IF(punkty_rekrutacyjne4[[#This Row],[Zachowanie]]=6,2,0)</f>
        <v>2</v>
      </c>
      <c r="F511">
        <v>5</v>
      </c>
      <c r="G511">
        <v>6</v>
      </c>
      <c r="H511">
        <v>2</v>
      </c>
      <c r="I511">
        <v>4</v>
      </c>
      <c r="J511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K511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11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511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511">
        <v>22</v>
      </c>
      <c r="O511">
        <v>29</v>
      </c>
      <c r="P511">
        <v>31</v>
      </c>
      <c r="Q511">
        <v>9</v>
      </c>
      <c r="R511">
        <v>56</v>
      </c>
      <c r="S511">
        <f>punkty_rekrutacyjne4[[#This Row],[GHP]]/10 + punkty_rekrutacyjne4[[#This Row],[GHH]]/10 +punkty_rekrutacyjne4[[#This Row],[GMM]]/10 + punkty_rekrutacyjne4[[#This Row],[GMP]]/10 +punkty_rekrutacyjne4[[#This Row],[GJP]]/10</f>
        <v>14.7</v>
      </c>
      <c r="T511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46.7</v>
      </c>
      <c r="U511">
        <f>COUNTIF(T:T,punkty_rekrutacyjne4[[#This Row],[pkt rekrutacja]])</f>
        <v>5</v>
      </c>
    </row>
    <row r="512" spans="1:21" hidden="1" x14ac:dyDescent="0.25">
      <c r="A512" s="1" t="s">
        <v>669</v>
      </c>
      <c r="B512" s="1" t="s">
        <v>540</v>
      </c>
      <c r="C512">
        <v>8</v>
      </c>
      <c r="D512">
        <v>3</v>
      </c>
      <c r="E512">
        <f>IF(punkty_rekrutacyjne4[[#This Row],[Zachowanie]]=6,2,0)</f>
        <v>0</v>
      </c>
      <c r="F512">
        <v>4</v>
      </c>
      <c r="G512">
        <v>5</v>
      </c>
      <c r="H512">
        <v>2</v>
      </c>
      <c r="I512">
        <v>4</v>
      </c>
      <c r="J512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12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L512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512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512">
        <v>30</v>
      </c>
      <c r="O512">
        <v>10</v>
      </c>
      <c r="P512">
        <v>78</v>
      </c>
      <c r="Q512">
        <v>57</v>
      </c>
      <c r="R512">
        <v>67</v>
      </c>
      <c r="S512">
        <f>punkty_rekrutacyjne4[[#This Row],[GHP]]/10 + punkty_rekrutacyjne4[[#This Row],[GHH]]/10 +punkty_rekrutacyjne4[[#This Row],[GMM]]/10 + punkty_rekrutacyjne4[[#This Row],[GMP]]/10 +punkty_rekrutacyjne4[[#This Row],[GJP]]/10</f>
        <v>24.2</v>
      </c>
      <c r="T512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52.2</v>
      </c>
      <c r="U512">
        <f>COUNTIF(T:T,punkty_rekrutacyjne4[[#This Row],[pkt rekrutacja]])</f>
        <v>5</v>
      </c>
    </row>
    <row r="513" spans="1:21" hidden="1" x14ac:dyDescent="0.25">
      <c r="A513" s="1" t="s">
        <v>670</v>
      </c>
      <c r="B513" s="1" t="s">
        <v>302</v>
      </c>
      <c r="C513">
        <v>7</v>
      </c>
      <c r="D513">
        <v>6</v>
      </c>
      <c r="E513">
        <f>IF(punkty_rekrutacyjne4[[#This Row],[Zachowanie]]=6,2,0)</f>
        <v>2</v>
      </c>
      <c r="F513">
        <v>4</v>
      </c>
      <c r="G513">
        <v>6</v>
      </c>
      <c r="H513">
        <v>2</v>
      </c>
      <c r="I513">
        <v>2</v>
      </c>
      <c r="J513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K513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L513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513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N513">
        <v>29</v>
      </c>
      <c r="O513">
        <v>64</v>
      </c>
      <c r="P513">
        <v>39</v>
      </c>
      <c r="Q513">
        <v>62</v>
      </c>
      <c r="R513">
        <v>1</v>
      </c>
      <c r="S513">
        <f>punkty_rekrutacyjne4[[#This Row],[GHP]]/10 + punkty_rekrutacyjne4[[#This Row],[GHH]]/10 +punkty_rekrutacyjne4[[#This Row],[GMM]]/10 + punkty_rekrutacyjne4[[#This Row],[GMP]]/10 +punkty_rekrutacyjne4[[#This Row],[GJP]]/10</f>
        <v>19.500000000000004</v>
      </c>
      <c r="T513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44.5</v>
      </c>
      <c r="U513">
        <f>COUNTIF(T:T,punkty_rekrutacyjne4[[#This Row],[pkt rekrutacja]])</f>
        <v>1</v>
      </c>
    </row>
    <row r="514" spans="1:21" hidden="1" x14ac:dyDescent="0.25">
      <c r="A514" s="1" t="s">
        <v>671</v>
      </c>
      <c r="B514" s="1" t="s">
        <v>101</v>
      </c>
      <c r="C514">
        <v>3</v>
      </c>
      <c r="D514">
        <v>2</v>
      </c>
      <c r="E514">
        <f>IF(punkty_rekrutacyjne4[[#This Row],[Zachowanie]]=6,2,0)</f>
        <v>0</v>
      </c>
      <c r="F514">
        <v>2</v>
      </c>
      <c r="G514">
        <v>3</v>
      </c>
      <c r="H514">
        <v>5</v>
      </c>
      <c r="I514">
        <v>4</v>
      </c>
      <c r="J514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514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514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M514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N514">
        <v>32</v>
      </c>
      <c r="O514">
        <v>80</v>
      </c>
      <c r="P514">
        <v>47</v>
      </c>
      <c r="Q514">
        <v>98</v>
      </c>
      <c r="R514">
        <v>30</v>
      </c>
      <c r="S514">
        <f>punkty_rekrutacyjne4[[#This Row],[GHP]]/10 + punkty_rekrutacyjne4[[#This Row],[GHH]]/10 +punkty_rekrutacyjne4[[#This Row],[GMM]]/10 + punkty_rekrutacyjne4[[#This Row],[GMP]]/10 +punkty_rekrutacyjne4[[#This Row],[GJP]]/10</f>
        <v>28.7</v>
      </c>
      <c r="T514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49.7</v>
      </c>
      <c r="U514">
        <f>COUNTIF(T:T,punkty_rekrutacyjne4[[#This Row],[pkt rekrutacja]])</f>
        <v>2</v>
      </c>
    </row>
    <row r="515" spans="1:21" hidden="1" x14ac:dyDescent="0.25">
      <c r="A515" s="1" t="s">
        <v>269</v>
      </c>
      <c r="B515" s="1" t="s">
        <v>171</v>
      </c>
      <c r="C515">
        <v>3</v>
      </c>
      <c r="D515">
        <v>5</v>
      </c>
      <c r="E515">
        <f>IF(punkty_rekrutacyjne4[[#This Row],[Zachowanie]]=6,2,0)</f>
        <v>0</v>
      </c>
      <c r="F515">
        <v>2</v>
      </c>
      <c r="G515">
        <v>3</v>
      </c>
      <c r="H515">
        <v>2</v>
      </c>
      <c r="I515">
        <v>6</v>
      </c>
      <c r="J515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K515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L515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M515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N515">
        <v>81</v>
      </c>
      <c r="O515">
        <v>8</v>
      </c>
      <c r="P515">
        <v>48</v>
      </c>
      <c r="Q515">
        <v>7</v>
      </c>
      <c r="R515">
        <v>21</v>
      </c>
      <c r="S515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T515" s="3">
        <f>punkty_rekrutacyjne4[[#This Row],[pkt egzamin]]+punkty_rekrutacyjne4[[#This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33.5</v>
      </c>
      <c r="U515">
        <f>COUNTIF(T:T,punkty_rekrutacyjne4[[#This Row],[pkt rekrutacja]])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C92D-871B-4FF6-A20A-0682F6961685}">
  <dimension ref="A1:S515"/>
  <sheetViews>
    <sheetView workbookViewId="0">
      <selection activeCell="S5" sqref="S5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681</v>
      </c>
      <c r="O1" t="s">
        <v>682</v>
      </c>
      <c r="P1" t="s">
        <v>683</v>
      </c>
      <c r="Q1" t="s">
        <v>684</v>
      </c>
      <c r="R1" t="s">
        <v>685</v>
      </c>
      <c r="S1" t="s">
        <v>686</v>
      </c>
    </row>
    <row r="2" spans="1:19" hidden="1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 t="shared" ref="N2:N65" si="0">IF(I2=100,1,0)</f>
        <v>0</v>
      </c>
      <c r="O2">
        <f t="shared" ref="O2:O65" si="1">IF(J2=100,1,0)</f>
        <v>0</v>
      </c>
      <c r="P2">
        <f t="shared" ref="P2:R65" si="2">IF(K2=100,1,0)</f>
        <v>0</v>
      </c>
      <c r="Q2">
        <f t="shared" ref="Q2:R17" si="3">IF(L2=100,1,0)</f>
        <v>0</v>
      </c>
      <c r="R2">
        <f t="shared" si="3"/>
        <v>0</v>
      </c>
      <c r="S2">
        <f>SUM(punkty_rekrutacyjne5[[#This Row],[ghp100]:[gjp100]])</f>
        <v>0</v>
      </c>
    </row>
    <row r="3" spans="1:19" hidden="1" x14ac:dyDescent="0.25">
      <c r="A3" s="1" t="s">
        <v>15</v>
      </c>
      <c r="B3" s="1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si="3"/>
        <v>0</v>
      </c>
      <c r="S3">
        <f>SUM(punkty_rekrutacyjne5[[#This Row],[ghp100]:[gjp100]])</f>
        <v>0</v>
      </c>
    </row>
    <row r="4" spans="1:19" hidden="1" x14ac:dyDescent="0.25">
      <c r="A4" s="1" t="s">
        <v>17</v>
      </c>
      <c r="B4" s="1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3"/>
        <v>0</v>
      </c>
      <c r="S4">
        <f>SUM(punkty_rekrutacyjne5[[#This Row],[ghp100]:[gjp100]])</f>
        <v>0</v>
      </c>
    </row>
    <row r="5" spans="1:19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0</v>
      </c>
      <c r="O5">
        <f t="shared" si="1"/>
        <v>1</v>
      </c>
      <c r="P5">
        <f t="shared" si="2"/>
        <v>1</v>
      </c>
      <c r="Q5">
        <f t="shared" si="3"/>
        <v>1</v>
      </c>
      <c r="R5">
        <f t="shared" si="3"/>
        <v>0</v>
      </c>
      <c r="S5">
        <f>SUM(punkty_rekrutacyjne5[[#This Row],[ghp100]:[gjp100]])</f>
        <v>3</v>
      </c>
    </row>
    <row r="6" spans="1:19" hidden="1" x14ac:dyDescent="0.25">
      <c r="A6" s="1" t="s">
        <v>21</v>
      </c>
      <c r="B6" s="1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3"/>
        <v>0</v>
      </c>
      <c r="S6">
        <f>SUM(punkty_rekrutacyjne5[[#This Row],[ghp100]:[gjp100]])</f>
        <v>0</v>
      </c>
    </row>
    <row r="7" spans="1:19" hidden="1" x14ac:dyDescent="0.25">
      <c r="A7" s="1" t="s">
        <v>22</v>
      </c>
      <c r="B7" s="1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3"/>
        <v>0</v>
      </c>
      <c r="S7">
        <f>SUM(punkty_rekrutacyjne5[[#This Row],[ghp100]:[gjp100]])</f>
        <v>0</v>
      </c>
    </row>
    <row r="8" spans="1:19" hidden="1" x14ac:dyDescent="0.25">
      <c r="A8" s="1" t="s">
        <v>24</v>
      </c>
      <c r="B8" s="1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3"/>
        <v>0</v>
      </c>
      <c r="S8">
        <f>SUM(punkty_rekrutacyjne5[[#This Row],[ghp100]:[gjp100]])</f>
        <v>0</v>
      </c>
    </row>
    <row r="9" spans="1:19" hidden="1" x14ac:dyDescent="0.25">
      <c r="A9" s="1" t="s">
        <v>25</v>
      </c>
      <c r="B9" s="1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3"/>
        <v>0</v>
      </c>
      <c r="S9">
        <f>SUM(punkty_rekrutacyjne5[[#This Row],[ghp100]:[gjp100]])</f>
        <v>0</v>
      </c>
    </row>
    <row r="10" spans="1:19" hidden="1" x14ac:dyDescent="0.25">
      <c r="A10" s="1" t="s">
        <v>27</v>
      </c>
      <c r="B10" s="1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3"/>
        <v>0</v>
      </c>
      <c r="S10">
        <f>SUM(punkty_rekrutacyjne5[[#This Row],[ghp100]:[gjp100]])</f>
        <v>0</v>
      </c>
    </row>
    <row r="11" spans="1:19" hidden="1" x14ac:dyDescent="0.25">
      <c r="A11" s="1" t="s">
        <v>29</v>
      </c>
      <c r="B11" s="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3"/>
        <v>0</v>
      </c>
      <c r="S11">
        <f>SUM(punkty_rekrutacyjne5[[#This Row],[ghp100]:[gjp100]])</f>
        <v>0</v>
      </c>
    </row>
    <row r="12" spans="1:19" hidden="1" x14ac:dyDescent="0.25">
      <c r="A12" s="1" t="s">
        <v>31</v>
      </c>
      <c r="B12" s="1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3"/>
        <v>0</v>
      </c>
      <c r="S12">
        <f>SUM(punkty_rekrutacyjne5[[#This Row],[ghp100]:[gjp100]])</f>
        <v>0</v>
      </c>
    </row>
    <row r="13" spans="1:19" hidden="1" x14ac:dyDescent="0.25">
      <c r="A13" s="1" t="s">
        <v>33</v>
      </c>
      <c r="B13" s="1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3"/>
        <v>0</v>
      </c>
      <c r="S13">
        <f>SUM(punkty_rekrutacyjne5[[#This Row],[ghp100]:[gjp100]])</f>
        <v>0</v>
      </c>
    </row>
    <row r="14" spans="1:19" hidden="1" x14ac:dyDescent="0.25">
      <c r="A14" s="1" t="s">
        <v>35</v>
      </c>
      <c r="B14" s="1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3"/>
        <v>0</v>
      </c>
      <c r="S14">
        <f>SUM(punkty_rekrutacyjne5[[#This Row],[ghp100]:[gjp100]])</f>
        <v>0</v>
      </c>
    </row>
    <row r="15" spans="1:19" hidden="1" x14ac:dyDescent="0.25">
      <c r="A15" s="1" t="s">
        <v>37</v>
      </c>
      <c r="B15" s="1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3"/>
        <v>0</v>
      </c>
      <c r="S15">
        <f>SUM(punkty_rekrutacyjne5[[#This Row],[ghp100]:[gjp100]])</f>
        <v>0</v>
      </c>
    </row>
    <row r="16" spans="1:19" hidden="1" x14ac:dyDescent="0.25">
      <c r="A16" s="1" t="s">
        <v>39</v>
      </c>
      <c r="B16" s="1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3"/>
        <v>0</v>
      </c>
      <c r="S16">
        <f>SUM(punkty_rekrutacyjne5[[#This Row],[ghp100]:[gjp100]])</f>
        <v>0</v>
      </c>
    </row>
    <row r="17" spans="1:19" hidden="1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3"/>
        <v>0</v>
      </c>
      <c r="S17">
        <f>SUM(punkty_rekrutacyjne5[[#This Row],[ghp100]:[gjp100]])</f>
        <v>0</v>
      </c>
    </row>
    <row r="18" spans="1:19" hidden="1" x14ac:dyDescent="0.25">
      <c r="A18" s="1" t="s">
        <v>42</v>
      </c>
      <c r="B18" s="1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>SUM(punkty_rekrutacyjne5[[#This Row],[ghp100]:[gjp100]])</f>
        <v>0</v>
      </c>
    </row>
    <row r="19" spans="1:19" hidden="1" x14ac:dyDescent="0.25">
      <c r="A19" s="1" t="s">
        <v>44</v>
      </c>
      <c r="B19" s="1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>SUM(punkty_rekrutacyjne5[[#This Row],[ghp100]:[gjp100]])</f>
        <v>0</v>
      </c>
    </row>
    <row r="20" spans="1:19" hidden="1" x14ac:dyDescent="0.25">
      <c r="A20" s="1" t="s">
        <v>46</v>
      </c>
      <c r="B20" s="1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>SUM(punkty_rekrutacyjne5[[#This Row],[ghp100]:[gjp100]])</f>
        <v>0</v>
      </c>
    </row>
    <row r="21" spans="1:19" hidden="1" x14ac:dyDescent="0.25">
      <c r="A21" s="1" t="s">
        <v>47</v>
      </c>
      <c r="B21" s="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>SUM(punkty_rekrutacyjne5[[#This Row],[ghp100]:[gjp100]])</f>
        <v>0</v>
      </c>
    </row>
    <row r="22" spans="1:19" hidden="1" x14ac:dyDescent="0.25">
      <c r="A22" s="1" t="s">
        <v>49</v>
      </c>
      <c r="B22" s="1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>SUM(punkty_rekrutacyjne5[[#This Row],[ghp100]:[gjp100]])</f>
        <v>0</v>
      </c>
    </row>
    <row r="23" spans="1:19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0"/>
        <v>0</v>
      </c>
      <c r="O23">
        <f t="shared" si="1"/>
        <v>1</v>
      </c>
      <c r="P23">
        <f t="shared" si="2"/>
        <v>1</v>
      </c>
      <c r="Q23">
        <f t="shared" si="2"/>
        <v>0</v>
      </c>
      <c r="R23">
        <f t="shared" si="2"/>
        <v>1</v>
      </c>
      <c r="S23">
        <f>SUM(punkty_rekrutacyjne5[[#This Row],[ghp100]:[gjp100]])</f>
        <v>3</v>
      </c>
    </row>
    <row r="24" spans="1:19" hidden="1" x14ac:dyDescent="0.25">
      <c r="A24" s="1" t="s">
        <v>52</v>
      </c>
      <c r="B24" s="1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>SUM(punkty_rekrutacyjne5[[#This Row],[ghp100]:[gjp100]])</f>
        <v>0</v>
      </c>
    </row>
    <row r="25" spans="1:19" hidden="1" x14ac:dyDescent="0.25">
      <c r="A25" s="1" t="s">
        <v>54</v>
      </c>
      <c r="B25" s="1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>SUM(punkty_rekrutacyjne5[[#This Row],[ghp100]:[gjp100]])</f>
        <v>0</v>
      </c>
    </row>
    <row r="26" spans="1:19" hidden="1" x14ac:dyDescent="0.25">
      <c r="A26" s="1" t="s">
        <v>56</v>
      </c>
      <c r="B26" s="1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0"/>
        <v>0</v>
      </c>
      <c r="O26">
        <f t="shared" si="1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>SUM(punkty_rekrutacyjne5[[#This Row],[ghp100]:[gjp100]])</f>
        <v>0</v>
      </c>
    </row>
    <row r="27" spans="1:19" hidden="1" x14ac:dyDescent="0.25">
      <c r="A27" s="1" t="s">
        <v>57</v>
      </c>
      <c r="B27" s="1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0"/>
        <v>0</v>
      </c>
      <c r="O27">
        <f t="shared" si="1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>SUM(punkty_rekrutacyjne5[[#This Row],[ghp100]:[gjp100]])</f>
        <v>0</v>
      </c>
    </row>
    <row r="28" spans="1:19" hidden="1" x14ac:dyDescent="0.25">
      <c r="A28" s="1" t="s">
        <v>59</v>
      </c>
      <c r="B28" s="1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0"/>
        <v>0</v>
      </c>
      <c r="O28">
        <f t="shared" si="1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>SUM(punkty_rekrutacyjne5[[#This Row],[ghp100]:[gjp100]])</f>
        <v>0</v>
      </c>
    </row>
    <row r="29" spans="1:19" hidden="1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0"/>
        <v>0</v>
      </c>
      <c r="O29">
        <f t="shared" si="1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>SUM(punkty_rekrutacyjne5[[#This Row],[ghp100]:[gjp100]])</f>
        <v>0</v>
      </c>
    </row>
    <row r="30" spans="1:19" hidden="1" x14ac:dyDescent="0.25">
      <c r="A30" s="1" t="s">
        <v>62</v>
      </c>
      <c r="B30" s="1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0"/>
        <v>0</v>
      </c>
      <c r="O30">
        <f t="shared" si="1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>SUM(punkty_rekrutacyjne5[[#This Row],[ghp100]:[gjp100]])</f>
        <v>0</v>
      </c>
    </row>
    <row r="31" spans="1:19" hidden="1" x14ac:dyDescent="0.25">
      <c r="A31" s="1" t="s">
        <v>63</v>
      </c>
      <c r="B31" s="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0"/>
        <v>0</v>
      </c>
      <c r="O31">
        <f t="shared" si="1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>SUM(punkty_rekrutacyjne5[[#This Row],[ghp100]:[gjp100]])</f>
        <v>0</v>
      </c>
    </row>
    <row r="32" spans="1:19" hidden="1" x14ac:dyDescent="0.25">
      <c r="A32" s="1" t="s">
        <v>65</v>
      </c>
      <c r="B32" s="1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0"/>
        <v>0</v>
      </c>
      <c r="O32">
        <f t="shared" si="1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>SUM(punkty_rekrutacyjne5[[#This Row],[ghp100]:[gjp100]])</f>
        <v>0</v>
      </c>
    </row>
    <row r="33" spans="1:19" hidden="1" x14ac:dyDescent="0.25">
      <c r="A33" s="1" t="s">
        <v>67</v>
      </c>
      <c r="B33" s="1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>SUM(punkty_rekrutacyjne5[[#This Row],[ghp100]:[gjp100]])</f>
        <v>0</v>
      </c>
    </row>
    <row r="34" spans="1:19" hidden="1" x14ac:dyDescent="0.25">
      <c r="A34" s="1" t="s">
        <v>69</v>
      </c>
      <c r="B34" s="1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0"/>
        <v>0</v>
      </c>
      <c r="O34">
        <f t="shared" si="1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>SUM(punkty_rekrutacyjne5[[#This Row],[ghp100]:[gjp100]])</f>
        <v>0</v>
      </c>
    </row>
    <row r="35" spans="1:19" hidden="1" x14ac:dyDescent="0.25">
      <c r="A35" s="1" t="s">
        <v>71</v>
      </c>
      <c r="B35" s="1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0"/>
        <v>0</v>
      </c>
      <c r="O35">
        <f t="shared" si="1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>SUM(punkty_rekrutacyjne5[[#This Row],[ghp100]:[gjp100]])</f>
        <v>0</v>
      </c>
    </row>
    <row r="36" spans="1:19" hidden="1" x14ac:dyDescent="0.25">
      <c r="A36" s="1" t="s">
        <v>73</v>
      </c>
      <c r="B36" s="1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0"/>
        <v>0</v>
      </c>
      <c r="O36">
        <f t="shared" si="1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>SUM(punkty_rekrutacyjne5[[#This Row],[ghp100]:[gjp100]])</f>
        <v>0</v>
      </c>
    </row>
    <row r="37" spans="1:19" hidden="1" x14ac:dyDescent="0.25">
      <c r="A37" s="1" t="s">
        <v>75</v>
      </c>
      <c r="B37" s="1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0"/>
        <v>0</v>
      </c>
      <c r="O37">
        <f t="shared" si="1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>SUM(punkty_rekrutacyjne5[[#This Row],[ghp100]:[gjp100]])</f>
        <v>0</v>
      </c>
    </row>
    <row r="38" spans="1:19" hidden="1" x14ac:dyDescent="0.25">
      <c r="A38" s="1" t="s">
        <v>77</v>
      </c>
      <c r="B38" s="1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0"/>
        <v>0</v>
      </c>
      <c r="O38">
        <f t="shared" si="1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>SUM(punkty_rekrutacyjne5[[#This Row],[ghp100]:[gjp100]])</f>
        <v>0</v>
      </c>
    </row>
    <row r="39" spans="1:19" hidden="1" x14ac:dyDescent="0.25">
      <c r="A39" s="1" t="s">
        <v>79</v>
      </c>
      <c r="B39" s="1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0"/>
        <v>0</v>
      </c>
      <c r="O39">
        <f t="shared" si="1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>SUM(punkty_rekrutacyjne5[[#This Row],[ghp100]:[gjp100]])</f>
        <v>0</v>
      </c>
    </row>
    <row r="40" spans="1:19" hidden="1" x14ac:dyDescent="0.25">
      <c r="A40" s="1" t="s">
        <v>81</v>
      </c>
      <c r="B40" s="1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0"/>
        <v>0</v>
      </c>
      <c r="O40">
        <f t="shared" si="1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>SUM(punkty_rekrutacyjne5[[#This Row],[ghp100]:[gjp100]])</f>
        <v>0</v>
      </c>
    </row>
    <row r="41" spans="1:19" hidden="1" x14ac:dyDescent="0.25">
      <c r="A41" s="1" t="s">
        <v>82</v>
      </c>
      <c r="B41" s="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0"/>
        <v>0</v>
      </c>
      <c r="O41">
        <f t="shared" si="1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>SUM(punkty_rekrutacyjne5[[#This Row],[ghp100]:[gjp100]])</f>
        <v>0</v>
      </c>
    </row>
    <row r="42" spans="1:19" hidden="1" x14ac:dyDescent="0.25">
      <c r="A42" s="1" t="s">
        <v>84</v>
      </c>
      <c r="B42" s="1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0"/>
        <v>0</v>
      </c>
      <c r="O42">
        <f t="shared" si="1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>SUM(punkty_rekrutacyjne5[[#This Row],[ghp100]:[gjp100]])</f>
        <v>0</v>
      </c>
    </row>
    <row r="43" spans="1:19" hidden="1" x14ac:dyDescent="0.25">
      <c r="A43" s="1" t="s">
        <v>46</v>
      </c>
      <c r="B43" s="1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0"/>
        <v>0</v>
      </c>
      <c r="O43">
        <f t="shared" si="1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>SUM(punkty_rekrutacyjne5[[#This Row],[ghp100]:[gjp100]])</f>
        <v>0</v>
      </c>
    </row>
    <row r="44" spans="1:19" hidden="1" x14ac:dyDescent="0.25">
      <c r="A44" s="1" t="s">
        <v>85</v>
      </c>
      <c r="B44" s="1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0"/>
        <v>0</v>
      </c>
      <c r="O44">
        <f t="shared" si="1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>SUM(punkty_rekrutacyjne5[[#This Row],[ghp100]:[gjp100]])</f>
        <v>0</v>
      </c>
    </row>
    <row r="45" spans="1:19" hidden="1" x14ac:dyDescent="0.25">
      <c r="A45" s="1" t="s">
        <v>87</v>
      </c>
      <c r="B45" s="1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0"/>
        <v>0</v>
      </c>
      <c r="O45">
        <f t="shared" si="1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>SUM(punkty_rekrutacyjne5[[#This Row],[ghp100]:[gjp100]])</f>
        <v>0</v>
      </c>
    </row>
    <row r="46" spans="1:19" hidden="1" x14ac:dyDescent="0.25">
      <c r="A46" s="1" t="s">
        <v>88</v>
      </c>
      <c r="B46" s="1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0"/>
        <v>0</v>
      </c>
      <c r="O46">
        <f t="shared" si="1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>SUM(punkty_rekrutacyjne5[[#This Row],[ghp100]:[gjp100]])</f>
        <v>0</v>
      </c>
    </row>
    <row r="47" spans="1:19" hidden="1" x14ac:dyDescent="0.25">
      <c r="A47" s="1" t="s">
        <v>89</v>
      </c>
      <c r="B47" s="1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0"/>
        <v>0</v>
      </c>
      <c r="O47">
        <f t="shared" si="1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>SUM(punkty_rekrutacyjne5[[#This Row],[ghp100]:[gjp100]])</f>
        <v>0</v>
      </c>
    </row>
    <row r="48" spans="1:19" hidden="1" x14ac:dyDescent="0.25">
      <c r="A48" s="1" t="s">
        <v>91</v>
      </c>
      <c r="B48" s="1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0"/>
        <v>0</v>
      </c>
      <c r="O48">
        <f t="shared" si="1"/>
        <v>0</v>
      </c>
      <c r="P48">
        <f t="shared" si="2"/>
        <v>0</v>
      </c>
      <c r="Q48">
        <f t="shared" si="2"/>
        <v>0</v>
      </c>
      <c r="R48">
        <f t="shared" si="2"/>
        <v>0</v>
      </c>
      <c r="S48">
        <f>SUM(punkty_rekrutacyjne5[[#This Row],[ghp100]:[gjp100]])</f>
        <v>0</v>
      </c>
    </row>
    <row r="49" spans="1:19" hidden="1" x14ac:dyDescent="0.25">
      <c r="A49" s="1" t="s">
        <v>92</v>
      </c>
      <c r="B49" s="1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0"/>
        <v>0</v>
      </c>
      <c r="O49">
        <f t="shared" si="1"/>
        <v>0</v>
      </c>
      <c r="P49">
        <f t="shared" si="2"/>
        <v>0</v>
      </c>
      <c r="Q49">
        <f t="shared" si="2"/>
        <v>0</v>
      </c>
      <c r="R49">
        <f t="shared" si="2"/>
        <v>0</v>
      </c>
      <c r="S49">
        <f>SUM(punkty_rekrutacyjne5[[#This Row],[ghp100]:[gjp100]])</f>
        <v>0</v>
      </c>
    </row>
    <row r="50" spans="1:19" hidden="1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0"/>
        <v>0</v>
      </c>
      <c r="O50">
        <f t="shared" si="1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>SUM(punkty_rekrutacyjne5[[#This Row],[ghp100]:[gjp100]])</f>
        <v>0</v>
      </c>
    </row>
    <row r="51" spans="1:19" hidden="1" x14ac:dyDescent="0.25">
      <c r="A51" s="1" t="s">
        <v>94</v>
      </c>
      <c r="B51" s="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0"/>
        <v>0</v>
      </c>
      <c r="O51">
        <f t="shared" si="1"/>
        <v>0</v>
      </c>
      <c r="P51">
        <f t="shared" si="2"/>
        <v>0</v>
      </c>
      <c r="Q51">
        <f t="shared" si="2"/>
        <v>0</v>
      </c>
      <c r="R51">
        <f t="shared" si="2"/>
        <v>0</v>
      </c>
      <c r="S51">
        <f>SUM(punkty_rekrutacyjne5[[#This Row],[ghp100]:[gjp100]])</f>
        <v>0</v>
      </c>
    </row>
    <row r="52" spans="1:19" hidden="1" x14ac:dyDescent="0.25">
      <c r="A52" s="1" t="s">
        <v>95</v>
      </c>
      <c r="B52" s="1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0"/>
        <v>0</v>
      </c>
      <c r="O52">
        <f t="shared" si="1"/>
        <v>0</v>
      </c>
      <c r="P52">
        <f t="shared" si="2"/>
        <v>0</v>
      </c>
      <c r="Q52">
        <f t="shared" si="2"/>
        <v>0</v>
      </c>
      <c r="R52">
        <f t="shared" si="2"/>
        <v>0</v>
      </c>
      <c r="S52">
        <f>SUM(punkty_rekrutacyjne5[[#This Row],[ghp100]:[gjp100]])</f>
        <v>0</v>
      </c>
    </row>
    <row r="53" spans="1:19" hidden="1" x14ac:dyDescent="0.25">
      <c r="A53" s="1" t="s">
        <v>97</v>
      </c>
      <c r="B53" s="1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0"/>
        <v>0</v>
      </c>
      <c r="O53">
        <f t="shared" si="1"/>
        <v>0</v>
      </c>
      <c r="P53">
        <f t="shared" si="2"/>
        <v>0</v>
      </c>
      <c r="Q53">
        <f t="shared" si="2"/>
        <v>0</v>
      </c>
      <c r="R53">
        <f t="shared" si="2"/>
        <v>0</v>
      </c>
      <c r="S53">
        <f>SUM(punkty_rekrutacyjne5[[#This Row],[ghp100]:[gjp100]])</f>
        <v>0</v>
      </c>
    </row>
    <row r="54" spans="1:19" hidden="1" x14ac:dyDescent="0.25">
      <c r="A54" s="1" t="s">
        <v>98</v>
      </c>
      <c r="B54" s="1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0"/>
        <v>0</v>
      </c>
      <c r="O54">
        <f t="shared" si="1"/>
        <v>0</v>
      </c>
      <c r="P54">
        <f t="shared" si="2"/>
        <v>0</v>
      </c>
      <c r="Q54">
        <f t="shared" si="2"/>
        <v>0</v>
      </c>
      <c r="R54">
        <f t="shared" si="2"/>
        <v>0</v>
      </c>
      <c r="S54">
        <f>SUM(punkty_rekrutacyjne5[[#This Row],[ghp100]:[gjp100]])</f>
        <v>0</v>
      </c>
    </row>
    <row r="55" spans="1:19" hidden="1" x14ac:dyDescent="0.25">
      <c r="A55" s="1" t="s">
        <v>100</v>
      </c>
      <c r="B55" s="1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0"/>
        <v>0</v>
      </c>
      <c r="O55">
        <f t="shared" si="1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>SUM(punkty_rekrutacyjne5[[#This Row],[ghp100]:[gjp100]])</f>
        <v>0</v>
      </c>
    </row>
    <row r="56" spans="1:19" hidden="1" x14ac:dyDescent="0.25">
      <c r="A56" s="1" t="s">
        <v>102</v>
      </c>
      <c r="B56" s="1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0"/>
        <v>0</v>
      </c>
      <c r="O56">
        <f t="shared" si="1"/>
        <v>0</v>
      </c>
      <c r="P56">
        <f t="shared" si="2"/>
        <v>0</v>
      </c>
      <c r="Q56">
        <f t="shared" si="2"/>
        <v>0</v>
      </c>
      <c r="R56">
        <f t="shared" si="2"/>
        <v>0</v>
      </c>
      <c r="S56">
        <f>SUM(punkty_rekrutacyjne5[[#This Row],[ghp100]:[gjp100]])</f>
        <v>0</v>
      </c>
    </row>
    <row r="57" spans="1:19" hidden="1" x14ac:dyDescent="0.25">
      <c r="A57" s="1" t="s">
        <v>103</v>
      </c>
      <c r="B57" s="1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0"/>
        <v>0</v>
      </c>
      <c r="O57">
        <f t="shared" si="1"/>
        <v>0</v>
      </c>
      <c r="P57">
        <f t="shared" si="2"/>
        <v>0</v>
      </c>
      <c r="Q57">
        <f t="shared" si="2"/>
        <v>0</v>
      </c>
      <c r="R57">
        <f t="shared" si="2"/>
        <v>0</v>
      </c>
      <c r="S57">
        <f>SUM(punkty_rekrutacyjne5[[#This Row],[ghp100]:[gjp100]])</f>
        <v>0</v>
      </c>
    </row>
    <row r="58" spans="1:19" hidden="1" x14ac:dyDescent="0.25">
      <c r="A58" s="1" t="s">
        <v>104</v>
      </c>
      <c r="B58" s="1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0"/>
        <v>0</v>
      </c>
      <c r="O58">
        <f t="shared" si="1"/>
        <v>0</v>
      </c>
      <c r="P58">
        <f t="shared" si="2"/>
        <v>0</v>
      </c>
      <c r="Q58">
        <f t="shared" si="2"/>
        <v>0</v>
      </c>
      <c r="R58">
        <f t="shared" si="2"/>
        <v>0</v>
      </c>
      <c r="S58">
        <f>SUM(punkty_rekrutacyjne5[[#This Row],[ghp100]:[gjp100]])</f>
        <v>0</v>
      </c>
    </row>
    <row r="59" spans="1:19" hidden="1" x14ac:dyDescent="0.25">
      <c r="A59" s="1" t="s">
        <v>105</v>
      </c>
      <c r="B59" s="1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0"/>
        <v>0</v>
      </c>
      <c r="O59">
        <f t="shared" si="1"/>
        <v>0</v>
      </c>
      <c r="P59">
        <f t="shared" si="2"/>
        <v>0</v>
      </c>
      <c r="Q59">
        <f t="shared" si="2"/>
        <v>0</v>
      </c>
      <c r="R59">
        <f t="shared" si="2"/>
        <v>0</v>
      </c>
      <c r="S59">
        <f>SUM(punkty_rekrutacyjne5[[#This Row],[ghp100]:[gjp100]])</f>
        <v>0</v>
      </c>
    </row>
    <row r="60" spans="1:19" hidden="1" x14ac:dyDescent="0.25">
      <c r="A60" s="1" t="s">
        <v>106</v>
      </c>
      <c r="B60" s="1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0"/>
        <v>0</v>
      </c>
      <c r="O60">
        <f t="shared" si="1"/>
        <v>0</v>
      </c>
      <c r="P60">
        <f t="shared" si="2"/>
        <v>0</v>
      </c>
      <c r="Q60">
        <f t="shared" si="2"/>
        <v>0</v>
      </c>
      <c r="R60">
        <f t="shared" si="2"/>
        <v>0</v>
      </c>
      <c r="S60">
        <f>SUM(punkty_rekrutacyjne5[[#This Row],[ghp100]:[gjp100]])</f>
        <v>0</v>
      </c>
    </row>
    <row r="61" spans="1:19" hidden="1" x14ac:dyDescent="0.25">
      <c r="A61" s="1" t="s">
        <v>108</v>
      </c>
      <c r="B61" s="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0"/>
        <v>0</v>
      </c>
      <c r="O61">
        <f t="shared" si="1"/>
        <v>0</v>
      </c>
      <c r="P61">
        <f t="shared" si="2"/>
        <v>0</v>
      </c>
      <c r="Q61">
        <f t="shared" si="2"/>
        <v>0</v>
      </c>
      <c r="R61">
        <f t="shared" si="2"/>
        <v>0</v>
      </c>
      <c r="S61">
        <f>SUM(punkty_rekrutacyjne5[[#This Row],[ghp100]:[gjp100]])</f>
        <v>0</v>
      </c>
    </row>
    <row r="62" spans="1:19" hidden="1" x14ac:dyDescent="0.25">
      <c r="A62" s="1" t="s">
        <v>109</v>
      </c>
      <c r="B62" s="1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0"/>
        <v>0</v>
      </c>
      <c r="O62">
        <f t="shared" si="1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>SUM(punkty_rekrutacyjne5[[#This Row],[ghp100]:[gjp100]])</f>
        <v>0</v>
      </c>
    </row>
    <row r="63" spans="1:19" hidden="1" x14ac:dyDescent="0.25">
      <c r="A63" s="1" t="s">
        <v>111</v>
      </c>
      <c r="B63" s="1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0"/>
        <v>0</v>
      </c>
      <c r="O63">
        <f t="shared" si="1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>SUM(punkty_rekrutacyjne5[[#This Row],[ghp100]:[gjp100]])</f>
        <v>0</v>
      </c>
    </row>
    <row r="64" spans="1:19" hidden="1" x14ac:dyDescent="0.25">
      <c r="A64" s="1" t="s">
        <v>112</v>
      </c>
      <c r="B64" s="1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0"/>
        <v>0</v>
      </c>
      <c r="O64">
        <f t="shared" si="1"/>
        <v>0</v>
      </c>
      <c r="P64">
        <f t="shared" si="2"/>
        <v>0</v>
      </c>
      <c r="Q64">
        <f t="shared" si="2"/>
        <v>0</v>
      </c>
      <c r="R64">
        <f t="shared" si="2"/>
        <v>1</v>
      </c>
      <c r="S64">
        <f>SUM(punkty_rekrutacyjne5[[#This Row],[ghp100]:[gjp100]])</f>
        <v>1</v>
      </c>
    </row>
    <row r="65" spans="1:19" hidden="1" x14ac:dyDescent="0.25">
      <c r="A65" s="1" t="s">
        <v>114</v>
      </c>
      <c r="B65" s="1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0"/>
        <v>0</v>
      </c>
      <c r="O65">
        <f t="shared" si="1"/>
        <v>0</v>
      </c>
      <c r="P65">
        <f t="shared" si="2"/>
        <v>0</v>
      </c>
      <c r="Q65">
        <f t="shared" si="2"/>
        <v>0</v>
      </c>
      <c r="R65">
        <f t="shared" si="2"/>
        <v>0</v>
      </c>
      <c r="S65">
        <f>SUM(punkty_rekrutacyjne5[[#This Row],[ghp100]:[gjp100]])</f>
        <v>0</v>
      </c>
    </row>
    <row r="66" spans="1:19" hidden="1" x14ac:dyDescent="0.25">
      <c r="A66" s="1" t="s">
        <v>115</v>
      </c>
      <c r="B66" s="1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ref="N66:Q129" si="4">IF(I66=100,1,0)</f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ref="R66:R129" si="5">IF(M66=100,1,0)</f>
        <v>0</v>
      </c>
      <c r="S66">
        <f>SUM(punkty_rekrutacyjne5[[#This Row],[ghp100]:[gjp100]])</f>
        <v>0</v>
      </c>
    </row>
    <row r="67" spans="1:19" hidden="1" x14ac:dyDescent="0.25">
      <c r="A67" s="1" t="s">
        <v>116</v>
      </c>
      <c r="B67" s="1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5"/>
        <v>0</v>
      </c>
      <c r="S67">
        <f>SUM(punkty_rekrutacyjne5[[#This Row],[ghp100]:[gjp100]])</f>
        <v>0</v>
      </c>
    </row>
    <row r="68" spans="1:19" hidden="1" x14ac:dyDescent="0.25">
      <c r="A68" s="1" t="s">
        <v>118</v>
      </c>
      <c r="B68" s="1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0</v>
      </c>
      <c r="R68">
        <f t="shared" si="5"/>
        <v>0</v>
      </c>
      <c r="S68">
        <f>SUM(punkty_rekrutacyjne5[[#This Row],[ghp100]:[gjp100]])</f>
        <v>0</v>
      </c>
    </row>
    <row r="69" spans="1:19" hidden="1" x14ac:dyDescent="0.25">
      <c r="A69" s="1" t="s">
        <v>120</v>
      </c>
      <c r="B69" s="1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5"/>
        <v>0</v>
      </c>
      <c r="S69">
        <f>SUM(punkty_rekrutacyjne5[[#This Row],[ghp100]:[gjp100]])</f>
        <v>0</v>
      </c>
    </row>
    <row r="70" spans="1:19" hidden="1" x14ac:dyDescent="0.25">
      <c r="A70" s="1" t="s">
        <v>122</v>
      </c>
      <c r="B70" s="1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5"/>
        <v>0</v>
      </c>
      <c r="S70">
        <f>SUM(punkty_rekrutacyjne5[[#This Row],[ghp100]:[gjp100]])</f>
        <v>0</v>
      </c>
    </row>
    <row r="71" spans="1:19" hidden="1" x14ac:dyDescent="0.25">
      <c r="A71" s="1" t="s">
        <v>123</v>
      </c>
      <c r="B71" s="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5"/>
        <v>0</v>
      </c>
      <c r="S71">
        <f>SUM(punkty_rekrutacyjne5[[#This Row],[ghp100]:[gjp100]])</f>
        <v>0</v>
      </c>
    </row>
    <row r="72" spans="1:19" hidden="1" x14ac:dyDescent="0.25">
      <c r="A72" s="1" t="s">
        <v>124</v>
      </c>
      <c r="B72" s="1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5"/>
        <v>0</v>
      </c>
      <c r="S72">
        <f>SUM(punkty_rekrutacyjne5[[#This Row],[ghp100]:[gjp100]])</f>
        <v>0</v>
      </c>
    </row>
    <row r="73" spans="1:19" hidden="1" x14ac:dyDescent="0.25">
      <c r="A73" s="1" t="s">
        <v>125</v>
      </c>
      <c r="B73" s="1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5"/>
        <v>0</v>
      </c>
      <c r="S73">
        <f>SUM(punkty_rekrutacyjne5[[#This Row],[ghp100]:[gjp100]])</f>
        <v>0</v>
      </c>
    </row>
    <row r="74" spans="1:19" hidden="1" x14ac:dyDescent="0.25">
      <c r="A74" s="1" t="s">
        <v>127</v>
      </c>
      <c r="B74" s="1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5"/>
        <v>0</v>
      </c>
      <c r="S74">
        <f>SUM(punkty_rekrutacyjne5[[#This Row],[ghp100]:[gjp100]])</f>
        <v>0</v>
      </c>
    </row>
    <row r="75" spans="1:19" hidden="1" x14ac:dyDescent="0.25">
      <c r="A75" s="1" t="s">
        <v>128</v>
      </c>
      <c r="B75" s="1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5"/>
        <v>0</v>
      </c>
      <c r="S75">
        <f>SUM(punkty_rekrutacyjne5[[#This Row],[ghp100]:[gjp100]])</f>
        <v>0</v>
      </c>
    </row>
    <row r="76" spans="1:19" hidden="1" x14ac:dyDescent="0.25">
      <c r="A76" s="1" t="s">
        <v>129</v>
      </c>
      <c r="B76" s="1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5"/>
        <v>0</v>
      </c>
      <c r="S76">
        <f>SUM(punkty_rekrutacyjne5[[#This Row],[ghp100]:[gjp100]])</f>
        <v>0</v>
      </c>
    </row>
    <row r="77" spans="1:19" hidden="1" x14ac:dyDescent="0.25">
      <c r="A77" s="1" t="s">
        <v>131</v>
      </c>
      <c r="B77" s="1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5"/>
        <v>0</v>
      </c>
      <c r="S77">
        <f>SUM(punkty_rekrutacyjne5[[#This Row],[ghp100]:[gjp100]])</f>
        <v>0</v>
      </c>
    </row>
    <row r="78" spans="1:19" hidden="1" x14ac:dyDescent="0.25">
      <c r="A78" s="1" t="s">
        <v>132</v>
      </c>
      <c r="B78" s="1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5"/>
        <v>0</v>
      </c>
      <c r="S78">
        <f>SUM(punkty_rekrutacyjne5[[#This Row],[ghp100]:[gjp100]])</f>
        <v>0</v>
      </c>
    </row>
    <row r="79" spans="1:19" hidden="1" x14ac:dyDescent="0.25">
      <c r="A79" s="1" t="s">
        <v>134</v>
      </c>
      <c r="B79" s="1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5"/>
        <v>0</v>
      </c>
      <c r="S79">
        <f>SUM(punkty_rekrutacyjne5[[#This Row],[ghp100]:[gjp100]])</f>
        <v>0</v>
      </c>
    </row>
    <row r="80" spans="1:19" hidden="1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0</v>
      </c>
      <c r="R80">
        <f t="shared" si="5"/>
        <v>0</v>
      </c>
      <c r="S80">
        <f>SUM(punkty_rekrutacyjne5[[#This Row],[ghp100]:[gjp100]])</f>
        <v>0</v>
      </c>
    </row>
    <row r="81" spans="1:19" hidden="1" x14ac:dyDescent="0.25">
      <c r="A81" s="1" t="s">
        <v>136</v>
      </c>
      <c r="B81" s="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5"/>
        <v>0</v>
      </c>
      <c r="S81">
        <f>SUM(punkty_rekrutacyjne5[[#This Row],[ghp100]:[gjp100]])</f>
        <v>0</v>
      </c>
    </row>
    <row r="82" spans="1:19" hidden="1" x14ac:dyDescent="0.25">
      <c r="A82" s="1" t="s">
        <v>138</v>
      </c>
      <c r="B82" s="1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5"/>
        <v>0</v>
      </c>
      <c r="S82">
        <f>SUM(punkty_rekrutacyjne5[[#This Row],[ghp100]:[gjp100]])</f>
        <v>0</v>
      </c>
    </row>
    <row r="83" spans="1:19" hidden="1" x14ac:dyDescent="0.25">
      <c r="A83" s="1" t="s">
        <v>140</v>
      </c>
      <c r="B83" s="1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5"/>
        <v>0</v>
      </c>
      <c r="S83">
        <f>SUM(punkty_rekrutacyjne5[[#This Row],[ghp100]:[gjp100]])</f>
        <v>0</v>
      </c>
    </row>
    <row r="84" spans="1:19" hidden="1" x14ac:dyDescent="0.25">
      <c r="A84" s="1" t="s">
        <v>141</v>
      </c>
      <c r="B84" s="1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5"/>
        <v>0</v>
      </c>
      <c r="S84">
        <f>SUM(punkty_rekrutacyjne5[[#This Row],[ghp100]:[gjp100]])</f>
        <v>0</v>
      </c>
    </row>
    <row r="85" spans="1:19" hidden="1" x14ac:dyDescent="0.25">
      <c r="A85" s="1" t="s">
        <v>142</v>
      </c>
      <c r="B85" s="1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5"/>
        <v>0</v>
      </c>
      <c r="S85">
        <f>SUM(punkty_rekrutacyjne5[[#This Row],[ghp100]:[gjp100]])</f>
        <v>0</v>
      </c>
    </row>
    <row r="86" spans="1:19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4"/>
        <v>1</v>
      </c>
      <c r="O86">
        <f t="shared" si="4"/>
        <v>1</v>
      </c>
      <c r="P86">
        <f t="shared" si="4"/>
        <v>1</v>
      </c>
      <c r="Q86">
        <f t="shared" si="4"/>
        <v>0</v>
      </c>
      <c r="R86">
        <f t="shared" si="5"/>
        <v>0</v>
      </c>
      <c r="S86">
        <f>SUM(punkty_rekrutacyjne5[[#This Row],[ghp100]:[gjp100]])</f>
        <v>3</v>
      </c>
    </row>
    <row r="87" spans="1:19" hidden="1" x14ac:dyDescent="0.25">
      <c r="A87" s="1" t="s">
        <v>144</v>
      </c>
      <c r="B87" s="1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4"/>
        <v>0</v>
      </c>
      <c r="O87">
        <f t="shared" si="4"/>
        <v>0</v>
      </c>
      <c r="P87">
        <f t="shared" si="4"/>
        <v>0</v>
      </c>
      <c r="Q87">
        <f t="shared" si="4"/>
        <v>0</v>
      </c>
      <c r="R87">
        <f t="shared" si="5"/>
        <v>0</v>
      </c>
      <c r="S87">
        <f>SUM(punkty_rekrutacyjne5[[#This Row],[ghp100]:[gjp100]])</f>
        <v>0</v>
      </c>
    </row>
    <row r="88" spans="1:19" hidden="1" x14ac:dyDescent="0.25">
      <c r="A88" s="1" t="s">
        <v>146</v>
      </c>
      <c r="B88" s="1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4"/>
        <v>0</v>
      </c>
      <c r="O88">
        <f t="shared" si="4"/>
        <v>0</v>
      </c>
      <c r="P88">
        <f t="shared" si="4"/>
        <v>0</v>
      </c>
      <c r="Q88">
        <f t="shared" si="4"/>
        <v>0</v>
      </c>
      <c r="R88">
        <f t="shared" si="5"/>
        <v>0</v>
      </c>
      <c r="S88">
        <f>SUM(punkty_rekrutacyjne5[[#This Row],[ghp100]:[gjp100]])</f>
        <v>0</v>
      </c>
    </row>
    <row r="89" spans="1:19" hidden="1" x14ac:dyDescent="0.25">
      <c r="A89" s="1" t="s">
        <v>148</v>
      </c>
      <c r="B89" s="1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4"/>
        <v>0</v>
      </c>
      <c r="O89">
        <f t="shared" si="4"/>
        <v>0</v>
      </c>
      <c r="P89">
        <f t="shared" si="4"/>
        <v>0</v>
      </c>
      <c r="Q89">
        <f t="shared" si="4"/>
        <v>0</v>
      </c>
      <c r="R89">
        <f t="shared" si="5"/>
        <v>0</v>
      </c>
      <c r="S89">
        <f>SUM(punkty_rekrutacyjne5[[#This Row],[ghp100]:[gjp100]])</f>
        <v>0</v>
      </c>
    </row>
    <row r="90" spans="1:19" hidden="1" x14ac:dyDescent="0.25">
      <c r="A90" s="1" t="s">
        <v>149</v>
      </c>
      <c r="B90" s="1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4"/>
        <v>0</v>
      </c>
      <c r="O90">
        <f t="shared" si="4"/>
        <v>0</v>
      </c>
      <c r="P90">
        <f t="shared" si="4"/>
        <v>0</v>
      </c>
      <c r="Q90">
        <f t="shared" si="4"/>
        <v>0</v>
      </c>
      <c r="R90">
        <f t="shared" si="5"/>
        <v>0</v>
      </c>
      <c r="S90">
        <f>SUM(punkty_rekrutacyjne5[[#This Row],[ghp100]:[gjp100]])</f>
        <v>0</v>
      </c>
    </row>
    <row r="91" spans="1:19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4"/>
        <v>0</v>
      </c>
      <c r="O91">
        <f t="shared" si="4"/>
        <v>0</v>
      </c>
      <c r="P91">
        <f t="shared" si="4"/>
        <v>1</v>
      </c>
      <c r="Q91">
        <f t="shared" si="4"/>
        <v>1</v>
      </c>
      <c r="R91">
        <f t="shared" si="5"/>
        <v>1</v>
      </c>
      <c r="S91">
        <f>SUM(punkty_rekrutacyjne5[[#This Row],[ghp100]:[gjp100]])</f>
        <v>3</v>
      </c>
    </row>
    <row r="92" spans="1:19" hidden="1" x14ac:dyDescent="0.25">
      <c r="A92" s="1" t="s">
        <v>152</v>
      </c>
      <c r="B92" s="1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5"/>
        <v>0</v>
      </c>
      <c r="S92">
        <f>SUM(punkty_rekrutacyjne5[[#This Row],[ghp100]:[gjp100]])</f>
        <v>0</v>
      </c>
    </row>
    <row r="93" spans="1:19" hidden="1" x14ac:dyDescent="0.25">
      <c r="A93" s="1" t="s">
        <v>154</v>
      </c>
      <c r="B93" s="1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4"/>
        <v>0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5"/>
        <v>0</v>
      </c>
      <c r="S93">
        <f>SUM(punkty_rekrutacyjne5[[#This Row],[ghp100]:[gjp100]])</f>
        <v>0</v>
      </c>
    </row>
    <row r="94" spans="1:19" hidden="1" x14ac:dyDescent="0.25">
      <c r="A94" s="1" t="s">
        <v>156</v>
      </c>
      <c r="B94" s="1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4"/>
        <v>0</v>
      </c>
      <c r="O94">
        <f t="shared" si="4"/>
        <v>0</v>
      </c>
      <c r="P94">
        <f t="shared" si="4"/>
        <v>0</v>
      </c>
      <c r="Q94">
        <f t="shared" si="4"/>
        <v>0</v>
      </c>
      <c r="R94">
        <f t="shared" si="5"/>
        <v>0</v>
      </c>
      <c r="S94">
        <f>SUM(punkty_rekrutacyjne5[[#This Row],[ghp100]:[gjp100]])</f>
        <v>0</v>
      </c>
    </row>
    <row r="95" spans="1:19" hidden="1" x14ac:dyDescent="0.25">
      <c r="A95" s="1" t="s">
        <v>158</v>
      </c>
      <c r="B95" s="1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4"/>
        <v>0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5"/>
        <v>0</v>
      </c>
      <c r="S95">
        <f>SUM(punkty_rekrutacyjne5[[#This Row],[ghp100]:[gjp100]])</f>
        <v>0</v>
      </c>
    </row>
    <row r="96" spans="1:19" hidden="1" x14ac:dyDescent="0.25">
      <c r="A96" s="1" t="s">
        <v>160</v>
      </c>
      <c r="B96" s="1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4"/>
        <v>0</v>
      </c>
      <c r="O96">
        <f t="shared" si="4"/>
        <v>0</v>
      </c>
      <c r="P96">
        <f t="shared" si="4"/>
        <v>0</v>
      </c>
      <c r="Q96">
        <f t="shared" si="4"/>
        <v>0</v>
      </c>
      <c r="R96">
        <f t="shared" si="5"/>
        <v>0</v>
      </c>
      <c r="S96">
        <f>SUM(punkty_rekrutacyjne5[[#This Row],[ghp100]:[gjp100]])</f>
        <v>0</v>
      </c>
    </row>
    <row r="97" spans="1:19" hidden="1" x14ac:dyDescent="0.25">
      <c r="A97" s="1" t="s">
        <v>162</v>
      </c>
      <c r="B97" s="1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4"/>
        <v>0</v>
      </c>
      <c r="O97">
        <f t="shared" si="4"/>
        <v>0</v>
      </c>
      <c r="P97">
        <f t="shared" si="4"/>
        <v>0</v>
      </c>
      <c r="Q97">
        <f t="shared" si="4"/>
        <v>0</v>
      </c>
      <c r="R97">
        <f t="shared" si="5"/>
        <v>0</v>
      </c>
      <c r="S97">
        <f>SUM(punkty_rekrutacyjne5[[#This Row],[ghp100]:[gjp100]])</f>
        <v>0</v>
      </c>
    </row>
    <row r="98" spans="1:19" hidden="1" x14ac:dyDescent="0.25">
      <c r="A98" s="1" t="s">
        <v>163</v>
      </c>
      <c r="B98" s="1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4"/>
        <v>0</v>
      </c>
      <c r="O98">
        <f t="shared" si="4"/>
        <v>0</v>
      </c>
      <c r="P98">
        <f t="shared" si="4"/>
        <v>0</v>
      </c>
      <c r="Q98">
        <f t="shared" si="4"/>
        <v>0</v>
      </c>
      <c r="R98">
        <f t="shared" si="5"/>
        <v>0</v>
      </c>
      <c r="S98">
        <f>SUM(punkty_rekrutacyjne5[[#This Row],[ghp100]:[gjp100]])</f>
        <v>0</v>
      </c>
    </row>
    <row r="99" spans="1:19" hidden="1" x14ac:dyDescent="0.25">
      <c r="A99" s="1" t="s">
        <v>165</v>
      </c>
      <c r="B99" s="1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4"/>
        <v>0</v>
      </c>
      <c r="O99">
        <f t="shared" si="4"/>
        <v>0</v>
      </c>
      <c r="P99">
        <f t="shared" si="4"/>
        <v>0</v>
      </c>
      <c r="Q99">
        <f t="shared" si="4"/>
        <v>0</v>
      </c>
      <c r="R99">
        <f t="shared" si="5"/>
        <v>0</v>
      </c>
      <c r="S99">
        <f>SUM(punkty_rekrutacyjne5[[#This Row],[ghp100]:[gjp100]])</f>
        <v>0</v>
      </c>
    </row>
    <row r="100" spans="1:19" hidden="1" x14ac:dyDescent="0.25">
      <c r="A100" s="1" t="s">
        <v>167</v>
      </c>
      <c r="B100" s="1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4"/>
        <v>0</v>
      </c>
      <c r="O100">
        <f t="shared" si="4"/>
        <v>0</v>
      </c>
      <c r="P100">
        <f t="shared" si="4"/>
        <v>0</v>
      </c>
      <c r="Q100">
        <f t="shared" si="4"/>
        <v>0</v>
      </c>
      <c r="R100">
        <f t="shared" si="5"/>
        <v>0</v>
      </c>
      <c r="S100">
        <f>SUM(punkty_rekrutacyjne5[[#This Row],[ghp100]:[gjp100]])</f>
        <v>0</v>
      </c>
    </row>
    <row r="101" spans="1:19" hidden="1" x14ac:dyDescent="0.25">
      <c r="A101" s="1" t="s">
        <v>168</v>
      </c>
      <c r="B101" s="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4"/>
        <v>0</v>
      </c>
      <c r="O101">
        <f t="shared" si="4"/>
        <v>0</v>
      </c>
      <c r="P101">
        <f t="shared" si="4"/>
        <v>0</v>
      </c>
      <c r="Q101">
        <f t="shared" si="4"/>
        <v>0</v>
      </c>
      <c r="R101">
        <f t="shared" si="5"/>
        <v>0</v>
      </c>
      <c r="S101">
        <f>SUM(punkty_rekrutacyjne5[[#This Row],[ghp100]:[gjp100]])</f>
        <v>0</v>
      </c>
    </row>
    <row r="102" spans="1:19" hidden="1" x14ac:dyDescent="0.25">
      <c r="A102" s="1" t="s">
        <v>170</v>
      </c>
      <c r="B102" s="1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4"/>
        <v>0</v>
      </c>
      <c r="O102">
        <f t="shared" si="4"/>
        <v>0</v>
      </c>
      <c r="P102">
        <f t="shared" si="4"/>
        <v>0</v>
      </c>
      <c r="Q102">
        <f t="shared" si="4"/>
        <v>0</v>
      </c>
      <c r="R102">
        <f t="shared" si="5"/>
        <v>0</v>
      </c>
      <c r="S102">
        <f>SUM(punkty_rekrutacyjne5[[#This Row],[ghp100]:[gjp100]])</f>
        <v>0</v>
      </c>
    </row>
    <row r="103" spans="1:19" hidden="1" x14ac:dyDescent="0.25">
      <c r="A103" s="1" t="s">
        <v>172</v>
      </c>
      <c r="B103" s="1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5"/>
        <v>0</v>
      </c>
      <c r="S103">
        <f>SUM(punkty_rekrutacyjne5[[#This Row],[ghp100]:[gjp100]])</f>
        <v>0</v>
      </c>
    </row>
    <row r="104" spans="1:19" hidden="1" x14ac:dyDescent="0.25">
      <c r="A104" s="1" t="s">
        <v>173</v>
      </c>
      <c r="B104" s="1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4"/>
        <v>0</v>
      </c>
      <c r="O104">
        <f t="shared" si="4"/>
        <v>0</v>
      </c>
      <c r="P104">
        <f t="shared" si="4"/>
        <v>0</v>
      </c>
      <c r="Q104">
        <f t="shared" si="4"/>
        <v>0</v>
      </c>
      <c r="R104">
        <f t="shared" si="5"/>
        <v>0</v>
      </c>
      <c r="S104">
        <f>SUM(punkty_rekrutacyjne5[[#This Row],[ghp100]:[gjp100]])</f>
        <v>0</v>
      </c>
    </row>
    <row r="105" spans="1:19" hidden="1" x14ac:dyDescent="0.25">
      <c r="A105" s="1" t="s">
        <v>175</v>
      </c>
      <c r="B105" s="1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4"/>
        <v>0</v>
      </c>
      <c r="O105">
        <f t="shared" si="4"/>
        <v>0</v>
      </c>
      <c r="P105">
        <f t="shared" si="4"/>
        <v>0</v>
      </c>
      <c r="Q105">
        <f t="shared" si="4"/>
        <v>0</v>
      </c>
      <c r="R105">
        <f t="shared" si="5"/>
        <v>0</v>
      </c>
      <c r="S105">
        <f>SUM(punkty_rekrutacyjne5[[#This Row],[ghp100]:[gjp100]])</f>
        <v>0</v>
      </c>
    </row>
    <row r="106" spans="1:19" hidden="1" x14ac:dyDescent="0.25">
      <c r="A106" s="1" t="s">
        <v>176</v>
      </c>
      <c r="B106" s="1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4"/>
        <v>0</v>
      </c>
      <c r="O106">
        <f t="shared" si="4"/>
        <v>0</v>
      </c>
      <c r="P106">
        <f t="shared" si="4"/>
        <v>0</v>
      </c>
      <c r="Q106">
        <f t="shared" si="4"/>
        <v>0</v>
      </c>
      <c r="R106">
        <f t="shared" si="5"/>
        <v>0</v>
      </c>
      <c r="S106">
        <f>SUM(punkty_rekrutacyjne5[[#This Row],[ghp100]:[gjp100]])</f>
        <v>0</v>
      </c>
    </row>
    <row r="107" spans="1:19" hidden="1" x14ac:dyDescent="0.25">
      <c r="A107" s="1" t="s">
        <v>178</v>
      </c>
      <c r="B107" s="1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5"/>
        <v>0</v>
      </c>
      <c r="S107">
        <f>SUM(punkty_rekrutacyjne5[[#This Row],[ghp100]:[gjp100]])</f>
        <v>0</v>
      </c>
    </row>
    <row r="108" spans="1:19" hidden="1" x14ac:dyDescent="0.25">
      <c r="A108" s="1" t="s">
        <v>179</v>
      </c>
      <c r="B108" s="1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4"/>
        <v>0</v>
      </c>
      <c r="O108">
        <f t="shared" si="4"/>
        <v>0</v>
      </c>
      <c r="P108">
        <f t="shared" si="4"/>
        <v>0</v>
      </c>
      <c r="Q108">
        <f t="shared" si="4"/>
        <v>0</v>
      </c>
      <c r="R108">
        <f t="shared" si="5"/>
        <v>0</v>
      </c>
      <c r="S108">
        <f>SUM(punkty_rekrutacyjne5[[#This Row],[ghp100]:[gjp100]])</f>
        <v>0</v>
      </c>
    </row>
    <row r="109" spans="1:19" hidden="1" x14ac:dyDescent="0.25">
      <c r="A109" s="1" t="s">
        <v>181</v>
      </c>
      <c r="B109" s="1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4"/>
        <v>0</v>
      </c>
      <c r="O109">
        <f t="shared" si="4"/>
        <v>0</v>
      </c>
      <c r="P109">
        <f t="shared" si="4"/>
        <v>0</v>
      </c>
      <c r="Q109">
        <f t="shared" si="4"/>
        <v>0</v>
      </c>
      <c r="R109">
        <f t="shared" si="5"/>
        <v>0</v>
      </c>
      <c r="S109">
        <f>SUM(punkty_rekrutacyjne5[[#This Row],[ghp100]:[gjp100]])</f>
        <v>0</v>
      </c>
    </row>
    <row r="110" spans="1:19" hidden="1" x14ac:dyDescent="0.25">
      <c r="A110" s="1" t="s">
        <v>183</v>
      </c>
      <c r="B110" s="1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4"/>
        <v>0</v>
      </c>
      <c r="O110">
        <f t="shared" si="4"/>
        <v>0</v>
      </c>
      <c r="P110">
        <f t="shared" si="4"/>
        <v>0</v>
      </c>
      <c r="Q110">
        <f t="shared" si="4"/>
        <v>0</v>
      </c>
      <c r="R110">
        <f t="shared" si="5"/>
        <v>0</v>
      </c>
      <c r="S110">
        <f>SUM(punkty_rekrutacyjne5[[#This Row],[ghp100]:[gjp100]])</f>
        <v>0</v>
      </c>
    </row>
    <row r="111" spans="1:19" hidden="1" x14ac:dyDescent="0.25">
      <c r="A111" s="1" t="s">
        <v>184</v>
      </c>
      <c r="B111" s="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4"/>
        <v>0</v>
      </c>
      <c r="O111">
        <f t="shared" si="4"/>
        <v>0</v>
      </c>
      <c r="P111">
        <f t="shared" si="4"/>
        <v>0</v>
      </c>
      <c r="Q111">
        <f t="shared" si="4"/>
        <v>0</v>
      </c>
      <c r="R111">
        <f t="shared" si="5"/>
        <v>0</v>
      </c>
      <c r="S111">
        <f>SUM(punkty_rekrutacyjne5[[#This Row],[ghp100]:[gjp100]])</f>
        <v>0</v>
      </c>
    </row>
    <row r="112" spans="1:19" hidden="1" x14ac:dyDescent="0.25">
      <c r="A112" s="1" t="s">
        <v>186</v>
      </c>
      <c r="B112" s="1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4"/>
        <v>0</v>
      </c>
      <c r="O112">
        <f t="shared" si="4"/>
        <v>0</v>
      </c>
      <c r="P112">
        <f t="shared" si="4"/>
        <v>0</v>
      </c>
      <c r="Q112">
        <f t="shared" si="4"/>
        <v>0</v>
      </c>
      <c r="R112">
        <f t="shared" si="5"/>
        <v>0</v>
      </c>
      <c r="S112">
        <f>SUM(punkty_rekrutacyjne5[[#This Row],[ghp100]:[gjp100]])</f>
        <v>0</v>
      </c>
    </row>
    <row r="113" spans="1:19" hidden="1" x14ac:dyDescent="0.25">
      <c r="A113" s="1" t="s">
        <v>187</v>
      </c>
      <c r="B113" s="1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4"/>
        <v>0</v>
      </c>
      <c r="O113">
        <f t="shared" si="4"/>
        <v>0</v>
      </c>
      <c r="P113">
        <f t="shared" si="4"/>
        <v>0</v>
      </c>
      <c r="Q113">
        <f t="shared" si="4"/>
        <v>0</v>
      </c>
      <c r="R113">
        <f t="shared" si="5"/>
        <v>0</v>
      </c>
      <c r="S113">
        <f>SUM(punkty_rekrutacyjne5[[#This Row],[ghp100]:[gjp100]])</f>
        <v>0</v>
      </c>
    </row>
    <row r="114" spans="1:19" hidden="1" x14ac:dyDescent="0.25">
      <c r="A114" s="1" t="s">
        <v>189</v>
      </c>
      <c r="B114" s="1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4"/>
        <v>0</v>
      </c>
      <c r="O114">
        <f t="shared" si="4"/>
        <v>0</v>
      </c>
      <c r="P114">
        <f t="shared" si="4"/>
        <v>0</v>
      </c>
      <c r="Q114">
        <f t="shared" si="4"/>
        <v>0</v>
      </c>
      <c r="R114">
        <f t="shared" si="5"/>
        <v>0</v>
      </c>
      <c r="S114">
        <f>SUM(punkty_rekrutacyjne5[[#This Row],[ghp100]:[gjp100]])</f>
        <v>0</v>
      </c>
    </row>
    <row r="115" spans="1:19" hidden="1" x14ac:dyDescent="0.25">
      <c r="A115" s="1" t="s">
        <v>190</v>
      </c>
      <c r="B115" s="1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4"/>
        <v>0</v>
      </c>
      <c r="O115">
        <f t="shared" si="4"/>
        <v>0</v>
      </c>
      <c r="P115">
        <f t="shared" si="4"/>
        <v>0</v>
      </c>
      <c r="Q115">
        <f t="shared" si="4"/>
        <v>0</v>
      </c>
      <c r="R115">
        <f t="shared" si="5"/>
        <v>0</v>
      </c>
      <c r="S115">
        <f>SUM(punkty_rekrutacyjne5[[#This Row],[ghp100]:[gjp100]])</f>
        <v>0</v>
      </c>
    </row>
    <row r="116" spans="1:19" hidden="1" x14ac:dyDescent="0.25">
      <c r="A116" s="1" t="s">
        <v>191</v>
      </c>
      <c r="B116" s="1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4"/>
        <v>0</v>
      </c>
      <c r="O116">
        <f t="shared" si="4"/>
        <v>0</v>
      </c>
      <c r="P116">
        <f t="shared" si="4"/>
        <v>0</v>
      </c>
      <c r="Q116">
        <f t="shared" si="4"/>
        <v>0</v>
      </c>
      <c r="R116">
        <f t="shared" si="5"/>
        <v>0</v>
      </c>
      <c r="S116">
        <f>SUM(punkty_rekrutacyjne5[[#This Row],[ghp100]:[gjp100]])</f>
        <v>0</v>
      </c>
    </row>
    <row r="117" spans="1:19" hidden="1" x14ac:dyDescent="0.25">
      <c r="A117" s="1" t="s">
        <v>192</v>
      </c>
      <c r="B117" s="1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4"/>
        <v>0</v>
      </c>
      <c r="O117">
        <f t="shared" si="4"/>
        <v>0</v>
      </c>
      <c r="P117">
        <f t="shared" si="4"/>
        <v>0</v>
      </c>
      <c r="Q117">
        <f t="shared" si="4"/>
        <v>0</v>
      </c>
      <c r="R117">
        <f t="shared" si="5"/>
        <v>0</v>
      </c>
      <c r="S117">
        <f>SUM(punkty_rekrutacyjne5[[#This Row],[ghp100]:[gjp100]])</f>
        <v>0</v>
      </c>
    </row>
    <row r="118" spans="1:19" hidden="1" x14ac:dyDescent="0.25">
      <c r="A118" s="1" t="s">
        <v>148</v>
      </c>
      <c r="B118" s="1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4"/>
        <v>0</v>
      </c>
      <c r="O118">
        <f t="shared" si="4"/>
        <v>0</v>
      </c>
      <c r="P118">
        <f t="shared" si="4"/>
        <v>0</v>
      </c>
      <c r="Q118">
        <f t="shared" si="4"/>
        <v>0</v>
      </c>
      <c r="R118">
        <f t="shared" si="5"/>
        <v>0</v>
      </c>
      <c r="S118">
        <f>SUM(punkty_rekrutacyjne5[[#This Row],[ghp100]:[gjp100]])</f>
        <v>0</v>
      </c>
    </row>
    <row r="119" spans="1:19" hidden="1" x14ac:dyDescent="0.25">
      <c r="A119" s="1" t="s">
        <v>194</v>
      </c>
      <c r="B119" s="1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4"/>
        <v>0</v>
      </c>
      <c r="O119">
        <f t="shared" si="4"/>
        <v>0</v>
      </c>
      <c r="P119">
        <f t="shared" si="4"/>
        <v>0</v>
      </c>
      <c r="Q119">
        <f t="shared" si="4"/>
        <v>0</v>
      </c>
      <c r="R119">
        <f t="shared" si="5"/>
        <v>0</v>
      </c>
      <c r="S119">
        <f>SUM(punkty_rekrutacyjne5[[#This Row],[ghp100]:[gjp100]])</f>
        <v>0</v>
      </c>
    </row>
    <row r="120" spans="1:19" hidden="1" x14ac:dyDescent="0.25">
      <c r="A120" s="1" t="s">
        <v>195</v>
      </c>
      <c r="B120" s="1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4"/>
        <v>0</v>
      </c>
      <c r="O120">
        <f t="shared" si="4"/>
        <v>0</v>
      </c>
      <c r="P120">
        <f t="shared" si="4"/>
        <v>0</v>
      </c>
      <c r="Q120">
        <f t="shared" si="4"/>
        <v>0</v>
      </c>
      <c r="R120">
        <f t="shared" si="5"/>
        <v>0</v>
      </c>
      <c r="S120">
        <f>SUM(punkty_rekrutacyjne5[[#This Row],[ghp100]:[gjp100]])</f>
        <v>0</v>
      </c>
    </row>
    <row r="121" spans="1:19" hidden="1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4"/>
        <v>0</v>
      </c>
      <c r="O121">
        <f t="shared" si="4"/>
        <v>0</v>
      </c>
      <c r="P121">
        <f t="shared" si="4"/>
        <v>0</v>
      </c>
      <c r="Q121">
        <f t="shared" si="4"/>
        <v>0</v>
      </c>
      <c r="R121">
        <f t="shared" si="5"/>
        <v>0</v>
      </c>
      <c r="S121">
        <f>SUM(punkty_rekrutacyjne5[[#This Row],[ghp100]:[gjp100]])</f>
        <v>0</v>
      </c>
    </row>
    <row r="122" spans="1:19" hidden="1" x14ac:dyDescent="0.25">
      <c r="A122" s="1" t="s">
        <v>198</v>
      </c>
      <c r="B122" s="1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4"/>
        <v>0</v>
      </c>
      <c r="O122">
        <f t="shared" si="4"/>
        <v>0</v>
      </c>
      <c r="P122">
        <f t="shared" si="4"/>
        <v>0</v>
      </c>
      <c r="Q122">
        <f t="shared" si="4"/>
        <v>0</v>
      </c>
      <c r="R122">
        <f t="shared" si="5"/>
        <v>0</v>
      </c>
      <c r="S122">
        <f>SUM(punkty_rekrutacyjne5[[#This Row],[ghp100]:[gjp100]])</f>
        <v>0</v>
      </c>
    </row>
    <row r="123" spans="1:19" hidden="1" x14ac:dyDescent="0.25">
      <c r="A123" s="1" t="s">
        <v>200</v>
      </c>
      <c r="B123" s="1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4"/>
        <v>0</v>
      </c>
      <c r="O123">
        <f t="shared" si="4"/>
        <v>0</v>
      </c>
      <c r="P123">
        <f t="shared" si="4"/>
        <v>0</v>
      </c>
      <c r="Q123">
        <f t="shared" si="4"/>
        <v>0</v>
      </c>
      <c r="R123">
        <f t="shared" si="5"/>
        <v>0</v>
      </c>
      <c r="S123">
        <f>SUM(punkty_rekrutacyjne5[[#This Row],[ghp100]:[gjp100]])</f>
        <v>0</v>
      </c>
    </row>
    <row r="124" spans="1:19" hidden="1" x14ac:dyDescent="0.25">
      <c r="A124" s="1" t="s">
        <v>202</v>
      </c>
      <c r="B124" s="1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4"/>
        <v>0</v>
      </c>
      <c r="O124">
        <f t="shared" si="4"/>
        <v>0</v>
      </c>
      <c r="P124">
        <f t="shared" si="4"/>
        <v>0</v>
      </c>
      <c r="Q124">
        <f t="shared" si="4"/>
        <v>0</v>
      </c>
      <c r="R124">
        <f t="shared" si="5"/>
        <v>0</v>
      </c>
      <c r="S124">
        <f>SUM(punkty_rekrutacyjne5[[#This Row],[ghp100]:[gjp100]])</f>
        <v>0</v>
      </c>
    </row>
    <row r="125" spans="1:19" hidden="1" x14ac:dyDescent="0.25">
      <c r="A125" s="1" t="s">
        <v>204</v>
      </c>
      <c r="B125" s="1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4"/>
        <v>0</v>
      </c>
      <c r="O125">
        <f t="shared" si="4"/>
        <v>0</v>
      </c>
      <c r="P125">
        <f t="shared" si="4"/>
        <v>0</v>
      </c>
      <c r="Q125">
        <f t="shared" si="4"/>
        <v>0</v>
      </c>
      <c r="R125">
        <f t="shared" si="5"/>
        <v>0</v>
      </c>
      <c r="S125">
        <f>SUM(punkty_rekrutacyjne5[[#This Row],[ghp100]:[gjp100]])</f>
        <v>0</v>
      </c>
    </row>
    <row r="126" spans="1:19" hidden="1" x14ac:dyDescent="0.25">
      <c r="A126" s="1" t="s">
        <v>206</v>
      </c>
      <c r="B126" s="1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4"/>
        <v>0</v>
      </c>
      <c r="O126">
        <f t="shared" si="4"/>
        <v>0</v>
      </c>
      <c r="P126">
        <f t="shared" si="4"/>
        <v>0</v>
      </c>
      <c r="Q126">
        <f t="shared" si="4"/>
        <v>0</v>
      </c>
      <c r="R126">
        <f t="shared" si="5"/>
        <v>0</v>
      </c>
      <c r="S126">
        <f>SUM(punkty_rekrutacyjne5[[#This Row],[ghp100]:[gjp100]])</f>
        <v>0</v>
      </c>
    </row>
    <row r="127" spans="1:19" hidden="1" x14ac:dyDescent="0.25">
      <c r="A127" s="1" t="s">
        <v>207</v>
      </c>
      <c r="B127" s="1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4"/>
        <v>0</v>
      </c>
      <c r="O127">
        <f t="shared" si="4"/>
        <v>0</v>
      </c>
      <c r="P127">
        <f t="shared" si="4"/>
        <v>0</v>
      </c>
      <c r="Q127">
        <f t="shared" si="4"/>
        <v>0</v>
      </c>
      <c r="R127">
        <f t="shared" si="5"/>
        <v>0</v>
      </c>
      <c r="S127">
        <f>SUM(punkty_rekrutacyjne5[[#This Row],[ghp100]:[gjp100]])</f>
        <v>0</v>
      </c>
    </row>
    <row r="128" spans="1:19" hidden="1" x14ac:dyDescent="0.25">
      <c r="A128" s="1" t="s">
        <v>208</v>
      </c>
      <c r="B128" s="1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4"/>
        <v>0</v>
      </c>
      <c r="O128">
        <f t="shared" si="4"/>
        <v>0</v>
      </c>
      <c r="P128">
        <f t="shared" si="4"/>
        <v>1</v>
      </c>
      <c r="Q128">
        <f t="shared" si="4"/>
        <v>0</v>
      </c>
      <c r="R128">
        <f t="shared" si="5"/>
        <v>0</v>
      </c>
      <c r="S128">
        <f>SUM(punkty_rekrutacyjne5[[#This Row],[ghp100]:[gjp100]])</f>
        <v>1</v>
      </c>
    </row>
    <row r="129" spans="1:19" hidden="1" x14ac:dyDescent="0.25">
      <c r="A129" s="1" t="s">
        <v>209</v>
      </c>
      <c r="B129" s="1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4"/>
        <v>0</v>
      </c>
      <c r="O129">
        <f t="shared" si="4"/>
        <v>0</v>
      </c>
      <c r="P129">
        <f t="shared" si="4"/>
        <v>0</v>
      </c>
      <c r="Q129">
        <f t="shared" ref="Q129:R192" si="6">IF(L129=100,1,0)</f>
        <v>0</v>
      </c>
      <c r="R129">
        <f t="shared" si="5"/>
        <v>0</v>
      </c>
      <c r="S129">
        <f>SUM(punkty_rekrutacyjne5[[#This Row],[ghp100]:[gjp100]])</f>
        <v>0</v>
      </c>
    </row>
    <row r="130" spans="1:19" hidden="1" x14ac:dyDescent="0.25">
      <c r="A130" s="1" t="s">
        <v>211</v>
      </c>
      <c r="B130" s="1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ref="N130:R193" si="7">IF(I130=100,1,0)</f>
        <v>0</v>
      </c>
      <c r="O130">
        <f t="shared" si="7"/>
        <v>0</v>
      </c>
      <c r="P130">
        <f t="shared" si="7"/>
        <v>0</v>
      </c>
      <c r="Q130">
        <f t="shared" si="6"/>
        <v>0</v>
      </c>
      <c r="R130">
        <f t="shared" si="6"/>
        <v>0</v>
      </c>
      <c r="S130">
        <f>SUM(punkty_rekrutacyjne5[[#This Row],[ghp100]:[gjp100]])</f>
        <v>0</v>
      </c>
    </row>
    <row r="131" spans="1:19" hidden="1" x14ac:dyDescent="0.25">
      <c r="A131" s="1" t="s">
        <v>212</v>
      </c>
      <c r="B131" s="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si="7"/>
        <v>0</v>
      </c>
      <c r="O131">
        <f t="shared" si="7"/>
        <v>0</v>
      </c>
      <c r="P131">
        <f t="shared" si="7"/>
        <v>0</v>
      </c>
      <c r="Q131">
        <f t="shared" si="6"/>
        <v>0</v>
      </c>
      <c r="R131">
        <f t="shared" si="6"/>
        <v>0</v>
      </c>
      <c r="S131">
        <f>SUM(punkty_rekrutacyjne5[[#This Row],[ghp100]:[gjp100]])</f>
        <v>0</v>
      </c>
    </row>
    <row r="132" spans="1:19" hidden="1" x14ac:dyDescent="0.25">
      <c r="A132" s="1" t="s">
        <v>213</v>
      </c>
      <c r="B132" s="1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7"/>
        <v>0</v>
      </c>
      <c r="O132">
        <f t="shared" si="7"/>
        <v>0</v>
      </c>
      <c r="P132">
        <f t="shared" si="7"/>
        <v>0</v>
      </c>
      <c r="Q132">
        <f t="shared" si="6"/>
        <v>0</v>
      </c>
      <c r="R132">
        <f t="shared" si="6"/>
        <v>0</v>
      </c>
      <c r="S132">
        <f>SUM(punkty_rekrutacyjne5[[#This Row],[ghp100]:[gjp100]])</f>
        <v>0</v>
      </c>
    </row>
    <row r="133" spans="1:19" hidden="1" x14ac:dyDescent="0.25">
      <c r="A133" s="1" t="s">
        <v>214</v>
      </c>
      <c r="B133" s="1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7"/>
        <v>0</v>
      </c>
      <c r="O133">
        <f t="shared" si="7"/>
        <v>0</v>
      </c>
      <c r="P133">
        <f t="shared" si="7"/>
        <v>0</v>
      </c>
      <c r="Q133">
        <f t="shared" si="6"/>
        <v>0</v>
      </c>
      <c r="R133">
        <f t="shared" si="6"/>
        <v>0</v>
      </c>
      <c r="S133">
        <f>SUM(punkty_rekrutacyjne5[[#This Row],[ghp100]:[gjp100]])</f>
        <v>0</v>
      </c>
    </row>
    <row r="134" spans="1:19" hidden="1" x14ac:dyDescent="0.25">
      <c r="A134" s="1" t="s">
        <v>215</v>
      </c>
      <c r="B134" s="1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7"/>
        <v>0</v>
      </c>
      <c r="O134">
        <f t="shared" si="7"/>
        <v>0</v>
      </c>
      <c r="P134">
        <f t="shared" si="7"/>
        <v>0</v>
      </c>
      <c r="Q134">
        <f t="shared" si="6"/>
        <v>0</v>
      </c>
      <c r="R134">
        <f t="shared" si="6"/>
        <v>0</v>
      </c>
      <c r="S134">
        <f>SUM(punkty_rekrutacyjne5[[#This Row],[ghp100]:[gjp100]])</f>
        <v>0</v>
      </c>
    </row>
    <row r="135" spans="1:19" hidden="1" x14ac:dyDescent="0.25">
      <c r="A135" s="1" t="s">
        <v>217</v>
      </c>
      <c r="B135" s="1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7"/>
        <v>0</v>
      </c>
      <c r="O135">
        <f t="shared" si="7"/>
        <v>0</v>
      </c>
      <c r="P135">
        <f t="shared" si="7"/>
        <v>0</v>
      </c>
      <c r="Q135">
        <f t="shared" si="6"/>
        <v>0</v>
      </c>
      <c r="R135">
        <f t="shared" si="6"/>
        <v>0</v>
      </c>
      <c r="S135">
        <f>SUM(punkty_rekrutacyjne5[[#This Row],[ghp100]:[gjp100]])</f>
        <v>0</v>
      </c>
    </row>
    <row r="136" spans="1:19" hidden="1" x14ac:dyDescent="0.25">
      <c r="A136" s="1" t="s">
        <v>219</v>
      </c>
      <c r="B136" s="1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7"/>
        <v>0</v>
      </c>
      <c r="O136">
        <f t="shared" si="7"/>
        <v>0</v>
      </c>
      <c r="P136">
        <f t="shared" si="7"/>
        <v>0</v>
      </c>
      <c r="Q136">
        <f t="shared" si="6"/>
        <v>0</v>
      </c>
      <c r="R136">
        <f t="shared" si="6"/>
        <v>0</v>
      </c>
      <c r="S136">
        <f>SUM(punkty_rekrutacyjne5[[#This Row],[ghp100]:[gjp100]])</f>
        <v>0</v>
      </c>
    </row>
    <row r="137" spans="1:19" hidden="1" x14ac:dyDescent="0.25">
      <c r="A137" s="1" t="s">
        <v>220</v>
      </c>
      <c r="B137" s="1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7"/>
        <v>0</v>
      </c>
      <c r="O137">
        <f t="shared" si="7"/>
        <v>0</v>
      </c>
      <c r="P137">
        <f t="shared" si="7"/>
        <v>0</v>
      </c>
      <c r="Q137">
        <f t="shared" si="6"/>
        <v>0</v>
      </c>
      <c r="R137">
        <f t="shared" si="6"/>
        <v>0</v>
      </c>
      <c r="S137">
        <f>SUM(punkty_rekrutacyjne5[[#This Row],[ghp100]:[gjp100]])</f>
        <v>0</v>
      </c>
    </row>
    <row r="138" spans="1:19" hidden="1" x14ac:dyDescent="0.25">
      <c r="A138" s="1" t="s">
        <v>221</v>
      </c>
      <c r="B138" s="1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7"/>
        <v>0</v>
      </c>
      <c r="O138">
        <f t="shared" si="7"/>
        <v>0</v>
      </c>
      <c r="P138">
        <f t="shared" si="7"/>
        <v>0</v>
      </c>
      <c r="Q138">
        <f t="shared" si="6"/>
        <v>0</v>
      </c>
      <c r="R138">
        <f t="shared" si="6"/>
        <v>0</v>
      </c>
      <c r="S138">
        <f>SUM(punkty_rekrutacyjne5[[#This Row],[ghp100]:[gjp100]])</f>
        <v>0</v>
      </c>
    </row>
    <row r="139" spans="1:19" hidden="1" x14ac:dyDescent="0.25">
      <c r="A139" s="1" t="s">
        <v>223</v>
      </c>
      <c r="B139" s="1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7"/>
        <v>0</v>
      </c>
      <c r="O139">
        <f t="shared" si="7"/>
        <v>0</v>
      </c>
      <c r="P139">
        <f t="shared" si="7"/>
        <v>0</v>
      </c>
      <c r="Q139">
        <f t="shared" si="6"/>
        <v>0</v>
      </c>
      <c r="R139">
        <f t="shared" si="6"/>
        <v>0</v>
      </c>
      <c r="S139">
        <f>SUM(punkty_rekrutacyjne5[[#This Row],[ghp100]:[gjp100]])</f>
        <v>0</v>
      </c>
    </row>
    <row r="140" spans="1:19" hidden="1" x14ac:dyDescent="0.25">
      <c r="A140" s="1" t="s">
        <v>224</v>
      </c>
      <c r="B140" s="1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7"/>
        <v>0</v>
      </c>
      <c r="O140">
        <f t="shared" si="7"/>
        <v>0</v>
      </c>
      <c r="P140">
        <f t="shared" si="7"/>
        <v>0</v>
      </c>
      <c r="Q140">
        <f t="shared" si="6"/>
        <v>0</v>
      </c>
      <c r="R140">
        <f t="shared" si="6"/>
        <v>0</v>
      </c>
      <c r="S140">
        <f>SUM(punkty_rekrutacyjne5[[#This Row],[ghp100]:[gjp100]])</f>
        <v>0</v>
      </c>
    </row>
    <row r="141" spans="1:19" hidden="1" x14ac:dyDescent="0.25">
      <c r="A141" s="1" t="s">
        <v>226</v>
      </c>
      <c r="B141" s="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7"/>
        <v>0</v>
      </c>
      <c r="O141">
        <f t="shared" si="7"/>
        <v>0</v>
      </c>
      <c r="P141">
        <f t="shared" si="7"/>
        <v>0</v>
      </c>
      <c r="Q141">
        <f t="shared" si="6"/>
        <v>0</v>
      </c>
      <c r="R141">
        <f t="shared" si="6"/>
        <v>0</v>
      </c>
      <c r="S141">
        <f>SUM(punkty_rekrutacyjne5[[#This Row],[ghp100]:[gjp100]])</f>
        <v>0</v>
      </c>
    </row>
    <row r="142" spans="1:19" hidden="1" x14ac:dyDescent="0.25">
      <c r="A142" s="1" t="s">
        <v>227</v>
      </c>
      <c r="B142" s="1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7"/>
        <v>0</v>
      </c>
      <c r="O142">
        <f t="shared" si="7"/>
        <v>0</v>
      </c>
      <c r="P142">
        <f t="shared" si="7"/>
        <v>0</v>
      </c>
      <c r="Q142">
        <f t="shared" si="6"/>
        <v>0</v>
      </c>
      <c r="R142">
        <f t="shared" si="6"/>
        <v>0</v>
      </c>
      <c r="S142">
        <f>SUM(punkty_rekrutacyjne5[[#This Row],[ghp100]:[gjp100]])</f>
        <v>0</v>
      </c>
    </row>
    <row r="143" spans="1:19" hidden="1" x14ac:dyDescent="0.25">
      <c r="A143" s="1" t="s">
        <v>228</v>
      </c>
      <c r="B143" s="1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7"/>
        <v>0</v>
      </c>
      <c r="O143">
        <f t="shared" si="7"/>
        <v>0</v>
      </c>
      <c r="P143">
        <f t="shared" si="7"/>
        <v>0</v>
      </c>
      <c r="Q143">
        <f t="shared" si="6"/>
        <v>0</v>
      </c>
      <c r="R143">
        <f t="shared" si="6"/>
        <v>0</v>
      </c>
      <c r="S143">
        <f>SUM(punkty_rekrutacyjne5[[#This Row],[ghp100]:[gjp100]])</f>
        <v>0</v>
      </c>
    </row>
    <row r="144" spans="1:19" hidden="1" x14ac:dyDescent="0.25">
      <c r="A144" s="1" t="s">
        <v>229</v>
      </c>
      <c r="B144" s="1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7"/>
        <v>0</v>
      </c>
      <c r="O144">
        <f t="shared" si="7"/>
        <v>0</v>
      </c>
      <c r="P144">
        <f t="shared" si="7"/>
        <v>0</v>
      </c>
      <c r="Q144">
        <f t="shared" si="6"/>
        <v>0</v>
      </c>
      <c r="R144">
        <f t="shared" si="6"/>
        <v>0</v>
      </c>
      <c r="S144">
        <f>SUM(punkty_rekrutacyjne5[[#This Row],[ghp100]:[gjp100]])</f>
        <v>0</v>
      </c>
    </row>
    <row r="145" spans="1:19" hidden="1" x14ac:dyDescent="0.25">
      <c r="A145" s="1" t="s">
        <v>230</v>
      </c>
      <c r="B145" s="1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7"/>
        <v>0</v>
      </c>
      <c r="O145">
        <f t="shared" si="7"/>
        <v>0</v>
      </c>
      <c r="P145">
        <f t="shared" si="7"/>
        <v>0</v>
      </c>
      <c r="Q145">
        <f t="shared" si="6"/>
        <v>0</v>
      </c>
      <c r="R145">
        <f t="shared" si="6"/>
        <v>0</v>
      </c>
      <c r="S145">
        <f>SUM(punkty_rekrutacyjne5[[#This Row],[ghp100]:[gjp100]])</f>
        <v>0</v>
      </c>
    </row>
    <row r="146" spans="1:19" hidden="1" x14ac:dyDescent="0.25">
      <c r="A146" s="1" t="s">
        <v>231</v>
      </c>
      <c r="B146" s="1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7"/>
        <v>0</v>
      </c>
      <c r="O146">
        <f t="shared" si="7"/>
        <v>0</v>
      </c>
      <c r="P146">
        <f t="shared" si="7"/>
        <v>0</v>
      </c>
      <c r="Q146">
        <f t="shared" si="6"/>
        <v>0</v>
      </c>
      <c r="R146">
        <f t="shared" si="6"/>
        <v>0</v>
      </c>
      <c r="S146">
        <f>SUM(punkty_rekrutacyjne5[[#This Row],[ghp100]:[gjp100]])</f>
        <v>0</v>
      </c>
    </row>
    <row r="147" spans="1:19" hidden="1" x14ac:dyDescent="0.25">
      <c r="A147" s="1" t="s">
        <v>233</v>
      </c>
      <c r="B147" s="1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7"/>
        <v>0</v>
      </c>
      <c r="O147">
        <f t="shared" si="7"/>
        <v>0</v>
      </c>
      <c r="P147">
        <f t="shared" si="7"/>
        <v>0</v>
      </c>
      <c r="Q147">
        <f t="shared" si="6"/>
        <v>0</v>
      </c>
      <c r="R147">
        <f t="shared" si="6"/>
        <v>0</v>
      </c>
      <c r="S147">
        <f>SUM(punkty_rekrutacyjne5[[#This Row],[ghp100]:[gjp100]])</f>
        <v>0</v>
      </c>
    </row>
    <row r="148" spans="1:19" hidden="1" x14ac:dyDescent="0.25">
      <c r="A148" s="1" t="s">
        <v>234</v>
      </c>
      <c r="B148" s="1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7"/>
        <v>0</v>
      </c>
      <c r="O148">
        <f t="shared" si="7"/>
        <v>0</v>
      </c>
      <c r="P148">
        <f t="shared" si="7"/>
        <v>0</v>
      </c>
      <c r="Q148">
        <f t="shared" si="6"/>
        <v>0</v>
      </c>
      <c r="R148">
        <f t="shared" si="6"/>
        <v>1</v>
      </c>
      <c r="S148">
        <f>SUM(punkty_rekrutacyjne5[[#This Row],[ghp100]:[gjp100]])</f>
        <v>1</v>
      </c>
    </row>
    <row r="149" spans="1:19" hidden="1" x14ac:dyDescent="0.25">
      <c r="A149" s="1" t="s">
        <v>235</v>
      </c>
      <c r="B149" s="1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7"/>
        <v>0</v>
      </c>
      <c r="O149">
        <f t="shared" si="7"/>
        <v>0</v>
      </c>
      <c r="P149">
        <f t="shared" si="7"/>
        <v>0</v>
      </c>
      <c r="Q149">
        <f t="shared" si="6"/>
        <v>0</v>
      </c>
      <c r="R149">
        <f t="shared" si="6"/>
        <v>0</v>
      </c>
      <c r="S149">
        <f>SUM(punkty_rekrutacyjne5[[#This Row],[ghp100]:[gjp100]])</f>
        <v>0</v>
      </c>
    </row>
    <row r="150" spans="1:19" hidden="1" x14ac:dyDescent="0.25">
      <c r="A150" s="1" t="s">
        <v>236</v>
      </c>
      <c r="B150" s="1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7"/>
        <v>0</v>
      </c>
      <c r="O150">
        <f t="shared" si="7"/>
        <v>0</v>
      </c>
      <c r="P150">
        <f t="shared" si="7"/>
        <v>0</v>
      </c>
      <c r="Q150">
        <f t="shared" si="6"/>
        <v>0</v>
      </c>
      <c r="R150">
        <f t="shared" si="6"/>
        <v>0</v>
      </c>
      <c r="S150">
        <f>SUM(punkty_rekrutacyjne5[[#This Row],[ghp100]:[gjp100]])</f>
        <v>0</v>
      </c>
    </row>
    <row r="151" spans="1:19" hidden="1" x14ac:dyDescent="0.25">
      <c r="A151" s="1" t="s">
        <v>237</v>
      </c>
      <c r="B151" s="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7"/>
        <v>0</v>
      </c>
      <c r="O151">
        <f t="shared" si="7"/>
        <v>0</v>
      </c>
      <c r="P151">
        <f t="shared" si="7"/>
        <v>0</v>
      </c>
      <c r="Q151">
        <f t="shared" si="6"/>
        <v>0</v>
      </c>
      <c r="R151">
        <f t="shared" si="6"/>
        <v>0</v>
      </c>
      <c r="S151">
        <f>SUM(punkty_rekrutacyjne5[[#This Row],[ghp100]:[gjp100]])</f>
        <v>0</v>
      </c>
    </row>
    <row r="152" spans="1:19" hidden="1" x14ac:dyDescent="0.25">
      <c r="A152" s="1" t="s">
        <v>238</v>
      </c>
      <c r="B152" s="1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7"/>
        <v>0</v>
      </c>
      <c r="O152">
        <f t="shared" si="7"/>
        <v>0</v>
      </c>
      <c r="P152">
        <f t="shared" si="7"/>
        <v>0</v>
      </c>
      <c r="Q152">
        <f t="shared" si="6"/>
        <v>0</v>
      </c>
      <c r="R152">
        <f t="shared" si="6"/>
        <v>0</v>
      </c>
      <c r="S152">
        <f>SUM(punkty_rekrutacyjne5[[#This Row],[ghp100]:[gjp100]])</f>
        <v>0</v>
      </c>
    </row>
    <row r="153" spans="1:19" hidden="1" x14ac:dyDescent="0.25">
      <c r="A153" s="1" t="s">
        <v>240</v>
      </c>
      <c r="B153" s="1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7"/>
        <v>0</v>
      </c>
      <c r="O153">
        <f t="shared" si="7"/>
        <v>0</v>
      </c>
      <c r="P153">
        <f t="shared" si="7"/>
        <v>0</v>
      </c>
      <c r="Q153">
        <f t="shared" si="6"/>
        <v>0</v>
      </c>
      <c r="R153">
        <f t="shared" si="6"/>
        <v>0</v>
      </c>
      <c r="S153">
        <f>SUM(punkty_rekrutacyjne5[[#This Row],[ghp100]:[gjp100]])</f>
        <v>0</v>
      </c>
    </row>
    <row r="154" spans="1:19" hidden="1" x14ac:dyDescent="0.25">
      <c r="A154" s="1" t="s">
        <v>241</v>
      </c>
      <c r="B154" s="1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7"/>
        <v>0</v>
      </c>
      <c r="O154">
        <f t="shared" si="7"/>
        <v>0</v>
      </c>
      <c r="P154">
        <f t="shared" si="7"/>
        <v>0</v>
      </c>
      <c r="Q154">
        <f t="shared" si="6"/>
        <v>0</v>
      </c>
      <c r="R154">
        <f t="shared" si="6"/>
        <v>0</v>
      </c>
      <c r="S154">
        <f>SUM(punkty_rekrutacyjne5[[#This Row],[ghp100]:[gjp100]])</f>
        <v>0</v>
      </c>
    </row>
    <row r="155" spans="1:19" hidden="1" x14ac:dyDescent="0.25">
      <c r="A155" s="1" t="s">
        <v>243</v>
      </c>
      <c r="B155" s="1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7"/>
        <v>0</v>
      </c>
      <c r="O155">
        <f t="shared" si="7"/>
        <v>0</v>
      </c>
      <c r="P155">
        <f t="shared" si="7"/>
        <v>0</v>
      </c>
      <c r="Q155">
        <f t="shared" si="6"/>
        <v>0</v>
      </c>
      <c r="R155">
        <f t="shared" si="6"/>
        <v>0</v>
      </c>
      <c r="S155">
        <f>SUM(punkty_rekrutacyjne5[[#This Row],[ghp100]:[gjp100]])</f>
        <v>0</v>
      </c>
    </row>
    <row r="156" spans="1:19" hidden="1" x14ac:dyDescent="0.25">
      <c r="A156" s="1" t="s">
        <v>245</v>
      </c>
      <c r="B156" s="1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7"/>
        <v>0</v>
      </c>
      <c r="O156">
        <f t="shared" si="7"/>
        <v>0</v>
      </c>
      <c r="P156">
        <f t="shared" si="7"/>
        <v>0</v>
      </c>
      <c r="Q156">
        <f t="shared" si="6"/>
        <v>0</v>
      </c>
      <c r="R156">
        <f t="shared" si="6"/>
        <v>0</v>
      </c>
      <c r="S156">
        <f>SUM(punkty_rekrutacyjne5[[#This Row],[ghp100]:[gjp100]])</f>
        <v>0</v>
      </c>
    </row>
    <row r="157" spans="1:19" hidden="1" x14ac:dyDescent="0.25">
      <c r="A157" s="1" t="s">
        <v>247</v>
      </c>
      <c r="B157" s="1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7"/>
        <v>0</v>
      </c>
      <c r="O157">
        <f t="shared" si="7"/>
        <v>0</v>
      </c>
      <c r="P157">
        <f t="shared" si="7"/>
        <v>0</v>
      </c>
      <c r="Q157">
        <f t="shared" si="6"/>
        <v>0</v>
      </c>
      <c r="R157">
        <f t="shared" si="6"/>
        <v>0</v>
      </c>
      <c r="S157">
        <f>SUM(punkty_rekrutacyjne5[[#This Row],[ghp100]:[gjp100]])</f>
        <v>0</v>
      </c>
    </row>
    <row r="158" spans="1:19" hidden="1" x14ac:dyDescent="0.25">
      <c r="A158" s="1" t="s">
        <v>248</v>
      </c>
      <c r="B158" s="1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6"/>
        <v>0</v>
      </c>
      <c r="R158">
        <f t="shared" si="6"/>
        <v>0</v>
      </c>
      <c r="S158">
        <f>SUM(punkty_rekrutacyjne5[[#This Row],[ghp100]:[gjp100]])</f>
        <v>0</v>
      </c>
    </row>
    <row r="159" spans="1:19" hidden="1" x14ac:dyDescent="0.25">
      <c r="A159" s="1" t="s">
        <v>250</v>
      </c>
      <c r="B159" s="1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6"/>
        <v>1</v>
      </c>
      <c r="R159">
        <f t="shared" si="6"/>
        <v>0</v>
      </c>
      <c r="S159">
        <f>SUM(punkty_rekrutacyjne5[[#This Row],[ghp100]:[gjp100]])</f>
        <v>1</v>
      </c>
    </row>
    <row r="160" spans="1:19" hidden="1" x14ac:dyDescent="0.25">
      <c r="A160" s="1" t="s">
        <v>252</v>
      </c>
      <c r="B160" s="1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7"/>
        <v>0</v>
      </c>
      <c r="O160">
        <f t="shared" si="7"/>
        <v>0</v>
      </c>
      <c r="P160">
        <f t="shared" si="7"/>
        <v>0</v>
      </c>
      <c r="Q160">
        <f t="shared" si="6"/>
        <v>0</v>
      </c>
      <c r="R160">
        <f t="shared" si="6"/>
        <v>0</v>
      </c>
      <c r="S160">
        <f>SUM(punkty_rekrutacyjne5[[#This Row],[ghp100]:[gjp100]])</f>
        <v>0</v>
      </c>
    </row>
    <row r="161" spans="1:19" hidden="1" x14ac:dyDescent="0.25">
      <c r="A161" s="1" t="s">
        <v>254</v>
      </c>
      <c r="B161" s="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7"/>
        <v>0</v>
      </c>
      <c r="O161">
        <f t="shared" si="7"/>
        <v>0</v>
      </c>
      <c r="P161">
        <f t="shared" si="7"/>
        <v>0</v>
      </c>
      <c r="Q161">
        <f t="shared" si="6"/>
        <v>0</v>
      </c>
      <c r="R161">
        <f t="shared" si="6"/>
        <v>0</v>
      </c>
      <c r="S161">
        <f>SUM(punkty_rekrutacyjne5[[#This Row],[ghp100]:[gjp100]])</f>
        <v>0</v>
      </c>
    </row>
    <row r="162" spans="1:19" hidden="1" x14ac:dyDescent="0.25">
      <c r="A162" s="1" t="s">
        <v>255</v>
      </c>
      <c r="B162" s="1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7"/>
        <v>0</v>
      </c>
      <c r="O162">
        <f t="shared" si="7"/>
        <v>0</v>
      </c>
      <c r="P162">
        <f t="shared" si="7"/>
        <v>0</v>
      </c>
      <c r="Q162">
        <f t="shared" si="6"/>
        <v>0</v>
      </c>
      <c r="R162">
        <f t="shared" si="6"/>
        <v>0</v>
      </c>
      <c r="S162">
        <f>SUM(punkty_rekrutacyjne5[[#This Row],[ghp100]:[gjp100]])</f>
        <v>0</v>
      </c>
    </row>
    <row r="163" spans="1:19" hidden="1" x14ac:dyDescent="0.25">
      <c r="A163" s="1" t="s">
        <v>256</v>
      </c>
      <c r="B163" s="1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7"/>
        <v>0</v>
      </c>
      <c r="O163">
        <f t="shared" si="7"/>
        <v>0</v>
      </c>
      <c r="P163">
        <f t="shared" si="7"/>
        <v>1</v>
      </c>
      <c r="Q163">
        <f t="shared" si="6"/>
        <v>0</v>
      </c>
      <c r="R163">
        <f t="shared" si="6"/>
        <v>0</v>
      </c>
      <c r="S163">
        <f>SUM(punkty_rekrutacyjne5[[#This Row],[ghp100]:[gjp100]])</f>
        <v>1</v>
      </c>
    </row>
    <row r="164" spans="1:19" hidden="1" x14ac:dyDescent="0.25">
      <c r="A164" s="1" t="s">
        <v>257</v>
      </c>
      <c r="B164" s="1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7"/>
        <v>0</v>
      </c>
      <c r="O164">
        <f t="shared" si="7"/>
        <v>0</v>
      </c>
      <c r="P164">
        <f t="shared" si="7"/>
        <v>0</v>
      </c>
      <c r="Q164">
        <f t="shared" si="6"/>
        <v>0</v>
      </c>
      <c r="R164">
        <f t="shared" si="6"/>
        <v>0</v>
      </c>
      <c r="S164">
        <f>SUM(punkty_rekrutacyjne5[[#This Row],[ghp100]:[gjp100]])</f>
        <v>0</v>
      </c>
    </row>
    <row r="165" spans="1:19" hidden="1" x14ac:dyDescent="0.25">
      <c r="A165" s="1" t="s">
        <v>258</v>
      </c>
      <c r="B165" s="1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7"/>
        <v>0</v>
      </c>
      <c r="O165">
        <f t="shared" si="7"/>
        <v>0</v>
      </c>
      <c r="P165">
        <f t="shared" si="7"/>
        <v>0</v>
      </c>
      <c r="Q165">
        <f t="shared" si="6"/>
        <v>0</v>
      </c>
      <c r="R165">
        <f t="shared" si="6"/>
        <v>0</v>
      </c>
      <c r="S165">
        <f>SUM(punkty_rekrutacyjne5[[#This Row],[ghp100]:[gjp100]])</f>
        <v>0</v>
      </c>
    </row>
    <row r="166" spans="1:19" hidden="1" x14ac:dyDescent="0.25">
      <c r="A166" s="1" t="s">
        <v>259</v>
      </c>
      <c r="B166" s="1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7"/>
        <v>0</v>
      </c>
      <c r="O166">
        <f t="shared" si="7"/>
        <v>0</v>
      </c>
      <c r="P166">
        <f t="shared" si="7"/>
        <v>0</v>
      </c>
      <c r="Q166">
        <f t="shared" si="6"/>
        <v>0</v>
      </c>
      <c r="R166">
        <f t="shared" si="6"/>
        <v>0</v>
      </c>
      <c r="S166">
        <f>SUM(punkty_rekrutacyjne5[[#This Row],[ghp100]:[gjp100]])</f>
        <v>0</v>
      </c>
    </row>
    <row r="167" spans="1:19" hidden="1" x14ac:dyDescent="0.25">
      <c r="A167" s="1" t="s">
        <v>261</v>
      </c>
      <c r="B167" s="1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7"/>
        <v>0</v>
      </c>
      <c r="O167">
        <f t="shared" si="7"/>
        <v>0</v>
      </c>
      <c r="P167">
        <f t="shared" si="7"/>
        <v>0</v>
      </c>
      <c r="Q167">
        <f t="shared" si="6"/>
        <v>0</v>
      </c>
      <c r="R167">
        <f t="shared" si="6"/>
        <v>0</v>
      </c>
      <c r="S167">
        <f>SUM(punkty_rekrutacyjne5[[#This Row],[ghp100]:[gjp100]])</f>
        <v>0</v>
      </c>
    </row>
    <row r="168" spans="1:19" hidden="1" x14ac:dyDescent="0.25">
      <c r="A168" s="1" t="s">
        <v>262</v>
      </c>
      <c r="B168" s="1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7"/>
        <v>0</v>
      </c>
      <c r="O168">
        <f t="shared" si="7"/>
        <v>0</v>
      </c>
      <c r="P168">
        <f t="shared" si="7"/>
        <v>0</v>
      </c>
      <c r="Q168">
        <f t="shared" si="6"/>
        <v>0</v>
      </c>
      <c r="R168">
        <f t="shared" si="6"/>
        <v>0</v>
      </c>
      <c r="S168">
        <f>SUM(punkty_rekrutacyjne5[[#This Row],[ghp100]:[gjp100]])</f>
        <v>0</v>
      </c>
    </row>
    <row r="169" spans="1:19" hidden="1" x14ac:dyDescent="0.25">
      <c r="A169" s="1" t="s">
        <v>263</v>
      </c>
      <c r="B169" s="1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7"/>
        <v>0</v>
      </c>
      <c r="O169">
        <f t="shared" si="7"/>
        <v>0</v>
      </c>
      <c r="P169">
        <f t="shared" si="7"/>
        <v>0</v>
      </c>
      <c r="Q169">
        <f t="shared" si="6"/>
        <v>0</v>
      </c>
      <c r="R169">
        <f t="shared" si="6"/>
        <v>0</v>
      </c>
      <c r="S169">
        <f>SUM(punkty_rekrutacyjne5[[#This Row],[ghp100]:[gjp100]])</f>
        <v>0</v>
      </c>
    </row>
    <row r="170" spans="1:19" hidden="1" x14ac:dyDescent="0.25">
      <c r="A170" s="1" t="s">
        <v>264</v>
      </c>
      <c r="B170" s="1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7"/>
        <v>0</v>
      </c>
      <c r="O170">
        <f t="shared" si="7"/>
        <v>0</v>
      </c>
      <c r="P170">
        <f t="shared" si="7"/>
        <v>0</v>
      </c>
      <c r="Q170">
        <f t="shared" si="6"/>
        <v>0</v>
      </c>
      <c r="R170">
        <f t="shared" si="6"/>
        <v>0</v>
      </c>
      <c r="S170">
        <f>SUM(punkty_rekrutacyjne5[[#This Row],[ghp100]:[gjp100]])</f>
        <v>0</v>
      </c>
    </row>
    <row r="171" spans="1:19" hidden="1" x14ac:dyDescent="0.25">
      <c r="A171" s="1" t="s">
        <v>265</v>
      </c>
      <c r="B171" s="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7"/>
        <v>0</v>
      </c>
      <c r="O171">
        <f t="shared" si="7"/>
        <v>0</v>
      </c>
      <c r="P171">
        <f t="shared" si="7"/>
        <v>0</v>
      </c>
      <c r="Q171">
        <f t="shared" si="6"/>
        <v>0</v>
      </c>
      <c r="R171">
        <f t="shared" si="6"/>
        <v>0</v>
      </c>
      <c r="S171">
        <f>SUM(punkty_rekrutacyjne5[[#This Row],[ghp100]:[gjp100]])</f>
        <v>0</v>
      </c>
    </row>
    <row r="172" spans="1:19" hidden="1" x14ac:dyDescent="0.25">
      <c r="A172" s="1" t="s">
        <v>266</v>
      </c>
      <c r="B172" s="1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7"/>
        <v>0</v>
      </c>
      <c r="O172">
        <f t="shared" si="7"/>
        <v>0</v>
      </c>
      <c r="P172">
        <f t="shared" si="7"/>
        <v>0</v>
      </c>
      <c r="Q172">
        <f t="shared" si="6"/>
        <v>0</v>
      </c>
      <c r="R172">
        <f t="shared" si="6"/>
        <v>0</v>
      </c>
      <c r="S172">
        <f>SUM(punkty_rekrutacyjne5[[#This Row],[ghp100]:[gjp100]])</f>
        <v>0</v>
      </c>
    </row>
    <row r="173" spans="1:19" hidden="1" x14ac:dyDescent="0.25">
      <c r="A173" s="1" t="s">
        <v>267</v>
      </c>
      <c r="B173" s="1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7"/>
        <v>0</v>
      </c>
      <c r="O173">
        <f t="shared" si="7"/>
        <v>0</v>
      </c>
      <c r="P173">
        <f t="shared" si="7"/>
        <v>0</v>
      </c>
      <c r="Q173">
        <f t="shared" si="6"/>
        <v>0</v>
      </c>
      <c r="R173">
        <f t="shared" si="6"/>
        <v>0</v>
      </c>
      <c r="S173">
        <f>SUM(punkty_rekrutacyjne5[[#This Row],[ghp100]:[gjp100]])</f>
        <v>0</v>
      </c>
    </row>
    <row r="174" spans="1:19" hidden="1" x14ac:dyDescent="0.25">
      <c r="A174" s="1" t="s">
        <v>268</v>
      </c>
      <c r="B174" s="1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7"/>
        <v>0</v>
      </c>
      <c r="O174">
        <f t="shared" si="7"/>
        <v>0</v>
      </c>
      <c r="P174">
        <f t="shared" si="7"/>
        <v>0</v>
      </c>
      <c r="Q174">
        <f t="shared" si="6"/>
        <v>0</v>
      </c>
      <c r="R174">
        <f t="shared" si="6"/>
        <v>0</v>
      </c>
      <c r="S174">
        <f>SUM(punkty_rekrutacyjne5[[#This Row],[ghp100]:[gjp100]])</f>
        <v>0</v>
      </c>
    </row>
    <row r="175" spans="1:19" hidden="1" x14ac:dyDescent="0.25">
      <c r="A175" s="1" t="s">
        <v>269</v>
      </c>
      <c r="B175" s="1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7"/>
        <v>0</v>
      </c>
      <c r="O175">
        <f t="shared" si="7"/>
        <v>0</v>
      </c>
      <c r="P175">
        <f t="shared" si="7"/>
        <v>0</v>
      </c>
      <c r="Q175">
        <f t="shared" si="6"/>
        <v>0</v>
      </c>
      <c r="R175">
        <f t="shared" si="6"/>
        <v>0</v>
      </c>
      <c r="S175">
        <f>SUM(punkty_rekrutacyjne5[[#This Row],[ghp100]:[gjp100]])</f>
        <v>0</v>
      </c>
    </row>
    <row r="176" spans="1:19" hidden="1" x14ac:dyDescent="0.25">
      <c r="A176" s="1" t="s">
        <v>270</v>
      </c>
      <c r="B176" s="1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7"/>
        <v>0</v>
      </c>
      <c r="O176">
        <f t="shared" si="7"/>
        <v>0</v>
      </c>
      <c r="P176">
        <f t="shared" si="7"/>
        <v>0</v>
      </c>
      <c r="Q176">
        <f t="shared" si="6"/>
        <v>0</v>
      </c>
      <c r="R176">
        <f t="shared" si="6"/>
        <v>0</v>
      </c>
      <c r="S176">
        <f>SUM(punkty_rekrutacyjne5[[#This Row],[ghp100]:[gjp100]])</f>
        <v>0</v>
      </c>
    </row>
    <row r="177" spans="1:19" hidden="1" x14ac:dyDescent="0.25">
      <c r="A177" s="1" t="s">
        <v>271</v>
      </c>
      <c r="B177" s="1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7"/>
        <v>0</v>
      </c>
      <c r="O177">
        <f t="shared" si="7"/>
        <v>0</v>
      </c>
      <c r="P177">
        <f t="shared" si="7"/>
        <v>0</v>
      </c>
      <c r="Q177">
        <f t="shared" si="6"/>
        <v>0</v>
      </c>
      <c r="R177">
        <f t="shared" si="6"/>
        <v>0</v>
      </c>
      <c r="S177">
        <f>SUM(punkty_rekrutacyjne5[[#This Row],[ghp100]:[gjp100]])</f>
        <v>0</v>
      </c>
    </row>
    <row r="178" spans="1:19" hidden="1" x14ac:dyDescent="0.25">
      <c r="A178" s="1" t="s">
        <v>272</v>
      </c>
      <c r="B178" s="1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7"/>
        <v>0</v>
      </c>
      <c r="O178">
        <f t="shared" si="7"/>
        <v>0</v>
      </c>
      <c r="P178">
        <f t="shared" si="7"/>
        <v>0</v>
      </c>
      <c r="Q178">
        <f t="shared" si="6"/>
        <v>0</v>
      </c>
      <c r="R178">
        <f t="shared" si="6"/>
        <v>0</v>
      </c>
      <c r="S178">
        <f>SUM(punkty_rekrutacyjne5[[#This Row],[ghp100]:[gjp100]])</f>
        <v>0</v>
      </c>
    </row>
    <row r="179" spans="1:19" hidden="1" x14ac:dyDescent="0.25">
      <c r="A179" s="1" t="s">
        <v>274</v>
      </c>
      <c r="B179" s="1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7"/>
        <v>0</v>
      </c>
      <c r="O179">
        <f t="shared" si="7"/>
        <v>0</v>
      </c>
      <c r="P179">
        <f t="shared" si="7"/>
        <v>0</v>
      </c>
      <c r="Q179">
        <f t="shared" si="6"/>
        <v>0</v>
      </c>
      <c r="R179">
        <f t="shared" si="6"/>
        <v>0</v>
      </c>
      <c r="S179">
        <f>SUM(punkty_rekrutacyjne5[[#This Row],[ghp100]:[gjp100]])</f>
        <v>0</v>
      </c>
    </row>
    <row r="180" spans="1:19" hidden="1" x14ac:dyDescent="0.25">
      <c r="A180" s="1" t="s">
        <v>275</v>
      </c>
      <c r="B180" s="1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7"/>
        <v>0</v>
      </c>
      <c r="O180">
        <f t="shared" si="7"/>
        <v>0</v>
      </c>
      <c r="P180">
        <f t="shared" si="7"/>
        <v>0</v>
      </c>
      <c r="Q180">
        <f t="shared" si="6"/>
        <v>0</v>
      </c>
      <c r="R180">
        <f t="shared" si="6"/>
        <v>0</v>
      </c>
      <c r="S180">
        <f>SUM(punkty_rekrutacyjne5[[#This Row],[ghp100]:[gjp100]])</f>
        <v>0</v>
      </c>
    </row>
    <row r="181" spans="1:19" hidden="1" x14ac:dyDescent="0.25">
      <c r="A181" s="1" t="s">
        <v>276</v>
      </c>
      <c r="B181" s="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7"/>
        <v>0</v>
      </c>
      <c r="O181">
        <f t="shared" si="7"/>
        <v>0</v>
      </c>
      <c r="P181">
        <f t="shared" si="7"/>
        <v>0</v>
      </c>
      <c r="Q181">
        <f t="shared" si="6"/>
        <v>0</v>
      </c>
      <c r="R181">
        <f t="shared" si="6"/>
        <v>0</v>
      </c>
      <c r="S181">
        <f>SUM(punkty_rekrutacyjne5[[#This Row],[ghp100]:[gjp100]])</f>
        <v>0</v>
      </c>
    </row>
    <row r="182" spans="1:19" hidden="1" x14ac:dyDescent="0.25">
      <c r="A182" s="1" t="s">
        <v>277</v>
      </c>
      <c r="B182" s="1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7"/>
        <v>0</v>
      </c>
      <c r="O182">
        <f t="shared" si="7"/>
        <v>0</v>
      </c>
      <c r="P182">
        <f t="shared" si="7"/>
        <v>0</v>
      </c>
      <c r="Q182">
        <f t="shared" si="6"/>
        <v>0</v>
      </c>
      <c r="R182">
        <f t="shared" si="6"/>
        <v>0</v>
      </c>
      <c r="S182">
        <f>SUM(punkty_rekrutacyjne5[[#This Row],[ghp100]:[gjp100]])</f>
        <v>0</v>
      </c>
    </row>
    <row r="183" spans="1:19" hidden="1" x14ac:dyDescent="0.25">
      <c r="A183" s="1" t="s">
        <v>278</v>
      </c>
      <c r="B183" s="1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7"/>
        <v>0</v>
      </c>
      <c r="O183">
        <f t="shared" si="7"/>
        <v>0</v>
      </c>
      <c r="P183">
        <f t="shared" si="7"/>
        <v>0</v>
      </c>
      <c r="Q183">
        <f t="shared" si="6"/>
        <v>0</v>
      </c>
      <c r="R183">
        <f t="shared" si="6"/>
        <v>0</v>
      </c>
      <c r="S183">
        <f>SUM(punkty_rekrutacyjne5[[#This Row],[ghp100]:[gjp100]])</f>
        <v>0</v>
      </c>
    </row>
    <row r="184" spans="1:19" hidden="1" x14ac:dyDescent="0.25">
      <c r="A184" s="1" t="s">
        <v>280</v>
      </c>
      <c r="B184" s="1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7"/>
        <v>0</v>
      </c>
      <c r="O184">
        <f t="shared" si="7"/>
        <v>0</v>
      </c>
      <c r="P184">
        <f t="shared" si="7"/>
        <v>0</v>
      </c>
      <c r="Q184">
        <f t="shared" si="6"/>
        <v>0</v>
      </c>
      <c r="R184">
        <f t="shared" si="6"/>
        <v>0</v>
      </c>
      <c r="S184">
        <f>SUM(punkty_rekrutacyjne5[[#This Row],[ghp100]:[gjp100]])</f>
        <v>0</v>
      </c>
    </row>
    <row r="185" spans="1:19" hidden="1" x14ac:dyDescent="0.25">
      <c r="A185" s="1" t="s">
        <v>281</v>
      </c>
      <c r="B185" s="1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7"/>
        <v>0</v>
      </c>
      <c r="O185">
        <f t="shared" si="7"/>
        <v>0</v>
      </c>
      <c r="P185">
        <f t="shared" si="7"/>
        <v>0</v>
      </c>
      <c r="Q185">
        <f t="shared" si="6"/>
        <v>0</v>
      </c>
      <c r="R185">
        <f t="shared" si="6"/>
        <v>0</v>
      </c>
      <c r="S185">
        <f>SUM(punkty_rekrutacyjne5[[#This Row],[ghp100]:[gjp100]])</f>
        <v>0</v>
      </c>
    </row>
    <row r="186" spans="1:19" hidden="1" x14ac:dyDescent="0.25">
      <c r="A186" s="1" t="s">
        <v>282</v>
      </c>
      <c r="B186" s="1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7"/>
        <v>0</v>
      </c>
      <c r="O186">
        <f t="shared" si="7"/>
        <v>0</v>
      </c>
      <c r="P186">
        <f t="shared" si="7"/>
        <v>0</v>
      </c>
      <c r="Q186">
        <f t="shared" si="6"/>
        <v>0</v>
      </c>
      <c r="R186">
        <f t="shared" si="6"/>
        <v>0</v>
      </c>
      <c r="S186">
        <f>SUM(punkty_rekrutacyjne5[[#This Row],[ghp100]:[gjp100]])</f>
        <v>0</v>
      </c>
    </row>
    <row r="187" spans="1:19" hidden="1" x14ac:dyDescent="0.25">
      <c r="A187" s="1" t="s">
        <v>283</v>
      </c>
      <c r="B187" s="1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7"/>
        <v>0</v>
      </c>
      <c r="O187">
        <f t="shared" si="7"/>
        <v>0</v>
      </c>
      <c r="P187">
        <f t="shared" si="7"/>
        <v>0</v>
      </c>
      <c r="Q187">
        <f t="shared" si="6"/>
        <v>0</v>
      </c>
      <c r="R187">
        <f t="shared" si="6"/>
        <v>0</v>
      </c>
      <c r="S187">
        <f>SUM(punkty_rekrutacyjne5[[#This Row],[ghp100]:[gjp100]])</f>
        <v>0</v>
      </c>
    </row>
    <row r="188" spans="1:19" hidden="1" x14ac:dyDescent="0.25">
      <c r="A188" s="1" t="s">
        <v>284</v>
      </c>
      <c r="B188" s="1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7"/>
        <v>0</v>
      </c>
      <c r="O188">
        <f t="shared" si="7"/>
        <v>0</v>
      </c>
      <c r="P188">
        <f t="shared" si="7"/>
        <v>0</v>
      </c>
      <c r="Q188">
        <f t="shared" si="6"/>
        <v>0</v>
      </c>
      <c r="R188">
        <f t="shared" si="6"/>
        <v>0</v>
      </c>
      <c r="S188">
        <f>SUM(punkty_rekrutacyjne5[[#This Row],[ghp100]:[gjp100]])</f>
        <v>0</v>
      </c>
    </row>
    <row r="189" spans="1:19" hidden="1" x14ac:dyDescent="0.25">
      <c r="A189" s="1" t="s">
        <v>285</v>
      </c>
      <c r="B189" s="1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7"/>
        <v>0</v>
      </c>
      <c r="O189">
        <f t="shared" si="7"/>
        <v>0</v>
      </c>
      <c r="P189">
        <f t="shared" si="7"/>
        <v>0</v>
      </c>
      <c r="Q189">
        <f t="shared" si="6"/>
        <v>0</v>
      </c>
      <c r="R189">
        <f t="shared" si="6"/>
        <v>0</v>
      </c>
      <c r="S189">
        <f>SUM(punkty_rekrutacyjne5[[#This Row],[ghp100]:[gjp100]])</f>
        <v>0</v>
      </c>
    </row>
    <row r="190" spans="1:19" hidden="1" x14ac:dyDescent="0.25">
      <c r="A190" s="1" t="s">
        <v>287</v>
      </c>
      <c r="B190" s="1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7"/>
        <v>0</v>
      </c>
      <c r="O190">
        <f t="shared" si="7"/>
        <v>0</v>
      </c>
      <c r="P190">
        <f t="shared" si="7"/>
        <v>0</v>
      </c>
      <c r="Q190">
        <f t="shared" si="6"/>
        <v>0</v>
      </c>
      <c r="R190">
        <f t="shared" si="6"/>
        <v>0</v>
      </c>
      <c r="S190">
        <f>SUM(punkty_rekrutacyjne5[[#This Row],[ghp100]:[gjp100]])</f>
        <v>0</v>
      </c>
    </row>
    <row r="191" spans="1:19" hidden="1" x14ac:dyDescent="0.25">
      <c r="A191" s="1" t="s">
        <v>289</v>
      </c>
      <c r="B191" s="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7"/>
        <v>0</v>
      </c>
      <c r="O191">
        <f t="shared" si="7"/>
        <v>0</v>
      </c>
      <c r="P191">
        <f t="shared" si="7"/>
        <v>0</v>
      </c>
      <c r="Q191">
        <f t="shared" si="6"/>
        <v>0</v>
      </c>
      <c r="R191">
        <f t="shared" si="6"/>
        <v>0</v>
      </c>
      <c r="S191">
        <f>SUM(punkty_rekrutacyjne5[[#This Row],[ghp100]:[gjp100]])</f>
        <v>0</v>
      </c>
    </row>
    <row r="192" spans="1:19" hidden="1" x14ac:dyDescent="0.25">
      <c r="A192" s="1" t="s">
        <v>290</v>
      </c>
      <c r="B192" s="1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7"/>
        <v>0</v>
      </c>
      <c r="O192">
        <f t="shared" si="7"/>
        <v>0</v>
      </c>
      <c r="P192">
        <f t="shared" si="7"/>
        <v>0</v>
      </c>
      <c r="Q192">
        <f t="shared" si="6"/>
        <v>0</v>
      </c>
      <c r="R192">
        <f t="shared" si="6"/>
        <v>0</v>
      </c>
      <c r="S192">
        <f>SUM(punkty_rekrutacyjne5[[#This Row],[ghp100]:[gjp100]])</f>
        <v>0</v>
      </c>
    </row>
    <row r="193" spans="1:19" hidden="1" x14ac:dyDescent="0.25">
      <c r="A193" s="1" t="s">
        <v>264</v>
      </c>
      <c r="B193" s="1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7"/>
        <v>0</v>
      </c>
      <c r="O193">
        <f t="shared" si="7"/>
        <v>0</v>
      </c>
      <c r="P193">
        <f t="shared" si="7"/>
        <v>0</v>
      </c>
      <c r="Q193">
        <f t="shared" si="7"/>
        <v>0</v>
      </c>
      <c r="R193">
        <f t="shared" si="7"/>
        <v>0</v>
      </c>
      <c r="S193">
        <f>SUM(punkty_rekrutacyjne5[[#This Row],[ghp100]:[gjp100]])</f>
        <v>0</v>
      </c>
    </row>
    <row r="194" spans="1:19" hidden="1" x14ac:dyDescent="0.25">
      <c r="A194" s="1" t="s">
        <v>291</v>
      </c>
      <c r="B194" s="1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ref="N194:Q257" si="8">IF(I194=100,1,0)</f>
        <v>0</v>
      </c>
      <c r="O194">
        <f t="shared" si="8"/>
        <v>0</v>
      </c>
      <c r="P194">
        <f t="shared" si="8"/>
        <v>0</v>
      </c>
      <c r="Q194">
        <f t="shared" si="8"/>
        <v>0</v>
      </c>
      <c r="R194">
        <f t="shared" ref="R194:R257" si="9">IF(M194=100,1,0)</f>
        <v>0</v>
      </c>
      <c r="S194">
        <f>SUM(punkty_rekrutacyjne5[[#This Row],[ghp100]:[gjp100]])</f>
        <v>0</v>
      </c>
    </row>
    <row r="195" spans="1:19" hidden="1" x14ac:dyDescent="0.25">
      <c r="A195" s="1" t="s">
        <v>292</v>
      </c>
      <c r="B195" s="1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si="8"/>
        <v>0</v>
      </c>
      <c r="O195">
        <f t="shared" si="8"/>
        <v>0</v>
      </c>
      <c r="P195">
        <f t="shared" si="8"/>
        <v>0</v>
      </c>
      <c r="Q195">
        <f t="shared" si="8"/>
        <v>0</v>
      </c>
      <c r="R195">
        <f t="shared" si="9"/>
        <v>0</v>
      </c>
      <c r="S195">
        <f>SUM(punkty_rekrutacyjne5[[#This Row],[ghp100]:[gjp100]])</f>
        <v>0</v>
      </c>
    </row>
    <row r="196" spans="1:19" hidden="1" x14ac:dyDescent="0.25">
      <c r="A196" s="1" t="s">
        <v>293</v>
      </c>
      <c r="B196" s="1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8"/>
        <v>0</v>
      </c>
      <c r="O196">
        <f t="shared" si="8"/>
        <v>0</v>
      </c>
      <c r="P196">
        <f t="shared" si="8"/>
        <v>0</v>
      </c>
      <c r="Q196">
        <f t="shared" si="8"/>
        <v>0</v>
      </c>
      <c r="R196">
        <f t="shared" si="9"/>
        <v>0</v>
      </c>
      <c r="S196">
        <f>SUM(punkty_rekrutacyjne5[[#This Row],[ghp100]:[gjp100]])</f>
        <v>0</v>
      </c>
    </row>
    <row r="197" spans="1:19" hidden="1" x14ac:dyDescent="0.25">
      <c r="A197" s="1" t="s">
        <v>294</v>
      </c>
      <c r="B197" s="1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8"/>
        <v>0</v>
      </c>
      <c r="O197">
        <f t="shared" si="8"/>
        <v>0</v>
      </c>
      <c r="P197">
        <f t="shared" si="8"/>
        <v>0</v>
      </c>
      <c r="Q197">
        <f t="shared" si="8"/>
        <v>0</v>
      </c>
      <c r="R197">
        <f t="shared" si="9"/>
        <v>0</v>
      </c>
      <c r="S197">
        <f>SUM(punkty_rekrutacyjne5[[#This Row],[ghp100]:[gjp100]])</f>
        <v>0</v>
      </c>
    </row>
    <row r="198" spans="1:19" hidden="1" x14ac:dyDescent="0.25">
      <c r="A198" s="1" t="s">
        <v>295</v>
      </c>
      <c r="B198" s="1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8"/>
        <v>0</v>
      </c>
      <c r="O198">
        <f t="shared" si="8"/>
        <v>0</v>
      </c>
      <c r="P198">
        <f t="shared" si="8"/>
        <v>0</v>
      </c>
      <c r="Q198">
        <f t="shared" si="8"/>
        <v>0</v>
      </c>
      <c r="R198">
        <f t="shared" si="9"/>
        <v>0</v>
      </c>
      <c r="S198">
        <f>SUM(punkty_rekrutacyjne5[[#This Row],[ghp100]:[gjp100]])</f>
        <v>0</v>
      </c>
    </row>
    <row r="199" spans="1:19" hidden="1" x14ac:dyDescent="0.25">
      <c r="A199" s="1" t="s">
        <v>296</v>
      </c>
      <c r="B199" s="1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8"/>
        <v>0</v>
      </c>
      <c r="O199">
        <f t="shared" si="8"/>
        <v>0</v>
      </c>
      <c r="P199">
        <f t="shared" si="8"/>
        <v>0</v>
      </c>
      <c r="Q199">
        <f t="shared" si="8"/>
        <v>0</v>
      </c>
      <c r="R199">
        <f t="shared" si="9"/>
        <v>0</v>
      </c>
      <c r="S199">
        <f>SUM(punkty_rekrutacyjne5[[#This Row],[ghp100]:[gjp100]])</f>
        <v>0</v>
      </c>
    </row>
    <row r="200" spans="1:19" hidden="1" x14ac:dyDescent="0.25">
      <c r="A200" s="1" t="s">
        <v>297</v>
      </c>
      <c r="B200" s="1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8"/>
        <v>0</v>
      </c>
      <c r="O200">
        <f t="shared" si="8"/>
        <v>0</v>
      </c>
      <c r="P200">
        <f t="shared" si="8"/>
        <v>0</v>
      </c>
      <c r="Q200">
        <f t="shared" si="8"/>
        <v>0</v>
      </c>
      <c r="R200">
        <f t="shared" si="9"/>
        <v>0</v>
      </c>
      <c r="S200">
        <f>SUM(punkty_rekrutacyjne5[[#This Row],[ghp100]:[gjp100]])</f>
        <v>0</v>
      </c>
    </row>
    <row r="201" spans="1:19" hidden="1" x14ac:dyDescent="0.25">
      <c r="A201" s="1" t="s">
        <v>298</v>
      </c>
      <c r="B201" s="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8"/>
        <v>0</v>
      </c>
      <c r="O201">
        <f t="shared" si="8"/>
        <v>0</v>
      </c>
      <c r="P201">
        <f t="shared" si="8"/>
        <v>0</v>
      </c>
      <c r="Q201">
        <f t="shared" si="8"/>
        <v>0</v>
      </c>
      <c r="R201">
        <f t="shared" si="9"/>
        <v>0</v>
      </c>
      <c r="S201">
        <f>SUM(punkty_rekrutacyjne5[[#This Row],[ghp100]:[gjp100]])</f>
        <v>0</v>
      </c>
    </row>
    <row r="202" spans="1:19" hidden="1" x14ac:dyDescent="0.25">
      <c r="A202" s="1" t="s">
        <v>300</v>
      </c>
      <c r="B202" s="1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8"/>
        <v>0</v>
      </c>
      <c r="O202">
        <f t="shared" si="8"/>
        <v>0</v>
      </c>
      <c r="P202">
        <f t="shared" si="8"/>
        <v>0</v>
      </c>
      <c r="Q202">
        <f t="shared" si="8"/>
        <v>0</v>
      </c>
      <c r="R202">
        <f t="shared" si="9"/>
        <v>0</v>
      </c>
      <c r="S202">
        <f>SUM(punkty_rekrutacyjne5[[#This Row],[ghp100]:[gjp100]])</f>
        <v>0</v>
      </c>
    </row>
    <row r="203" spans="1:19" hidden="1" x14ac:dyDescent="0.25">
      <c r="A203" s="1" t="s">
        <v>301</v>
      </c>
      <c r="B203" s="1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8"/>
        <v>0</v>
      </c>
      <c r="O203">
        <f t="shared" si="8"/>
        <v>0</v>
      </c>
      <c r="P203">
        <f t="shared" si="8"/>
        <v>0</v>
      </c>
      <c r="Q203">
        <f t="shared" si="8"/>
        <v>0</v>
      </c>
      <c r="R203">
        <f t="shared" si="9"/>
        <v>0</v>
      </c>
      <c r="S203">
        <f>SUM(punkty_rekrutacyjne5[[#This Row],[ghp100]:[gjp100]])</f>
        <v>0</v>
      </c>
    </row>
    <row r="204" spans="1:19" hidden="1" x14ac:dyDescent="0.25">
      <c r="A204" s="1" t="s">
        <v>303</v>
      </c>
      <c r="B204" s="1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8"/>
        <v>0</v>
      </c>
      <c r="O204">
        <f t="shared" si="8"/>
        <v>0</v>
      </c>
      <c r="P204">
        <f t="shared" si="8"/>
        <v>0</v>
      </c>
      <c r="Q204">
        <f t="shared" si="8"/>
        <v>0</v>
      </c>
      <c r="R204">
        <f t="shared" si="9"/>
        <v>0</v>
      </c>
      <c r="S204">
        <f>SUM(punkty_rekrutacyjne5[[#This Row],[ghp100]:[gjp100]])</f>
        <v>0</v>
      </c>
    </row>
    <row r="205" spans="1:19" hidden="1" x14ac:dyDescent="0.25">
      <c r="A205" s="1" t="s">
        <v>304</v>
      </c>
      <c r="B205" s="1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8"/>
        <v>0</v>
      </c>
      <c r="O205">
        <f t="shared" si="8"/>
        <v>0</v>
      </c>
      <c r="P205">
        <f t="shared" si="8"/>
        <v>0</v>
      </c>
      <c r="Q205">
        <f t="shared" si="8"/>
        <v>0</v>
      </c>
      <c r="R205">
        <f t="shared" si="9"/>
        <v>0</v>
      </c>
      <c r="S205">
        <f>SUM(punkty_rekrutacyjne5[[#This Row],[ghp100]:[gjp100]])</f>
        <v>0</v>
      </c>
    </row>
    <row r="206" spans="1:19" hidden="1" x14ac:dyDescent="0.25">
      <c r="A206" s="1" t="s">
        <v>305</v>
      </c>
      <c r="B206" s="1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8"/>
        <v>0</v>
      </c>
      <c r="O206">
        <f t="shared" si="8"/>
        <v>0</v>
      </c>
      <c r="P206">
        <f t="shared" si="8"/>
        <v>0</v>
      </c>
      <c r="Q206">
        <f t="shared" si="8"/>
        <v>0</v>
      </c>
      <c r="R206">
        <f t="shared" si="9"/>
        <v>0</v>
      </c>
      <c r="S206">
        <f>SUM(punkty_rekrutacyjne5[[#This Row],[ghp100]:[gjp100]])</f>
        <v>0</v>
      </c>
    </row>
    <row r="207" spans="1:19" hidden="1" x14ac:dyDescent="0.25">
      <c r="A207" s="1" t="s">
        <v>125</v>
      </c>
      <c r="B207" s="1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8"/>
        <v>0</v>
      </c>
      <c r="O207">
        <f t="shared" si="8"/>
        <v>0</v>
      </c>
      <c r="P207">
        <f t="shared" si="8"/>
        <v>0</v>
      </c>
      <c r="Q207">
        <f t="shared" si="8"/>
        <v>0</v>
      </c>
      <c r="R207">
        <f t="shared" si="9"/>
        <v>0</v>
      </c>
      <c r="S207">
        <f>SUM(punkty_rekrutacyjne5[[#This Row],[ghp100]:[gjp100]])</f>
        <v>0</v>
      </c>
    </row>
    <row r="208" spans="1:19" hidden="1" x14ac:dyDescent="0.25">
      <c r="A208" s="1" t="s">
        <v>308</v>
      </c>
      <c r="B208" s="1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8"/>
        <v>0</v>
      </c>
      <c r="O208">
        <f t="shared" si="8"/>
        <v>0</v>
      </c>
      <c r="P208">
        <f t="shared" si="8"/>
        <v>0</v>
      </c>
      <c r="Q208">
        <f t="shared" si="8"/>
        <v>0</v>
      </c>
      <c r="R208">
        <f t="shared" si="9"/>
        <v>0</v>
      </c>
      <c r="S208">
        <f>SUM(punkty_rekrutacyjne5[[#This Row],[ghp100]:[gjp100]])</f>
        <v>0</v>
      </c>
    </row>
    <row r="209" spans="1:19" hidden="1" x14ac:dyDescent="0.25">
      <c r="A209" s="1" t="s">
        <v>309</v>
      </c>
      <c r="B209" s="1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8"/>
        <v>0</v>
      </c>
      <c r="O209">
        <f t="shared" si="8"/>
        <v>0</v>
      </c>
      <c r="P209">
        <f t="shared" si="8"/>
        <v>0</v>
      </c>
      <c r="Q209">
        <f t="shared" si="8"/>
        <v>0</v>
      </c>
      <c r="R209">
        <f t="shared" si="9"/>
        <v>0</v>
      </c>
      <c r="S209">
        <f>SUM(punkty_rekrutacyjne5[[#This Row],[ghp100]:[gjp100]])</f>
        <v>0</v>
      </c>
    </row>
    <row r="210" spans="1:19" hidden="1" x14ac:dyDescent="0.25">
      <c r="A210" s="1" t="s">
        <v>310</v>
      </c>
      <c r="B210" s="1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8"/>
        <v>0</v>
      </c>
      <c r="O210">
        <f t="shared" si="8"/>
        <v>0</v>
      </c>
      <c r="P210">
        <f t="shared" si="8"/>
        <v>0</v>
      </c>
      <c r="Q210">
        <f t="shared" si="8"/>
        <v>0</v>
      </c>
      <c r="R210">
        <f t="shared" si="9"/>
        <v>0</v>
      </c>
      <c r="S210">
        <f>SUM(punkty_rekrutacyjne5[[#This Row],[ghp100]:[gjp100]])</f>
        <v>0</v>
      </c>
    </row>
    <row r="211" spans="1:19" hidden="1" x14ac:dyDescent="0.25">
      <c r="A211" s="1" t="s">
        <v>312</v>
      </c>
      <c r="B211" s="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8"/>
        <v>0</v>
      </c>
      <c r="O211">
        <f t="shared" si="8"/>
        <v>0</v>
      </c>
      <c r="P211">
        <f t="shared" si="8"/>
        <v>0</v>
      </c>
      <c r="Q211">
        <f t="shared" si="8"/>
        <v>0</v>
      </c>
      <c r="R211">
        <f t="shared" si="9"/>
        <v>0</v>
      </c>
      <c r="S211">
        <f>SUM(punkty_rekrutacyjne5[[#This Row],[ghp100]:[gjp100]])</f>
        <v>0</v>
      </c>
    </row>
    <row r="212" spans="1:19" hidden="1" x14ac:dyDescent="0.25">
      <c r="A212" s="1" t="s">
        <v>314</v>
      </c>
      <c r="B212" s="1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8"/>
        <v>0</v>
      </c>
      <c r="O212">
        <f t="shared" si="8"/>
        <v>0</v>
      </c>
      <c r="P212">
        <f t="shared" si="8"/>
        <v>0</v>
      </c>
      <c r="Q212">
        <f t="shared" si="8"/>
        <v>0</v>
      </c>
      <c r="R212">
        <f t="shared" si="9"/>
        <v>0</v>
      </c>
      <c r="S212">
        <f>SUM(punkty_rekrutacyjne5[[#This Row],[ghp100]:[gjp100]])</f>
        <v>0</v>
      </c>
    </row>
    <row r="213" spans="1:19" hidden="1" x14ac:dyDescent="0.25">
      <c r="A213" s="1" t="s">
        <v>315</v>
      </c>
      <c r="B213" s="1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8"/>
        <v>0</v>
      </c>
      <c r="O213">
        <f t="shared" si="8"/>
        <v>0</v>
      </c>
      <c r="P213">
        <f t="shared" si="8"/>
        <v>0</v>
      </c>
      <c r="Q213">
        <f t="shared" si="8"/>
        <v>0</v>
      </c>
      <c r="R213">
        <f t="shared" si="9"/>
        <v>0</v>
      </c>
      <c r="S213">
        <f>SUM(punkty_rekrutacyjne5[[#This Row],[ghp100]:[gjp100]])</f>
        <v>0</v>
      </c>
    </row>
    <row r="214" spans="1:19" hidden="1" x14ac:dyDescent="0.25">
      <c r="A214" s="1" t="s">
        <v>317</v>
      </c>
      <c r="B214" s="1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8"/>
        <v>0</v>
      </c>
      <c r="O214">
        <f t="shared" si="8"/>
        <v>0</v>
      </c>
      <c r="P214">
        <f t="shared" si="8"/>
        <v>0</v>
      </c>
      <c r="Q214">
        <f t="shared" si="8"/>
        <v>0</v>
      </c>
      <c r="R214">
        <f t="shared" si="9"/>
        <v>0</v>
      </c>
      <c r="S214">
        <f>SUM(punkty_rekrutacyjne5[[#This Row],[ghp100]:[gjp100]])</f>
        <v>0</v>
      </c>
    </row>
    <row r="215" spans="1:19" hidden="1" x14ac:dyDescent="0.25">
      <c r="A215" s="1" t="s">
        <v>318</v>
      </c>
      <c r="B215" s="1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8"/>
        <v>0</v>
      </c>
      <c r="O215">
        <f t="shared" si="8"/>
        <v>0</v>
      </c>
      <c r="P215">
        <f t="shared" si="8"/>
        <v>0</v>
      </c>
      <c r="Q215">
        <f t="shared" si="8"/>
        <v>0</v>
      </c>
      <c r="R215">
        <f t="shared" si="9"/>
        <v>0</v>
      </c>
      <c r="S215">
        <f>SUM(punkty_rekrutacyjne5[[#This Row],[ghp100]:[gjp100]])</f>
        <v>0</v>
      </c>
    </row>
    <row r="216" spans="1:19" hidden="1" x14ac:dyDescent="0.25">
      <c r="A216" s="1" t="s">
        <v>319</v>
      </c>
      <c r="B216" s="1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8"/>
        <v>0</v>
      </c>
      <c r="O216">
        <f t="shared" si="8"/>
        <v>0</v>
      </c>
      <c r="P216">
        <f t="shared" si="8"/>
        <v>0</v>
      </c>
      <c r="Q216">
        <f t="shared" si="8"/>
        <v>0</v>
      </c>
      <c r="R216">
        <f t="shared" si="9"/>
        <v>0</v>
      </c>
      <c r="S216">
        <f>SUM(punkty_rekrutacyjne5[[#This Row],[ghp100]:[gjp100]])</f>
        <v>0</v>
      </c>
    </row>
    <row r="217" spans="1:19" hidden="1" x14ac:dyDescent="0.25">
      <c r="A217" s="1" t="s">
        <v>320</v>
      </c>
      <c r="B217" s="1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8"/>
        <v>0</v>
      </c>
      <c r="O217">
        <f t="shared" si="8"/>
        <v>0</v>
      </c>
      <c r="P217">
        <f t="shared" si="8"/>
        <v>0</v>
      </c>
      <c r="Q217">
        <f t="shared" si="8"/>
        <v>0</v>
      </c>
      <c r="R217">
        <f t="shared" si="9"/>
        <v>0</v>
      </c>
      <c r="S217">
        <f>SUM(punkty_rekrutacyjne5[[#This Row],[ghp100]:[gjp100]])</f>
        <v>0</v>
      </c>
    </row>
    <row r="218" spans="1:19" hidden="1" x14ac:dyDescent="0.25">
      <c r="A218" s="1" t="s">
        <v>321</v>
      </c>
      <c r="B218" s="1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8"/>
        <v>0</v>
      </c>
      <c r="O218">
        <f t="shared" si="8"/>
        <v>0</v>
      </c>
      <c r="P218">
        <f t="shared" si="8"/>
        <v>0</v>
      </c>
      <c r="Q218">
        <f t="shared" si="8"/>
        <v>0</v>
      </c>
      <c r="R218">
        <f t="shared" si="9"/>
        <v>0</v>
      </c>
      <c r="S218">
        <f>SUM(punkty_rekrutacyjne5[[#This Row],[ghp100]:[gjp100]])</f>
        <v>0</v>
      </c>
    </row>
    <row r="219" spans="1:19" hidden="1" x14ac:dyDescent="0.25">
      <c r="A219" s="1" t="s">
        <v>323</v>
      </c>
      <c r="B219" s="1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8"/>
        <v>0</v>
      </c>
      <c r="O219">
        <f t="shared" si="8"/>
        <v>0</v>
      </c>
      <c r="P219">
        <f t="shared" si="8"/>
        <v>0</v>
      </c>
      <c r="Q219">
        <f t="shared" si="8"/>
        <v>0</v>
      </c>
      <c r="R219">
        <f t="shared" si="9"/>
        <v>0</v>
      </c>
      <c r="S219">
        <f>SUM(punkty_rekrutacyjne5[[#This Row],[ghp100]:[gjp100]])</f>
        <v>0</v>
      </c>
    </row>
    <row r="220" spans="1:19" hidden="1" x14ac:dyDescent="0.25">
      <c r="A220" s="1" t="s">
        <v>325</v>
      </c>
      <c r="B220" s="1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8"/>
        <v>0</v>
      </c>
      <c r="O220">
        <f t="shared" si="8"/>
        <v>0</v>
      </c>
      <c r="P220">
        <f t="shared" si="8"/>
        <v>0</v>
      </c>
      <c r="Q220">
        <f t="shared" si="8"/>
        <v>0</v>
      </c>
      <c r="R220">
        <f t="shared" si="9"/>
        <v>0</v>
      </c>
      <c r="S220">
        <f>SUM(punkty_rekrutacyjne5[[#This Row],[ghp100]:[gjp100]])</f>
        <v>0</v>
      </c>
    </row>
    <row r="221" spans="1:19" hidden="1" x14ac:dyDescent="0.25">
      <c r="A221" s="1" t="s">
        <v>108</v>
      </c>
      <c r="B221" s="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8"/>
        <v>0</v>
      </c>
      <c r="O221">
        <f t="shared" si="8"/>
        <v>0</v>
      </c>
      <c r="P221">
        <f t="shared" si="8"/>
        <v>0</v>
      </c>
      <c r="Q221">
        <f t="shared" si="8"/>
        <v>0</v>
      </c>
      <c r="R221">
        <f t="shared" si="9"/>
        <v>0</v>
      </c>
      <c r="S221">
        <f>SUM(punkty_rekrutacyjne5[[#This Row],[ghp100]:[gjp100]])</f>
        <v>0</v>
      </c>
    </row>
    <row r="222" spans="1:19" hidden="1" x14ac:dyDescent="0.25">
      <c r="A222" s="1" t="s">
        <v>328</v>
      </c>
      <c r="B222" s="1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8"/>
        <v>0</v>
      </c>
      <c r="O222">
        <f t="shared" si="8"/>
        <v>0</v>
      </c>
      <c r="P222">
        <f t="shared" si="8"/>
        <v>0</v>
      </c>
      <c r="Q222">
        <f t="shared" si="8"/>
        <v>0</v>
      </c>
      <c r="R222">
        <f t="shared" si="9"/>
        <v>0</v>
      </c>
      <c r="S222">
        <f>SUM(punkty_rekrutacyjne5[[#This Row],[ghp100]:[gjp100]])</f>
        <v>0</v>
      </c>
    </row>
    <row r="223" spans="1:19" hidden="1" x14ac:dyDescent="0.25">
      <c r="A223" s="1" t="s">
        <v>329</v>
      </c>
      <c r="B223" s="1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8"/>
        <v>0</v>
      </c>
      <c r="O223">
        <f t="shared" si="8"/>
        <v>0</v>
      </c>
      <c r="P223">
        <f t="shared" si="8"/>
        <v>0</v>
      </c>
      <c r="Q223">
        <f t="shared" si="8"/>
        <v>0</v>
      </c>
      <c r="R223">
        <f t="shared" si="9"/>
        <v>0</v>
      </c>
      <c r="S223">
        <f>SUM(punkty_rekrutacyjne5[[#This Row],[ghp100]:[gjp100]])</f>
        <v>0</v>
      </c>
    </row>
    <row r="224" spans="1:19" hidden="1" x14ac:dyDescent="0.25">
      <c r="A224" s="1" t="s">
        <v>330</v>
      </c>
      <c r="B224" s="1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8"/>
        <v>0</v>
      </c>
      <c r="O224">
        <f t="shared" si="8"/>
        <v>0</v>
      </c>
      <c r="P224">
        <f t="shared" si="8"/>
        <v>0</v>
      </c>
      <c r="Q224">
        <f t="shared" si="8"/>
        <v>0</v>
      </c>
      <c r="R224">
        <f t="shared" si="9"/>
        <v>0</v>
      </c>
      <c r="S224">
        <f>SUM(punkty_rekrutacyjne5[[#This Row],[ghp100]:[gjp100]])</f>
        <v>0</v>
      </c>
    </row>
    <row r="225" spans="1:19" hidden="1" x14ac:dyDescent="0.25">
      <c r="A225" s="1" t="s">
        <v>131</v>
      </c>
      <c r="B225" s="1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8"/>
        <v>0</v>
      </c>
      <c r="O225">
        <f t="shared" si="8"/>
        <v>0</v>
      </c>
      <c r="P225">
        <f t="shared" si="8"/>
        <v>0</v>
      </c>
      <c r="Q225">
        <f t="shared" si="8"/>
        <v>0</v>
      </c>
      <c r="R225">
        <f t="shared" si="9"/>
        <v>0</v>
      </c>
      <c r="S225">
        <f>SUM(punkty_rekrutacyjne5[[#This Row],[ghp100]:[gjp100]])</f>
        <v>0</v>
      </c>
    </row>
    <row r="226" spans="1:19" hidden="1" x14ac:dyDescent="0.25">
      <c r="A226" s="1" t="s">
        <v>265</v>
      </c>
      <c r="B226" s="1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8"/>
        <v>0</v>
      </c>
      <c r="O226">
        <f t="shared" si="8"/>
        <v>0</v>
      </c>
      <c r="P226">
        <f t="shared" si="8"/>
        <v>1</v>
      </c>
      <c r="Q226">
        <f t="shared" si="8"/>
        <v>0</v>
      </c>
      <c r="R226">
        <f t="shared" si="9"/>
        <v>0</v>
      </c>
      <c r="S226">
        <f>SUM(punkty_rekrutacyjne5[[#This Row],[ghp100]:[gjp100]])</f>
        <v>1</v>
      </c>
    </row>
    <row r="227" spans="1:19" hidden="1" x14ac:dyDescent="0.25">
      <c r="A227" s="1" t="s">
        <v>331</v>
      </c>
      <c r="B227" s="1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8"/>
        <v>0</v>
      </c>
      <c r="O227">
        <f t="shared" si="8"/>
        <v>0</v>
      </c>
      <c r="P227">
        <f t="shared" si="8"/>
        <v>0</v>
      </c>
      <c r="Q227">
        <f t="shared" si="8"/>
        <v>0</v>
      </c>
      <c r="R227">
        <f t="shared" si="9"/>
        <v>0</v>
      </c>
      <c r="S227">
        <f>SUM(punkty_rekrutacyjne5[[#This Row],[ghp100]:[gjp100]])</f>
        <v>0</v>
      </c>
    </row>
    <row r="228" spans="1:19" hidden="1" x14ac:dyDescent="0.25">
      <c r="A228" s="1" t="s">
        <v>332</v>
      </c>
      <c r="B228" s="1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8"/>
        <v>0</v>
      </c>
      <c r="O228">
        <f t="shared" si="8"/>
        <v>0</v>
      </c>
      <c r="P228">
        <f t="shared" si="8"/>
        <v>0</v>
      </c>
      <c r="Q228">
        <f t="shared" si="8"/>
        <v>0</v>
      </c>
      <c r="R228">
        <f t="shared" si="9"/>
        <v>0</v>
      </c>
      <c r="S228">
        <f>SUM(punkty_rekrutacyjne5[[#This Row],[ghp100]:[gjp100]])</f>
        <v>0</v>
      </c>
    </row>
    <row r="229" spans="1:19" hidden="1" x14ac:dyDescent="0.25">
      <c r="A229" s="1" t="s">
        <v>333</v>
      </c>
      <c r="B229" s="1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8"/>
        <v>0</v>
      </c>
      <c r="O229">
        <f t="shared" si="8"/>
        <v>0</v>
      </c>
      <c r="P229">
        <f t="shared" si="8"/>
        <v>0</v>
      </c>
      <c r="Q229">
        <f t="shared" si="8"/>
        <v>0</v>
      </c>
      <c r="R229">
        <f t="shared" si="9"/>
        <v>0</v>
      </c>
      <c r="S229">
        <f>SUM(punkty_rekrutacyjne5[[#This Row],[ghp100]:[gjp100]])</f>
        <v>0</v>
      </c>
    </row>
    <row r="230" spans="1:19" hidden="1" x14ac:dyDescent="0.25">
      <c r="A230" s="1" t="s">
        <v>334</v>
      </c>
      <c r="B230" s="1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8"/>
        <v>0</v>
      </c>
      <c r="O230">
        <f t="shared" si="8"/>
        <v>0</v>
      </c>
      <c r="P230">
        <f t="shared" si="8"/>
        <v>0</v>
      </c>
      <c r="Q230">
        <f t="shared" si="8"/>
        <v>0</v>
      </c>
      <c r="R230">
        <f t="shared" si="9"/>
        <v>0</v>
      </c>
      <c r="S230">
        <f>SUM(punkty_rekrutacyjne5[[#This Row],[ghp100]:[gjp100]])</f>
        <v>0</v>
      </c>
    </row>
    <row r="231" spans="1:19" hidden="1" x14ac:dyDescent="0.25">
      <c r="A231" s="1" t="s">
        <v>335</v>
      </c>
      <c r="B231" s="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8"/>
        <v>0</v>
      </c>
      <c r="O231">
        <f t="shared" si="8"/>
        <v>0</v>
      </c>
      <c r="P231">
        <f t="shared" si="8"/>
        <v>0</v>
      </c>
      <c r="Q231">
        <f t="shared" si="8"/>
        <v>0</v>
      </c>
      <c r="R231">
        <f t="shared" si="9"/>
        <v>0</v>
      </c>
      <c r="S231">
        <f>SUM(punkty_rekrutacyjne5[[#This Row],[ghp100]:[gjp100]])</f>
        <v>0</v>
      </c>
    </row>
    <row r="232" spans="1:19" hidden="1" x14ac:dyDescent="0.25">
      <c r="A232" s="1" t="s">
        <v>336</v>
      </c>
      <c r="B232" s="1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8"/>
        <v>0</v>
      </c>
      <c r="O232">
        <f t="shared" si="8"/>
        <v>0</v>
      </c>
      <c r="P232">
        <f t="shared" si="8"/>
        <v>0</v>
      </c>
      <c r="Q232">
        <f t="shared" si="8"/>
        <v>0</v>
      </c>
      <c r="R232">
        <f t="shared" si="9"/>
        <v>0</v>
      </c>
      <c r="S232">
        <f>SUM(punkty_rekrutacyjne5[[#This Row],[ghp100]:[gjp100]])</f>
        <v>0</v>
      </c>
    </row>
    <row r="233" spans="1:19" hidden="1" x14ac:dyDescent="0.25">
      <c r="A233" s="1" t="s">
        <v>337</v>
      </c>
      <c r="B233" s="1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8"/>
        <v>0</v>
      </c>
      <c r="O233">
        <f t="shared" si="8"/>
        <v>0</v>
      </c>
      <c r="P233">
        <f t="shared" si="8"/>
        <v>0</v>
      </c>
      <c r="Q233">
        <f t="shared" si="8"/>
        <v>0</v>
      </c>
      <c r="R233">
        <f t="shared" si="9"/>
        <v>0</v>
      </c>
      <c r="S233">
        <f>SUM(punkty_rekrutacyjne5[[#This Row],[ghp100]:[gjp100]])</f>
        <v>0</v>
      </c>
    </row>
    <row r="234" spans="1:19" hidden="1" x14ac:dyDescent="0.25">
      <c r="A234" s="1" t="s">
        <v>339</v>
      </c>
      <c r="B234" s="1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8"/>
        <v>0</v>
      </c>
      <c r="O234">
        <f t="shared" si="8"/>
        <v>0</v>
      </c>
      <c r="P234">
        <f t="shared" si="8"/>
        <v>0</v>
      </c>
      <c r="Q234">
        <f t="shared" si="8"/>
        <v>0</v>
      </c>
      <c r="R234">
        <f t="shared" si="9"/>
        <v>0</v>
      </c>
      <c r="S234">
        <f>SUM(punkty_rekrutacyjne5[[#This Row],[ghp100]:[gjp100]])</f>
        <v>0</v>
      </c>
    </row>
    <row r="235" spans="1:19" hidden="1" x14ac:dyDescent="0.25">
      <c r="A235" s="1" t="s">
        <v>341</v>
      </c>
      <c r="B235" s="1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8"/>
        <v>0</v>
      </c>
      <c r="O235">
        <f t="shared" si="8"/>
        <v>0</v>
      </c>
      <c r="P235">
        <f t="shared" si="8"/>
        <v>0</v>
      </c>
      <c r="Q235">
        <f t="shared" si="8"/>
        <v>0</v>
      </c>
      <c r="R235">
        <f t="shared" si="9"/>
        <v>0</v>
      </c>
      <c r="S235">
        <f>SUM(punkty_rekrutacyjne5[[#This Row],[ghp100]:[gjp100]])</f>
        <v>0</v>
      </c>
    </row>
    <row r="236" spans="1:19" hidden="1" x14ac:dyDescent="0.25">
      <c r="A236" s="1" t="s">
        <v>342</v>
      </c>
      <c r="B236" s="1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8"/>
        <v>0</v>
      </c>
      <c r="O236">
        <f t="shared" si="8"/>
        <v>0</v>
      </c>
      <c r="P236">
        <f t="shared" si="8"/>
        <v>0</v>
      </c>
      <c r="Q236">
        <f t="shared" si="8"/>
        <v>0</v>
      </c>
      <c r="R236">
        <f t="shared" si="9"/>
        <v>0</v>
      </c>
      <c r="S236">
        <f>SUM(punkty_rekrutacyjne5[[#This Row],[ghp100]:[gjp100]])</f>
        <v>0</v>
      </c>
    </row>
    <row r="237" spans="1:19" hidden="1" x14ac:dyDescent="0.25">
      <c r="A237" s="1" t="s">
        <v>344</v>
      </c>
      <c r="B237" s="1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8"/>
        <v>0</v>
      </c>
      <c r="O237">
        <f t="shared" si="8"/>
        <v>0</v>
      </c>
      <c r="P237">
        <f t="shared" si="8"/>
        <v>0</v>
      </c>
      <c r="Q237">
        <f t="shared" si="8"/>
        <v>0</v>
      </c>
      <c r="R237">
        <f t="shared" si="9"/>
        <v>0</v>
      </c>
      <c r="S237">
        <f>SUM(punkty_rekrutacyjne5[[#This Row],[ghp100]:[gjp100]])</f>
        <v>0</v>
      </c>
    </row>
    <row r="238" spans="1:19" hidden="1" x14ac:dyDescent="0.25">
      <c r="A238" s="1" t="s">
        <v>346</v>
      </c>
      <c r="B238" s="1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8"/>
        <v>0</v>
      </c>
      <c r="O238">
        <f t="shared" si="8"/>
        <v>0</v>
      </c>
      <c r="P238">
        <f t="shared" si="8"/>
        <v>0</v>
      </c>
      <c r="Q238">
        <f t="shared" si="8"/>
        <v>0</v>
      </c>
      <c r="R238">
        <f t="shared" si="9"/>
        <v>0</v>
      </c>
      <c r="S238">
        <f>SUM(punkty_rekrutacyjne5[[#This Row],[ghp100]:[gjp100]])</f>
        <v>0</v>
      </c>
    </row>
    <row r="239" spans="1:19" hidden="1" x14ac:dyDescent="0.25">
      <c r="A239" s="1" t="s">
        <v>348</v>
      </c>
      <c r="B239" s="1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8"/>
        <v>0</v>
      </c>
      <c r="O239">
        <f t="shared" si="8"/>
        <v>0</v>
      </c>
      <c r="P239">
        <f t="shared" si="8"/>
        <v>0</v>
      </c>
      <c r="Q239">
        <f t="shared" si="8"/>
        <v>0</v>
      </c>
      <c r="R239">
        <f t="shared" si="9"/>
        <v>0</v>
      </c>
      <c r="S239">
        <f>SUM(punkty_rekrutacyjne5[[#This Row],[ghp100]:[gjp100]])</f>
        <v>0</v>
      </c>
    </row>
    <row r="240" spans="1:19" hidden="1" x14ac:dyDescent="0.25">
      <c r="A240" s="1" t="s">
        <v>349</v>
      </c>
      <c r="B240" s="1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8"/>
        <v>0</v>
      </c>
      <c r="O240">
        <f t="shared" si="8"/>
        <v>0</v>
      </c>
      <c r="P240">
        <f t="shared" si="8"/>
        <v>0</v>
      </c>
      <c r="Q240">
        <f t="shared" si="8"/>
        <v>0</v>
      </c>
      <c r="R240">
        <f t="shared" si="9"/>
        <v>0</v>
      </c>
      <c r="S240">
        <f>SUM(punkty_rekrutacyjne5[[#This Row],[ghp100]:[gjp100]])</f>
        <v>0</v>
      </c>
    </row>
    <row r="241" spans="1:19" hidden="1" x14ac:dyDescent="0.25">
      <c r="A241" s="1" t="s">
        <v>351</v>
      </c>
      <c r="B241" s="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8"/>
        <v>0</v>
      </c>
      <c r="O241">
        <f t="shared" si="8"/>
        <v>0</v>
      </c>
      <c r="P241">
        <f t="shared" si="8"/>
        <v>0</v>
      </c>
      <c r="Q241">
        <f t="shared" si="8"/>
        <v>0</v>
      </c>
      <c r="R241">
        <f t="shared" si="9"/>
        <v>0</v>
      </c>
      <c r="S241">
        <f>SUM(punkty_rekrutacyjne5[[#This Row],[ghp100]:[gjp100]])</f>
        <v>0</v>
      </c>
    </row>
    <row r="242" spans="1:19" hidden="1" x14ac:dyDescent="0.25">
      <c r="A242" s="1" t="s">
        <v>352</v>
      </c>
      <c r="B242" s="1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8"/>
        <v>0</v>
      </c>
      <c r="O242">
        <f t="shared" si="8"/>
        <v>0</v>
      </c>
      <c r="P242">
        <f t="shared" si="8"/>
        <v>0</v>
      </c>
      <c r="Q242">
        <f t="shared" si="8"/>
        <v>0</v>
      </c>
      <c r="R242">
        <f t="shared" si="9"/>
        <v>0</v>
      </c>
      <c r="S242">
        <f>SUM(punkty_rekrutacyjne5[[#This Row],[ghp100]:[gjp100]])</f>
        <v>0</v>
      </c>
    </row>
    <row r="243" spans="1:19" hidden="1" x14ac:dyDescent="0.25">
      <c r="A243" s="1" t="s">
        <v>353</v>
      </c>
      <c r="B243" s="1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8"/>
        <v>0</v>
      </c>
      <c r="O243">
        <f t="shared" si="8"/>
        <v>0</v>
      </c>
      <c r="P243">
        <f t="shared" si="8"/>
        <v>0</v>
      </c>
      <c r="Q243">
        <f t="shared" si="8"/>
        <v>0</v>
      </c>
      <c r="R243">
        <f t="shared" si="9"/>
        <v>0</v>
      </c>
      <c r="S243">
        <f>SUM(punkty_rekrutacyjne5[[#This Row],[ghp100]:[gjp100]])</f>
        <v>0</v>
      </c>
    </row>
    <row r="244" spans="1:19" hidden="1" x14ac:dyDescent="0.25">
      <c r="A244" s="1" t="s">
        <v>354</v>
      </c>
      <c r="B244" s="1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8"/>
        <v>0</v>
      </c>
      <c r="O244">
        <f t="shared" si="8"/>
        <v>0</v>
      </c>
      <c r="P244">
        <f t="shared" si="8"/>
        <v>0</v>
      </c>
      <c r="Q244">
        <f t="shared" si="8"/>
        <v>0</v>
      </c>
      <c r="R244">
        <f t="shared" si="9"/>
        <v>0</v>
      </c>
      <c r="S244">
        <f>SUM(punkty_rekrutacyjne5[[#This Row],[ghp100]:[gjp100]])</f>
        <v>0</v>
      </c>
    </row>
    <row r="245" spans="1:19" hidden="1" x14ac:dyDescent="0.25">
      <c r="A245" s="1" t="s">
        <v>356</v>
      </c>
      <c r="B245" s="1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8"/>
        <v>0</v>
      </c>
      <c r="O245">
        <f t="shared" si="8"/>
        <v>0</v>
      </c>
      <c r="P245">
        <f t="shared" si="8"/>
        <v>0</v>
      </c>
      <c r="Q245">
        <f t="shared" si="8"/>
        <v>0</v>
      </c>
      <c r="R245">
        <f t="shared" si="9"/>
        <v>0</v>
      </c>
      <c r="S245">
        <f>SUM(punkty_rekrutacyjne5[[#This Row],[ghp100]:[gjp100]])</f>
        <v>0</v>
      </c>
    </row>
    <row r="246" spans="1:19" hidden="1" x14ac:dyDescent="0.25">
      <c r="A246" s="1" t="s">
        <v>358</v>
      </c>
      <c r="B246" s="1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8"/>
        <v>0</v>
      </c>
      <c r="O246">
        <f t="shared" si="8"/>
        <v>0</v>
      </c>
      <c r="P246">
        <f t="shared" si="8"/>
        <v>0</v>
      </c>
      <c r="Q246">
        <f t="shared" si="8"/>
        <v>0</v>
      </c>
      <c r="R246">
        <f t="shared" si="9"/>
        <v>0</v>
      </c>
      <c r="S246">
        <f>SUM(punkty_rekrutacyjne5[[#This Row],[ghp100]:[gjp100]])</f>
        <v>0</v>
      </c>
    </row>
    <row r="247" spans="1:19" hidden="1" x14ac:dyDescent="0.25">
      <c r="A247" s="1" t="s">
        <v>359</v>
      </c>
      <c r="B247" s="1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8"/>
        <v>0</v>
      </c>
      <c r="O247">
        <f t="shared" si="8"/>
        <v>0</v>
      </c>
      <c r="P247">
        <f t="shared" si="8"/>
        <v>0</v>
      </c>
      <c r="Q247">
        <f t="shared" si="8"/>
        <v>0</v>
      </c>
      <c r="R247">
        <f t="shared" si="9"/>
        <v>0</v>
      </c>
      <c r="S247">
        <f>SUM(punkty_rekrutacyjne5[[#This Row],[ghp100]:[gjp100]])</f>
        <v>0</v>
      </c>
    </row>
    <row r="248" spans="1:19" hidden="1" x14ac:dyDescent="0.25">
      <c r="A248" s="1" t="s">
        <v>361</v>
      </c>
      <c r="B248" s="1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8"/>
        <v>0</v>
      </c>
      <c r="O248">
        <f t="shared" si="8"/>
        <v>0</v>
      </c>
      <c r="P248">
        <f t="shared" si="8"/>
        <v>0</v>
      </c>
      <c r="Q248">
        <f t="shared" si="8"/>
        <v>0</v>
      </c>
      <c r="R248">
        <f t="shared" si="9"/>
        <v>0</v>
      </c>
      <c r="S248">
        <f>SUM(punkty_rekrutacyjne5[[#This Row],[ghp100]:[gjp100]])</f>
        <v>0</v>
      </c>
    </row>
    <row r="249" spans="1:19" hidden="1" x14ac:dyDescent="0.25">
      <c r="A249" s="1" t="s">
        <v>363</v>
      </c>
      <c r="B249" s="1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8"/>
        <v>0</v>
      </c>
      <c r="O249">
        <f t="shared" si="8"/>
        <v>0</v>
      </c>
      <c r="P249">
        <f t="shared" si="8"/>
        <v>0</v>
      </c>
      <c r="Q249">
        <f t="shared" si="8"/>
        <v>0</v>
      </c>
      <c r="R249">
        <f t="shared" si="9"/>
        <v>0</v>
      </c>
      <c r="S249">
        <f>SUM(punkty_rekrutacyjne5[[#This Row],[ghp100]:[gjp100]])</f>
        <v>0</v>
      </c>
    </row>
    <row r="250" spans="1:19" hidden="1" x14ac:dyDescent="0.25">
      <c r="A250" s="1" t="s">
        <v>364</v>
      </c>
      <c r="B250" s="1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8"/>
        <v>0</v>
      </c>
      <c r="O250">
        <f t="shared" si="8"/>
        <v>0</v>
      </c>
      <c r="P250">
        <f t="shared" si="8"/>
        <v>0</v>
      </c>
      <c r="Q250">
        <f t="shared" si="8"/>
        <v>0</v>
      </c>
      <c r="R250">
        <f t="shared" si="9"/>
        <v>0</v>
      </c>
      <c r="S250">
        <f>SUM(punkty_rekrutacyjne5[[#This Row],[ghp100]:[gjp100]])</f>
        <v>0</v>
      </c>
    </row>
    <row r="251" spans="1:19" hidden="1" x14ac:dyDescent="0.25">
      <c r="A251" s="1" t="s">
        <v>365</v>
      </c>
      <c r="B251" s="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8"/>
        <v>0</v>
      </c>
      <c r="O251">
        <f t="shared" si="8"/>
        <v>0</v>
      </c>
      <c r="P251">
        <f t="shared" si="8"/>
        <v>0</v>
      </c>
      <c r="Q251">
        <f t="shared" si="8"/>
        <v>0</v>
      </c>
      <c r="R251">
        <f t="shared" si="9"/>
        <v>0</v>
      </c>
      <c r="S251">
        <f>SUM(punkty_rekrutacyjne5[[#This Row],[ghp100]:[gjp100]])</f>
        <v>0</v>
      </c>
    </row>
    <row r="252" spans="1:19" hidden="1" x14ac:dyDescent="0.25">
      <c r="A252" s="1" t="s">
        <v>366</v>
      </c>
      <c r="B252" s="1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8"/>
        <v>0</v>
      </c>
      <c r="O252">
        <f t="shared" si="8"/>
        <v>0</v>
      </c>
      <c r="P252">
        <f t="shared" si="8"/>
        <v>0</v>
      </c>
      <c r="Q252">
        <f t="shared" si="8"/>
        <v>0</v>
      </c>
      <c r="R252">
        <f t="shared" si="9"/>
        <v>0</v>
      </c>
      <c r="S252">
        <f>SUM(punkty_rekrutacyjne5[[#This Row],[ghp100]:[gjp100]])</f>
        <v>0</v>
      </c>
    </row>
    <row r="253" spans="1:19" hidden="1" x14ac:dyDescent="0.25">
      <c r="A253" s="1" t="s">
        <v>368</v>
      </c>
      <c r="B253" s="1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8"/>
        <v>0</v>
      </c>
      <c r="O253">
        <f t="shared" si="8"/>
        <v>0</v>
      </c>
      <c r="P253">
        <f t="shared" si="8"/>
        <v>0</v>
      </c>
      <c r="Q253">
        <f t="shared" si="8"/>
        <v>0</v>
      </c>
      <c r="R253">
        <f t="shared" si="9"/>
        <v>0</v>
      </c>
      <c r="S253">
        <f>SUM(punkty_rekrutacyjne5[[#This Row],[ghp100]:[gjp100]])</f>
        <v>0</v>
      </c>
    </row>
    <row r="254" spans="1:19" hidden="1" x14ac:dyDescent="0.25">
      <c r="A254" s="1" t="s">
        <v>370</v>
      </c>
      <c r="B254" s="1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8"/>
        <v>0</v>
      </c>
      <c r="O254">
        <f t="shared" si="8"/>
        <v>0</v>
      </c>
      <c r="P254">
        <f t="shared" si="8"/>
        <v>0</v>
      </c>
      <c r="Q254">
        <f t="shared" si="8"/>
        <v>0</v>
      </c>
      <c r="R254">
        <f t="shared" si="9"/>
        <v>0</v>
      </c>
      <c r="S254">
        <f>SUM(punkty_rekrutacyjne5[[#This Row],[ghp100]:[gjp100]])</f>
        <v>0</v>
      </c>
    </row>
    <row r="255" spans="1:19" hidden="1" x14ac:dyDescent="0.25">
      <c r="A255" s="1" t="s">
        <v>372</v>
      </c>
      <c r="B255" s="1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8"/>
        <v>0</v>
      </c>
      <c r="O255">
        <f t="shared" si="8"/>
        <v>0</v>
      </c>
      <c r="P255">
        <f t="shared" si="8"/>
        <v>0</v>
      </c>
      <c r="Q255">
        <f t="shared" si="8"/>
        <v>0</v>
      </c>
      <c r="R255">
        <f t="shared" si="9"/>
        <v>0</v>
      </c>
      <c r="S255">
        <f>SUM(punkty_rekrutacyjne5[[#This Row],[ghp100]:[gjp100]])</f>
        <v>0</v>
      </c>
    </row>
    <row r="256" spans="1:19" hidden="1" x14ac:dyDescent="0.25">
      <c r="A256" s="1" t="s">
        <v>373</v>
      </c>
      <c r="B256" s="1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8"/>
        <v>0</v>
      </c>
      <c r="O256">
        <f t="shared" si="8"/>
        <v>0</v>
      </c>
      <c r="P256">
        <f t="shared" si="8"/>
        <v>0</v>
      </c>
      <c r="Q256">
        <f t="shared" si="8"/>
        <v>0</v>
      </c>
      <c r="R256">
        <f t="shared" si="9"/>
        <v>0</v>
      </c>
      <c r="S256">
        <f>SUM(punkty_rekrutacyjne5[[#This Row],[ghp100]:[gjp100]])</f>
        <v>0</v>
      </c>
    </row>
    <row r="257" spans="1:19" hidden="1" x14ac:dyDescent="0.25">
      <c r="A257" s="1" t="s">
        <v>374</v>
      </c>
      <c r="B257" s="1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8"/>
        <v>0</v>
      </c>
      <c r="O257">
        <f t="shared" si="8"/>
        <v>0</v>
      </c>
      <c r="P257">
        <f t="shared" si="8"/>
        <v>0</v>
      </c>
      <c r="Q257">
        <f t="shared" ref="Q257:R320" si="10">IF(L257=100,1,0)</f>
        <v>0</v>
      </c>
      <c r="R257">
        <f t="shared" si="9"/>
        <v>0</v>
      </c>
      <c r="S257">
        <f>SUM(punkty_rekrutacyjne5[[#This Row],[ghp100]:[gjp100]])</f>
        <v>0</v>
      </c>
    </row>
    <row r="258" spans="1:19" hidden="1" x14ac:dyDescent="0.25">
      <c r="A258" s="1" t="s">
        <v>375</v>
      </c>
      <c r="B258" s="1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ref="N258:R321" si="11">IF(I258=100,1,0)</f>
        <v>0</v>
      </c>
      <c r="O258">
        <f t="shared" si="11"/>
        <v>0</v>
      </c>
      <c r="P258">
        <f t="shared" si="11"/>
        <v>0</v>
      </c>
      <c r="Q258">
        <f t="shared" si="10"/>
        <v>0</v>
      </c>
      <c r="R258">
        <f t="shared" si="10"/>
        <v>0</v>
      </c>
      <c r="S258">
        <f>SUM(punkty_rekrutacyjne5[[#This Row],[ghp100]:[gjp100]])</f>
        <v>0</v>
      </c>
    </row>
    <row r="259" spans="1:19" hidden="1" x14ac:dyDescent="0.25">
      <c r="A259" s="1" t="s">
        <v>376</v>
      </c>
      <c r="B259" s="1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si="11"/>
        <v>0</v>
      </c>
      <c r="O259">
        <f t="shared" si="11"/>
        <v>0</v>
      </c>
      <c r="P259">
        <f t="shared" si="11"/>
        <v>0</v>
      </c>
      <c r="Q259">
        <f t="shared" si="10"/>
        <v>0</v>
      </c>
      <c r="R259">
        <f t="shared" si="10"/>
        <v>0</v>
      </c>
      <c r="S259">
        <f>SUM(punkty_rekrutacyjne5[[#This Row],[ghp100]:[gjp100]])</f>
        <v>0</v>
      </c>
    </row>
    <row r="260" spans="1:19" hidden="1" x14ac:dyDescent="0.25">
      <c r="A260" s="1" t="s">
        <v>377</v>
      </c>
      <c r="B260" s="1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11"/>
        <v>0</v>
      </c>
      <c r="O260">
        <f t="shared" si="11"/>
        <v>0</v>
      </c>
      <c r="P260">
        <f t="shared" si="11"/>
        <v>0</v>
      </c>
      <c r="Q260">
        <f t="shared" si="10"/>
        <v>0</v>
      </c>
      <c r="R260">
        <f t="shared" si="10"/>
        <v>0</v>
      </c>
      <c r="S260">
        <f>SUM(punkty_rekrutacyjne5[[#This Row],[ghp100]:[gjp100]])</f>
        <v>0</v>
      </c>
    </row>
    <row r="261" spans="1:19" hidden="1" x14ac:dyDescent="0.25">
      <c r="A261" s="1" t="s">
        <v>378</v>
      </c>
      <c r="B261" s="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11"/>
        <v>0</v>
      </c>
      <c r="O261">
        <f t="shared" si="11"/>
        <v>0</v>
      </c>
      <c r="P261">
        <f t="shared" si="11"/>
        <v>0</v>
      </c>
      <c r="Q261">
        <f t="shared" si="10"/>
        <v>0</v>
      </c>
      <c r="R261">
        <f t="shared" si="10"/>
        <v>0</v>
      </c>
      <c r="S261">
        <f>SUM(punkty_rekrutacyjne5[[#This Row],[ghp100]:[gjp100]])</f>
        <v>0</v>
      </c>
    </row>
    <row r="262" spans="1:19" hidden="1" x14ac:dyDescent="0.25">
      <c r="A262" s="1" t="s">
        <v>379</v>
      </c>
      <c r="B262" s="1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11"/>
        <v>0</v>
      </c>
      <c r="O262">
        <f t="shared" si="11"/>
        <v>0</v>
      </c>
      <c r="P262">
        <f t="shared" si="11"/>
        <v>0</v>
      </c>
      <c r="Q262">
        <f t="shared" si="10"/>
        <v>0</v>
      </c>
      <c r="R262">
        <f t="shared" si="10"/>
        <v>0</v>
      </c>
      <c r="S262">
        <f>SUM(punkty_rekrutacyjne5[[#This Row],[ghp100]:[gjp100]])</f>
        <v>0</v>
      </c>
    </row>
    <row r="263" spans="1:19" hidden="1" x14ac:dyDescent="0.25">
      <c r="A263" s="1" t="s">
        <v>380</v>
      </c>
      <c r="B263" s="1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11"/>
        <v>0</v>
      </c>
      <c r="O263">
        <f t="shared" si="11"/>
        <v>0</v>
      </c>
      <c r="P263">
        <f t="shared" si="11"/>
        <v>0</v>
      </c>
      <c r="Q263">
        <f t="shared" si="10"/>
        <v>0</v>
      </c>
      <c r="R263">
        <f t="shared" si="10"/>
        <v>0</v>
      </c>
      <c r="S263">
        <f>SUM(punkty_rekrutacyjne5[[#This Row],[ghp100]:[gjp100]])</f>
        <v>0</v>
      </c>
    </row>
    <row r="264" spans="1:19" hidden="1" x14ac:dyDescent="0.25">
      <c r="A264" s="1" t="s">
        <v>382</v>
      </c>
      <c r="B264" s="1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11"/>
        <v>0</v>
      </c>
      <c r="O264">
        <f t="shared" si="11"/>
        <v>0</v>
      </c>
      <c r="P264">
        <f t="shared" si="11"/>
        <v>0</v>
      </c>
      <c r="Q264">
        <f t="shared" si="10"/>
        <v>0</v>
      </c>
      <c r="R264">
        <f t="shared" si="10"/>
        <v>0</v>
      </c>
      <c r="S264">
        <f>SUM(punkty_rekrutacyjne5[[#This Row],[ghp100]:[gjp100]])</f>
        <v>0</v>
      </c>
    </row>
    <row r="265" spans="1:19" hidden="1" x14ac:dyDescent="0.25">
      <c r="A265" s="1" t="s">
        <v>383</v>
      </c>
      <c r="B265" s="1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11"/>
        <v>0</v>
      </c>
      <c r="O265">
        <f t="shared" si="11"/>
        <v>0</v>
      </c>
      <c r="P265">
        <f t="shared" si="11"/>
        <v>0</v>
      </c>
      <c r="Q265">
        <f t="shared" si="10"/>
        <v>0</v>
      </c>
      <c r="R265">
        <f t="shared" si="10"/>
        <v>0</v>
      </c>
      <c r="S265">
        <f>SUM(punkty_rekrutacyjne5[[#This Row],[ghp100]:[gjp100]])</f>
        <v>0</v>
      </c>
    </row>
    <row r="266" spans="1:19" hidden="1" x14ac:dyDescent="0.25">
      <c r="A266" s="1" t="s">
        <v>385</v>
      </c>
      <c r="B266" s="1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11"/>
        <v>0</v>
      </c>
      <c r="O266">
        <f t="shared" si="11"/>
        <v>0</v>
      </c>
      <c r="P266">
        <f t="shared" si="11"/>
        <v>0</v>
      </c>
      <c r="Q266">
        <f t="shared" si="10"/>
        <v>0</v>
      </c>
      <c r="R266">
        <f t="shared" si="10"/>
        <v>0</v>
      </c>
      <c r="S266">
        <f>SUM(punkty_rekrutacyjne5[[#This Row],[ghp100]:[gjp100]])</f>
        <v>0</v>
      </c>
    </row>
    <row r="267" spans="1:19" hidden="1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11"/>
        <v>0</v>
      </c>
      <c r="O267">
        <f t="shared" si="11"/>
        <v>0</v>
      </c>
      <c r="P267">
        <f t="shared" si="11"/>
        <v>0</v>
      </c>
      <c r="Q267">
        <f t="shared" si="10"/>
        <v>0</v>
      </c>
      <c r="R267">
        <f t="shared" si="10"/>
        <v>0</v>
      </c>
      <c r="S267">
        <f>SUM(punkty_rekrutacyjne5[[#This Row],[ghp100]:[gjp100]])</f>
        <v>0</v>
      </c>
    </row>
    <row r="268" spans="1:19" hidden="1" x14ac:dyDescent="0.25">
      <c r="A268" s="1" t="s">
        <v>387</v>
      </c>
      <c r="B268" s="1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11"/>
        <v>0</v>
      </c>
      <c r="O268">
        <f t="shared" si="11"/>
        <v>0</v>
      </c>
      <c r="P268">
        <f t="shared" si="11"/>
        <v>0</v>
      </c>
      <c r="Q268">
        <f t="shared" si="10"/>
        <v>0</v>
      </c>
      <c r="R268">
        <f t="shared" si="10"/>
        <v>0</v>
      </c>
      <c r="S268">
        <f>SUM(punkty_rekrutacyjne5[[#This Row],[ghp100]:[gjp100]])</f>
        <v>0</v>
      </c>
    </row>
    <row r="269" spans="1:19" hidden="1" x14ac:dyDescent="0.25">
      <c r="A269" s="1" t="s">
        <v>389</v>
      </c>
      <c r="B269" s="1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11"/>
        <v>0</v>
      </c>
      <c r="O269">
        <f t="shared" si="11"/>
        <v>0</v>
      </c>
      <c r="P269">
        <f t="shared" si="11"/>
        <v>0</v>
      </c>
      <c r="Q269">
        <f t="shared" si="10"/>
        <v>0</v>
      </c>
      <c r="R269">
        <f t="shared" si="10"/>
        <v>0</v>
      </c>
      <c r="S269">
        <f>SUM(punkty_rekrutacyjne5[[#This Row],[ghp100]:[gjp100]])</f>
        <v>0</v>
      </c>
    </row>
    <row r="270" spans="1:19" hidden="1" x14ac:dyDescent="0.25">
      <c r="A270" s="1" t="s">
        <v>390</v>
      </c>
      <c r="B270" s="1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11"/>
        <v>0</v>
      </c>
      <c r="O270">
        <f t="shared" si="11"/>
        <v>0</v>
      </c>
      <c r="P270">
        <f t="shared" si="11"/>
        <v>0</v>
      </c>
      <c r="Q270">
        <f t="shared" si="10"/>
        <v>0</v>
      </c>
      <c r="R270">
        <f t="shared" si="10"/>
        <v>0</v>
      </c>
      <c r="S270">
        <f>SUM(punkty_rekrutacyjne5[[#This Row],[ghp100]:[gjp100]])</f>
        <v>0</v>
      </c>
    </row>
    <row r="271" spans="1:19" hidden="1" x14ac:dyDescent="0.25">
      <c r="A271" s="1" t="s">
        <v>392</v>
      </c>
      <c r="B271" s="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11"/>
        <v>0</v>
      </c>
      <c r="O271">
        <f t="shared" si="11"/>
        <v>0</v>
      </c>
      <c r="P271">
        <f t="shared" si="11"/>
        <v>0</v>
      </c>
      <c r="Q271">
        <f t="shared" si="10"/>
        <v>0</v>
      </c>
      <c r="R271">
        <f t="shared" si="10"/>
        <v>0</v>
      </c>
      <c r="S271">
        <f>SUM(punkty_rekrutacyjne5[[#This Row],[ghp100]:[gjp100]])</f>
        <v>0</v>
      </c>
    </row>
    <row r="272" spans="1:19" hidden="1" x14ac:dyDescent="0.25">
      <c r="A272" s="1" t="s">
        <v>393</v>
      </c>
      <c r="B272" s="1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11"/>
        <v>0</v>
      </c>
      <c r="O272">
        <f t="shared" si="11"/>
        <v>0</v>
      </c>
      <c r="P272">
        <f t="shared" si="11"/>
        <v>0</v>
      </c>
      <c r="Q272">
        <f t="shared" si="10"/>
        <v>0</v>
      </c>
      <c r="R272">
        <f t="shared" si="10"/>
        <v>0</v>
      </c>
      <c r="S272">
        <f>SUM(punkty_rekrutacyjne5[[#This Row],[ghp100]:[gjp100]])</f>
        <v>0</v>
      </c>
    </row>
    <row r="273" spans="1:19" hidden="1" x14ac:dyDescent="0.25">
      <c r="A273" s="1" t="s">
        <v>394</v>
      </c>
      <c r="B273" s="1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11"/>
        <v>0</v>
      </c>
      <c r="O273">
        <f t="shared" si="11"/>
        <v>0</v>
      </c>
      <c r="P273">
        <f t="shared" si="11"/>
        <v>0</v>
      </c>
      <c r="Q273">
        <f t="shared" si="10"/>
        <v>0</v>
      </c>
      <c r="R273">
        <f t="shared" si="10"/>
        <v>0</v>
      </c>
      <c r="S273">
        <f>SUM(punkty_rekrutacyjne5[[#This Row],[ghp100]:[gjp100]])</f>
        <v>0</v>
      </c>
    </row>
    <row r="274" spans="1:19" hidden="1" x14ac:dyDescent="0.25">
      <c r="A274" s="1" t="s">
        <v>396</v>
      </c>
      <c r="B274" s="1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11"/>
        <v>0</v>
      </c>
      <c r="O274">
        <f t="shared" si="11"/>
        <v>0</v>
      </c>
      <c r="P274">
        <f t="shared" si="11"/>
        <v>0</v>
      </c>
      <c r="Q274">
        <f t="shared" si="10"/>
        <v>0</v>
      </c>
      <c r="R274">
        <f t="shared" si="10"/>
        <v>0</v>
      </c>
      <c r="S274">
        <f>SUM(punkty_rekrutacyjne5[[#This Row],[ghp100]:[gjp100]])</f>
        <v>0</v>
      </c>
    </row>
    <row r="275" spans="1:19" hidden="1" x14ac:dyDescent="0.25">
      <c r="A275" s="1" t="s">
        <v>398</v>
      </c>
      <c r="B275" s="1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11"/>
        <v>0</v>
      </c>
      <c r="O275">
        <f t="shared" si="11"/>
        <v>0</v>
      </c>
      <c r="P275">
        <f t="shared" si="11"/>
        <v>0</v>
      </c>
      <c r="Q275">
        <f t="shared" si="10"/>
        <v>0</v>
      </c>
      <c r="R275">
        <f t="shared" si="10"/>
        <v>0</v>
      </c>
      <c r="S275">
        <f>SUM(punkty_rekrutacyjne5[[#This Row],[ghp100]:[gjp100]])</f>
        <v>0</v>
      </c>
    </row>
    <row r="276" spans="1:19" hidden="1" x14ac:dyDescent="0.25">
      <c r="A276" s="1" t="s">
        <v>75</v>
      </c>
      <c r="B276" s="1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11"/>
        <v>0</v>
      </c>
      <c r="O276">
        <f t="shared" si="11"/>
        <v>0</v>
      </c>
      <c r="P276">
        <f t="shared" si="11"/>
        <v>0</v>
      </c>
      <c r="Q276">
        <f t="shared" si="10"/>
        <v>0</v>
      </c>
      <c r="R276">
        <f t="shared" si="10"/>
        <v>0</v>
      </c>
      <c r="S276">
        <f>SUM(punkty_rekrutacyjne5[[#This Row],[ghp100]:[gjp100]])</f>
        <v>0</v>
      </c>
    </row>
    <row r="277" spans="1:19" hidden="1" x14ac:dyDescent="0.25">
      <c r="A277" s="1" t="s">
        <v>400</v>
      </c>
      <c r="B277" s="1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11"/>
        <v>0</v>
      </c>
      <c r="O277">
        <f t="shared" si="11"/>
        <v>0</v>
      </c>
      <c r="P277">
        <f t="shared" si="11"/>
        <v>0</v>
      </c>
      <c r="Q277">
        <f t="shared" si="10"/>
        <v>0</v>
      </c>
      <c r="R277">
        <f t="shared" si="10"/>
        <v>0</v>
      </c>
      <c r="S277">
        <f>SUM(punkty_rekrutacyjne5[[#This Row],[ghp100]:[gjp100]])</f>
        <v>0</v>
      </c>
    </row>
    <row r="278" spans="1:19" hidden="1" x14ac:dyDescent="0.25">
      <c r="A278" s="1" t="s">
        <v>401</v>
      </c>
      <c r="B278" s="1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11"/>
        <v>0</v>
      </c>
      <c r="O278">
        <f t="shared" si="11"/>
        <v>0</v>
      </c>
      <c r="P278">
        <f t="shared" si="11"/>
        <v>0</v>
      </c>
      <c r="Q278">
        <f t="shared" si="10"/>
        <v>0</v>
      </c>
      <c r="R278">
        <f t="shared" si="10"/>
        <v>1</v>
      </c>
      <c r="S278">
        <f>SUM(punkty_rekrutacyjne5[[#This Row],[ghp100]:[gjp100]])</f>
        <v>1</v>
      </c>
    </row>
    <row r="279" spans="1:19" hidden="1" x14ac:dyDescent="0.25">
      <c r="A279" s="1" t="s">
        <v>403</v>
      </c>
      <c r="B279" s="1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11"/>
        <v>0</v>
      </c>
      <c r="O279">
        <f t="shared" si="11"/>
        <v>0</v>
      </c>
      <c r="P279">
        <f t="shared" si="11"/>
        <v>0</v>
      </c>
      <c r="Q279">
        <f t="shared" si="10"/>
        <v>0</v>
      </c>
      <c r="R279">
        <f t="shared" si="10"/>
        <v>0</v>
      </c>
      <c r="S279">
        <f>SUM(punkty_rekrutacyjne5[[#This Row],[ghp100]:[gjp100]])</f>
        <v>0</v>
      </c>
    </row>
    <row r="280" spans="1:19" hidden="1" x14ac:dyDescent="0.25">
      <c r="A280" s="1" t="s">
        <v>404</v>
      </c>
      <c r="B280" s="1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11"/>
        <v>0</v>
      </c>
      <c r="O280">
        <f t="shared" si="11"/>
        <v>0</v>
      </c>
      <c r="P280">
        <f t="shared" si="11"/>
        <v>0</v>
      </c>
      <c r="Q280">
        <f t="shared" si="10"/>
        <v>0</v>
      </c>
      <c r="R280">
        <f t="shared" si="10"/>
        <v>0</v>
      </c>
      <c r="S280">
        <f>SUM(punkty_rekrutacyjne5[[#This Row],[ghp100]:[gjp100]])</f>
        <v>0</v>
      </c>
    </row>
    <row r="281" spans="1:19" hidden="1" x14ac:dyDescent="0.25">
      <c r="A281" s="1" t="s">
        <v>405</v>
      </c>
      <c r="B281" s="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11"/>
        <v>0</v>
      </c>
      <c r="O281">
        <f t="shared" si="11"/>
        <v>0</v>
      </c>
      <c r="P281">
        <f t="shared" si="11"/>
        <v>0</v>
      </c>
      <c r="Q281">
        <f t="shared" si="10"/>
        <v>0</v>
      </c>
      <c r="R281">
        <f t="shared" si="10"/>
        <v>0</v>
      </c>
      <c r="S281">
        <f>SUM(punkty_rekrutacyjne5[[#This Row],[ghp100]:[gjp100]])</f>
        <v>0</v>
      </c>
    </row>
    <row r="282" spans="1:19" hidden="1" x14ac:dyDescent="0.25">
      <c r="A282" s="1" t="s">
        <v>406</v>
      </c>
      <c r="B282" s="1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11"/>
        <v>0</v>
      </c>
      <c r="O282">
        <f t="shared" si="11"/>
        <v>0</v>
      </c>
      <c r="P282">
        <f t="shared" si="11"/>
        <v>0</v>
      </c>
      <c r="Q282">
        <f t="shared" si="10"/>
        <v>0</v>
      </c>
      <c r="R282">
        <f t="shared" si="10"/>
        <v>0</v>
      </c>
      <c r="S282">
        <f>SUM(punkty_rekrutacyjne5[[#This Row],[ghp100]:[gjp100]])</f>
        <v>0</v>
      </c>
    </row>
    <row r="283" spans="1:19" hidden="1" x14ac:dyDescent="0.25">
      <c r="A283" s="1" t="s">
        <v>407</v>
      </c>
      <c r="B283" s="1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11"/>
        <v>0</v>
      </c>
      <c r="O283">
        <f t="shared" si="11"/>
        <v>0</v>
      </c>
      <c r="P283">
        <f t="shared" si="11"/>
        <v>0</v>
      </c>
      <c r="Q283">
        <f t="shared" si="10"/>
        <v>0</v>
      </c>
      <c r="R283">
        <f t="shared" si="10"/>
        <v>0</v>
      </c>
      <c r="S283">
        <f>SUM(punkty_rekrutacyjne5[[#This Row],[ghp100]:[gjp100]])</f>
        <v>0</v>
      </c>
    </row>
    <row r="284" spans="1:19" hidden="1" x14ac:dyDescent="0.25">
      <c r="A284" s="1" t="s">
        <v>408</v>
      </c>
      <c r="B284" s="1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11"/>
        <v>1</v>
      </c>
      <c r="O284">
        <f t="shared" si="11"/>
        <v>0</v>
      </c>
      <c r="P284">
        <f t="shared" si="11"/>
        <v>0</v>
      </c>
      <c r="Q284">
        <f t="shared" si="10"/>
        <v>0</v>
      </c>
      <c r="R284">
        <f t="shared" si="10"/>
        <v>0</v>
      </c>
      <c r="S284">
        <f>SUM(punkty_rekrutacyjne5[[#This Row],[ghp100]:[gjp100]])</f>
        <v>1</v>
      </c>
    </row>
    <row r="285" spans="1:19" hidden="1" x14ac:dyDescent="0.25">
      <c r="A285" s="1" t="s">
        <v>408</v>
      </c>
      <c r="B285" s="1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11"/>
        <v>0</v>
      </c>
      <c r="O285">
        <f t="shared" si="11"/>
        <v>0</v>
      </c>
      <c r="P285">
        <f t="shared" si="11"/>
        <v>0</v>
      </c>
      <c r="Q285">
        <f t="shared" si="10"/>
        <v>0</v>
      </c>
      <c r="R285">
        <f t="shared" si="10"/>
        <v>0</v>
      </c>
      <c r="S285">
        <f>SUM(punkty_rekrutacyjne5[[#This Row],[ghp100]:[gjp100]])</f>
        <v>0</v>
      </c>
    </row>
    <row r="286" spans="1:19" hidden="1" x14ac:dyDescent="0.25">
      <c r="A286" s="1" t="s">
        <v>410</v>
      </c>
      <c r="B286" s="1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11"/>
        <v>0</v>
      </c>
      <c r="O286">
        <f t="shared" si="11"/>
        <v>0</v>
      </c>
      <c r="P286">
        <f t="shared" si="11"/>
        <v>0</v>
      </c>
      <c r="Q286">
        <f t="shared" si="10"/>
        <v>0</v>
      </c>
      <c r="R286">
        <f t="shared" si="10"/>
        <v>0</v>
      </c>
      <c r="S286">
        <f>SUM(punkty_rekrutacyjne5[[#This Row],[ghp100]:[gjp100]])</f>
        <v>0</v>
      </c>
    </row>
    <row r="287" spans="1:19" hidden="1" x14ac:dyDescent="0.25">
      <c r="A287" s="1" t="s">
        <v>411</v>
      </c>
      <c r="B287" s="1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11"/>
        <v>0</v>
      </c>
      <c r="O287">
        <f t="shared" si="11"/>
        <v>0</v>
      </c>
      <c r="P287">
        <f t="shared" si="11"/>
        <v>0</v>
      </c>
      <c r="Q287">
        <f t="shared" si="10"/>
        <v>0</v>
      </c>
      <c r="R287">
        <f t="shared" si="10"/>
        <v>0</v>
      </c>
      <c r="S287">
        <f>SUM(punkty_rekrutacyjne5[[#This Row],[ghp100]:[gjp100]])</f>
        <v>0</v>
      </c>
    </row>
    <row r="288" spans="1:19" hidden="1" x14ac:dyDescent="0.25">
      <c r="A288" s="1" t="s">
        <v>413</v>
      </c>
      <c r="B288" s="1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11"/>
        <v>0</v>
      </c>
      <c r="O288">
        <f t="shared" si="11"/>
        <v>0</v>
      </c>
      <c r="P288">
        <f t="shared" si="11"/>
        <v>0</v>
      </c>
      <c r="Q288">
        <f t="shared" si="10"/>
        <v>0</v>
      </c>
      <c r="R288">
        <f t="shared" si="10"/>
        <v>0</v>
      </c>
      <c r="S288">
        <f>SUM(punkty_rekrutacyjne5[[#This Row],[ghp100]:[gjp100]])</f>
        <v>0</v>
      </c>
    </row>
    <row r="289" spans="1:19" hidden="1" x14ac:dyDescent="0.25">
      <c r="A289" s="1" t="s">
        <v>40</v>
      </c>
      <c r="B289" s="1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11"/>
        <v>0</v>
      </c>
      <c r="O289">
        <f t="shared" si="11"/>
        <v>0</v>
      </c>
      <c r="P289">
        <f t="shared" si="11"/>
        <v>0</v>
      </c>
      <c r="Q289">
        <f t="shared" si="10"/>
        <v>0</v>
      </c>
      <c r="R289">
        <f t="shared" si="10"/>
        <v>0</v>
      </c>
      <c r="S289">
        <f>SUM(punkty_rekrutacyjne5[[#This Row],[ghp100]:[gjp100]])</f>
        <v>0</v>
      </c>
    </row>
    <row r="290" spans="1:19" hidden="1" x14ac:dyDescent="0.25">
      <c r="A290" s="1" t="s">
        <v>415</v>
      </c>
      <c r="B290" s="1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11"/>
        <v>0</v>
      </c>
      <c r="O290">
        <f t="shared" si="11"/>
        <v>0</v>
      </c>
      <c r="P290">
        <f t="shared" si="11"/>
        <v>0</v>
      </c>
      <c r="Q290">
        <f t="shared" si="10"/>
        <v>1</v>
      </c>
      <c r="R290">
        <f t="shared" si="10"/>
        <v>0</v>
      </c>
      <c r="S290">
        <f>SUM(punkty_rekrutacyjne5[[#This Row],[ghp100]:[gjp100]])</f>
        <v>1</v>
      </c>
    </row>
    <row r="291" spans="1:19" hidden="1" x14ac:dyDescent="0.25">
      <c r="A291" s="1" t="s">
        <v>417</v>
      </c>
      <c r="B291" s="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11"/>
        <v>0</v>
      </c>
      <c r="O291">
        <f t="shared" si="11"/>
        <v>0</v>
      </c>
      <c r="P291">
        <f t="shared" si="11"/>
        <v>0</v>
      </c>
      <c r="Q291">
        <f t="shared" si="10"/>
        <v>0</v>
      </c>
      <c r="R291">
        <f t="shared" si="10"/>
        <v>0</v>
      </c>
      <c r="S291">
        <f>SUM(punkty_rekrutacyjne5[[#This Row],[ghp100]:[gjp100]])</f>
        <v>0</v>
      </c>
    </row>
    <row r="292" spans="1:19" hidden="1" x14ac:dyDescent="0.25">
      <c r="A292" s="1" t="s">
        <v>418</v>
      </c>
      <c r="B292" s="1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11"/>
        <v>0</v>
      </c>
      <c r="O292">
        <f t="shared" si="11"/>
        <v>0</v>
      </c>
      <c r="P292">
        <f t="shared" si="11"/>
        <v>0</v>
      </c>
      <c r="Q292">
        <f t="shared" si="10"/>
        <v>0</v>
      </c>
      <c r="R292">
        <f t="shared" si="10"/>
        <v>0</v>
      </c>
      <c r="S292">
        <f>SUM(punkty_rekrutacyjne5[[#This Row],[ghp100]:[gjp100]])</f>
        <v>0</v>
      </c>
    </row>
    <row r="293" spans="1:19" hidden="1" x14ac:dyDescent="0.25">
      <c r="A293" s="1" t="s">
        <v>419</v>
      </c>
      <c r="B293" s="1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11"/>
        <v>0</v>
      </c>
      <c r="O293">
        <f t="shared" si="11"/>
        <v>0</v>
      </c>
      <c r="P293">
        <f t="shared" si="11"/>
        <v>0</v>
      </c>
      <c r="Q293">
        <f t="shared" si="10"/>
        <v>0</v>
      </c>
      <c r="R293">
        <f t="shared" si="10"/>
        <v>0</v>
      </c>
      <c r="S293">
        <f>SUM(punkty_rekrutacyjne5[[#This Row],[ghp100]:[gjp100]])</f>
        <v>0</v>
      </c>
    </row>
    <row r="294" spans="1:19" hidden="1" x14ac:dyDescent="0.25">
      <c r="A294" s="1" t="s">
        <v>420</v>
      </c>
      <c r="B294" s="1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11"/>
        <v>0</v>
      </c>
      <c r="O294">
        <f t="shared" si="11"/>
        <v>0</v>
      </c>
      <c r="P294">
        <f t="shared" si="11"/>
        <v>0</v>
      </c>
      <c r="Q294">
        <f t="shared" si="10"/>
        <v>0</v>
      </c>
      <c r="R294">
        <f t="shared" si="10"/>
        <v>0</v>
      </c>
      <c r="S294">
        <f>SUM(punkty_rekrutacyjne5[[#This Row],[ghp100]:[gjp100]])</f>
        <v>0</v>
      </c>
    </row>
    <row r="295" spans="1:19" hidden="1" x14ac:dyDescent="0.25">
      <c r="A295" s="1" t="s">
        <v>421</v>
      </c>
      <c r="B295" s="1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11"/>
        <v>0</v>
      </c>
      <c r="O295">
        <f t="shared" si="11"/>
        <v>0</v>
      </c>
      <c r="P295">
        <f t="shared" si="11"/>
        <v>0</v>
      </c>
      <c r="Q295">
        <f t="shared" si="10"/>
        <v>0</v>
      </c>
      <c r="R295">
        <f t="shared" si="10"/>
        <v>0</v>
      </c>
      <c r="S295">
        <f>SUM(punkty_rekrutacyjne5[[#This Row],[ghp100]:[gjp100]])</f>
        <v>0</v>
      </c>
    </row>
    <row r="296" spans="1:19" hidden="1" x14ac:dyDescent="0.25">
      <c r="A296" s="1" t="s">
        <v>422</v>
      </c>
      <c r="B296" s="1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11"/>
        <v>0</v>
      </c>
      <c r="O296">
        <f t="shared" si="11"/>
        <v>0</v>
      </c>
      <c r="P296">
        <f t="shared" si="11"/>
        <v>0</v>
      </c>
      <c r="Q296">
        <f t="shared" si="10"/>
        <v>0</v>
      </c>
      <c r="R296">
        <f t="shared" si="10"/>
        <v>0</v>
      </c>
      <c r="S296">
        <f>SUM(punkty_rekrutacyjne5[[#This Row],[ghp100]:[gjp100]])</f>
        <v>0</v>
      </c>
    </row>
    <row r="297" spans="1:19" hidden="1" x14ac:dyDescent="0.25">
      <c r="A297" s="1" t="s">
        <v>423</v>
      </c>
      <c r="B297" s="1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11"/>
        <v>0</v>
      </c>
      <c r="O297">
        <f t="shared" si="11"/>
        <v>0</v>
      </c>
      <c r="P297">
        <f t="shared" si="11"/>
        <v>0</v>
      </c>
      <c r="Q297">
        <f t="shared" si="10"/>
        <v>0</v>
      </c>
      <c r="R297">
        <f t="shared" si="10"/>
        <v>0</v>
      </c>
      <c r="S297">
        <f>SUM(punkty_rekrutacyjne5[[#This Row],[ghp100]:[gjp100]])</f>
        <v>0</v>
      </c>
    </row>
    <row r="298" spans="1:19" hidden="1" x14ac:dyDescent="0.25">
      <c r="A298" s="1" t="s">
        <v>424</v>
      </c>
      <c r="B298" s="1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11"/>
        <v>0</v>
      </c>
      <c r="O298">
        <f t="shared" si="11"/>
        <v>0</v>
      </c>
      <c r="P298">
        <f t="shared" si="11"/>
        <v>0</v>
      </c>
      <c r="Q298">
        <f t="shared" si="10"/>
        <v>0</v>
      </c>
      <c r="R298">
        <f t="shared" si="10"/>
        <v>0</v>
      </c>
      <c r="S298">
        <f>SUM(punkty_rekrutacyjne5[[#This Row],[ghp100]:[gjp100]])</f>
        <v>0</v>
      </c>
    </row>
    <row r="299" spans="1:19" hidden="1" x14ac:dyDescent="0.25">
      <c r="A299" s="1" t="s">
        <v>426</v>
      </c>
      <c r="B299" s="1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11"/>
        <v>0</v>
      </c>
      <c r="O299">
        <f t="shared" si="11"/>
        <v>0</v>
      </c>
      <c r="P299">
        <f t="shared" si="11"/>
        <v>0</v>
      </c>
      <c r="Q299">
        <f t="shared" si="10"/>
        <v>0</v>
      </c>
      <c r="R299">
        <f t="shared" si="10"/>
        <v>0</v>
      </c>
      <c r="S299">
        <f>SUM(punkty_rekrutacyjne5[[#This Row],[ghp100]:[gjp100]])</f>
        <v>0</v>
      </c>
    </row>
    <row r="300" spans="1:19" hidden="1" x14ac:dyDescent="0.25">
      <c r="A300" s="1" t="s">
        <v>428</v>
      </c>
      <c r="B300" s="1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11"/>
        <v>0</v>
      </c>
      <c r="O300">
        <f t="shared" si="11"/>
        <v>0</v>
      </c>
      <c r="P300">
        <f t="shared" si="11"/>
        <v>0</v>
      </c>
      <c r="Q300">
        <f t="shared" si="10"/>
        <v>0</v>
      </c>
      <c r="R300">
        <f t="shared" si="10"/>
        <v>0</v>
      </c>
      <c r="S300">
        <f>SUM(punkty_rekrutacyjne5[[#This Row],[ghp100]:[gjp100]])</f>
        <v>0</v>
      </c>
    </row>
    <row r="301" spans="1:19" hidden="1" x14ac:dyDescent="0.25">
      <c r="A301" s="1" t="s">
        <v>428</v>
      </c>
      <c r="B301" s="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11"/>
        <v>0</v>
      </c>
      <c r="O301">
        <f t="shared" si="11"/>
        <v>0</v>
      </c>
      <c r="P301">
        <f t="shared" si="11"/>
        <v>0</v>
      </c>
      <c r="Q301">
        <f t="shared" si="10"/>
        <v>0</v>
      </c>
      <c r="R301">
        <f t="shared" si="10"/>
        <v>0</v>
      </c>
      <c r="S301">
        <f>SUM(punkty_rekrutacyjne5[[#This Row],[ghp100]:[gjp100]])</f>
        <v>0</v>
      </c>
    </row>
    <row r="302" spans="1:19" hidden="1" x14ac:dyDescent="0.25">
      <c r="A302" s="1" t="s">
        <v>431</v>
      </c>
      <c r="B302" s="1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11"/>
        <v>0</v>
      </c>
      <c r="O302">
        <f t="shared" si="11"/>
        <v>0</v>
      </c>
      <c r="P302">
        <f t="shared" si="11"/>
        <v>0</v>
      </c>
      <c r="Q302">
        <f t="shared" si="10"/>
        <v>0</v>
      </c>
      <c r="R302">
        <f t="shared" si="10"/>
        <v>0</v>
      </c>
      <c r="S302">
        <f>SUM(punkty_rekrutacyjne5[[#This Row],[ghp100]:[gjp100]])</f>
        <v>0</v>
      </c>
    </row>
    <row r="303" spans="1:19" hidden="1" x14ac:dyDescent="0.25">
      <c r="A303" s="1" t="s">
        <v>432</v>
      </c>
      <c r="B303" s="1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11"/>
        <v>0</v>
      </c>
      <c r="O303">
        <f t="shared" si="11"/>
        <v>0</v>
      </c>
      <c r="P303">
        <f t="shared" si="11"/>
        <v>0</v>
      </c>
      <c r="Q303">
        <f t="shared" si="10"/>
        <v>0</v>
      </c>
      <c r="R303">
        <f t="shared" si="10"/>
        <v>0</v>
      </c>
      <c r="S303">
        <f>SUM(punkty_rekrutacyjne5[[#This Row],[ghp100]:[gjp100]])</f>
        <v>0</v>
      </c>
    </row>
    <row r="304" spans="1:19" hidden="1" x14ac:dyDescent="0.25">
      <c r="A304" s="1" t="s">
        <v>433</v>
      </c>
      <c r="B304" s="1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11"/>
        <v>0</v>
      </c>
      <c r="O304">
        <f t="shared" si="11"/>
        <v>0</v>
      </c>
      <c r="P304">
        <f t="shared" si="11"/>
        <v>0</v>
      </c>
      <c r="Q304">
        <f t="shared" si="10"/>
        <v>0</v>
      </c>
      <c r="R304">
        <f t="shared" si="10"/>
        <v>0</v>
      </c>
      <c r="S304">
        <f>SUM(punkty_rekrutacyjne5[[#This Row],[ghp100]:[gjp100]])</f>
        <v>0</v>
      </c>
    </row>
    <row r="305" spans="1:19" hidden="1" x14ac:dyDescent="0.25">
      <c r="A305" s="1" t="s">
        <v>435</v>
      </c>
      <c r="B305" s="1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11"/>
        <v>0</v>
      </c>
      <c r="O305">
        <f t="shared" si="11"/>
        <v>0</v>
      </c>
      <c r="P305">
        <f t="shared" si="11"/>
        <v>0</v>
      </c>
      <c r="Q305">
        <f t="shared" si="10"/>
        <v>0</v>
      </c>
      <c r="R305">
        <f t="shared" si="10"/>
        <v>0</v>
      </c>
      <c r="S305">
        <f>SUM(punkty_rekrutacyjne5[[#This Row],[ghp100]:[gjp100]])</f>
        <v>0</v>
      </c>
    </row>
    <row r="306" spans="1:19" hidden="1" x14ac:dyDescent="0.25">
      <c r="A306" s="1" t="s">
        <v>437</v>
      </c>
      <c r="B306" s="1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11"/>
        <v>0</v>
      </c>
      <c r="O306">
        <f t="shared" si="11"/>
        <v>0</v>
      </c>
      <c r="P306">
        <f t="shared" si="11"/>
        <v>0</v>
      </c>
      <c r="Q306">
        <f t="shared" si="10"/>
        <v>0</v>
      </c>
      <c r="R306">
        <f t="shared" si="10"/>
        <v>0</v>
      </c>
      <c r="S306">
        <f>SUM(punkty_rekrutacyjne5[[#This Row],[ghp100]:[gjp100]])</f>
        <v>0</v>
      </c>
    </row>
    <row r="307" spans="1:19" hidden="1" x14ac:dyDescent="0.25">
      <c r="A307" s="1" t="s">
        <v>439</v>
      </c>
      <c r="B307" s="1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11"/>
        <v>0</v>
      </c>
      <c r="O307">
        <f t="shared" si="11"/>
        <v>0</v>
      </c>
      <c r="P307">
        <f t="shared" si="11"/>
        <v>0</v>
      </c>
      <c r="Q307">
        <f t="shared" si="10"/>
        <v>0</v>
      </c>
      <c r="R307">
        <f t="shared" si="10"/>
        <v>0</v>
      </c>
      <c r="S307">
        <f>SUM(punkty_rekrutacyjne5[[#This Row],[ghp100]:[gjp100]])</f>
        <v>0</v>
      </c>
    </row>
    <row r="308" spans="1:19" hidden="1" x14ac:dyDescent="0.25">
      <c r="A308" s="1" t="s">
        <v>440</v>
      </c>
      <c r="B308" s="1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11"/>
        <v>0</v>
      </c>
      <c r="O308">
        <f t="shared" si="11"/>
        <v>0</v>
      </c>
      <c r="P308">
        <f t="shared" si="11"/>
        <v>0</v>
      </c>
      <c r="Q308">
        <f t="shared" si="10"/>
        <v>0</v>
      </c>
      <c r="R308">
        <f t="shared" si="10"/>
        <v>0</v>
      </c>
      <c r="S308">
        <f>SUM(punkty_rekrutacyjne5[[#This Row],[ghp100]:[gjp100]])</f>
        <v>0</v>
      </c>
    </row>
    <row r="309" spans="1:19" hidden="1" x14ac:dyDescent="0.25">
      <c r="A309" s="1" t="s">
        <v>441</v>
      </c>
      <c r="B309" s="1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11"/>
        <v>0</v>
      </c>
      <c r="O309">
        <f t="shared" si="11"/>
        <v>0</v>
      </c>
      <c r="P309">
        <f t="shared" si="11"/>
        <v>0</v>
      </c>
      <c r="Q309">
        <f t="shared" si="10"/>
        <v>0</v>
      </c>
      <c r="R309">
        <f t="shared" si="10"/>
        <v>0</v>
      </c>
      <c r="S309">
        <f>SUM(punkty_rekrutacyjne5[[#This Row],[ghp100]:[gjp100]])</f>
        <v>0</v>
      </c>
    </row>
    <row r="310" spans="1:19" hidden="1" x14ac:dyDescent="0.25">
      <c r="A310" s="1" t="s">
        <v>442</v>
      </c>
      <c r="B310" s="1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11"/>
        <v>0</v>
      </c>
      <c r="O310">
        <f t="shared" si="11"/>
        <v>1</v>
      </c>
      <c r="P310">
        <f t="shared" si="11"/>
        <v>0</v>
      </c>
      <c r="Q310">
        <f t="shared" si="10"/>
        <v>0</v>
      </c>
      <c r="R310">
        <f t="shared" si="10"/>
        <v>0</v>
      </c>
      <c r="S310">
        <f>SUM(punkty_rekrutacyjne5[[#This Row],[ghp100]:[gjp100]])</f>
        <v>1</v>
      </c>
    </row>
    <row r="311" spans="1:19" hidden="1" x14ac:dyDescent="0.25">
      <c r="A311" s="1" t="s">
        <v>443</v>
      </c>
      <c r="B311" s="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11"/>
        <v>0</v>
      </c>
      <c r="O311">
        <f t="shared" si="11"/>
        <v>0</v>
      </c>
      <c r="P311">
        <f t="shared" si="11"/>
        <v>0</v>
      </c>
      <c r="Q311">
        <f t="shared" si="10"/>
        <v>0</v>
      </c>
      <c r="R311">
        <f t="shared" si="10"/>
        <v>0</v>
      </c>
      <c r="S311">
        <f>SUM(punkty_rekrutacyjne5[[#This Row],[ghp100]:[gjp100]])</f>
        <v>0</v>
      </c>
    </row>
    <row r="312" spans="1:19" hidden="1" x14ac:dyDescent="0.25">
      <c r="A312" s="1" t="s">
        <v>444</v>
      </c>
      <c r="B312" s="1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11"/>
        <v>0</v>
      </c>
      <c r="O312">
        <f t="shared" si="11"/>
        <v>0</v>
      </c>
      <c r="P312">
        <f t="shared" si="11"/>
        <v>0</v>
      </c>
      <c r="Q312">
        <f t="shared" si="10"/>
        <v>0</v>
      </c>
      <c r="R312">
        <f t="shared" si="10"/>
        <v>0</v>
      </c>
      <c r="S312">
        <f>SUM(punkty_rekrutacyjne5[[#This Row],[ghp100]:[gjp100]])</f>
        <v>0</v>
      </c>
    </row>
    <row r="313" spans="1:19" hidden="1" x14ac:dyDescent="0.25">
      <c r="A313" s="1" t="s">
        <v>446</v>
      </c>
      <c r="B313" s="1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11"/>
        <v>0</v>
      </c>
      <c r="O313">
        <f t="shared" si="11"/>
        <v>0</v>
      </c>
      <c r="P313">
        <f t="shared" si="11"/>
        <v>0</v>
      </c>
      <c r="Q313">
        <f t="shared" si="10"/>
        <v>0</v>
      </c>
      <c r="R313">
        <f t="shared" si="10"/>
        <v>0</v>
      </c>
      <c r="S313">
        <f>SUM(punkty_rekrutacyjne5[[#This Row],[ghp100]:[gjp100]])</f>
        <v>0</v>
      </c>
    </row>
    <row r="314" spans="1:19" hidden="1" x14ac:dyDescent="0.25">
      <c r="A314" s="1" t="s">
        <v>400</v>
      </c>
      <c r="B314" s="1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0"/>
        <v>0</v>
      </c>
      <c r="R314">
        <f t="shared" si="10"/>
        <v>0</v>
      </c>
      <c r="S314">
        <f>SUM(punkty_rekrutacyjne5[[#This Row],[ghp100]:[gjp100]])</f>
        <v>0</v>
      </c>
    </row>
    <row r="315" spans="1:19" hidden="1" x14ac:dyDescent="0.25">
      <c r="A315" s="1" t="s">
        <v>447</v>
      </c>
      <c r="B315" s="1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11"/>
        <v>0</v>
      </c>
      <c r="O315">
        <f t="shared" si="11"/>
        <v>0</v>
      </c>
      <c r="P315">
        <f t="shared" si="11"/>
        <v>0</v>
      </c>
      <c r="Q315">
        <f t="shared" si="10"/>
        <v>0</v>
      </c>
      <c r="R315">
        <f t="shared" si="10"/>
        <v>0</v>
      </c>
      <c r="S315">
        <f>SUM(punkty_rekrutacyjne5[[#This Row],[ghp100]:[gjp100]])</f>
        <v>0</v>
      </c>
    </row>
    <row r="316" spans="1:19" hidden="1" x14ac:dyDescent="0.25">
      <c r="A316" s="1" t="s">
        <v>449</v>
      </c>
      <c r="B316" s="1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11"/>
        <v>0</v>
      </c>
      <c r="O316">
        <f t="shared" si="11"/>
        <v>0</v>
      </c>
      <c r="P316">
        <f t="shared" si="11"/>
        <v>0</v>
      </c>
      <c r="Q316">
        <f t="shared" si="10"/>
        <v>0</v>
      </c>
      <c r="R316">
        <f t="shared" si="10"/>
        <v>0</v>
      </c>
      <c r="S316">
        <f>SUM(punkty_rekrutacyjne5[[#This Row],[ghp100]:[gjp100]])</f>
        <v>0</v>
      </c>
    </row>
    <row r="317" spans="1:19" hidden="1" x14ac:dyDescent="0.25">
      <c r="A317" s="1" t="s">
        <v>450</v>
      </c>
      <c r="B317" s="1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11"/>
        <v>0</v>
      </c>
      <c r="O317">
        <f t="shared" si="11"/>
        <v>0</v>
      </c>
      <c r="P317">
        <f t="shared" si="11"/>
        <v>0</v>
      </c>
      <c r="Q317">
        <f t="shared" si="10"/>
        <v>0</v>
      </c>
      <c r="R317">
        <f t="shared" si="10"/>
        <v>0</v>
      </c>
      <c r="S317">
        <f>SUM(punkty_rekrutacyjne5[[#This Row],[ghp100]:[gjp100]])</f>
        <v>0</v>
      </c>
    </row>
    <row r="318" spans="1:19" hidden="1" x14ac:dyDescent="0.25">
      <c r="A318" s="1" t="s">
        <v>163</v>
      </c>
      <c r="B318" s="1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11"/>
        <v>0</v>
      </c>
      <c r="O318">
        <f t="shared" si="11"/>
        <v>0</v>
      </c>
      <c r="P318">
        <f t="shared" si="11"/>
        <v>0</v>
      </c>
      <c r="Q318">
        <f t="shared" si="10"/>
        <v>0</v>
      </c>
      <c r="R318">
        <f t="shared" si="10"/>
        <v>0</v>
      </c>
      <c r="S318">
        <f>SUM(punkty_rekrutacyjne5[[#This Row],[ghp100]:[gjp100]])</f>
        <v>0</v>
      </c>
    </row>
    <row r="319" spans="1:19" hidden="1" x14ac:dyDescent="0.25">
      <c r="A319" s="1" t="s">
        <v>451</v>
      </c>
      <c r="B319" s="1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11"/>
        <v>0</v>
      </c>
      <c r="O319">
        <f t="shared" si="11"/>
        <v>0</v>
      </c>
      <c r="P319">
        <f t="shared" si="11"/>
        <v>0</v>
      </c>
      <c r="Q319">
        <f t="shared" si="10"/>
        <v>0</v>
      </c>
      <c r="R319">
        <f t="shared" si="10"/>
        <v>0</v>
      </c>
      <c r="S319">
        <f>SUM(punkty_rekrutacyjne5[[#This Row],[ghp100]:[gjp100]])</f>
        <v>0</v>
      </c>
    </row>
    <row r="320" spans="1:19" hidden="1" x14ac:dyDescent="0.25">
      <c r="A320" s="1" t="s">
        <v>283</v>
      </c>
      <c r="B320" s="1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11"/>
        <v>0</v>
      </c>
      <c r="O320">
        <f t="shared" si="11"/>
        <v>0</v>
      </c>
      <c r="P320">
        <f t="shared" si="11"/>
        <v>0</v>
      </c>
      <c r="Q320">
        <f t="shared" si="10"/>
        <v>0</v>
      </c>
      <c r="R320">
        <f t="shared" si="10"/>
        <v>0</v>
      </c>
      <c r="S320">
        <f>SUM(punkty_rekrutacyjne5[[#This Row],[ghp100]:[gjp100]])</f>
        <v>0</v>
      </c>
    </row>
    <row r="321" spans="1:19" hidden="1" x14ac:dyDescent="0.25">
      <c r="A321" s="1" t="s">
        <v>453</v>
      </c>
      <c r="B321" s="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11"/>
        <v>0</v>
      </c>
      <c r="O321">
        <f t="shared" si="11"/>
        <v>0</v>
      </c>
      <c r="P321">
        <f t="shared" si="11"/>
        <v>0</v>
      </c>
      <c r="Q321">
        <f t="shared" si="11"/>
        <v>0</v>
      </c>
      <c r="R321">
        <f t="shared" si="11"/>
        <v>0</v>
      </c>
      <c r="S321">
        <f>SUM(punkty_rekrutacyjne5[[#This Row],[ghp100]:[gjp100]])</f>
        <v>0</v>
      </c>
    </row>
    <row r="322" spans="1:19" hidden="1" x14ac:dyDescent="0.25">
      <c r="A322" s="1" t="s">
        <v>454</v>
      </c>
      <c r="B322" s="1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ref="N322:Q385" si="12">IF(I322=100,1,0)</f>
        <v>0</v>
      </c>
      <c r="O322">
        <f t="shared" si="12"/>
        <v>0</v>
      </c>
      <c r="P322">
        <f t="shared" si="12"/>
        <v>0</v>
      </c>
      <c r="Q322">
        <f t="shared" si="12"/>
        <v>0</v>
      </c>
      <c r="R322">
        <f t="shared" ref="R322:R385" si="13">IF(M322=100,1,0)</f>
        <v>0</v>
      </c>
      <c r="S322">
        <f>SUM(punkty_rekrutacyjne5[[#This Row],[ghp100]:[gjp100]])</f>
        <v>0</v>
      </c>
    </row>
    <row r="323" spans="1:19" hidden="1" x14ac:dyDescent="0.25">
      <c r="A323" s="1" t="s">
        <v>455</v>
      </c>
      <c r="B323" s="1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si="12"/>
        <v>0</v>
      </c>
      <c r="O323">
        <f t="shared" si="12"/>
        <v>0</v>
      </c>
      <c r="P323">
        <f t="shared" si="12"/>
        <v>0</v>
      </c>
      <c r="Q323">
        <f t="shared" si="12"/>
        <v>0</v>
      </c>
      <c r="R323">
        <f t="shared" si="13"/>
        <v>0</v>
      </c>
      <c r="S323">
        <f>SUM(punkty_rekrutacyjne5[[#This Row],[ghp100]:[gjp100]])</f>
        <v>0</v>
      </c>
    </row>
    <row r="324" spans="1:19" hidden="1" x14ac:dyDescent="0.25">
      <c r="A324" s="1" t="s">
        <v>456</v>
      </c>
      <c r="B324" s="1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12"/>
        <v>0</v>
      </c>
      <c r="O324">
        <f t="shared" si="12"/>
        <v>0</v>
      </c>
      <c r="P324">
        <f t="shared" si="12"/>
        <v>0</v>
      </c>
      <c r="Q324">
        <f t="shared" si="12"/>
        <v>0</v>
      </c>
      <c r="R324">
        <f t="shared" si="13"/>
        <v>0</v>
      </c>
      <c r="S324">
        <f>SUM(punkty_rekrutacyjne5[[#This Row],[ghp100]:[gjp100]])</f>
        <v>0</v>
      </c>
    </row>
    <row r="325" spans="1:19" hidden="1" x14ac:dyDescent="0.25">
      <c r="A325" s="1" t="s">
        <v>457</v>
      </c>
      <c r="B325" s="1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12"/>
        <v>0</v>
      </c>
      <c r="O325">
        <f t="shared" si="12"/>
        <v>0</v>
      </c>
      <c r="P325">
        <f t="shared" si="12"/>
        <v>0</v>
      </c>
      <c r="Q325">
        <f t="shared" si="12"/>
        <v>0</v>
      </c>
      <c r="R325">
        <f t="shared" si="13"/>
        <v>0</v>
      </c>
      <c r="S325">
        <f>SUM(punkty_rekrutacyjne5[[#This Row],[ghp100]:[gjp100]])</f>
        <v>0</v>
      </c>
    </row>
    <row r="326" spans="1:19" hidden="1" x14ac:dyDescent="0.25">
      <c r="A326" s="1" t="s">
        <v>458</v>
      </c>
      <c r="B326" s="1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12"/>
        <v>0</v>
      </c>
      <c r="O326">
        <f t="shared" si="12"/>
        <v>0</v>
      </c>
      <c r="P326">
        <f t="shared" si="12"/>
        <v>0</v>
      </c>
      <c r="Q326">
        <f t="shared" si="12"/>
        <v>0</v>
      </c>
      <c r="R326">
        <f t="shared" si="13"/>
        <v>0</v>
      </c>
      <c r="S326">
        <f>SUM(punkty_rekrutacyjne5[[#This Row],[ghp100]:[gjp100]])</f>
        <v>0</v>
      </c>
    </row>
    <row r="327" spans="1:19" hidden="1" x14ac:dyDescent="0.25">
      <c r="A327" s="1" t="s">
        <v>459</v>
      </c>
      <c r="B327" s="1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12"/>
        <v>0</v>
      </c>
      <c r="O327">
        <f t="shared" si="12"/>
        <v>0</v>
      </c>
      <c r="P327">
        <f t="shared" si="12"/>
        <v>0</v>
      </c>
      <c r="Q327">
        <f t="shared" si="12"/>
        <v>0</v>
      </c>
      <c r="R327">
        <f t="shared" si="13"/>
        <v>0</v>
      </c>
      <c r="S327">
        <f>SUM(punkty_rekrutacyjne5[[#This Row],[ghp100]:[gjp100]])</f>
        <v>0</v>
      </c>
    </row>
    <row r="328" spans="1:19" hidden="1" x14ac:dyDescent="0.25">
      <c r="A328" s="1" t="s">
        <v>460</v>
      </c>
      <c r="B328" s="1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12"/>
        <v>0</v>
      </c>
      <c r="O328">
        <f t="shared" si="12"/>
        <v>0</v>
      </c>
      <c r="P328">
        <f t="shared" si="12"/>
        <v>0</v>
      </c>
      <c r="Q328">
        <f t="shared" si="12"/>
        <v>0</v>
      </c>
      <c r="R328">
        <f t="shared" si="13"/>
        <v>0</v>
      </c>
      <c r="S328">
        <f>SUM(punkty_rekrutacyjne5[[#This Row],[ghp100]:[gjp100]])</f>
        <v>0</v>
      </c>
    </row>
    <row r="329" spans="1:19" hidden="1" x14ac:dyDescent="0.25">
      <c r="A329" s="1" t="s">
        <v>461</v>
      </c>
      <c r="B329" s="1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12"/>
        <v>0</v>
      </c>
      <c r="O329">
        <f t="shared" si="12"/>
        <v>0</v>
      </c>
      <c r="P329">
        <f t="shared" si="12"/>
        <v>0</v>
      </c>
      <c r="Q329">
        <f t="shared" si="12"/>
        <v>0</v>
      </c>
      <c r="R329">
        <f t="shared" si="13"/>
        <v>0</v>
      </c>
      <c r="S329">
        <f>SUM(punkty_rekrutacyjne5[[#This Row],[ghp100]:[gjp100]])</f>
        <v>0</v>
      </c>
    </row>
    <row r="330" spans="1:19" hidden="1" x14ac:dyDescent="0.25">
      <c r="A330" s="1" t="s">
        <v>462</v>
      </c>
      <c r="B330" s="1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12"/>
        <v>0</v>
      </c>
      <c r="O330">
        <f t="shared" si="12"/>
        <v>0</v>
      </c>
      <c r="P330">
        <f t="shared" si="12"/>
        <v>0</v>
      </c>
      <c r="Q330">
        <f t="shared" si="12"/>
        <v>0</v>
      </c>
      <c r="R330">
        <f t="shared" si="13"/>
        <v>0</v>
      </c>
      <c r="S330">
        <f>SUM(punkty_rekrutacyjne5[[#This Row],[ghp100]:[gjp100]])</f>
        <v>0</v>
      </c>
    </row>
    <row r="331" spans="1:19" hidden="1" x14ac:dyDescent="0.25">
      <c r="A331" s="1" t="s">
        <v>464</v>
      </c>
      <c r="B331" s="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12"/>
        <v>0</v>
      </c>
      <c r="O331">
        <f t="shared" si="12"/>
        <v>0</v>
      </c>
      <c r="P331">
        <f t="shared" si="12"/>
        <v>0</v>
      </c>
      <c r="Q331">
        <f t="shared" si="12"/>
        <v>0</v>
      </c>
      <c r="R331">
        <f t="shared" si="13"/>
        <v>0</v>
      </c>
      <c r="S331">
        <f>SUM(punkty_rekrutacyjne5[[#This Row],[ghp100]:[gjp100]])</f>
        <v>0</v>
      </c>
    </row>
    <row r="332" spans="1:19" hidden="1" x14ac:dyDescent="0.25">
      <c r="A332" s="1" t="s">
        <v>465</v>
      </c>
      <c r="B332" s="1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12"/>
        <v>0</v>
      </c>
      <c r="O332">
        <f t="shared" si="12"/>
        <v>0</v>
      </c>
      <c r="P332">
        <f t="shared" si="12"/>
        <v>0</v>
      </c>
      <c r="Q332">
        <f t="shared" si="12"/>
        <v>0</v>
      </c>
      <c r="R332">
        <f t="shared" si="13"/>
        <v>0</v>
      </c>
      <c r="S332">
        <f>SUM(punkty_rekrutacyjne5[[#This Row],[ghp100]:[gjp100]])</f>
        <v>0</v>
      </c>
    </row>
    <row r="333" spans="1:19" hidden="1" x14ac:dyDescent="0.25">
      <c r="A333" s="1" t="s">
        <v>466</v>
      </c>
      <c r="B333" s="1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12"/>
        <v>0</v>
      </c>
      <c r="O333">
        <f t="shared" si="12"/>
        <v>0</v>
      </c>
      <c r="P333">
        <f t="shared" si="12"/>
        <v>0</v>
      </c>
      <c r="Q333">
        <f t="shared" si="12"/>
        <v>0</v>
      </c>
      <c r="R333">
        <f t="shared" si="13"/>
        <v>0</v>
      </c>
      <c r="S333">
        <f>SUM(punkty_rekrutacyjne5[[#This Row],[ghp100]:[gjp100]])</f>
        <v>0</v>
      </c>
    </row>
    <row r="334" spans="1:19" hidden="1" x14ac:dyDescent="0.25">
      <c r="A334" s="1" t="s">
        <v>467</v>
      </c>
      <c r="B334" s="1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12"/>
        <v>0</v>
      </c>
      <c r="O334">
        <f t="shared" si="12"/>
        <v>0</v>
      </c>
      <c r="P334">
        <f t="shared" si="12"/>
        <v>0</v>
      </c>
      <c r="Q334">
        <f t="shared" si="12"/>
        <v>0</v>
      </c>
      <c r="R334">
        <f t="shared" si="13"/>
        <v>0</v>
      </c>
      <c r="S334">
        <f>SUM(punkty_rekrutacyjne5[[#This Row],[ghp100]:[gjp100]])</f>
        <v>0</v>
      </c>
    </row>
    <row r="335" spans="1:19" hidden="1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12"/>
        <v>0</v>
      </c>
      <c r="O335">
        <f t="shared" si="12"/>
        <v>0</v>
      </c>
      <c r="P335">
        <f t="shared" si="12"/>
        <v>0</v>
      </c>
      <c r="Q335">
        <f t="shared" si="12"/>
        <v>0</v>
      </c>
      <c r="R335">
        <f t="shared" si="13"/>
        <v>0</v>
      </c>
      <c r="S335">
        <f>SUM(punkty_rekrutacyjne5[[#This Row],[ghp100]:[gjp100]])</f>
        <v>0</v>
      </c>
    </row>
    <row r="336" spans="1:19" hidden="1" x14ac:dyDescent="0.25">
      <c r="A336" s="1" t="s">
        <v>469</v>
      </c>
      <c r="B336" s="1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12"/>
        <v>0</v>
      </c>
      <c r="O336">
        <f t="shared" si="12"/>
        <v>0</v>
      </c>
      <c r="P336">
        <f t="shared" si="12"/>
        <v>0</v>
      </c>
      <c r="Q336">
        <f t="shared" si="12"/>
        <v>0</v>
      </c>
      <c r="R336">
        <f t="shared" si="13"/>
        <v>0</v>
      </c>
      <c r="S336">
        <f>SUM(punkty_rekrutacyjne5[[#This Row],[ghp100]:[gjp100]])</f>
        <v>0</v>
      </c>
    </row>
    <row r="337" spans="1:19" hidden="1" x14ac:dyDescent="0.25">
      <c r="A337" s="1" t="s">
        <v>470</v>
      </c>
      <c r="B337" s="1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12"/>
        <v>0</v>
      </c>
      <c r="O337">
        <f t="shared" si="12"/>
        <v>0</v>
      </c>
      <c r="P337">
        <f t="shared" si="12"/>
        <v>0</v>
      </c>
      <c r="Q337">
        <f t="shared" si="12"/>
        <v>0</v>
      </c>
      <c r="R337">
        <f t="shared" si="13"/>
        <v>0</v>
      </c>
      <c r="S337">
        <f>SUM(punkty_rekrutacyjne5[[#This Row],[ghp100]:[gjp100]])</f>
        <v>0</v>
      </c>
    </row>
    <row r="338" spans="1:19" hidden="1" x14ac:dyDescent="0.25">
      <c r="A338" s="1" t="s">
        <v>471</v>
      </c>
      <c r="B338" s="1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12"/>
        <v>0</v>
      </c>
      <c r="O338">
        <f t="shared" si="12"/>
        <v>0</v>
      </c>
      <c r="P338">
        <f t="shared" si="12"/>
        <v>0</v>
      </c>
      <c r="Q338">
        <f t="shared" si="12"/>
        <v>0</v>
      </c>
      <c r="R338">
        <f t="shared" si="13"/>
        <v>0</v>
      </c>
      <c r="S338">
        <f>SUM(punkty_rekrutacyjne5[[#This Row],[ghp100]:[gjp100]])</f>
        <v>0</v>
      </c>
    </row>
    <row r="339" spans="1:19" hidden="1" x14ac:dyDescent="0.25">
      <c r="A339" s="1" t="s">
        <v>472</v>
      </c>
      <c r="B339" s="1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12"/>
        <v>0</v>
      </c>
      <c r="O339">
        <f t="shared" si="12"/>
        <v>0</v>
      </c>
      <c r="P339">
        <f t="shared" si="12"/>
        <v>0</v>
      </c>
      <c r="Q339">
        <f t="shared" si="12"/>
        <v>0</v>
      </c>
      <c r="R339">
        <f t="shared" si="13"/>
        <v>0</v>
      </c>
      <c r="S339">
        <f>SUM(punkty_rekrutacyjne5[[#This Row],[ghp100]:[gjp100]])</f>
        <v>0</v>
      </c>
    </row>
    <row r="340" spans="1:19" hidden="1" x14ac:dyDescent="0.25">
      <c r="A340" s="1" t="s">
        <v>473</v>
      </c>
      <c r="B340" s="1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12"/>
        <v>0</v>
      </c>
      <c r="O340">
        <f t="shared" si="12"/>
        <v>0</v>
      </c>
      <c r="P340">
        <f t="shared" si="12"/>
        <v>0</v>
      </c>
      <c r="Q340">
        <f t="shared" si="12"/>
        <v>0</v>
      </c>
      <c r="R340">
        <f t="shared" si="13"/>
        <v>0</v>
      </c>
      <c r="S340">
        <f>SUM(punkty_rekrutacyjne5[[#This Row],[ghp100]:[gjp100]])</f>
        <v>0</v>
      </c>
    </row>
    <row r="341" spans="1:19" hidden="1" x14ac:dyDescent="0.25">
      <c r="A341" s="1" t="s">
        <v>474</v>
      </c>
      <c r="B341" s="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12"/>
        <v>0</v>
      </c>
      <c r="O341">
        <f t="shared" si="12"/>
        <v>0</v>
      </c>
      <c r="P341">
        <f t="shared" si="12"/>
        <v>0</v>
      </c>
      <c r="Q341">
        <f t="shared" si="12"/>
        <v>0</v>
      </c>
      <c r="R341">
        <f t="shared" si="13"/>
        <v>0</v>
      </c>
      <c r="S341">
        <f>SUM(punkty_rekrutacyjne5[[#This Row],[ghp100]:[gjp100]])</f>
        <v>0</v>
      </c>
    </row>
    <row r="342" spans="1:19" hidden="1" x14ac:dyDescent="0.25">
      <c r="A342" s="1" t="s">
        <v>475</v>
      </c>
      <c r="B342" s="1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12"/>
        <v>0</v>
      </c>
      <c r="O342">
        <f t="shared" si="12"/>
        <v>0</v>
      </c>
      <c r="P342">
        <f t="shared" si="12"/>
        <v>0</v>
      </c>
      <c r="Q342">
        <f t="shared" si="12"/>
        <v>0</v>
      </c>
      <c r="R342">
        <f t="shared" si="13"/>
        <v>0</v>
      </c>
      <c r="S342">
        <f>SUM(punkty_rekrutacyjne5[[#This Row],[ghp100]:[gjp100]])</f>
        <v>0</v>
      </c>
    </row>
    <row r="343" spans="1:19" hidden="1" x14ac:dyDescent="0.25">
      <c r="A343" s="1" t="s">
        <v>476</v>
      </c>
      <c r="B343" s="1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12"/>
        <v>0</v>
      </c>
      <c r="O343">
        <f t="shared" si="12"/>
        <v>0</v>
      </c>
      <c r="P343">
        <f t="shared" si="12"/>
        <v>0</v>
      </c>
      <c r="Q343">
        <f t="shared" si="12"/>
        <v>0</v>
      </c>
      <c r="R343">
        <f t="shared" si="13"/>
        <v>0</v>
      </c>
      <c r="S343">
        <f>SUM(punkty_rekrutacyjne5[[#This Row],[ghp100]:[gjp100]])</f>
        <v>0</v>
      </c>
    </row>
    <row r="344" spans="1:19" hidden="1" x14ac:dyDescent="0.25">
      <c r="A344" s="1" t="s">
        <v>478</v>
      </c>
      <c r="B344" s="1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12"/>
        <v>0</v>
      </c>
      <c r="O344">
        <f t="shared" si="12"/>
        <v>0</v>
      </c>
      <c r="P344">
        <f t="shared" si="12"/>
        <v>0</v>
      </c>
      <c r="Q344">
        <f t="shared" si="12"/>
        <v>0</v>
      </c>
      <c r="R344">
        <f t="shared" si="13"/>
        <v>0</v>
      </c>
      <c r="S344">
        <f>SUM(punkty_rekrutacyjne5[[#This Row],[ghp100]:[gjp100]])</f>
        <v>0</v>
      </c>
    </row>
    <row r="345" spans="1:19" hidden="1" x14ac:dyDescent="0.25">
      <c r="A345" s="1" t="s">
        <v>479</v>
      </c>
      <c r="B345" s="1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12"/>
        <v>0</v>
      </c>
      <c r="O345">
        <f t="shared" si="12"/>
        <v>0</v>
      </c>
      <c r="P345">
        <f t="shared" si="12"/>
        <v>0</v>
      </c>
      <c r="Q345">
        <f t="shared" si="12"/>
        <v>0</v>
      </c>
      <c r="R345">
        <f t="shared" si="13"/>
        <v>0</v>
      </c>
      <c r="S345">
        <f>SUM(punkty_rekrutacyjne5[[#This Row],[ghp100]:[gjp100]])</f>
        <v>0</v>
      </c>
    </row>
    <row r="346" spans="1:19" hidden="1" x14ac:dyDescent="0.25">
      <c r="A346" s="1" t="s">
        <v>480</v>
      </c>
      <c r="B346" s="1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12"/>
        <v>0</v>
      </c>
      <c r="O346">
        <f t="shared" si="12"/>
        <v>0</v>
      </c>
      <c r="P346">
        <f t="shared" si="12"/>
        <v>0</v>
      </c>
      <c r="Q346">
        <f t="shared" si="12"/>
        <v>0</v>
      </c>
      <c r="R346">
        <f t="shared" si="13"/>
        <v>0</v>
      </c>
      <c r="S346">
        <f>SUM(punkty_rekrutacyjne5[[#This Row],[ghp100]:[gjp100]])</f>
        <v>0</v>
      </c>
    </row>
    <row r="347" spans="1:19" hidden="1" x14ac:dyDescent="0.25">
      <c r="A347" s="1" t="s">
        <v>481</v>
      </c>
      <c r="B347" s="1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12"/>
        <v>0</v>
      </c>
      <c r="O347">
        <f t="shared" si="12"/>
        <v>0</v>
      </c>
      <c r="P347">
        <f t="shared" si="12"/>
        <v>0</v>
      </c>
      <c r="Q347">
        <f t="shared" si="12"/>
        <v>0</v>
      </c>
      <c r="R347">
        <f t="shared" si="13"/>
        <v>0</v>
      </c>
      <c r="S347">
        <f>SUM(punkty_rekrutacyjne5[[#This Row],[ghp100]:[gjp100]])</f>
        <v>0</v>
      </c>
    </row>
    <row r="348" spans="1:19" hidden="1" x14ac:dyDescent="0.25">
      <c r="A348" s="1" t="s">
        <v>482</v>
      </c>
      <c r="B348" s="1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12"/>
        <v>0</v>
      </c>
      <c r="O348">
        <f t="shared" si="12"/>
        <v>0</v>
      </c>
      <c r="P348">
        <f t="shared" si="12"/>
        <v>0</v>
      </c>
      <c r="Q348">
        <f t="shared" si="12"/>
        <v>0</v>
      </c>
      <c r="R348">
        <f t="shared" si="13"/>
        <v>0</v>
      </c>
      <c r="S348">
        <f>SUM(punkty_rekrutacyjne5[[#This Row],[ghp100]:[gjp100]])</f>
        <v>0</v>
      </c>
    </row>
    <row r="349" spans="1:19" hidden="1" x14ac:dyDescent="0.25">
      <c r="A349" s="1" t="s">
        <v>483</v>
      </c>
      <c r="B349" s="1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12"/>
        <v>0</v>
      </c>
      <c r="O349">
        <f t="shared" si="12"/>
        <v>0</v>
      </c>
      <c r="P349">
        <f t="shared" si="12"/>
        <v>0</v>
      </c>
      <c r="Q349">
        <f t="shared" si="12"/>
        <v>0</v>
      </c>
      <c r="R349">
        <f t="shared" si="13"/>
        <v>0</v>
      </c>
      <c r="S349">
        <f>SUM(punkty_rekrutacyjne5[[#This Row],[ghp100]:[gjp100]])</f>
        <v>0</v>
      </c>
    </row>
    <row r="350" spans="1:19" hidden="1" x14ac:dyDescent="0.25">
      <c r="A350" s="1" t="s">
        <v>484</v>
      </c>
      <c r="B350" s="1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12"/>
        <v>0</v>
      </c>
      <c r="O350">
        <f t="shared" si="12"/>
        <v>0</v>
      </c>
      <c r="P350">
        <f t="shared" si="12"/>
        <v>0</v>
      </c>
      <c r="Q350">
        <f t="shared" si="12"/>
        <v>0</v>
      </c>
      <c r="R350">
        <f t="shared" si="13"/>
        <v>0</v>
      </c>
      <c r="S350">
        <f>SUM(punkty_rekrutacyjne5[[#This Row],[ghp100]:[gjp100]])</f>
        <v>0</v>
      </c>
    </row>
    <row r="351" spans="1:19" hidden="1" x14ac:dyDescent="0.25">
      <c r="A351" s="1" t="s">
        <v>485</v>
      </c>
      <c r="B351" s="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12"/>
        <v>0</v>
      </c>
      <c r="O351">
        <f t="shared" si="12"/>
        <v>0</v>
      </c>
      <c r="P351">
        <f t="shared" si="12"/>
        <v>0</v>
      </c>
      <c r="Q351">
        <f t="shared" si="12"/>
        <v>0</v>
      </c>
      <c r="R351">
        <f t="shared" si="13"/>
        <v>0</v>
      </c>
      <c r="S351">
        <f>SUM(punkty_rekrutacyjne5[[#This Row],[ghp100]:[gjp100]])</f>
        <v>0</v>
      </c>
    </row>
    <row r="352" spans="1:19" hidden="1" x14ac:dyDescent="0.25">
      <c r="A352" s="1" t="s">
        <v>486</v>
      </c>
      <c r="B352" s="1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12"/>
        <v>0</v>
      </c>
      <c r="O352">
        <f t="shared" si="12"/>
        <v>0</v>
      </c>
      <c r="P352">
        <f t="shared" si="12"/>
        <v>0</v>
      </c>
      <c r="Q352">
        <f t="shared" si="12"/>
        <v>0</v>
      </c>
      <c r="R352">
        <f t="shared" si="13"/>
        <v>0</v>
      </c>
      <c r="S352">
        <f>SUM(punkty_rekrutacyjne5[[#This Row],[ghp100]:[gjp100]])</f>
        <v>0</v>
      </c>
    </row>
    <row r="353" spans="1:19" hidden="1" x14ac:dyDescent="0.25">
      <c r="A353" s="1" t="s">
        <v>487</v>
      </c>
      <c r="B353" s="1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12"/>
        <v>0</v>
      </c>
      <c r="O353">
        <f t="shared" si="12"/>
        <v>0</v>
      </c>
      <c r="P353">
        <f t="shared" si="12"/>
        <v>0</v>
      </c>
      <c r="Q353">
        <f t="shared" si="12"/>
        <v>0</v>
      </c>
      <c r="R353">
        <f t="shared" si="13"/>
        <v>0</v>
      </c>
      <c r="S353">
        <f>SUM(punkty_rekrutacyjne5[[#This Row],[ghp100]:[gjp100]])</f>
        <v>0</v>
      </c>
    </row>
    <row r="354" spans="1:19" hidden="1" x14ac:dyDescent="0.25">
      <c r="A354" s="1" t="s">
        <v>488</v>
      </c>
      <c r="B354" s="1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12"/>
        <v>0</v>
      </c>
      <c r="O354">
        <f t="shared" si="12"/>
        <v>0</v>
      </c>
      <c r="P354">
        <f t="shared" si="12"/>
        <v>0</v>
      </c>
      <c r="Q354">
        <f t="shared" si="12"/>
        <v>0</v>
      </c>
      <c r="R354">
        <f t="shared" si="13"/>
        <v>0</v>
      </c>
      <c r="S354">
        <f>SUM(punkty_rekrutacyjne5[[#This Row],[ghp100]:[gjp100]])</f>
        <v>0</v>
      </c>
    </row>
    <row r="355" spans="1:19" hidden="1" x14ac:dyDescent="0.25">
      <c r="A355" s="1" t="s">
        <v>490</v>
      </c>
      <c r="B355" s="1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12"/>
        <v>0</v>
      </c>
      <c r="O355">
        <f t="shared" si="12"/>
        <v>0</v>
      </c>
      <c r="P355">
        <f t="shared" si="12"/>
        <v>0</v>
      </c>
      <c r="Q355">
        <f t="shared" si="12"/>
        <v>0</v>
      </c>
      <c r="R355">
        <f t="shared" si="13"/>
        <v>0</v>
      </c>
      <c r="S355">
        <f>SUM(punkty_rekrutacyjne5[[#This Row],[ghp100]:[gjp100]])</f>
        <v>0</v>
      </c>
    </row>
    <row r="356" spans="1:19" hidden="1" x14ac:dyDescent="0.25">
      <c r="A356" s="1" t="s">
        <v>491</v>
      </c>
      <c r="B356" s="1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12"/>
        <v>0</v>
      </c>
      <c r="O356">
        <f t="shared" si="12"/>
        <v>0</v>
      </c>
      <c r="P356">
        <f t="shared" si="12"/>
        <v>0</v>
      </c>
      <c r="Q356">
        <f t="shared" si="12"/>
        <v>0</v>
      </c>
      <c r="R356">
        <f t="shared" si="13"/>
        <v>0</v>
      </c>
      <c r="S356">
        <f>SUM(punkty_rekrutacyjne5[[#This Row],[ghp100]:[gjp100]])</f>
        <v>0</v>
      </c>
    </row>
    <row r="357" spans="1:19" hidden="1" x14ac:dyDescent="0.25">
      <c r="A357" s="1" t="s">
        <v>492</v>
      </c>
      <c r="B357" s="1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12"/>
        <v>0</v>
      </c>
      <c r="O357">
        <f t="shared" si="12"/>
        <v>0</v>
      </c>
      <c r="P357">
        <f t="shared" si="12"/>
        <v>0</v>
      </c>
      <c r="Q357">
        <f t="shared" si="12"/>
        <v>0</v>
      </c>
      <c r="R357">
        <f t="shared" si="13"/>
        <v>0</v>
      </c>
      <c r="S357">
        <f>SUM(punkty_rekrutacyjne5[[#This Row],[ghp100]:[gjp100]])</f>
        <v>0</v>
      </c>
    </row>
    <row r="358" spans="1:19" hidden="1" x14ac:dyDescent="0.25">
      <c r="A358" s="1" t="s">
        <v>493</v>
      </c>
      <c r="B358" s="1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12"/>
        <v>0</v>
      </c>
      <c r="O358">
        <f t="shared" si="12"/>
        <v>0</v>
      </c>
      <c r="P358">
        <f t="shared" si="12"/>
        <v>0</v>
      </c>
      <c r="Q358">
        <f t="shared" si="12"/>
        <v>0</v>
      </c>
      <c r="R358">
        <f t="shared" si="13"/>
        <v>0</v>
      </c>
      <c r="S358">
        <f>SUM(punkty_rekrutacyjne5[[#This Row],[ghp100]:[gjp100]])</f>
        <v>0</v>
      </c>
    </row>
    <row r="359" spans="1:19" hidden="1" x14ac:dyDescent="0.25">
      <c r="A359" s="1" t="s">
        <v>494</v>
      </c>
      <c r="B359" s="1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12"/>
        <v>0</v>
      </c>
      <c r="O359">
        <f t="shared" si="12"/>
        <v>0</v>
      </c>
      <c r="P359">
        <f t="shared" si="12"/>
        <v>0</v>
      </c>
      <c r="Q359">
        <f t="shared" si="12"/>
        <v>0</v>
      </c>
      <c r="R359">
        <f t="shared" si="13"/>
        <v>0</v>
      </c>
      <c r="S359">
        <f>SUM(punkty_rekrutacyjne5[[#This Row],[ghp100]:[gjp100]])</f>
        <v>0</v>
      </c>
    </row>
    <row r="360" spans="1:19" hidden="1" x14ac:dyDescent="0.25">
      <c r="A360" s="1" t="s">
        <v>496</v>
      </c>
      <c r="B360" s="1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12"/>
        <v>0</v>
      </c>
      <c r="O360">
        <f t="shared" si="12"/>
        <v>0</v>
      </c>
      <c r="P360">
        <f t="shared" si="12"/>
        <v>0</v>
      </c>
      <c r="Q360">
        <f t="shared" si="12"/>
        <v>0</v>
      </c>
      <c r="R360">
        <f t="shared" si="13"/>
        <v>0</v>
      </c>
      <c r="S360">
        <f>SUM(punkty_rekrutacyjne5[[#This Row],[ghp100]:[gjp100]])</f>
        <v>0</v>
      </c>
    </row>
    <row r="361" spans="1:19" hidden="1" x14ac:dyDescent="0.25">
      <c r="A361" s="1" t="s">
        <v>497</v>
      </c>
      <c r="B361" s="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12"/>
        <v>0</v>
      </c>
      <c r="O361">
        <f t="shared" si="12"/>
        <v>0</v>
      </c>
      <c r="P361">
        <f t="shared" si="12"/>
        <v>0</v>
      </c>
      <c r="Q361">
        <f t="shared" si="12"/>
        <v>0</v>
      </c>
      <c r="R361">
        <f t="shared" si="13"/>
        <v>0</v>
      </c>
      <c r="S361">
        <f>SUM(punkty_rekrutacyjne5[[#This Row],[ghp100]:[gjp100]])</f>
        <v>0</v>
      </c>
    </row>
    <row r="362" spans="1:19" hidden="1" x14ac:dyDescent="0.25">
      <c r="A362" s="1" t="s">
        <v>499</v>
      </c>
      <c r="B362" s="1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12"/>
        <v>0</v>
      </c>
      <c r="O362">
        <f t="shared" si="12"/>
        <v>0</v>
      </c>
      <c r="P362">
        <f t="shared" si="12"/>
        <v>0</v>
      </c>
      <c r="Q362">
        <f t="shared" si="12"/>
        <v>0</v>
      </c>
      <c r="R362">
        <f t="shared" si="13"/>
        <v>0</v>
      </c>
      <c r="S362">
        <f>SUM(punkty_rekrutacyjne5[[#This Row],[ghp100]:[gjp100]])</f>
        <v>0</v>
      </c>
    </row>
    <row r="363" spans="1:19" hidden="1" x14ac:dyDescent="0.25">
      <c r="A363" s="1" t="s">
        <v>500</v>
      </c>
      <c r="B363" s="1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12"/>
        <v>0</v>
      </c>
      <c r="O363">
        <f t="shared" si="12"/>
        <v>0</v>
      </c>
      <c r="P363">
        <f t="shared" si="12"/>
        <v>0</v>
      </c>
      <c r="Q363">
        <f t="shared" si="12"/>
        <v>0</v>
      </c>
      <c r="R363">
        <f t="shared" si="13"/>
        <v>0</v>
      </c>
      <c r="S363">
        <f>SUM(punkty_rekrutacyjne5[[#This Row],[ghp100]:[gjp100]])</f>
        <v>0</v>
      </c>
    </row>
    <row r="364" spans="1:19" hidden="1" x14ac:dyDescent="0.25">
      <c r="A364" s="1" t="s">
        <v>501</v>
      </c>
      <c r="B364" s="1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12"/>
        <v>0</v>
      </c>
      <c r="O364">
        <f t="shared" si="12"/>
        <v>0</v>
      </c>
      <c r="P364">
        <f t="shared" si="12"/>
        <v>0</v>
      </c>
      <c r="Q364">
        <f t="shared" si="12"/>
        <v>0</v>
      </c>
      <c r="R364">
        <f t="shared" si="13"/>
        <v>0</v>
      </c>
      <c r="S364">
        <f>SUM(punkty_rekrutacyjne5[[#This Row],[ghp100]:[gjp100]])</f>
        <v>0</v>
      </c>
    </row>
    <row r="365" spans="1:19" hidden="1" x14ac:dyDescent="0.25">
      <c r="A365" s="1" t="s">
        <v>502</v>
      </c>
      <c r="B365" s="1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12"/>
        <v>0</v>
      </c>
      <c r="O365">
        <f t="shared" si="12"/>
        <v>0</v>
      </c>
      <c r="P365">
        <f t="shared" si="12"/>
        <v>0</v>
      </c>
      <c r="Q365">
        <f t="shared" si="12"/>
        <v>0</v>
      </c>
      <c r="R365">
        <f t="shared" si="13"/>
        <v>0</v>
      </c>
      <c r="S365">
        <f>SUM(punkty_rekrutacyjne5[[#This Row],[ghp100]:[gjp100]])</f>
        <v>0</v>
      </c>
    </row>
    <row r="366" spans="1:19" hidden="1" x14ac:dyDescent="0.25">
      <c r="A366" s="1" t="s">
        <v>504</v>
      </c>
      <c r="B366" s="1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12"/>
        <v>0</v>
      </c>
      <c r="O366">
        <f t="shared" si="12"/>
        <v>0</v>
      </c>
      <c r="P366">
        <f t="shared" si="12"/>
        <v>0</v>
      </c>
      <c r="Q366">
        <f t="shared" si="12"/>
        <v>0</v>
      </c>
      <c r="R366">
        <f t="shared" si="13"/>
        <v>0</v>
      </c>
      <c r="S366">
        <f>SUM(punkty_rekrutacyjne5[[#This Row],[ghp100]:[gjp100]])</f>
        <v>0</v>
      </c>
    </row>
    <row r="367" spans="1:19" hidden="1" x14ac:dyDescent="0.25">
      <c r="A367" s="1" t="s">
        <v>505</v>
      </c>
      <c r="B367" s="1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12"/>
        <v>1</v>
      </c>
      <c r="O367">
        <f t="shared" si="12"/>
        <v>0</v>
      </c>
      <c r="P367">
        <f t="shared" si="12"/>
        <v>0</v>
      </c>
      <c r="Q367">
        <f t="shared" si="12"/>
        <v>0</v>
      </c>
      <c r="R367">
        <f t="shared" si="13"/>
        <v>0</v>
      </c>
      <c r="S367">
        <f>SUM(punkty_rekrutacyjne5[[#This Row],[ghp100]:[gjp100]])</f>
        <v>1</v>
      </c>
    </row>
    <row r="368" spans="1:19" hidden="1" x14ac:dyDescent="0.25">
      <c r="A368" s="1" t="s">
        <v>507</v>
      </c>
      <c r="B368" s="1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12"/>
        <v>0</v>
      </c>
      <c r="O368">
        <f t="shared" si="12"/>
        <v>0</v>
      </c>
      <c r="P368">
        <f t="shared" si="12"/>
        <v>0</v>
      </c>
      <c r="Q368">
        <f t="shared" si="12"/>
        <v>0</v>
      </c>
      <c r="R368">
        <f t="shared" si="13"/>
        <v>0</v>
      </c>
      <c r="S368">
        <f>SUM(punkty_rekrutacyjne5[[#This Row],[ghp100]:[gjp100]])</f>
        <v>0</v>
      </c>
    </row>
    <row r="369" spans="1:19" hidden="1" x14ac:dyDescent="0.25">
      <c r="A369" s="1" t="s">
        <v>509</v>
      </c>
      <c r="B369" s="1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12"/>
        <v>0</v>
      </c>
      <c r="O369">
        <f t="shared" si="12"/>
        <v>0</v>
      </c>
      <c r="P369">
        <f t="shared" si="12"/>
        <v>0</v>
      </c>
      <c r="Q369">
        <f t="shared" si="12"/>
        <v>0</v>
      </c>
      <c r="R369">
        <f t="shared" si="13"/>
        <v>0</v>
      </c>
      <c r="S369">
        <f>SUM(punkty_rekrutacyjne5[[#This Row],[ghp100]:[gjp100]])</f>
        <v>0</v>
      </c>
    </row>
    <row r="370" spans="1:19" hidden="1" x14ac:dyDescent="0.25">
      <c r="A370" s="1" t="s">
        <v>510</v>
      </c>
      <c r="B370" s="1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12"/>
        <v>0</v>
      </c>
      <c r="O370">
        <f t="shared" si="12"/>
        <v>0</v>
      </c>
      <c r="P370">
        <f t="shared" si="12"/>
        <v>0</v>
      </c>
      <c r="Q370">
        <f t="shared" si="12"/>
        <v>0</v>
      </c>
      <c r="R370">
        <f t="shared" si="13"/>
        <v>0</v>
      </c>
      <c r="S370">
        <f>SUM(punkty_rekrutacyjne5[[#This Row],[ghp100]:[gjp100]])</f>
        <v>0</v>
      </c>
    </row>
    <row r="371" spans="1:19" hidden="1" x14ac:dyDescent="0.25">
      <c r="A371" s="1" t="s">
        <v>511</v>
      </c>
      <c r="B371" s="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12"/>
        <v>0</v>
      </c>
      <c r="O371">
        <f t="shared" si="12"/>
        <v>0</v>
      </c>
      <c r="P371">
        <f t="shared" si="12"/>
        <v>0</v>
      </c>
      <c r="Q371">
        <f t="shared" si="12"/>
        <v>0</v>
      </c>
      <c r="R371">
        <f t="shared" si="13"/>
        <v>0</v>
      </c>
      <c r="S371">
        <f>SUM(punkty_rekrutacyjne5[[#This Row],[ghp100]:[gjp100]])</f>
        <v>0</v>
      </c>
    </row>
    <row r="372" spans="1:19" hidden="1" x14ac:dyDescent="0.25">
      <c r="A372" s="1" t="s">
        <v>512</v>
      </c>
      <c r="B372" s="1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12"/>
        <v>0</v>
      </c>
      <c r="O372">
        <f t="shared" si="12"/>
        <v>1</v>
      </c>
      <c r="P372">
        <f t="shared" si="12"/>
        <v>0</v>
      </c>
      <c r="Q372">
        <f t="shared" si="12"/>
        <v>0</v>
      </c>
      <c r="R372">
        <f t="shared" si="13"/>
        <v>0</v>
      </c>
      <c r="S372">
        <f>SUM(punkty_rekrutacyjne5[[#This Row],[ghp100]:[gjp100]])</f>
        <v>1</v>
      </c>
    </row>
    <row r="373" spans="1:19" hidden="1" x14ac:dyDescent="0.25">
      <c r="A373" s="1" t="s">
        <v>308</v>
      </c>
      <c r="B373" s="1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12"/>
        <v>0</v>
      </c>
      <c r="O373">
        <f t="shared" si="12"/>
        <v>0</v>
      </c>
      <c r="P373">
        <f t="shared" si="12"/>
        <v>0</v>
      </c>
      <c r="Q373">
        <f t="shared" si="12"/>
        <v>0</v>
      </c>
      <c r="R373">
        <f t="shared" si="13"/>
        <v>0</v>
      </c>
      <c r="S373">
        <f>SUM(punkty_rekrutacyjne5[[#This Row],[ghp100]:[gjp100]])</f>
        <v>0</v>
      </c>
    </row>
    <row r="374" spans="1:19" hidden="1" x14ac:dyDescent="0.25">
      <c r="A374" s="1" t="s">
        <v>69</v>
      </c>
      <c r="B374" s="1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12"/>
        <v>0</v>
      </c>
      <c r="O374">
        <f t="shared" si="12"/>
        <v>0</v>
      </c>
      <c r="P374">
        <f t="shared" si="12"/>
        <v>0</v>
      </c>
      <c r="Q374">
        <f t="shared" si="12"/>
        <v>0</v>
      </c>
      <c r="R374">
        <f t="shared" si="13"/>
        <v>0</v>
      </c>
      <c r="S374">
        <f>SUM(punkty_rekrutacyjne5[[#This Row],[ghp100]:[gjp100]])</f>
        <v>0</v>
      </c>
    </row>
    <row r="375" spans="1:19" hidden="1" x14ac:dyDescent="0.25">
      <c r="A375" s="1" t="s">
        <v>513</v>
      </c>
      <c r="B375" s="1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12"/>
        <v>0</v>
      </c>
      <c r="O375">
        <f t="shared" si="12"/>
        <v>0</v>
      </c>
      <c r="P375">
        <f t="shared" si="12"/>
        <v>0</v>
      </c>
      <c r="Q375">
        <f t="shared" si="12"/>
        <v>0</v>
      </c>
      <c r="R375">
        <f t="shared" si="13"/>
        <v>0</v>
      </c>
      <c r="S375">
        <f>SUM(punkty_rekrutacyjne5[[#This Row],[ghp100]:[gjp100]])</f>
        <v>0</v>
      </c>
    </row>
    <row r="376" spans="1:19" hidden="1" x14ac:dyDescent="0.25">
      <c r="A376" s="1" t="s">
        <v>514</v>
      </c>
      <c r="B376" s="1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12"/>
        <v>1</v>
      </c>
      <c r="O376">
        <f t="shared" si="12"/>
        <v>1</v>
      </c>
      <c r="P376">
        <f t="shared" si="12"/>
        <v>0</v>
      </c>
      <c r="Q376">
        <f t="shared" si="12"/>
        <v>0</v>
      </c>
      <c r="R376">
        <f t="shared" si="13"/>
        <v>0</v>
      </c>
      <c r="S376">
        <f>SUM(punkty_rekrutacyjne5[[#This Row],[ghp100]:[gjp100]])</f>
        <v>2</v>
      </c>
    </row>
    <row r="377" spans="1:19" hidden="1" x14ac:dyDescent="0.25">
      <c r="A377" s="1" t="s">
        <v>411</v>
      </c>
      <c r="B377" s="1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12"/>
        <v>0</v>
      </c>
      <c r="O377">
        <f t="shared" si="12"/>
        <v>0</v>
      </c>
      <c r="P377">
        <f t="shared" si="12"/>
        <v>0</v>
      </c>
      <c r="Q377">
        <f t="shared" si="12"/>
        <v>0</v>
      </c>
      <c r="R377">
        <f t="shared" si="13"/>
        <v>0</v>
      </c>
      <c r="S377">
        <f>SUM(punkty_rekrutacyjne5[[#This Row],[ghp100]:[gjp100]])</f>
        <v>0</v>
      </c>
    </row>
    <row r="378" spans="1:19" hidden="1" x14ac:dyDescent="0.25">
      <c r="A378" s="1" t="s">
        <v>516</v>
      </c>
      <c r="B378" s="1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12"/>
        <v>0</v>
      </c>
      <c r="O378">
        <f t="shared" si="12"/>
        <v>0</v>
      </c>
      <c r="P378">
        <f t="shared" si="12"/>
        <v>0</v>
      </c>
      <c r="Q378">
        <f t="shared" si="12"/>
        <v>1</v>
      </c>
      <c r="R378">
        <f t="shared" si="13"/>
        <v>0</v>
      </c>
      <c r="S378">
        <f>SUM(punkty_rekrutacyjne5[[#This Row],[ghp100]:[gjp100]])</f>
        <v>1</v>
      </c>
    </row>
    <row r="379" spans="1:19" hidden="1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12"/>
        <v>0</v>
      </c>
      <c r="O379">
        <f t="shared" si="12"/>
        <v>1</v>
      </c>
      <c r="P379">
        <f t="shared" si="12"/>
        <v>0</v>
      </c>
      <c r="Q379">
        <f t="shared" si="12"/>
        <v>0</v>
      </c>
      <c r="R379">
        <f t="shared" si="13"/>
        <v>0</v>
      </c>
      <c r="S379">
        <f>SUM(punkty_rekrutacyjne5[[#This Row],[ghp100]:[gjp100]])</f>
        <v>1</v>
      </c>
    </row>
    <row r="380" spans="1:19" hidden="1" x14ac:dyDescent="0.25">
      <c r="A380" s="1" t="s">
        <v>519</v>
      </c>
      <c r="B380" s="1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12"/>
        <v>0</v>
      </c>
      <c r="O380">
        <f t="shared" si="12"/>
        <v>0</v>
      </c>
      <c r="P380">
        <f t="shared" si="12"/>
        <v>0</v>
      </c>
      <c r="Q380">
        <f t="shared" si="12"/>
        <v>0</v>
      </c>
      <c r="R380">
        <f t="shared" si="13"/>
        <v>0</v>
      </c>
      <c r="S380">
        <f>SUM(punkty_rekrutacyjne5[[#This Row],[ghp100]:[gjp100]])</f>
        <v>0</v>
      </c>
    </row>
    <row r="381" spans="1:19" hidden="1" x14ac:dyDescent="0.25">
      <c r="A381" s="1" t="s">
        <v>521</v>
      </c>
      <c r="B381" s="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12"/>
        <v>0</v>
      </c>
      <c r="O381">
        <f t="shared" si="12"/>
        <v>0</v>
      </c>
      <c r="P381">
        <f t="shared" si="12"/>
        <v>0</v>
      </c>
      <c r="Q381">
        <f t="shared" si="12"/>
        <v>0</v>
      </c>
      <c r="R381">
        <f t="shared" si="13"/>
        <v>0</v>
      </c>
      <c r="S381">
        <f>SUM(punkty_rekrutacyjne5[[#This Row],[ghp100]:[gjp100]])</f>
        <v>0</v>
      </c>
    </row>
    <row r="382" spans="1:19" hidden="1" x14ac:dyDescent="0.25">
      <c r="A382" s="1" t="s">
        <v>237</v>
      </c>
      <c r="B382" s="1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12"/>
        <v>0</v>
      </c>
      <c r="O382">
        <f t="shared" si="12"/>
        <v>0</v>
      </c>
      <c r="P382">
        <f t="shared" si="12"/>
        <v>0</v>
      </c>
      <c r="Q382">
        <f t="shared" si="12"/>
        <v>0</v>
      </c>
      <c r="R382">
        <f t="shared" si="13"/>
        <v>0</v>
      </c>
      <c r="S382">
        <f>SUM(punkty_rekrutacyjne5[[#This Row],[ghp100]:[gjp100]])</f>
        <v>0</v>
      </c>
    </row>
    <row r="383" spans="1:19" hidden="1" x14ac:dyDescent="0.25">
      <c r="A383" s="1" t="s">
        <v>522</v>
      </c>
      <c r="B383" s="1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12"/>
        <v>0</v>
      </c>
      <c r="O383">
        <f t="shared" si="12"/>
        <v>0</v>
      </c>
      <c r="P383">
        <f t="shared" si="12"/>
        <v>0</v>
      </c>
      <c r="Q383">
        <f t="shared" si="12"/>
        <v>0</v>
      </c>
      <c r="R383">
        <f t="shared" si="13"/>
        <v>0</v>
      </c>
      <c r="S383">
        <f>SUM(punkty_rekrutacyjne5[[#This Row],[ghp100]:[gjp100]])</f>
        <v>0</v>
      </c>
    </row>
    <row r="384" spans="1:19" hidden="1" x14ac:dyDescent="0.25">
      <c r="A384" s="1" t="s">
        <v>523</v>
      </c>
      <c r="B384" s="1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12"/>
        <v>0</v>
      </c>
      <c r="O384">
        <f t="shared" si="12"/>
        <v>0</v>
      </c>
      <c r="P384">
        <f t="shared" si="12"/>
        <v>0</v>
      </c>
      <c r="Q384">
        <f t="shared" si="12"/>
        <v>0</v>
      </c>
      <c r="R384">
        <f t="shared" si="13"/>
        <v>0</v>
      </c>
      <c r="S384">
        <f>SUM(punkty_rekrutacyjne5[[#This Row],[ghp100]:[gjp100]])</f>
        <v>0</v>
      </c>
    </row>
    <row r="385" spans="1:19" hidden="1" x14ac:dyDescent="0.25">
      <c r="A385" s="1" t="s">
        <v>524</v>
      </c>
      <c r="B385" s="1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12"/>
        <v>0</v>
      </c>
      <c r="O385">
        <f t="shared" si="12"/>
        <v>0</v>
      </c>
      <c r="P385">
        <f t="shared" si="12"/>
        <v>0</v>
      </c>
      <c r="Q385">
        <f t="shared" ref="Q385:R448" si="14">IF(L385=100,1,0)</f>
        <v>0</v>
      </c>
      <c r="R385">
        <f t="shared" si="13"/>
        <v>0</v>
      </c>
      <c r="S385">
        <f>SUM(punkty_rekrutacyjne5[[#This Row],[ghp100]:[gjp100]])</f>
        <v>0</v>
      </c>
    </row>
    <row r="386" spans="1:19" hidden="1" x14ac:dyDescent="0.25">
      <c r="A386" s="1" t="s">
        <v>525</v>
      </c>
      <c r="B386" s="1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ref="N386:R449" si="15">IF(I386=100,1,0)</f>
        <v>0</v>
      </c>
      <c r="O386">
        <f t="shared" si="15"/>
        <v>0</v>
      </c>
      <c r="P386">
        <f t="shared" si="15"/>
        <v>0</v>
      </c>
      <c r="Q386">
        <f t="shared" si="14"/>
        <v>0</v>
      </c>
      <c r="R386">
        <f t="shared" si="14"/>
        <v>0</v>
      </c>
      <c r="S386">
        <f>SUM(punkty_rekrutacyjne5[[#This Row],[ghp100]:[gjp100]])</f>
        <v>0</v>
      </c>
    </row>
    <row r="387" spans="1:19" hidden="1" x14ac:dyDescent="0.25">
      <c r="A387" s="1" t="s">
        <v>527</v>
      </c>
      <c r="B387" s="1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si="15"/>
        <v>0</v>
      </c>
      <c r="O387">
        <f t="shared" si="15"/>
        <v>0</v>
      </c>
      <c r="P387">
        <f t="shared" si="15"/>
        <v>0</v>
      </c>
      <c r="Q387">
        <f t="shared" si="14"/>
        <v>0</v>
      </c>
      <c r="R387">
        <f t="shared" si="14"/>
        <v>0</v>
      </c>
      <c r="S387">
        <f>SUM(punkty_rekrutacyjne5[[#This Row],[ghp100]:[gjp100]])</f>
        <v>0</v>
      </c>
    </row>
    <row r="388" spans="1:19" hidden="1" x14ac:dyDescent="0.25">
      <c r="A388" s="1" t="s">
        <v>528</v>
      </c>
      <c r="B388" s="1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15"/>
        <v>0</v>
      </c>
      <c r="O388">
        <f t="shared" si="15"/>
        <v>0</v>
      </c>
      <c r="P388">
        <f t="shared" si="15"/>
        <v>0</v>
      </c>
      <c r="Q388">
        <f t="shared" si="14"/>
        <v>0</v>
      </c>
      <c r="R388">
        <f t="shared" si="14"/>
        <v>0</v>
      </c>
      <c r="S388">
        <f>SUM(punkty_rekrutacyjne5[[#This Row],[ghp100]:[gjp100]])</f>
        <v>0</v>
      </c>
    </row>
    <row r="389" spans="1:19" hidden="1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15"/>
        <v>0</v>
      </c>
      <c r="O389">
        <f t="shared" si="15"/>
        <v>0</v>
      </c>
      <c r="P389">
        <f t="shared" si="15"/>
        <v>0</v>
      </c>
      <c r="Q389">
        <f t="shared" si="14"/>
        <v>0</v>
      </c>
      <c r="R389">
        <f t="shared" si="14"/>
        <v>0</v>
      </c>
      <c r="S389">
        <f>SUM(punkty_rekrutacyjne5[[#This Row],[ghp100]:[gjp100]])</f>
        <v>0</v>
      </c>
    </row>
    <row r="390" spans="1:19" hidden="1" x14ac:dyDescent="0.25">
      <c r="A390" s="1" t="s">
        <v>531</v>
      </c>
      <c r="B390" s="1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15"/>
        <v>0</v>
      </c>
      <c r="O390">
        <f t="shared" si="15"/>
        <v>0</v>
      </c>
      <c r="P390">
        <f t="shared" si="15"/>
        <v>0</v>
      </c>
      <c r="Q390">
        <f t="shared" si="14"/>
        <v>0</v>
      </c>
      <c r="R390">
        <f t="shared" si="14"/>
        <v>0</v>
      </c>
      <c r="S390">
        <f>SUM(punkty_rekrutacyjne5[[#This Row],[ghp100]:[gjp100]])</f>
        <v>0</v>
      </c>
    </row>
    <row r="391" spans="1:19" hidden="1" x14ac:dyDescent="0.25">
      <c r="A391" s="1" t="s">
        <v>533</v>
      </c>
      <c r="B391" s="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15"/>
        <v>0</v>
      </c>
      <c r="O391">
        <f t="shared" si="15"/>
        <v>0</v>
      </c>
      <c r="P391">
        <f t="shared" si="15"/>
        <v>0</v>
      </c>
      <c r="Q391">
        <f t="shared" si="14"/>
        <v>0</v>
      </c>
      <c r="R391">
        <f t="shared" si="14"/>
        <v>0</v>
      </c>
      <c r="S391">
        <f>SUM(punkty_rekrutacyjne5[[#This Row],[ghp100]:[gjp100]])</f>
        <v>0</v>
      </c>
    </row>
    <row r="392" spans="1:19" hidden="1" x14ac:dyDescent="0.25">
      <c r="A392" s="1" t="s">
        <v>534</v>
      </c>
      <c r="B392" s="1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15"/>
        <v>0</v>
      </c>
      <c r="O392">
        <f t="shared" si="15"/>
        <v>0</v>
      </c>
      <c r="P392">
        <f t="shared" si="15"/>
        <v>0</v>
      </c>
      <c r="Q392">
        <f t="shared" si="14"/>
        <v>0</v>
      </c>
      <c r="R392">
        <f t="shared" si="14"/>
        <v>0</v>
      </c>
      <c r="S392">
        <f>SUM(punkty_rekrutacyjne5[[#This Row],[ghp100]:[gjp100]])</f>
        <v>0</v>
      </c>
    </row>
    <row r="393" spans="1:19" hidden="1" x14ac:dyDescent="0.25">
      <c r="A393" s="1" t="s">
        <v>535</v>
      </c>
      <c r="B393" s="1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15"/>
        <v>0</v>
      </c>
      <c r="O393">
        <f t="shared" si="15"/>
        <v>0</v>
      </c>
      <c r="P393">
        <f t="shared" si="15"/>
        <v>0</v>
      </c>
      <c r="Q393">
        <f t="shared" si="14"/>
        <v>0</v>
      </c>
      <c r="R393">
        <f t="shared" si="14"/>
        <v>0</v>
      </c>
      <c r="S393">
        <f>SUM(punkty_rekrutacyjne5[[#This Row],[ghp100]:[gjp100]])</f>
        <v>0</v>
      </c>
    </row>
    <row r="394" spans="1:19" hidden="1" x14ac:dyDescent="0.25">
      <c r="A394" s="1" t="s">
        <v>537</v>
      </c>
      <c r="B394" s="1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15"/>
        <v>0</v>
      </c>
      <c r="O394">
        <f t="shared" si="15"/>
        <v>0</v>
      </c>
      <c r="P394">
        <f t="shared" si="15"/>
        <v>0</v>
      </c>
      <c r="Q394">
        <f t="shared" si="14"/>
        <v>0</v>
      </c>
      <c r="R394">
        <f t="shared" si="14"/>
        <v>0</v>
      </c>
      <c r="S394">
        <f>SUM(punkty_rekrutacyjne5[[#This Row],[ghp100]:[gjp100]])</f>
        <v>0</v>
      </c>
    </row>
    <row r="395" spans="1:19" hidden="1" x14ac:dyDescent="0.25">
      <c r="A395" s="1" t="s">
        <v>539</v>
      </c>
      <c r="B395" s="1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15"/>
        <v>0</v>
      </c>
      <c r="O395">
        <f t="shared" si="15"/>
        <v>0</v>
      </c>
      <c r="P395">
        <f t="shared" si="15"/>
        <v>0</v>
      </c>
      <c r="Q395">
        <f t="shared" si="14"/>
        <v>0</v>
      </c>
      <c r="R395">
        <f t="shared" si="14"/>
        <v>0</v>
      </c>
      <c r="S395">
        <f>SUM(punkty_rekrutacyjne5[[#This Row],[ghp100]:[gjp100]])</f>
        <v>0</v>
      </c>
    </row>
    <row r="396" spans="1:19" hidden="1" x14ac:dyDescent="0.25">
      <c r="A396" s="1" t="s">
        <v>541</v>
      </c>
      <c r="B396" s="1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15"/>
        <v>0</v>
      </c>
      <c r="O396">
        <f t="shared" si="15"/>
        <v>0</v>
      </c>
      <c r="P396">
        <f t="shared" si="15"/>
        <v>0</v>
      </c>
      <c r="Q396">
        <f t="shared" si="14"/>
        <v>0</v>
      </c>
      <c r="R396">
        <f t="shared" si="14"/>
        <v>0</v>
      </c>
      <c r="S396">
        <f>SUM(punkty_rekrutacyjne5[[#This Row],[ghp100]:[gjp100]])</f>
        <v>0</v>
      </c>
    </row>
    <row r="397" spans="1:19" hidden="1" x14ac:dyDescent="0.25">
      <c r="A397" s="1" t="s">
        <v>542</v>
      </c>
      <c r="B397" s="1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15"/>
        <v>0</v>
      </c>
      <c r="O397">
        <f t="shared" si="15"/>
        <v>0</v>
      </c>
      <c r="P397">
        <f t="shared" si="15"/>
        <v>0</v>
      </c>
      <c r="Q397">
        <f t="shared" si="14"/>
        <v>0</v>
      </c>
      <c r="R397">
        <f t="shared" si="14"/>
        <v>0</v>
      </c>
      <c r="S397">
        <f>SUM(punkty_rekrutacyjne5[[#This Row],[ghp100]:[gjp100]])</f>
        <v>0</v>
      </c>
    </row>
    <row r="398" spans="1:19" hidden="1" x14ac:dyDescent="0.25">
      <c r="A398" s="1" t="s">
        <v>543</v>
      </c>
      <c r="B398" s="1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15"/>
        <v>0</v>
      </c>
      <c r="O398">
        <f t="shared" si="15"/>
        <v>0</v>
      </c>
      <c r="P398">
        <f t="shared" si="15"/>
        <v>0</v>
      </c>
      <c r="Q398">
        <f t="shared" si="14"/>
        <v>0</v>
      </c>
      <c r="R398">
        <f t="shared" si="14"/>
        <v>0</v>
      </c>
      <c r="S398">
        <f>SUM(punkty_rekrutacyjne5[[#This Row],[ghp100]:[gjp100]])</f>
        <v>0</v>
      </c>
    </row>
    <row r="399" spans="1:19" hidden="1" x14ac:dyDescent="0.25">
      <c r="A399" s="1" t="s">
        <v>544</v>
      </c>
      <c r="B399" s="1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15"/>
        <v>0</v>
      </c>
      <c r="O399">
        <f t="shared" si="15"/>
        <v>0</v>
      </c>
      <c r="P399">
        <f t="shared" si="15"/>
        <v>0</v>
      </c>
      <c r="Q399">
        <f t="shared" si="14"/>
        <v>0</v>
      </c>
      <c r="R399">
        <f t="shared" si="14"/>
        <v>0</v>
      </c>
      <c r="S399">
        <f>SUM(punkty_rekrutacyjne5[[#This Row],[ghp100]:[gjp100]])</f>
        <v>0</v>
      </c>
    </row>
    <row r="400" spans="1:19" hidden="1" x14ac:dyDescent="0.25">
      <c r="A400" s="1" t="s">
        <v>545</v>
      </c>
      <c r="B400" s="1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15"/>
        <v>0</v>
      </c>
      <c r="O400">
        <f t="shared" si="15"/>
        <v>0</v>
      </c>
      <c r="P400">
        <f t="shared" si="15"/>
        <v>0</v>
      </c>
      <c r="Q400">
        <f t="shared" si="14"/>
        <v>0</v>
      </c>
      <c r="R400">
        <f t="shared" si="14"/>
        <v>0</v>
      </c>
      <c r="S400">
        <f>SUM(punkty_rekrutacyjne5[[#This Row],[ghp100]:[gjp100]])</f>
        <v>0</v>
      </c>
    </row>
    <row r="401" spans="1:19" hidden="1" x14ac:dyDescent="0.25">
      <c r="A401" s="1" t="s">
        <v>546</v>
      </c>
      <c r="B401" s="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15"/>
        <v>0</v>
      </c>
      <c r="O401">
        <f t="shared" si="15"/>
        <v>0</v>
      </c>
      <c r="P401">
        <f t="shared" si="15"/>
        <v>0</v>
      </c>
      <c r="Q401">
        <f t="shared" si="14"/>
        <v>0</v>
      </c>
      <c r="R401">
        <f t="shared" si="14"/>
        <v>0</v>
      </c>
      <c r="S401">
        <f>SUM(punkty_rekrutacyjne5[[#This Row],[ghp100]:[gjp100]])</f>
        <v>0</v>
      </c>
    </row>
    <row r="402" spans="1:19" hidden="1" x14ac:dyDescent="0.25">
      <c r="A402" s="1" t="s">
        <v>547</v>
      </c>
      <c r="B402" s="1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15"/>
        <v>0</v>
      </c>
      <c r="O402">
        <f t="shared" si="15"/>
        <v>0</v>
      </c>
      <c r="P402">
        <f t="shared" si="15"/>
        <v>0</v>
      </c>
      <c r="Q402">
        <f t="shared" si="14"/>
        <v>0</v>
      </c>
      <c r="R402">
        <f t="shared" si="14"/>
        <v>0</v>
      </c>
      <c r="S402">
        <f>SUM(punkty_rekrutacyjne5[[#This Row],[ghp100]:[gjp100]])</f>
        <v>0</v>
      </c>
    </row>
    <row r="403" spans="1:19" hidden="1" x14ac:dyDescent="0.25">
      <c r="A403" s="1" t="s">
        <v>548</v>
      </c>
      <c r="B403" s="1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15"/>
        <v>0</v>
      </c>
      <c r="O403">
        <f t="shared" si="15"/>
        <v>0</v>
      </c>
      <c r="P403">
        <f t="shared" si="15"/>
        <v>0</v>
      </c>
      <c r="Q403">
        <f t="shared" si="14"/>
        <v>0</v>
      </c>
      <c r="R403">
        <f t="shared" si="14"/>
        <v>0</v>
      </c>
      <c r="S403">
        <f>SUM(punkty_rekrutacyjne5[[#This Row],[ghp100]:[gjp100]])</f>
        <v>0</v>
      </c>
    </row>
    <row r="404" spans="1:19" hidden="1" x14ac:dyDescent="0.25">
      <c r="A404" s="1" t="s">
        <v>549</v>
      </c>
      <c r="B404" s="1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15"/>
        <v>0</v>
      </c>
      <c r="O404">
        <f t="shared" si="15"/>
        <v>0</v>
      </c>
      <c r="P404">
        <f t="shared" si="15"/>
        <v>0</v>
      </c>
      <c r="Q404">
        <f t="shared" si="14"/>
        <v>0</v>
      </c>
      <c r="R404">
        <f t="shared" si="14"/>
        <v>0</v>
      </c>
      <c r="S404">
        <f>SUM(punkty_rekrutacyjne5[[#This Row],[ghp100]:[gjp100]])</f>
        <v>0</v>
      </c>
    </row>
    <row r="405" spans="1:19" hidden="1" x14ac:dyDescent="0.25">
      <c r="A405" s="1" t="s">
        <v>550</v>
      </c>
      <c r="B405" s="1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15"/>
        <v>0</v>
      </c>
      <c r="O405">
        <f t="shared" si="15"/>
        <v>0</v>
      </c>
      <c r="P405">
        <f t="shared" si="15"/>
        <v>0</v>
      </c>
      <c r="Q405">
        <f t="shared" si="14"/>
        <v>0</v>
      </c>
      <c r="R405">
        <f t="shared" si="14"/>
        <v>0</v>
      </c>
      <c r="S405">
        <f>SUM(punkty_rekrutacyjne5[[#This Row],[ghp100]:[gjp100]])</f>
        <v>0</v>
      </c>
    </row>
    <row r="406" spans="1:19" hidden="1" x14ac:dyDescent="0.25">
      <c r="A406" s="1" t="s">
        <v>552</v>
      </c>
      <c r="B406" s="1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15"/>
        <v>0</v>
      </c>
      <c r="O406">
        <f t="shared" si="15"/>
        <v>0</v>
      </c>
      <c r="P406">
        <f t="shared" si="15"/>
        <v>0</v>
      </c>
      <c r="Q406">
        <f t="shared" si="14"/>
        <v>0</v>
      </c>
      <c r="R406">
        <f t="shared" si="14"/>
        <v>0</v>
      </c>
      <c r="S406">
        <f>SUM(punkty_rekrutacyjne5[[#This Row],[ghp100]:[gjp100]])</f>
        <v>0</v>
      </c>
    </row>
    <row r="407" spans="1:19" hidden="1" x14ac:dyDescent="0.25">
      <c r="A407" s="1" t="s">
        <v>554</v>
      </c>
      <c r="B407" s="1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15"/>
        <v>0</v>
      </c>
      <c r="O407">
        <f t="shared" si="15"/>
        <v>0</v>
      </c>
      <c r="P407">
        <f t="shared" si="15"/>
        <v>0</v>
      </c>
      <c r="Q407">
        <f t="shared" si="14"/>
        <v>0</v>
      </c>
      <c r="R407">
        <f t="shared" si="14"/>
        <v>0</v>
      </c>
      <c r="S407">
        <f>SUM(punkty_rekrutacyjne5[[#This Row],[ghp100]:[gjp100]])</f>
        <v>0</v>
      </c>
    </row>
    <row r="408" spans="1:19" hidden="1" x14ac:dyDescent="0.25">
      <c r="A408" s="1" t="s">
        <v>555</v>
      </c>
      <c r="B408" s="1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15"/>
        <v>0</v>
      </c>
      <c r="O408">
        <f t="shared" si="15"/>
        <v>0</v>
      </c>
      <c r="P408">
        <f t="shared" si="15"/>
        <v>0</v>
      </c>
      <c r="Q408">
        <f t="shared" si="14"/>
        <v>0</v>
      </c>
      <c r="R408">
        <f t="shared" si="14"/>
        <v>0</v>
      </c>
      <c r="S408">
        <f>SUM(punkty_rekrutacyjne5[[#This Row],[ghp100]:[gjp100]])</f>
        <v>0</v>
      </c>
    </row>
    <row r="409" spans="1:19" hidden="1" x14ac:dyDescent="0.25">
      <c r="A409" s="1" t="s">
        <v>466</v>
      </c>
      <c r="B409" s="1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15"/>
        <v>0</v>
      </c>
      <c r="O409">
        <f t="shared" si="15"/>
        <v>0</v>
      </c>
      <c r="P409">
        <f t="shared" si="15"/>
        <v>0</v>
      </c>
      <c r="Q409">
        <f t="shared" si="14"/>
        <v>0</v>
      </c>
      <c r="R409">
        <f t="shared" si="14"/>
        <v>0</v>
      </c>
      <c r="S409">
        <f>SUM(punkty_rekrutacyjne5[[#This Row],[ghp100]:[gjp100]])</f>
        <v>0</v>
      </c>
    </row>
    <row r="410" spans="1:19" hidden="1" x14ac:dyDescent="0.25">
      <c r="A410" s="1" t="s">
        <v>556</v>
      </c>
      <c r="B410" s="1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15"/>
        <v>0</v>
      </c>
      <c r="O410">
        <f t="shared" si="15"/>
        <v>0</v>
      </c>
      <c r="P410">
        <f t="shared" si="15"/>
        <v>0</v>
      </c>
      <c r="Q410">
        <f t="shared" si="14"/>
        <v>0</v>
      </c>
      <c r="R410">
        <f t="shared" si="14"/>
        <v>0</v>
      </c>
      <c r="S410">
        <f>SUM(punkty_rekrutacyjne5[[#This Row],[ghp100]:[gjp100]])</f>
        <v>0</v>
      </c>
    </row>
    <row r="411" spans="1:19" hidden="1" x14ac:dyDescent="0.25">
      <c r="A411" s="1" t="s">
        <v>557</v>
      </c>
      <c r="B411" s="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15"/>
        <v>0</v>
      </c>
      <c r="O411">
        <f t="shared" si="15"/>
        <v>0</v>
      </c>
      <c r="P411">
        <f t="shared" si="15"/>
        <v>0</v>
      </c>
      <c r="Q411">
        <f t="shared" si="14"/>
        <v>0</v>
      </c>
      <c r="R411">
        <f t="shared" si="14"/>
        <v>0</v>
      </c>
      <c r="S411">
        <f>SUM(punkty_rekrutacyjne5[[#This Row],[ghp100]:[gjp100]])</f>
        <v>0</v>
      </c>
    </row>
    <row r="412" spans="1:19" hidden="1" x14ac:dyDescent="0.25">
      <c r="A412" s="1" t="s">
        <v>559</v>
      </c>
      <c r="B412" s="1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15"/>
        <v>0</v>
      </c>
      <c r="O412">
        <f t="shared" si="15"/>
        <v>0</v>
      </c>
      <c r="P412">
        <f t="shared" si="15"/>
        <v>0</v>
      </c>
      <c r="Q412">
        <f t="shared" si="14"/>
        <v>0</v>
      </c>
      <c r="R412">
        <f t="shared" si="14"/>
        <v>0</v>
      </c>
      <c r="S412">
        <f>SUM(punkty_rekrutacyjne5[[#This Row],[ghp100]:[gjp100]])</f>
        <v>0</v>
      </c>
    </row>
    <row r="413" spans="1:19" hidden="1" x14ac:dyDescent="0.25">
      <c r="A413" s="1" t="s">
        <v>418</v>
      </c>
      <c r="B413" s="1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15"/>
        <v>0</v>
      </c>
      <c r="O413">
        <f t="shared" si="15"/>
        <v>0</v>
      </c>
      <c r="P413">
        <f t="shared" si="15"/>
        <v>0</v>
      </c>
      <c r="Q413">
        <f t="shared" si="14"/>
        <v>0</v>
      </c>
      <c r="R413">
        <f t="shared" si="14"/>
        <v>0</v>
      </c>
      <c r="S413">
        <f>SUM(punkty_rekrutacyjne5[[#This Row],[ghp100]:[gjp100]])</f>
        <v>0</v>
      </c>
    </row>
    <row r="414" spans="1:19" hidden="1" x14ac:dyDescent="0.25">
      <c r="A414" s="1" t="s">
        <v>123</v>
      </c>
      <c r="B414" s="1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15"/>
        <v>0</v>
      </c>
      <c r="O414">
        <f t="shared" si="15"/>
        <v>0</v>
      </c>
      <c r="P414">
        <f t="shared" si="15"/>
        <v>0</v>
      </c>
      <c r="Q414">
        <f t="shared" si="14"/>
        <v>0</v>
      </c>
      <c r="R414">
        <f t="shared" si="14"/>
        <v>0</v>
      </c>
      <c r="S414">
        <f>SUM(punkty_rekrutacyjne5[[#This Row],[ghp100]:[gjp100]])</f>
        <v>0</v>
      </c>
    </row>
    <row r="415" spans="1:19" hidden="1" x14ac:dyDescent="0.25">
      <c r="A415" s="1" t="s">
        <v>560</v>
      </c>
      <c r="B415" s="1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15"/>
        <v>0</v>
      </c>
      <c r="O415">
        <f t="shared" si="15"/>
        <v>0</v>
      </c>
      <c r="P415">
        <f t="shared" si="15"/>
        <v>0</v>
      </c>
      <c r="Q415">
        <f t="shared" si="14"/>
        <v>0</v>
      </c>
      <c r="R415">
        <f t="shared" si="14"/>
        <v>0</v>
      </c>
      <c r="S415">
        <f>SUM(punkty_rekrutacyjne5[[#This Row],[ghp100]:[gjp100]])</f>
        <v>0</v>
      </c>
    </row>
    <row r="416" spans="1:19" hidden="1" x14ac:dyDescent="0.25">
      <c r="A416" s="1" t="s">
        <v>561</v>
      </c>
      <c r="B416" s="1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15"/>
        <v>0</v>
      </c>
      <c r="O416">
        <f t="shared" si="15"/>
        <v>0</v>
      </c>
      <c r="P416">
        <f t="shared" si="15"/>
        <v>0</v>
      </c>
      <c r="Q416">
        <f t="shared" si="14"/>
        <v>0</v>
      </c>
      <c r="R416">
        <f t="shared" si="14"/>
        <v>0</v>
      </c>
      <c r="S416">
        <f>SUM(punkty_rekrutacyjne5[[#This Row],[ghp100]:[gjp100]])</f>
        <v>0</v>
      </c>
    </row>
    <row r="417" spans="1:19" hidden="1" x14ac:dyDescent="0.25">
      <c r="A417" s="1" t="s">
        <v>562</v>
      </c>
      <c r="B417" s="1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15"/>
        <v>0</v>
      </c>
      <c r="O417">
        <f t="shared" si="15"/>
        <v>0</v>
      </c>
      <c r="P417">
        <f t="shared" si="15"/>
        <v>0</v>
      </c>
      <c r="Q417">
        <f t="shared" si="14"/>
        <v>0</v>
      </c>
      <c r="R417">
        <f t="shared" si="14"/>
        <v>0</v>
      </c>
      <c r="S417">
        <f>SUM(punkty_rekrutacyjne5[[#This Row],[ghp100]:[gjp100]])</f>
        <v>0</v>
      </c>
    </row>
    <row r="418" spans="1:19" hidden="1" x14ac:dyDescent="0.25">
      <c r="A418" s="1" t="s">
        <v>563</v>
      </c>
      <c r="B418" s="1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15"/>
        <v>0</v>
      </c>
      <c r="O418">
        <f t="shared" si="15"/>
        <v>0</v>
      </c>
      <c r="P418">
        <f t="shared" si="15"/>
        <v>0</v>
      </c>
      <c r="Q418">
        <f t="shared" si="14"/>
        <v>0</v>
      </c>
      <c r="R418">
        <f t="shared" si="14"/>
        <v>0</v>
      </c>
      <c r="S418">
        <f>SUM(punkty_rekrutacyjne5[[#This Row],[ghp100]:[gjp100]])</f>
        <v>0</v>
      </c>
    </row>
    <row r="419" spans="1:19" hidden="1" x14ac:dyDescent="0.25">
      <c r="A419" s="1" t="s">
        <v>564</v>
      </c>
      <c r="B419" s="1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15"/>
        <v>0</v>
      </c>
      <c r="O419">
        <f t="shared" si="15"/>
        <v>0</v>
      </c>
      <c r="P419">
        <f t="shared" si="15"/>
        <v>0</v>
      </c>
      <c r="Q419">
        <f t="shared" si="14"/>
        <v>0</v>
      </c>
      <c r="R419">
        <f t="shared" si="14"/>
        <v>0</v>
      </c>
      <c r="S419">
        <f>SUM(punkty_rekrutacyjne5[[#This Row],[ghp100]:[gjp100]])</f>
        <v>0</v>
      </c>
    </row>
    <row r="420" spans="1:19" hidden="1" x14ac:dyDescent="0.25">
      <c r="A420" s="1" t="s">
        <v>565</v>
      </c>
      <c r="B420" s="1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15"/>
        <v>0</v>
      </c>
      <c r="O420">
        <f t="shared" si="15"/>
        <v>0</v>
      </c>
      <c r="P420">
        <f t="shared" si="15"/>
        <v>0</v>
      </c>
      <c r="Q420">
        <f t="shared" si="14"/>
        <v>0</v>
      </c>
      <c r="R420">
        <f t="shared" si="14"/>
        <v>0</v>
      </c>
      <c r="S420">
        <f>SUM(punkty_rekrutacyjne5[[#This Row],[ghp100]:[gjp100]])</f>
        <v>0</v>
      </c>
    </row>
    <row r="421" spans="1:19" hidden="1" x14ac:dyDescent="0.25">
      <c r="A421" s="1" t="s">
        <v>566</v>
      </c>
      <c r="B421" s="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15"/>
        <v>0</v>
      </c>
      <c r="O421">
        <f t="shared" si="15"/>
        <v>0</v>
      </c>
      <c r="P421">
        <f t="shared" si="15"/>
        <v>0</v>
      </c>
      <c r="Q421">
        <f t="shared" si="14"/>
        <v>0</v>
      </c>
      <c r="R421">
        <f t="shared" si="14"/>
        <v>0</v>
      </c>
      <c r="S421">
        <f>SUM(punkty_rekrutacyjne5[[#This Row],[ghp100]:[gjp100]])</f>
        <v>0</v>
      </c>
    </row>
    <row r="422" spans="1:19" hidden="1" x14ac:dyDescent="0.25">
      <c r="A422" s="1" t="s">
        <v>567</v>
      </c>
      <c r="B422" s="1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15"/>
        <v>0</v>
      </c>
      <c r="O422">
        <f t="shared" si="15"/>
        <v>0</v>
      </c>
      <c r="P422">
        <f t="shared" si="15"/>
        <v>0</v>
      </c>
      <c r="Q422">
        <f t="shared" si="14"/>
        <v>0</v>
      </c>
      <c r="R422">
        <f t="shared" si="14"/>
        <v>0</v>
      </c>
      <c r="S422">
        <f>SUM(punkty_rekrutacyjne5[[#This Row],[ghp100]:[gjp100]])</f>
        <v>0</v>
      </c>
    </row>
    <row r="423" spans="1:19" hidden="1" x14ac:dyDescent="0.25">
      <c r="A423" s="1" t="s">
        <v>569</v>
      </c>
      <c r="B423" s="1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15"/>
        <v>0</v>
      </c>
      <c r="O423">
        <f t="shared" si="15"/>
        <v>0</v>
      </c>
      <c r="P423">
        <f t="shared" si="15"/>
        <v>0</v>
      </c>
      <c r="Q423">
        <f t="shared" si="14"/>
        <v>0</v>
      </c>
      <c r="R423">
        <f t="shared" si="14"/>
        <v>0</v>
      </c>
      <c r="S423">
        <f>SUM(punkty_rekrutacyjne5[[#This Row],[ghp100]:[gjp100]])</f>
        <v>0</v>
      </c>
    </row>
    <row r="424" spans="1:19" hidden="1" x14ac:dyDescent="0.25">
      <c r="A424" s="1" t="s">
        <v>570</v>
      </c>
      <c r="B424" s="1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15"/>
        <v>0</v>
      </c>
      <c r="O424">
        <f t="shared" si="15"/>
        <v>0</v>
      </c>
      <c r="P424">
        <f t="shared" si="15"/>
        <v>0</v>
      </c>
      <c r="Q424">
        <f t="shared" si="14"/>
        <v>0</v>
      </c>
      <c r="R424">
        <f t="shared" si="14"/>
        <v>0</v>
      </c>
      <c r="S424">
        <f>SUM(punkty_rekrutacyjne5[[#This Row],[ghp100]:[gjp100]])</f>
        <v>0</v>
      </c>
    </row>
    <row r="425" spans="1:19" hidden="1" x14ac:dyDescent="0.25">
      <c r="A425" s="1" t="s">
        <v>572</v>
      </c>
      <c r="B425" s="1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15"/>
        <v>0</v>
      </c>
      <c r="O425">
        <f t="shared" si="15"/>
        <v>0</v>
      </c>
      <c r="P425">
        <f t="shared" si="15"/>
        <v>0</v>
      </c>
      <c r="Q425">
        <f t="shared" si="14"/>
        <v>0</v>
      </c>
      <c r="R425">
        <f t="shared" si="14"/>
        <v>0</v>
      </c>
      <c r="S425">
        <f>SUM(punkty_rekrutacyjne5[[#This Row],[ghp100]:[gjp100]])</f>
        <v>0</v>
      </c>
    </row>
    <row r="426" spans="1:19" hidden="1" x14ac:dyDescent="0.25">
      <c r="A426" s="1" t="s">
        <v>573</v>
      </c>
      <c r="B426" s="1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15"/>
        <v>0</v>
      </c>
      <c r="O426">
        <f t="shared" si="15"/>
        <v>0</v>
      </c>
      <c r="P426">
        <f t="shared" si="15"/>
        <v>0</v>
      </c>
      <c r="Q426">
        <f t="shared" si="14"/>
        <v>0</v>
      </c>
      <c r="R426">
        <f t="shared" si="14"/>
        <v>0</v>
      </c>
      <c r="S426">
        <f>SUM(punkty_rekrutacyjne5[[#This Row],[ghp100]:[gjp100]])</f>
        <v>0</v>
      </c>
    </row>
    <row r="427" spans="1:19" hidden="1" x14ac:dyDescent="0.25">
      <c r="A427" s="1" t="s">
        <v>574</v>
      </c>
      <c r="B427" s="1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15"/>
        <v>0</v>
      </c>
      <c r="O427">
        <f t="shared" si="15"/>
        <v>0</v>
      </c>
      <c r="P427">
        <f t="shared" si="15"/>
        <v>0</v>
      </c>
      <c r="Q427">
        <f t="shared" si="14"/>
        <v>0</v>
      </c>
      <c r="R427">
        <f t="shared" si="14"/>
        <v>0</v>
      </c>
      <c r="S427">
        <f>SUM(punkty_rekrutacyjne5[[#This Row],[ghp100]:[gjp100]])</f>
        <v>0</v>
      </c>
    </row>
    <row r="428" spans="1:19" hidden="1" x14ac:dyDescent="0.25">
      <c r="A428" s="1" t="s">
        <v>403</v>
      </c>
      <c r="B428" s="1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15"/>
        <v>0</v>
      </c>
      <c r="O428">
        <f t="shared" si="15"/>
        <v>0</v>
      </c>
      <c r="P428">
        <f t="shared" si="15"/>
        <v>0</v>
      </c>
      <c r="Q428">
        <f t="shared" si="14"/>
        <v>0</v>
      </c>
      <c r="R428">
        <f t="shared" si="14"/>
        <v>0</v>
      </c>
      <c r="S428">
        <f>SUM(punkty_rekrutacyjne5[[#This Row],[ghp100]:[gjp100]])</f>
        <v>0</v>
      </c>
    </row>
    <row r="429" spans="1:19" hidden="1" x14ac:dyDescent="0.25">
      <c r="A429" s="1" t="s">
        <v>576</v>
      </c>
      <c r="B429" s="1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15"/>
        <v>0</v>
      </c>
      <c r="O429">
        <f t="shared" si="15"/>
        <v>0</v>
      </c>
      <c r="P429">
        <f t="shared" si="15"/>
        <v>0</v>
      </c>
      <c r="Q429">
        <f t="shared" si="14"/>
        <v>0</v>
      </c>
      <c r="R429">
        <f t="shared" si="14"/>
        <v>0</v>
      </c>
      <c r="S429">
        <f>SUM(punkty_rekrutacyjne5[[#This Row],[ghp100]:[gjp100]])</f>
        <v>0</v>
      </c>
    </row>
    <row r="430" spans="1:19" hidden="1" x14ac:dyDescent="0.25">
      <c r="A430" s="1" t="s">
        <v>577</v>
      </c>
      <c r="B430" s="1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15"/>
        <v>0</v>
      </c>
      <c r="O430">
        <f t="shared" si="15"/>
        <v>0</v>
      </c>
      <c r="P430">
        <f t="shared" si="15"/>
        <v>0</v>
      </c>
      <c r="Q430">
        <f t="shared" si="14"/>
        <v>0</v>
      </c>
      <c r="R430">
        <f t="shared" si="14"/>
        <v>0</v>
      </c>
      <c r="S430">
        <f>SUM(punkty_rekrutacyjne5[[#This Row],[ghp100]:[gjp100]])</f>
        <v>0</v>
      </c>
    </row>
    <row r="431" spans="1:19" hidden="1" x14ac:dyDescent="0.25">
      <c r="A431" s="1" t="s">
        <v>578</v>
      </c>
      <c r="B431" s="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15"/>
        <v>1</v>
      </c>
      <c r="O431">
        <f t="shared" si="15"/>
        <v>0</v>
      </c>
      <c r="P431">
        <f t="shared" si="15"/>
        <v>0</v>
      </c>
      <c r="Q431">
        <f t="shared" si="14"/>
        <v>0</v>
      </c>
      <c r="R431">
        <f t="shared" si="14"/>
        <v>0</v>
      </c>
      <c r="S431">
        <f>SUM(punkty_rekrutacyjne5[[#This Row],[ghp100]:[gjp100]])</f>
        <v>1</v>
      </c>
    </row>
    <row r="432" spans="1:19" hidden="1" x14ac:dyDescent="0.25">
      <c r="A432" s="1" t="s">
        <v>580</v>
      </c>
      <c r="B432" s="1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15"/>
        <v>0</v>
      </c>
      <c r="O432">
        <f t="shared" si="15"/>
        <v>0</v>
      </c>
      <c r="P432">
        <f t="shared" si="15"/>
        <v>0</v>
      </c>
      <c r="Q432">
        <f t="shared" si="14"/>
        <v>0</v>
      </c>
      <c r="R432">
        <f t="shared" si="14"/>
        <v>0</v>
      </c>
      <c r="S432">
        <f>SUM(punkty_rekrutacyjne5[[#This Row],[ghp100]:[gjp100]])</f>
        <v>0</v>
      </c>
    </row>
    <row r="433" spans="1:19" hidden="1" x14ac:dyDescent="0.25">
      <c r="A433" s="1" t="s">
        <v>581</v>
      </c>
      <c r="B433" s="1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15"/>
        <v>0</v>
      </c>
      <c r="O433">
        <f t="shared" si="15"/>
        <v>0</v>
      </c>
      <c r="P433">
        <f t="shared" si="15"/>
        <v>0</v>
      </c>
      <c r="Q433">
        <f t="shared" si="14"/>
        <v>0</v>
      </c>
      <c r="R433">
        <f t="shared" si="14"/>
        <v>0</v>
      </c>
      <c r="S433">
        <f>SUM(punkty_rekrutacyjne5[[#This Row],[ghp100]:[gjp100]])</f>
        <v>0</v>
      </c>
    </row>
    <row r="434" spans="1:19" hidden="1" x14ac:dyDescent="0.25">
      <c r="A434" s="1" t="s">
        <v>380</v>
      </c>
      <c r="B434" s="1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15"/>
        <v>0</v>
      </c>
      <c r="O434">
        <f t="shared" si="15"/>
        <v>0</v>
      </c>
      <c r="P434">
        <f t="shared" si="15"/>
        <v>0</v>
      </c>
      <c r="Q434">
        <f t="shared" si="14"/>
        <v>0</v>
      </c>
      <c r="R434">
        <f t="shared" si="14"/>
        <v>0</v>
      </c>
      <c r="S434">
        <f>SUM(punkty_rekrutacyjne5[[#This Row],[ghp100]:[gjp100]])</f>
        <v>0</v>
      </c>
    </row>
    <row r="435" spans="1:19" hidden="1" x14ac:dyDescent="0.25">
      <c r="A435" s="1" t="s">
        <v>582</v>
      </c>
      <c r="B435" s="1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15"/>
        <v>0</v>
      </c>
      <c r="O435">
        <f t="shared" si="15"/>
        <v>0</v>
      </c>
      <c r="P435">
        <f t="shared" si="15"/>
        <v>0</v>
      </c>
      <c r="Q435">
        <f t="shared" si="14"/>
        <v>0</v>
      </c>
      <c r="R435">
        <f t="shared" si="14"/>
        <v>0</v>
      </c>
      <c r="S435">
        <f>SUM(punkty_rekrutacyjne5[[#This Row],[ghp100]:[gjp100]])</f>
        <v>0</v>
      </c>
    </row>
    <row r="436" spans="1:19" hidden="1" x14ac:dyDescent="0.25">
      <c r="A436" s="1" t="s">
        <v>583</v>
      </c>
      <c r="B436" s="1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15"/>
        <v>0</v>
      </c>
      <c r="O436">
        <f t="shared" si="15"/>
        <v>0</v>
      </c>
      <c r="P436">
        <f t="shared" si="15"/>
        <v>0</v>
      </c>
      <c r="Q436">
        <f t="shared" si="14"/>
        <v>0</v>
      </c>
      <c r="R436">
        <f t="shared" si="14"/>
        <v>0</v>
      </c>
      <c r="S436">
        <f>SUM(punkty_rekrutacyjne5[[#This Row],[ghp100]:[gjp100]])</f>
        <v>0</v>
      </c>
    </row>
    <row r="437" spans="1:19" hidden="1" x14ac:dyDescent="0.25">
      <c r="A437" s="1" t="s">
        <v>584</v>
      </c>
      <c r="B437" s="1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15"/>
        <v>0</v>
      </c>
      <c r="O437">
        <f t="shared" si="15"/>
        <v>0</v>
      </c>
      <c r="P437">
        <f t="shared" si="15"/>
        <v>0</v>
      </c>
      <c r="Q437">
        <f t="shared" si="14"/>
        <v>1</v>
      </c>
      <c r="R437">
        <f t="shared" si="14"/>
        <v>0</v>
      </c>
      <c r="S437">
        <f>SUM(punkty_rekrutacyjne5[[#This Row],[ghp100]:[gjp100]])</f>
        <v>1</v>
      </c>
    </row>
    <row r="438" spans="1:19" hidden="1" x14ac:dyDescent="0.25">
      <c r="A438" s="1" t="s">
        <v>585</v>
      </c>
      <c r="B438" s="1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15"/>
        <v>0</v>
      </c>
      <c r="O438">
        <f t="shared" si="15"/>
        <v>0</v>
      </c>
      <c r="P438">
        <f t="shared" si="15"/>
        <v>0</v>
      </c>
      <c r="Q438">
        <f t="shared" si="14"/>
        <v>0</v>
      </c>
      <c r="R438">
        <f t="shared" si="14"/>
        <v>0</v>
      </c>
      <c r="S438">
        <f>SUM(punkty_rekrutacyjne5[[#This Row],[ghp100]:[gjp100]])</f>
        <v>0</v>
      </c>
    </row>
    <row r="439" spans="1:19" hidden="1" x14ac:dyDescent="0.25">
      <c r="A439" s="1" t="s">
        <v>587</v>
      </c>
      <c r="B439" s="1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15"/>
        <v>0</v>
      </c>
      <c r="O439">
        <f t="shared" si="15"/>
        <v>0</v>
      </c>
      <c r="P439">
        <f t="shared" si="15"/>
        <v>0</v>
      </c>
      <c r="Q439">
        <f t="shared" si="14"/>
        <v>0</v>
      </c>
      <c r="R439">
        <f t="shared" si="14"/>
        <v>0</v>
      </c>
      <c r="S439">
        <f>SUM(punkty_rekrutacyjne5[[#This Row],[ghp100]:[gjp100]])</f>
        <v>0</v>
      </c>
    </row>
    <row r="440" spans="1:19" hidden="1" x14ac:dyDescent="0.25">
      <c r="A440" s="1" t="s">
        <v>588</v>
      </c>
      <c r="B440" s="1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15"/>
        <v>0</v>
      </c>
      <c r="O440">
        <f t="shared" si="15"/>
        <v>0</v>
      </c>
      <c r="P440">
        <f t="shared" si="15"/>
        <v>0</v>
      </c>
      <c r="Q440">
        <f t="shared" si="14"/>
        <v>0</v>
      </c>
      <c r="R440">
        <f t="shared" si="14"/>
        <v>0</v>
      </c>
      <c r="S440">
        <f>SUM(punkty_rekrutacyjne5[[#This Row],[ghp100]:[gjp100]])</f>
        <v>0</v>
      </c>
    </row>
    <row r="441" spans="1:19" hidden="1" x14ac:dyDescent="0.25">
      <c r="A441" s="1" t="s">
        <v>235</v>
      </c>
      <c r="B441" s="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15"/>
        <v>0</v>
      </c>
      <c r="O441">
        <f t="shared" si="15"/>
        <v>0</v>
      </c>
      <c r="P441">
        <f t="shared" si="15"/>
        <v>0</v>
      </c>
      <c r="Q441">
        <f t="shared" si="14"/>
        <v>0</v>
      </c>
      <c r="R441">
        <f t="shared" si="14"/>
        <v>0</v>
      </c>
      <c r="S441">
        <f>SUM(punkty_rekrutacyjne5[[#This Row],[ghp100]:[gjp100]])</f>
        <v>0</v>
      </c>
    </row>
    <row r="442" spans="1:19" hidden="1" x14ac:dyDescent="0.25">
      <c r="A442" s="1" t="s">
        <v>589</v>
      </c>
      <c r="B442" s="1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15"/>
        <v>0</v>
      </c>
      <c r="O442">
        <f t="shared" si="15"/>
        <v>0</v>
      </c>
      <c r="P442">
        <f t="shared" si="15"/>
        <v>0</v>
      </c>
      <c r="Q442">
        <f t="shared" si="14"/>
        <v>0</v>
      </c>
      <c r="R442">
        <f t="shared" si="14"/>
        <v>0</v>
      </c>
      <c r="S442">
        <f>SUM(punkty_rekrutacyjne5[[#This Row],[ghp100]:[gjp100]])</f>
        <v>0</v>
      </c>
    </row>
    <row r="443" spans="1:19" hidden="1" x14ac:dyDescent="0.25">
      <c r="A443" s="1" t="s">
        <v>591</v>
      </c>
      <c r="B443" s="1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15"/>
        <v>0</v>
      </c>
      <c r="O443">
        <f t="shared" si="15"/>
        <v>0</v>
      </c>
      <c r="P443">
        <f t="shared" si="15"/>
        <v>0</v>
      </c>
      <c r="Q443">
        <f t="shared" si="14"/>
        <v>0</v>
      </c>
      <c r="R443">
        <f t="shared" si="14"/>
        <v>0</v>
      </c>
      <c r="S443">
        <f>SUM(punkty_rekrutacyjne5[[#This Row],[ghp100]:[gjp100]])</f>
        <v>0</v>
      </c>
    </row>
    <row r="444" spans="1:19" hidden="1" x14ac:dyDescent="0.25">
      <c r="A444" s="1" t="s">
        <v>592</v>
      </c>
      <c r="B444" s="1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15"/>
        <v>0</v>
      </c>
      <c r="O444">
        <f t="shared" si="15"/>
        <v>0</v>
      </c>
      <c r="P444">
        <f t="shared" si="15"/>
        <v>0</v>
      </c>
      <c r="Q444">
        <f t="shared" si="14"/>
        <v>0</v>
      </c>
      <c r="R444">
        <f t="shared" si="14"/>
        <v>0</v>
      </c>
      <c r="S444">
        <f>SUM(punkty_rekrutacyjne5[[#This Row],[ghp100]:[gjp100]])</f>
        <v>0</v>
      </c>
    </row>
    <row r="445" spans="1:19" hidden="1" x14ac:dyDescent="0.25">
      <c r="A445" s="1" t="s">
        <v>594</v>
      </c>
      <c r="B445" s="1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15"/>
        <v>0</v>
      </c>
      <c r="O445">
        <f t="shared" si="15"/>
        <v>0</v>
      </c>
      <c r="P445">
        <f t="shared" si="15"/>
        <v>0</v>
      </c>
      <c r="Q445">
        <f t="shared" si="14"/>
        <v>0</v>
      </c>
      <c r="R445">
        <f t="shared" si="14"/>
        <v>1</v>
      </c>
      <c r="S445">
        <f>SUM(punkty_rekrutacyjne5[[#This Row],[ghp100]:[gjp100]])</f>
        <v>1</v>
      </c>
    </row>
    <row r="446" spans="1:19" hidden="1" x14ac:dyDescent="0.25">
      <c r="A446" s="1" t="s">
        <v>595</v>
      </c>
      <c r="B446" s="1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15"/>
        <v>0</v>
      </c>
      <c r="O446">
        <f t="shared" si="15"/>
        <v>0</v>
      </c>
      <c r="P446">
        <f t="shared" si="15"/>
        <v>0</v>
      </c>
      <c r="Q446">
        <f t="shared" si="14"/>
        <v>0</v>
      </c>
      <c r="R446">
        <f t="shared" si="14"/>
        <v>0</v>
      </c>
      <c r="S446">
        <f>SUM(punkty_rekrutacyjne5[[#This Row],[ghp100]:[gjp100]])</f>
        <v>0</v>
      </c>
    </row>
    <row r="447" spans="1:19" hidden="1" x14ac:dyDescent="0.25">
      <c r="A447" s="1" t="s">
        <v>596</v>
      </c>
      <c r="B447" s="1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15"/>
        <v>0</v>
      </c>
      <c r="O447">
        <f t="shared" si="15"/>
        <v>0</v>
      </c>
      <c r="P447">
        <f t="shared" si="15"/>
        <v>0</v>
      </c>
      <c r="Q447">
        <f t="shared" si="14"/>
        <v>0</v>
      </c>
      <c r="R447">
        <f t="shared" si="14"/>
        <v>0</v>
      </c>
      <c r="S447">
        <f>SUM(punkty_rekrutacyjne5[[#This Row],[ghp100]:[gjp100]])</f>
        <v>0</v>
      </c>
    </row>
    <row r="448" spans="1:19" hidden="1" x14ac:dyDescent="0.25">
      <c r="A448" s="1" t="s">
        <v>597</v>
      </c>
      <c r="B448" s="1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15"/>
        <v>0</v>
      </c>
      <c r="O448">
        <f t="shared" si="15"/>
        <v>0</v>
      </c>
      <c r="P448">
        <f t="shared" si="15"/>
        <v>0</v>
      </c>
      <c r="Q448">
        <f t="shared" si="14"/>
        <v>0</v>
      </c>
      <c r="R448">
        <f t="shared" si="14"/>
        <v>0</v>
      </c>
      <c r="S448">
        <f>SUM(punkty_rekrutacyjne5[[#This Row],[ghp100]:[gjp100]])</f>
        <v>0</v>
      </c>
    </row>
    <row r="449" spans="1:19" hidden="1" x14ac:dyDescent="0.25">
      <c r="A449" s="1" t="s">
        <v>598</v>
      </c>
      <c r="B449" s="1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15"/>
        <v>0</v>
      </c>
      <c r="O449">
        <f t="shared" si="15"/>
        <v>0</v>
      </c>
      <c r="P449">
        <f t="shared" si="15"/>
        <v>0</v>
      </c>
      <c r="Q449">
        <f t="shared" si="15"/>
        <v>0</v>
      </c>
      <c r="R449">
        <f t="shared" si="15"/>
        <v>0</v>
      </c>
      <c r="S449">
        <f>SUM(punkty_rekrutacyjne5[[#This Row],[ghp100]:[gjp100]])</f>
        <v>0</v>
      </c>
    </row>
    <row r="450" spans="1:19" hidden="1" x14ac:dyDescent="0.25">
      <c r="A450" s="1" t="s">
        <v>599</v>
      </c>
      <c r="B450" s="1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ref="N450:Q513" si="16">IF(I450=100,1,0)</f>
        <v>0</v>
      </c>
      <c r="O450">
        <f t="shared" si="16"/>
        <v>0</v>
      </c>
      <c r="P450">
        <f t="shared" si="16"/>
        <v>0</v>
      </c>
      <c r="Q450">
        <f t="shared" si="16"/>
        <v>0</v>
      </c>
      <c r="R450">
        <f t="shared" ref="R450:R513" si="17">IF(M450=100,1,0)</f>
        <v>0</v>
      </c>
      <c r="S450">
        <f>SUM(punkty_rekrutacyjne5[[#This Row],[ghp100]:[gjp100]])</f>
        <v>0</v>
      </c>
    </row>
    <row r="451" spans="1:19" hidden="1" x14ac:dyDescent="0.25">
      <c r="A451" s="1" t="s">
        <v>601</v>
      </c>
      <c r="B451" s="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si="16"/>
        <v>0</v>
      </c>
      <c r="O451">
        <f t="shared" si="16"/>
        <v>0</v>
      </c>
      <c r="P451">
        <f t="shared" si="16"/>
        <v>0</v>
      </c>
      <c r="Q451">
        <f t="shared" si="16"/>
        <v>0</v>
      </c>
      <c r="R451">
        <f t="shared" si="17"/>
        <v>0</v>
      </c>
      <c r="S451">
        <f>SUM(punkty_rekrutacyjne5[[#This Row],[ghp100]:[gjp100]])</f>
        <v>0</v>
      </c>
    </row>
    <row r="452" spans="1:19" hidden="1" x14ac:dyDescent="0.25">
      <c r="A452" s="1" t="s">
        <v>602</v>
      </c>
      <c r="B452" s="1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16"/>
        <v>0</v>
      </c>
      <c r="O452">
        <f t="shared" si="16"/>
        <v>0</v>
      </c>
      <c r="P452">
        <f t="shared" si="16"/>
        <v>0</v>
      </c>
      <c r="Q452">
        <f t="shared" si="16"/>
        <v>0</v>
      </c>
      <c r="R452">
        <f t="shared" si="17"/>
        <v>0</v>
      </c>
      <c r="S452">
        <f>SUM(punkty_rekrutacyjne5[[#This Row],[ghp100]:[gjp100]])</f>
        <v>0</v>
      </c>
    </row>
    <row r="453" spans="1:19" hidden="1" x14ac:dyDescent="0.25">
      <c r="A453" s="1" t="s">
        <v>603</v>
      </c>
      <c r="B453" s="1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16"/>
        <v>0</v>
      </c>
      <c r="O453">
        <f t="shared" si="16"/>
        <v>0</v>
      </c>
      <c r="P453">
        <f t="shared" si="16"/>
        <v>0</v>
      </c>
      <c r="Q453">
        <f t="shared" si="16"/>
        <v>0</v>
      </c>
      <c r="R453">
        <f t="shared" si="17"/>
        <v>0</v>
      </c>
      <c r="S453">
        <f>SUM(punkty_rekrutacyjne5[[#This Row],[ghp100]:[gjp100]])</f>
        <v>0</v>
      </c>
    </row>
    <row r="454" spans="1:19" hidden="1" x14ac:dyDescent="0.25">
      <c r="A454" s="1" t="s">
        <v>605</v>
      </c>
      <c r="B454" s="1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16"/>
        <v>0</v>
      </c>
      <c r="O454">
        <f t="shared" si="16"/>
        <v>0</v>
      </c>
      <c r="P454">
        <f t="shared" si="16"/>
        <v>0</v>
      </c>
      <c r="Q454">
        <f t="shared" si="16"/>
        <v>0</v>
      </c>
      <c r="R454">
        <f t="shared" si="17"/>
        <v>0</v>
      </c>
      <c r="S454">
        <f>SUM(punkty_rekrutacyjne5[[#This Row],[ghp100]:[gjp100]])</f>
        <v>0</v>
      </c>
    </row>
    <row r="455" spans="1:19" hidden="1" x14ac:dyDescent="0.25">
      <c r="A455" s="1" t="s">
        <v>606</v>
      </c>
      <c r="B455" s="1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16"/>
        <v>0</v>
      </c>
      <c r="O455">
        <f t="shared" si="16"/>
        <v>0</v>
      </c>
      <c r="P455">
        <f t="shared" si="16"/>
        <v>0</v>
      </c>
      <c r="Q455">
        <f t="shared" si="16"/>
        <v>0</v>
      </c>
      <c r="R455">
        <f t="shared" si="17"/>
        <v>0</v>
      </c>
      <c r="S455">
        <f>SUM(punkty_rekrutacyjne5[[#This Row],[ghp100]:[gjp100]])</f>
        <v>0</v>
      </c>
    </row>
    <row r="456" spans="1:19" hidden="1" x14ac:dyDescent="0.25">
      <c r="A456" s="1" t="s">
        <v>423</v>
      </c>
      <c r="B456" s="1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16"/>
        <v>0</v>
      </c>
      <c r="O456">
        <f t="shared" si="16"/>
        <v>0</v>
      </c>
      <c r="P456">
        <f t="shared" si="16"/>
        <v>0</v>
      </c>
      <c r="Q456">
        <f t="shared" si="16"/>
        <v>0</v>
      </c>
      <c r="R456">
        <f t="shared" si="17"/>
        <v>0</v>
      </c>
      <c r="S456">
        <f>SUM(punkty_rekrutacyjne5[[#This Row],[ghp100]:[gjp100]])</f>
        <v>0</v>
      </c>
    </row>
    <row r="457" spans="1:19" hidden="1" x14ac:dyDescent="0.25">
      <c r="A457" s="1" t="s">
        <v>607</v>
      </c>
      <c r="B457" s="1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16"/>
        <v>0</v>
      </c>
      <c r="O457">
        <f t="shared" si="16"/>
        <v>0</v>
      </c>
      <c r="P457">
        <f t="shared" si="16"/>
        <v>0</v>
      </c>
      <c r="Q457">
        <f t="shared" si="16"/>
        <v>0</v>
      </c>
      <c r="R457">
        <f t="shared" si="17"/>
        <v>0</v>
      </c>
      <c r="S457">
        <f>SUM(punkty_rekrutacyjne5[[#This Row],[ghp100]:[gjp100]])</f>
        <v>0</v>
      </c>
    </row>
    <row r="458" spans="1:19" hidden="1" x14ac:dyDescent="0.25">
      <c r="A458" s="1" t="s">
        <v>609</v>
      </c>
      <c r="B458" s="1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16"/>
        <v>0</v>
      </c>
      <c r="O458">
        <f t="shared" si="16"/>
        <v>0</v>
      </c>
      <c r="P458">
        <f t="shared" si="16"/>
        <v>0</v>
      </c>
      <c r="Q458">
        <f t="shared" si="16"/>
        <v>0</v>
      </c>
      <c r="R458">
        <f t="shared" si="17"/>
        <v>0</v>
      </c>
      <c r="S458">
        <f>SUM(punkty_rekrutacyjne5[[#This Row],[ghp100]:[gjp100]])</f>
        <v>0</v>
      </c>
    </row>
    <row r="459" spans="1:19" hidden="1" x14ac:dyDescent="0.25">
      <c r="A459" s="1" t="s">
        <v>514</v>
      </c>
      <c r="B459" s="1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16"/>
        <v>0</v>
      </c>
      <c r="O459">
        <f t="shared" si="16"/>
        <v>0</v>
      </c>
      <c r="P459">
        <f t="shared" si="16"/>
        <v>0</v>
      </c>
      <c r="Q459">
        <f t="shared" si="16"/>
        <v>0</v>
      </c>
      <c r="R459">
        <f t="shared" si="17"/>
        <v>0</v>
      </c>
      <c r="S459">
        <f>SUM(punkty_rekrutacyjne5[[#This Row],[ghp100]:[gjp100]])</f>
        <v>0</v>
      </c>
    </row>
    <row r="460" spans="1:19" hidden="1" x14ac:dyDescent="0.25">
      <c r="A460" s="1" t="s">
        <v>610</v>
      </c>
      <c r="B460" s="1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16"/>
        <v>0</v>
      </c>
      <c r="O460">
        <f t="shared" si="16"/>
        <v>0</v>
      </c>
      <c r="P460">
        <f t="shared" si="16"/>
        <v>0</v>
      </c>
      <c r="Q460">
        <f t="shared" si="16"/>
        <v>0</v>
      </c>
      <c r="R460">
        <f t="shared" si="17"/>
        <v>0</v>
      </c>
      <c r="S460">
        <f>SUM(punkty_rekrutacyjne5[[#This Row],[ghp100]:[gjp100]])</f>
        <v>0</v>
      </c>
    </row>
    <row r="461" spans="1:19" hidden="1" x14ac:dyDescent="0.25">
      <c r="A461" s="1" t="s">
        <v>611</v>
      </c>
      <c r="B461" s="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16"/>
        <v>0</v>
      </c>
      <c r="O461">
        <f t="shared" si="16"/>
        <v>0</v>
      </c>
      <c r="P461">
        <f t="shared" si="16"/>
        <v>0</v>
      </c>
      <c r="Q461">
        <f t="shared" si="16"/>
        <v>0</v>
      </c>
      <c r="R461">
        <f t="shared" si="17"/>
        <v>0</v>
      </c>
      <c r="S461">
        <f>SUM(punkty_rekrutacyjne5[[#This Row],[ghp100]:[gjp100]])</f>
        <v>0</v>
      </c>
    </row>
    <row r="462" spans="1:19" hidden="1" x14ac:dyDescent="0.25">
      <c r="A462" s="1" t="s">
        <v>612</v>
      </c>
      <c r="B462" s="1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16"/>
        <v>0</v>
      </c>
      <c r="O462">
        <f t="shared" si="16"/>
        <v>0</v>
      </c>
      <c r="P462">
        <f t="shared" si="16"/>
        <v>0</v>
      </c>
      <c r="Q462">
        <f t="shared" si="16"/>
        <v>0</v>
      </c>
      <c r="R462">
        <f t="shared" si="17"/>
        <v>0</v>
      </c>
      <c r="S462">
        <f>SUM(punkty_rekrutacyjne5[[#This Row],[ghp100]:[gjp100]])</f>
        <v>0</v>
      </c>
    </row>
    <row r="463" spans="1:19" hidden="1" x14ac:dyDescent="0.25">
      <c r="A463" s="1" t="s">
        <v>613</v>
      </c>
      <c r="B463" s="1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16"/>
        <v>0</v>
      </c>
      <c r="O463">
        <f t="shared" si="16"/>
        <v>0</v>
      </c>
      <c r="P463">
        <f t="shared" si="16"/>
        <v>0</v>
      </c>
      <c r="Q463">
        <f t="shared" si="16"/>
        <v>0</v>
      </c>
      <c r="R463">
        <f t="shared" si="17"/>
        <v>0</v>
      </c>
      <c r="S463">
        <f>SUM(punkty_rekrutacyjne5[[#This Row],[ghp100]:[gjp100]])</f>
        <v>0</v>
      </c>
    </row>
    <row r="464" spans="1:19" hidden="1" x14ac:dyDescent="0.25">
      <c r="A464" s="1" t="s">
        <v>614</v>
      </c>
      <c r="B464" s="1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16"/>
        <v>0</v>
      </c>
      <c r="O464">
        <f t="shared" si="16"/>
        <v>0</v>
      </c>
      <c r="P464">
        <f t="shared" si="16"/>
        <v>0</v>
      </c>
      <c r="Q464">
        <f t="shared" si="16"/>
        <v>0</v>
      </c>
      <c r="R464">
        <f t="shared" si="17"/>
        <v>0</v>
      </c>
      <c r="S464">
        <f>SUM(punkty_rekrutacyjne5[[#This Row],[ghp100]:[gjp100]])</f>
        <v>0</v>
      </c>
    </row>
    <row r="465" spans="1:19" hidden="1" x14ac:dyDescent="0.25">
      <c r="A465" s="1" t="s">
        <v>616</v>
      </c>
      <c r="B465" s="1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16"/>
        <v>0</v>
      </c>
      <c r="O465">
        <f t="shared" si="16"/>
        <v>0</v>
      </c>
      <c r="P465">
        <f t="shared" si="16"/>
        <v>0</v>
      </c>
      <c r="Q465">
        <f t="shared" si="16"/>
        <v>0</v>
      </c>
      <c r="R465">
        <f t="shared" si="17"/>
        <v>0</v>
      </c>
      <c r="S465">
        <f>SUM(punkty_rekrutacyjne5[[#This Row],[ghp100]:[gjp100]])</f>
        <v>0</v>
      </c>
    </row>
    <row r="466" spans="1:19" hidden="1" x14ac:dyDescent="0.25">
      <c r="A466" s="1" t="s">
        <v>617</v>
      </c>
      <c r="B466" s="1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16"/>
        <v>0</v>
      </c>
      <c r="O466">
        <f t="shared" si="16"/>
        <v>0</v>
      </c>
      <c r="P466">
        <f t="shared" si="16"/>
        <v>1</v>
      </c>
      <c r="Q466">
        <f t="shared" si="16"/>
        <v>0</v>
      </c>
      <c r="R466">
        <f t="shared" si="17"/>
        <v>0</v>
      </c>
      <c r="S466">
        <f>SUM(punkty_rekrutacyjne5[[#This Row],[ghp100]:[gjp100]])</f>
        <v>1</v>
      </c>
    </row>
    <row r="467" spans="1:19" hidden="1" x14ac:dyDescent="0.25">
      <c r="A467" s="1" t="s">
        <v>618</v>
      </c>
      <c r="B467" s="1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16"/>
        <v>0</v>
      </c>
      <c r="O467">
        <f t="shared" si="16"/>
        <v>0</v>
      </c>
      <c r="P467">
        <f t="shared" si="16"/>
        <v>0</v>
      </c>
      <c r="Q467">
        <f t="shared" si="16"/>
        <v>0</v>
      </c>
      <c r="R467">
        <f t="shared" si="17"/>
        <v>0</v>
      </c>
      <c r="S467">
        <f>SUM(punkty_rekrutacyjne5[[#This Row],[ghp100]:[gjp100]])</f>
        <v>0</v>
      </c>
    </row>
    <row r="468" spans="1:19" hidden="1" x14ac:dyDescent="0.25">
      <c r="A468" s="1" t="s">
        <v>619</v>
      </c>
      <c r="B468" s="1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16"/>
        <v>0</v>
      </c>
      <c r="O468">
        <f t="shared" si="16"/>
        <v>0</v>
      </c>
      <c r="P468">
        <f t="shared" si="16"/>
        <v>0</v>
      </c>
      <c r="Q468">
        <f t="shared" si="16"/>
        <v>0</v>
      </c>
      <c r="R468">
        <f t="shared" si="17"/>
        <v>0</v>
      </c>
      <c r="S468">
        <f>SUM(punkty_rekrutacyjne5[[#This Row],[ghp100]:[gjp100]])</f>
        <v>0</v>
      </c>
    </row>
    <row r="469" spans="1:19" hidden="1" x14ac:dyDescent="0.25">
      <c r="A469" s="1" t="s">
        <v>621</v>
      </c>
      <c r="B469" s="1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16"/>
        <v>0</v>
      </c>
      <c r="O469">
        <f t="shared" si="16"/>
        <v>0</v>
      </c>
      <c r="P469">
        <f t="shared" si="16"/>
        <v>0</v>
      </c>
      <c r="Q469">
        <f t="shared" si="16"/>
        <v>0</v>
      </c>
      <c r="R469">
        <f t="shared" si="17"/>
        <v>0</v>
      </c>
      <c r="S469">
        <f>SUM(punkty_rekrutacyjne5[[#This Row],[ghp100]:[gjp100]])</f>
        <v>0</v>
      </c>
    </row>
    <row r="470" spans="1:19" hidden="1" x14ac:dyDescent="0.25">
      <c r="A470" s="1" t="s">
        <v>622</v>
      </c>
      <c r="B470" s="1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16"/>
        <v>0</v>
      </c>
      <c r="O470">
        <f t="shared" si="16"/>
        <v>0</v>
      </c>
      <c r="P470">
        <f t="shared" si="16"/>
        <v>0</v>
      </c>
      <c r="Q470">
        <f t="shared" si="16"/>
        <v>0</v>
      </c>
      <c r="R470">
        <f t="shared" si="17"/>
        <v>0</v>
      </c>
      <c r="S470">
        <f>SUM(punkty_rekrutacyjne5[[#This Row],[ghp100]:[gjp100]])</f>
        <v>0</v>
      </c>
    </row>
    <row r="471" spans="1:19" hidden="1" x14ac:dyDescent="0.25">
      <c r="A471" s="1" t="s">
        <v>623</v>
      </c>
      <c r="B471" s="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16"/>
        <v>0</v>
      </c>
      <c r="O471">
        <f t="shared" si="16"/>
        <v>0</v>
      </c>
      <c r="P471">
        <f t="shared" si="16"/>
        <v>0</v>
      </c>
      <c r="Q471">
        <f t="shared" si="16"/>
        <v>0</v>
      </c>
      <c r="R471">
        <f t="shared" si="17"/>
        <v>0</v>
      </c>
      <c r="S471">
        <f>SUM(punkty_rekrutacyjne5[[#This Row],[ghp100]:[gjp100]])</f>
        <v>0</v>
      </c>
    </row>
    <row r="472" spans="1:19" hidden="1" x14ac:dyDescent="0.25">
      <c r="A472" s="1" t="s">
        <v>624</v>
      </c>
      <c r="B472" s="1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16"/>
        <v>0</v>
      </c>
      <c r="O472">
        <f t="shared" si="16"/>
        <v>0</v>
      </c>
      <c r="P472">
        <f t="shared" si="16"/>
        <v>0</v>
      </c>
      <c r="Q472">
        <f t="shared" si="16"/>
        <v>0</v>
      </c>
      <c r="R472">
        <f t="shared" si="17"/>
        <v>0</v>
      </c>
      <c r="S472">
        <f>SUM(punkty_rekrutacyjne5[[#This Row],[ghp100]:[gjp100]])</f>
        <v>0</v>
      </c>
    </row>
    <row r="473" spans="1:19" hidden="1" x14ac:dyDescent="0.25">
      <c r="A473" s="1" t="s">
        <v>625</v>
      </c>
      <c r="B473" s="1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16"/>
        <v>0</v>
      </c>
      <c r="O473">
        <f t="shared" si="16"/>
        <v>0</v>
      </c>
      <c r="P473">
        <f t="shared" si="16"/>
        <v>0</v>
      </c>
      <c r="Q473">
        <f t="shared" si="16"/>
        <v>0</v>
      </c>
      <c r="R473">
        <f t="shared" si="17"/>
        <v>0</v>
      </c>
      <c r="S473">
        <f>SUM(punkty_rekrutacyjne5[[#This Row],[ghp100]:[gjp100]])</f>
        <v>0</v>
      </c>
    </row>
    <row r="474" spans="1:19" hidden="1" x14ac:dyDescent="0.25">
      <c r="A474" s="1" t="s">
        <v>626</v>
      </c>
      <c r="B474" s="1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16"/>
        <v>0</v>
      </c>
      <c r="O474">
        <f t="shared" si="16"/>
        <v>0</v>
      </c>
      <c r="P474">
        <f t="shared" si="16"/>
        <v>0</v>
      </c>
      <c r="Q474">
        <f t="shared" si="16"/>
        <v>0</v>
      </c>
      <c r="R474">
        <f t="shared" si="17"/>
        <v>0</v>
      </c>
      <c r="S474">
        <f>SUM(punkty_rekrutacyjne5[[#This Row],[ghp100]:[gjp100]])</f>
        <v>0</v>
      </c>
    </row>
    <row r="475" spans="1:19" hidden="1" x14ac:dyDescent="0.25">
      <c r="A475" s="1" t="s">
        <v>627</v>
      </c>
      <c r="B475" s="1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16"/>
        <v>0</v>
      </c>
      <c r="O475">
        <f t="shared" si="16"/>
        <v>0</v>
      </c>
      <c r="P475">
        <f t="shared" si="16"/>
        <v>0</v>
      </c>
      <c r="Q475">
        <f t="shared" si="16"/>
        <v>0</v>
      </c>
      <c r="R475">
        <f t="shared" si="17"/>
        <v>0</v>
      </c>
      <c r="S475">
        <f>SUM(punkty_rekrutacyjne5[[#This Row],[ghp100]:[gjp100]])</f>
        <v>0</v>
      </c>
    </row>
    <row r="476" spans="1:19" hidden="1" x14ac:dyDescent="0.25">
      <c r="A476" s="1" t="s">
        <v>628</v>
      </c>
      <c r="B476" s="1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16"/>
        <v>0</v>
      </c>
      <c r="O476">
        <f t="shared" si="16"/>
        <v>0</v>
      </c>
      <c r="P476">
        <f t="shared" si="16"/>
        <v>0</v>
      </c>
      <c r="Q476">
        <f t="shared" si="16"/>
        <v>0</v>
      </c>
      <c r="R476">
        <f t="shared" si="17"/>
        <v>0</v>
      </c>
      <c r="S476">
        <f>SUM(punkty_rekrutacyjne5[[#This Row],[ghp100]:[gjp100]])</f>
        <v>0</v>
      </c>
    </row>
    <row r="477" spans="1:19" hidden="1" x14ac:dyDescent="0.25">
      <c r="A477" s="1" t="s">
        <v>629</v>
      </c>
      <c r="B477" s="1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16"/>
        <v>0</v>
      </c>
      <c r="O477">
        <f t="shared" si="16"/>
        <v>0</v>
      </c>
      <c r="P477">
        <f t="shared" si="16"/>
        <v>0</v>
      </c>
      <c r="Q477">
        <f t="shared" si="16"/>
        <v>0</v>
      </c>
      <c r="R477">
        <f t="shared" si="17"/>
        <v>0</v>
      </c>
      <c r="S477">
        <f>SUM(punkty_rekrutacyjne5[[#This Row],[ghp100]:[gjp100]])</f>
        <v>0</v>
      </c>
    </row>
    <row r="478" spans="1:19" hidden="1" x14ac:dyDescent="0.25">
      <c r="A478" s="1" t="s">
        <v>630</v>
      </c>
      <c r="B478" s="1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16"/>
        <v>0</v>
      </c>
      <c r="O478">
        <f t="shared" si="16"/>
        <v>0</v>
      </c>
      <c r="P478">
        <f t="shared" si="16"/>
        <v>0</v>
      </c>
      <c r="Q478">
        <f t="shared" si="16"/>
        <v>0</v>
      </c>
      <c r="R478">
        <f t="shared" si="17"/>
        <v>0</v>
      </c>
      <c r="S478">
        <f>SUM(punkty_rekrutacyjne5[[#This Row],[ghp100]:[gjp100]])</f>
        <v>0</v>
      </c>
    </row>
    <row r="479" spans="1:19" hidden="1" x14ac:dyDescent="0.25">
      <c r="A479" s="1" t="s">
        <v>631</v>
      </c>
      <c r="B479" s="1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16"/>
        <v>0</v>
      </c>
      <c r="O479">
        <f t="shared" si="16"/>
        <v>0</v>
      </c>
      <c r="P479">
        <f t="shared" si="16"/>
        <v>0</v>
      </c>
      <c r="Q479">
        <f t="shared" si="16"/>
        <v>0</v>
      </c>
      <c r="R479">
        <f t="shared" si="17"/>
        <v>0</v>
      </c>
      <c r="S479">
        <f>SUM(punkty_rekrutacyjne5[[#This Row],[ghp100]:[gjp100]])</f>
        <v>0</v>
      </c>
    </row>
    <row r="480" spans="1:19" hidden="1" x14ac:dyDescent="0.25">
      <c r="A480" s="1" t="s">
        <v>632</v>
      </c>
      <c r="B480" s="1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16"/>
        <v>0</v>
      </c>
      <c r="O480">
        <f t="shared" si="16"/>
        <v>0</v>
      </c>
      <c r="P480">
        <f t="shared" si="16"/>
        <v>0</v>
      </c>
      <c r="Q480">
        <f t="shared" si="16"/>
        <v>0</v>
      </c>
      <c r="R480">
        <f t="shared" si="17"/>
        <v>0</v>
      </c>
      <c r="S480">
        <f>SUM(punkty_rekrutacyjne5[[#This Row],[ghp100]:[gjp100]])</f>
        <v>0</v>
      </c>
    </row>
    <row r="481" spans="1:19" hidden="1" x14ac:dyDescent="0.25">
      <c r="A481" s="1" t="s">
        <v>634</v>
      </c>
      <c r="B481" s="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16"/>
        <v>0</v>
      </c>
      <c r="O481">
        <f t="shared" si="16"/>
        <v>0</v>
      </c>
      <c r="P481">
        <f t="shared" si="16"/>
        <v>0</v>
      </c>
      <c r="Q481">
        <f t="shared" si="16"/>
        <v>0</v>
      </c>
      <c r="R481">
        <f t="shared" si="17"/>
        <v>0</v>
      </c>
      <c r="S481">
        <f>SUM(punkty_rekrutacyjne5[[#This Row],[ghp100]:[gjp100]])</f>
        <v>0</v>
      </c>
    </row>
    <row r="482" spans="1:19" hidden="1" x14ac:dyDescent="0.25">
      <c r="A482" s="1" t="s">
        <v>636</v>
      </c>
      <c r="B482" s="1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16"/>
        <v>0</v>
      </c>
      <c r="O482">
        <f t="shared" si="16"/>
        <v>0</v>
      </c>
      <c r="P482">
        <f t="shared" si="16"/>
        <v>0</v>
      </c>
      <c r="Q482">
        <f t="shared" si="16"/>
        <v>0</v>
      </c>
      <c r="R482">
        <f t="shared" si="17"/>
        <v>0</v>
      </c>
      <c r="S482">
        <f>SUM(punkty_rekrutacyjne5[[#This Row],[ghp100]:[gjp100]])</f>
        <v>0</v>
      </c>
    </row>
    <row r="483" spans="1:19" hidden="1" x14ac:dyDescent="0.25">
      <c r="A483" s="1" t="s">
        <v>637</v>
      </c>
      <c r="B483" s="1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16"/>
        <v>0</v>
      </c>
      <c r="O483">
        <f t="shared" si="16"/>
        <v>0</v>
      </c>
      <c r="P483">
        <f t="shared" si="16"/>
        <v>0</v>
      </c>
      <c r="Q483">
        <f t="shared" si="16"/>
        <v>0</v>
      </c>
      <c r="R483">
        <f t="shared" si="17"/>
        <v>0</v>
      </c>
      <c r="S483">
        <f>SUM(punkty_rekrutacyjne5[[#This Row],[ghp100]:[gjp100]])</f>
        <v>0</v>
      </c>
    </row>
    <row r="484" spans="1:19" hidden="1" x14ac:dyDescent="0.25">
      <c r="A484" s="1" t="s">
        <v>638</v>
      </c>
      <c r="B484" s="1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16"/>
        <v>0</v>
      </c>
      <c r="O484">
        <f t="shared" si="16"/>
        <v>0</v>
      </c>
      <c r="P484">
        <f t="shared" si="16"/>
        <v>0</v>
      </c>
      <c r="Q484">
        <f t="shared" si="16"/>
        <v>0</v>
      </c>
      <c r="R484">
        <f t="shared" si="17"/>
        <v>0</v>
      </c>
      <c r="S484">
        <f>SUM(punkty_rekrutacyjne5[[#This Row],[ghp100]:[gjp100]])</f>
        <v>0</v>
      </c>
    </row>
    <row r="485" spans="1:19" hidden="1" x14ac:dyDescent="0.25">
      <c r="A485" s="1" t="s">
        <v>639</v>
      </c>
      <c r="B485" s="1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16"/>
        <v>0</v>
      </c>
      <c r="O485">
        <f t="shared" si="16"/>
        <v>0</v>
      </c>
      <c r="P485">
        <f t="shared" si="16"/>
        <v>0</v>
      </c>
      <c r="Q485">
        <f t="shared" si="16"/>
        <v>0</v>
      </c>
      <c r="R485">
        <f t="shared" si="17"/>
        <v>0</v>
      </c>
      <c r="S485">
        <f>SUM(punkty_rekrutacyjne5[[#This Row],[ghp100]:[gjp100]])</f>
        <v>0</v>
      </c>
    </row>
    <row r="486" spans="1:19" hidden="1" x14ac:dyDescent="0.25">
      <c r="A486" s="1" t="s">
        <v>640</v>
      </c>
      <c r="B486" s="1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16"/>
        <v>0</v>
      </c>
      <c r="O486">
        <f t="shared" si="16"/>
        <v>0</v>
      </c>
      <c r="P486">
        <f t="shared" si="16"/>
        <v>0</v>
      </c>
      <c r="Q486">
        <f t="shared" si="16"/>
        <v>0</v>
      </c>
      <c r="R486">
        <f t="shared" si="17"/>
        <v>0</v>
      </c>
      <c r="S486">
        <f>SUM(punkty_rekrutacyjne5[[#This Row],[ghp100]:[gjp100]])</f>
        <v>0</v>
      </c>
    </row>
    <row r="487" spans="1:19" hidden="1" x14ac:dyDescent="0.25">
      <c r="A487" s="1" t="s">
        <v>641</v>
      </c>
      <c r="B487" s="1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16"/>
        <v>0</v>
      </c>
      <c r="O487">
        <f t="shared" si="16"/>
        <v>0</v>
      </c>
      <c r="P487">
        <f t="shared" si="16"/>
        <v>0</v>
      </c>
      <c r="Q487">
        <f t="shared" si="16"/>
        <v>0</v>
      </c>
      <c r="R487">
        <f t="shared" si="17"/>
        <v>0</v>
      </c>
      <c r="S487">
        <f>SUM(punkty_rekrutacyjne5[[#This Row],[ghp100]:[gjp100]])</f>
        <v>0</v>
      </c>
    </row>
    <row r="488" spans="1:19" hidden="1" x14ac:dyDescent="0.25">
      <c r="A488" s="1" t="s">
        <v>642</v>
      </c>
      <c r="B488" s="1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16"/>
        <v>0</v>
      </c>
      <c r="O488">
        <f t="shared" si="16"/>
        <v>0</v>
      </c>
      <c r="P488">
        <f t="shared" si="16"/>
        <v>0</v>
      </c>
      <c r="Q488">
        <f t="shared" si="16"/>
        <v>0</v>
      </c>
      <c r="R488">
        <f t="shared" si="17"/>
        <v>0</v>
      </c>
      <c r="S488">
        <f>SUM(punkty_rekrutacyjne5[[#This Row],[ghp100]:[gjp100]])</f>
        <v>0</v>
      </c>
    </row>
    <row r="489" spans="1:19" hidden="1" x14ac:dyDescent="0.25">
      <c r="A489" s="1" t="s">
        <v>643</v>
      </c>
      <c r="B489" s="1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16"/>
        <v>0</v>
      </c>
      <c r="O489">
        <f t="shared" si="16"/>
        <v>0</v>
      </c>
      <c r="P489">
        <f t="shared" si="16"/>
        <v>0</v>
      </c>
      <c r="Q489">
        <f t="shared" si="16"/>
        <v>0</v>
      </c>
      <c r="R489">
        <f t="shared" si="17"/>
        <v>0</v>
      </c>
      <c r="S489">
        <f>SUM(punkty_rekrutacyjne5[[#This Row],[ghp100]:[gjp100]])</f>
        <v>0</v>
      </c>
    </row>
    <row r="490" spans="1:19" hidden="1" x14ac:dyDescent="0.25">
      <c r="A490" s="1" t="s">
        <v>644</v>
      </c>
      <c r="B490" s="1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16"/>
        <v>0</v>
      </c>
      <c r="O490">
        <f t="shared" si="16"/>
        <v>0</v>
      </c>
      <c r="P490">
        <f t="shared" si="16"/>
        <v>0</v>
      </c>
      <c r="Q490">
        <f t="shared" si="16"/>
        <v>0</v>
      </c>
      <c r="R490">
        <f t="shared" si="17"/>
        <v>0</v>
      </c>
      <c r="S490">
        <f>SUM(punkty_rekrutacyjne5[[#This Row],[ghp100]:[gjp100]])</f>
        <v>0</v>
      </c>
    </row>
    <row r="491" spans="1:19" hidden="1" x14ac:dyDescent="0.25">
      <c r="A491" s="1" t="s">
        <v>645</v>
      </c>
      <c r="B491" s="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16"/>
        <v>0</v>
      </c>
      <c r="O491">
        <f t="shared" si="16"/>
        <v>0</v>
      </c>
      <c r="P491">
        <f t="shared" si="16"/>
        <v>0</v>
      </c>
      <c r="Q491">
        <f t="shared" si="16"/>
        <v>0</v>
      </c>
      <c r="R491">
        <f t="shared" si="17"/>
        <v>0</v>
      </c>
      <c r="S491">
        <f>SUM(punkty_rekrutacyjne5[[#This Row],[ghp100]:[gjp100]])</f>
        <v>0</v>
      </c>
    </row>
    <row r="492" spans="1:19" hidden="1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16"/>
        <v>0</v>
      </c>
      <c r="O492">
        <f t="shared" si="16"/>
        <v>0</v>
      </c>
      <c r="P492">
        <f t="shared" si="16"/>
        <v>0</v>
      </c>
      <c r="Q492">
        <f t="shared" si="16"/>
        <v>0</v>
      </c>
      <c r="R492">
        <f t="shared" si="17"/>
        <v>0</v>
      </c>
      <c r="S492">
        <f>SUM(punkty_rekrutacyjne5[[#This Row],[ghp100]:[gjp100]])</f>
        <v>0</v>
      </c>
    </row>
    <row r="493" spans="1:19" hidden="1" x14ac:dyDescent="0.25">
      <c r="A493" s="1" t="s">
        <v>648</v>
      </c>
      <c r="B493" s="1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16"/>
        <v>0</v>
      </c>
      <c r="O493">
        <f t="shared" si="16"/>
        <v>0</v>
      </c>
      <c r="P493">
        <f t="shared" si="16"/>
        <v>0</v>
      </c>
      <c r="Q493">
        <f t="shared" si="16"/>
        <v>0</v>
      </c>
      <c r="R493">
        <f t="shared" si="17"/>
        <v>0</v>
      </c>
      <c r="S493">
        <f>SUM(punkty_rekrutacyjne5[[#This Row],[ghp100]:[gjp100]])</f>
        <v>0</v>
      </c>
    </row>
    <row r="494" spans="1:19" hidden="1" x14ac:dyDescent="0.25">
      <c r="A494" s="1" t="s">
        <v>650</v>
      </c>
      <c r="B494" s="1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16"/>
        <v>0</v>
      </c>
      <c r="O494">
        <f t="shared" si="16"/>
        <v>0</v>
      </c>
      <c r="P494">
        <f t="shared" si="16"/>
        <v>0</v>
      </c>
      <c r="Q494">
        <f t="shared" si="16"/>
        <v>0</v>
      </c>
      <c r="R494">
        <f t="shared" si="17"/>
        <v>0</v>
      </c>
      <c r="S494">
        <f>SUM(punkty_rekrutacyjne5[[#This Row],[ghp100]:[gjp100]])</f>
        <v>0</v>
      </c>
    </row>
    <row r="495" spans="1:19" hidden="1" x14ac:dyDescent="0.25">
      <c r="A495" s="1" t="s">
        <v>652</v>
      </c>
      <c r="B495" s="1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16"/>
        <v>0</v>
      </c>
      <c r="O495">
        <f t="shared" si="16"/>
        <v>0</v>
      </c>
      <c r="P495">
        <f t="shared" si="16"/>
        <v>0</v>
      </c>
      <c r="Q495">
        <f t="shared" si="16"/>
        <v>0</v>
      </c>
      <c r="R495">
        <f t="shared" si="17"/>
        <v>0</v>
      </c>
      <c r="S495">
        <f>SUM(punkty_rekrutacyjne5[[#This Row],[ghp100]:[gjp100]])</f>
        <v>0</v>
      </c>
    </row>
    <row r="496" spans="1:19" hidden="1" x14ac:dyDescent="0.25">
      <c r="A496" s="1" t="s">
        <v>653</v>
      </c>
      <c r="B496" s="1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16"/>
        <v>0</v>
      </c>
      <c r="O496">
        <f t="shared" si="16"/>
        <v>0</v>
      </c>
      <c r="P496">
        <f t="shared" si="16"/>
        <v>0</v>
      </c>
      <c r="Q496">
        <f t="shared" si="16"/>
        <v>0</v>
      </c>
      <c r="R496">
        <f t="shared" si="17"/>
        <v>0</v>
      </c>
      <c r="S496">
        <f>SUM(punkty_rekrutacyjne5[[#This Row],[ghp100]:[gjp100]])</f>
        <v>0</v>
      </c>
    </row>
    <row r="497" spans="1:19" hidden="1" x14ac:dyDescent="0.25">
      <c r="A497" s="1" t="s">
        <v>654</v>
      </c>
      <c r="B497" s="1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16"/>
        <v>0</v>
      </c>
      <c r="O497">
        <f t="shared" si="16"/>
        <v>0</v>
      </c>
      <c r="P497">
        <f t="shared" si="16"/>
        <v>0</v>
      </c>
      <c r="Q497">
        <f t="shared" si="16"/>
        <v>0</v>
      </c>
      <c r="R497">
        <f t="shared" si="17"/>
        <v>0</v>
      </c>
      <c r="S497">
        <f>SUM(punkty_rekrutacyjne5[[#This Row],[ghp100]:[gjp100]])</f>
        <v>0</v>
      </c>
    </row>
    <row r="498" spans="1:19" hidden="1" x14ac:dyDescent="0.25">
      <c r="A498" s="1" t="s">
        <v>655</v>
      </c>
      <c r="B498" s="1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16"/>
        <v>0</v>
      </c>
      <c r="O498">
        <f t="shared" si="16"/>
        <v>0</v>
      </c>
      <c r="P498">
        <f t="shared" si="16"/>
        <v>0</v>
      </c>
      <c r="Q498">
        <f t="shared" si="16"/>
        <v>0</v>
      </c>
      <c r="R498">
        <f t="shared" si="17"/>
        <v>0</v>
      </c>
      <c r="S498">
        <f>SUM(punkty_rekrutacyjne5[[#This Row],[ghp100]:[gjp100]])</f>
        <v>0</v>
      </c>
    </row>
    <row r="499" spans="1:19" hidden="1" x14ac:dyDescent="0.25">
      <c r="A499" s="1" t="s">
        <v>656</v>
      </c>
      <c r="B499" s="1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16"/>
        <v>0</v>
      </c>
      <c r="O499">
        <f t="shared" si="16"/>
        <v>0</v>
      </c>
      <c r="P499">
        <f t="shared" si="16"/>
        <v>0</v>
      </c>
      <c r="Q499">
        <f t="shared" si="16"/>
        <v>0</v>
      </c>
      <c r="R499">
        <f t="shared" si="17"/>
        <v>0</v>
      </c>
      <c r="S499">
        <f>SUM(punkty_rekrutacyjne5[[#This Row],[ghp100]:[gjp100]])</f>
        <v>0</v>
      </c>
    </row>
    <row r="500" spans="1:19" hidden="1" x14ac:dyDescent="0.25">
      <c r="A500" s="1" t="s">
        <v>657</v>
      </c>
      <c r="B500" s="1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16"/>
        <v>0</v>
      </c>
      <c r="O500">
        <f t="shared" si="16"/>
        <v>0</v>
      </c>
      <c r="P500">
        <f t="shared" si="16"/>
        <v>0</v>
      </c>
      <c r="Q500">
        <f t="shared" si="16"/>
        <v>0</v>
      </c>
      <c r="R500">
        <f t="shared" si="17"/>
        <v>0</v>
      </c>
      <c r="S500">
        <f>SUM(punkty_rekrutacyjne5[[#This Row],[ghp100]:[gjp100]])</f>
        <v>0</v>
      </c>
    </row>
    <row r="501" spans="1:19" hidden="1" x14ac:dyDescent="0.25">
      <c r="A501" s="1" t="s">
        <v>658</v>
      </c>
      <c r="B501" s="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16"/>
        <v>0</v>
      </c>
      <c r="O501">
        <f t="shared" si="16"/>
        <v>0</v>
      </c>
      <c r="P501">
        <f t="shared" si="16"/>
        <v>0</v>
      </c>
      <c r="Q501">
        <f t="shared" si="16"/>
        <v>0</v>
      </c>
      <c r="R501">
        <f t="shared" si="17"/>
        <v>0</v>
      </c>
      <c r="S501">
        <f>SUM(punkty_rekrutacyjne5[[#This Row],[ghp100]:[gjp100]])</f>
        <v>0</v>
      </c>
    </row>
    <row r="502" spans="1:19" hidden="1" x14ac:dyDescent="0.25">
      <c r="A502" s="1" t="s">
        <v>659</v>
      </c>
      <c r="B502" s="1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16"/>
        <v>0</v>
      </c>
      <c r="O502">
        <f t="shared" si="16"/>
        <v>0</v>
      </c>
      <c r="P502">
        <f t="shared" si="16"/>
        <v>0</v>
      </c>
      <c r="Q502">
        <f t="shared" si="16"/>
        <v>0</v>
      </c>
      <c r="R502">
        <f t="shared" si="17"/>
        <v>0</v>
      </c>
      <c r="S502">
        <f>SUM(punkty_rekrutacyjne5[[#This Row],[ghp100]:[gjp100]])</f>
        <v>0</v>
      </c>
    </row>
    <row r="503" spans="1:19" hidden="1" x14ac:dyDescent="0.25">
      <c r="A503" s="1" t="s">
        <v>661</v>
      </c>
      <c r="B503" s="1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16"/>
        <v>0</v>
      </c>
      <c r="O503">
        <f t="shared" si="16"/>
        <v>0</v>
      </c>
      <c r="P503">
        <f t="shared" si="16"/>
        <v>0</v>
      </c>
      <c r="Q503">
        <f t="shared" si="16"/>
        <v>0</v>
      </c>
      <c r="R503">
        <f t="shared" si="17"/>
        <v>0</v>
      </c>
      <c r="S503">
        <f>SUM(punkty_rekrutacyjne5[[#This Row],[ghp100]:[gjp100]])</f>
        <v>0</v>
      </c>
    </row>
    <row r="504" spans="1:19" hidden="1" x14ac:dyDescent="0.25">
      <c r="A504" s="1" t="s">
        <v>662</v>
      </c>
      <c r="B504" s="1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16"/>
        <v>0</v>
      </c>
      <c r="O504">
        <f t="shared" si="16"/>
        <v>0</v>
      </c>
      <c r="P504">
        <f t="shared" si="16"/>
        <v>0</v>
      </c>
      <c r="Q504">
        <f t="shared" si="16"/>
        <v>0</v>
      </c>
      <c r="R504">
        <f t="shared" si="17"/>
        <v>0</v>
      </c>
      <c r="S504">
        <f>SUM(punkty_rekrutacyjne5[[#This Row],[ghp100]:[gjp100]])</f>
        <v>0</v>
      </c>
    </row>
    <row r="505" spans="1:19" hidden="1" x14ac:dyDescent="0.25">
      <c r="A505" s="1" t="s">
        <v>663</v>
      </c>
      <c r="B505" s="1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16"/>
        <v>0</v>
      </c>
      <c r="O505">
        <f t="shared" si="16"/>
        <v>0</v>
      </c>
      <c r="P505">
        <f t="shared" si="16"/>
        <v>0</v>
      </c>
      <c r="Q505">
        <f t="shared" si="16"/>
        <v>0</v>
      </c>
      <c r="R505">
        <f t="shared" si="17"/>
        <v>0</v>
      </c>
      <c r="S505">
        <f>SUM(punkty_rekrutacyjne5[[#This Row],[ghp100]:[gjp100]])</f>
        <v>0</v>
      </c>
    </row>
    <row r="506" spans="1:19" hidden="1" x14ac:dyDescent="0.25">
      <c r="A506" s="1" t="s">
        <v>235</v>
      </c>
      <c r="B506" s="1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16"/>
        <v>1</v>
      </c>
      <c r="O506">
        <f t="shared" si="16"/>
        <v>0</v>
      </c>
      <c r="P506">
        <f t="shared" si="16"/>
        <v>0</v>
      </c>
      <c r="Q506">
        <f t="shared" si="16"/>
        <v>0</v>
      </c>
      <c r="R506">
        <f t="shared" si="17"/>
        <v>0</v>
      </c>
      <c r="S506">
        <f>SUM(punkty_rekrutacyjne5[[#This Row],[ghp100]:[gjp100]])</f>
        <v>1</v>
      </c>
    </row>
    <row r="507" spans="1:19" hidden="1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16"/>
        <v>0</v>
      </c>
      <c r="O507">
        <f t="shared" si="16"/>
        <v>0</v>
      </c>
      <c r="P507">
        <f t="shared" si="16"/>
        <v>0</v>
      </c>
      <c r="Q507">
        <f t="shared" si="16"/>
        <v>0</v>
      </c>
      <c r="R507">
        <f t="shared" si="17"/>
        <v>0</v>
      </c>
      <c r="S507">
        <f>SUM(punkty_rekrutacyjne5[[#This Row],[ghp100]:[gjp100]])</f>
        <v>0</v>
      </c>
    </row>
    <row r="508" spans="1:19" hidden="1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16"/>
        <v>0</v>
      </c>
      <c r="O508">
        <f t="shared" si="16"/>
        <v>0</v>
      </c>
      <c r="P508">
        <f t="shared" si="16"/>
        <v>0</v>
      </c>
      <c r="Q508">
        <f t="shared" si="16"/>
        <v>0</v>
      </c>
      <c r="R508">
        <f t="shared" si="17"/>
        <v>0</v>
      </c>
      <c r="S508">
        <f>SUM(punkty_rekrutacyjne5[[#This Row],[ghp100]:[gjp100]])</f>
        <v>0</v>
      </c>
    </row>
    <row r="509" spans="1:19" hidden="1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16"/>
        <v>0</v>
      </c>
      <c r="O509">
        <f t="shared" si="16"/>
        <v>0</v>
      </c>
      <c r="P509">
        <f t="shared" si="16"/>
        <v>0</v>
      </c>
      <c r="Q509">
        <f t="shared" si="16"/>
        <v>0</v>
      </c>
      <c r="R509">
        <f t="shared" si="17"/>
        <v>0</v>
      </c>
      <c r="S509">
        <f>SUM(punkty_rekrutacyjne5[[#This Row],[ghp100]:[gjp100]])</f>
        <v>0</v>
      </c>
    </row>
    <row r="510" spans="1:19" hidden="1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16"/>
        <v>0</v>
      </c>
      <c r="O510">
        <f t="shared" si="16"/>
        <v>0</v>
      </c>
      <c r="P510">
        <f t="shared" si="16"/>
        <v>0</v>
      </c>
      <c r="Q510">
        <f t="shared" si="16"/>
        <v>0</v>
      </c>
      <c r="R510">
        <f t="shared" si="17"/>
        <v>0</v>
      </c>
      <c r="S510">
        <f>SUM(punkty_rekrutacyjne5[[#This Row],[ghp100]:[gjp100]])</f>
        <v>0</v>
      </c>
    </row>
    <row r="511" spans="1:19" hidden="1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16"/>
        <v>0</v>
      </c>
      <c r="O511">
        <f t="shared" si="16"/>
        <v>0</v>
      </c>
      <c r="P511">
        <f t="shared" si="16"/>
        <v>0</v>
      </c>
      <c r="Q511">
        <f t="shared" si="16"/>
        <v>0</v>
      </c>
      <c r="R511">
        <f t="shared" si="17"/>
        <v>0</v>
      </c>
      <c r="S511">
        <f>SUM(punkty_rekrutacyjne5[[#This Row],[ghp100]:[gjp100]])</f>
        <v>0</v>
      </c>
    </row>
    <row r="512" spans="1:19" hidden="1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16"/>
        <v>0</v>
      </c>
      <c r="O512">
        <f t="shared" si="16"/>
        <v>0</v>
      </c>
      <c r="P512">
        <f t="shared" si="16"/>
        <v>0</v>
      </c>
      <c r="Q512">
        <f t="shared" si="16"/>
        <v>0</v>
      </c>
      <c r="R512">
        <f t="shared" si="17"/>
        <v>0</v>
      </c>
      <c r="S512">
        <f>SUM(punkty_rekrutacyjne5[[#This Row],[ghp100]:[gjp100]])</f>
        <v>0</v>
      </c>
    </row>
    <row r="513" spans="1:19" hidden="1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16"/>
        <v>0</v>
      </c>
      <c r="O513">
        <f t="shared" si="16"/>
        <v>0</v>
      </c>
      <c r="P513">
        <f t="shared" si="16"/>
        <v>0</v>
      </c>
      <c r="Q513">
        <f t="shared" ref="Q513:R515" si="18">IF(L513=100,1,0)</f>
        <v>0</v>
      </c>
      <c r="R513">
        <f t="shared" si="17"/>
        <v>0</v>
      </c>
      <c r="S513">
        <f>SUM(punkty_rekrutacyjne5[[#This Row],[ghp100]:[gjp100]])</f>
        <v>0</v>
      </c>
    </row>
    <row r="514" spans="1:19" hidden="1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ref="N514:P515" si="19">IF(I514=100,1,0)</f>
        <v>0</v>
      </c>
      <c r="O514">
        <f t="shared" si="19"/>
        <v>0</v>
      </c>
      <c r="P514">
        <f t="shared" si="19"/>
        <v>0</v>
      </c>
      <c r="Q514">
        <f t="shared" si="18"/>
        <v>0</v>
      </c>
      <c r="R514">
        <f t="shared" si="18"/>
        <v>0</v>
      </c>
      <c r="S514">
        <f>SUM(punkty_rekrutacyjne5[[#This Row],[ghp100]:[gjp100]])</f>
        <v>0</v>
      </c>
    </row>
    <row r="515" spans="1:19" hidden="1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si="19"/>
        <v>0</v>
      </c>
      <c r="O515">
        <f t="shared" si="19"/>
        <v>0</v>
      </c>
      <c r="P515">
        <f t="shared" si="19"/>
        <v>0</v>
      </c>
      <c r="Q515">
        <f t="shared" si="18"/>
        <v>0</v>
      </c>
      <c r="R515">
        <f t="shared" si="18"/>
        <v>0</v>
      </c>
      <c r="S515">
        <f>SUM(punkty_rekrutacyjne5[[#This Row],[ghp100]:[gjp100]])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D96B-FD07-4CBB-AADE-5B0B26E178E0}">
  <dimension ref="A1:L515"/>
  <sheetViews>
    <sheetView workbookViewId="0">
      <selection activeCell="J11" sqref="J11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5.140625" bestFit="1" customWidth="1"/>
    <col min="4" max="4" width="6.85546875" bestFit="1" customWidth="1"/>
    <col min="5" max="5" width="6.7109375" bestFit="1" customWidth="1"/>
    <col min="6" max="6" width="8" bestFit="1" customWidth="1"/>
    <col min="8" max="8" width="11.7109375" customWidth="1"/>
    <col min="9" max="9" width="13.7109375" customWidth="1"/>
  </cols>
  <sheetData>
    <row r="1" spans="1:12" ht="15.75" thickBot="1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12" ht="15.75" thickBot="1" x14ac:dyDescent="0.3">
      <c r="A2" s="1" t="s">
        <v>13</v>
      </c>
      <c r="B2" s="1" t="s">
        <v>14</v>
      </c>
      <c r="C2">
        <v>4</v>
      </c>
      <c r="D2">
        <v>5</v>
      </c>
      <c r="E2">
        <v>6</v>
      </c>
      <c r="F2">
        <v>6</v>
      </c>
      <c r="H2" s="10" t="s">
        <v>687</v>
      </c>
      <c r="I2" s="11" t="s">
        <v>4</v>
      </c>
      <c r="J2" s="12" t="s">
        <v>5</v>
      </c>
      <c r="K2" s="12" t="s">
        <v>6</v>
      </c>
      <c r="L2" s="13" t="s">
        <v>688</v>
      </c>
    </row>
    <row r="3" spans="1:12" x14ac:dyDescent="0.25">
      <c r="A3" s="1" t="s">
        <v>15</v>
      </c>
      <c r="B3" s="1" t="s">
        <v>16</v>
      </c>
      <c r="C3">
        <v>4</v>
      </c>
      <c r="D3">
        <v>2</v>
      </c>
      <c r="E3">
        <v>5</v>
      </c>
      <c r="F3">
        <v>6</v>
      </c>
      <c r="H3" s="14">
        <v>2</v>
      </c>
      <c r="I3" s="8">
        <f>COUNTIF(C:C,$H3)</f>
        <v>95</v>
      </c>
      <c r="J3" s="9">
        <f t="shared" ref="J3:L3" si="0">COUNTIF(D:D,$H3)</f>
        <v>110</v>
      </c>
      <c r="K3" s="9">
        <f t="shared" si="0"/>
        <v>101</v>
      </c>
      <c r="L3" s="9">
        <f t="shared" si="0"/>
        <v>112</v>
      </c>
    </row>
    <row r="4" spans="1:12" x14ac:dyDescent="0.25">
      <c r="A4" s="1" t="s">
        <v>17</v>
      </c>
      <c r="B4" s="1" t="s">
        <v>18</v>
      </c>
      <c r="C4">
        <v>4</v>
      </c>
      <c r="D4">
        <v>6</v>
      </c>
      <c r="E4">
        <v>6</v>
      </c>
      <c r="F4">
        <v>5</v>
      </c>
      <c r="H4" s="15">
        <v>3</v>
      </c>
      <c r="I4" s="7">
        <f t="shared" ref="I4:I7" si="1">COUNTIF(C:C,$H4)</f>
        <v>96</v>
      </c>
      <c r="J4" s="6">
        <f t="shared" ref="J4:J7" si="2">COUNTIF(D:D,$H4)</f>
        <v>106</v>
      </c>
      <c r="K4" s="6">
        <f t="shared" ref="K4:K7" si="3">COUNTIF(E:E,$H4)</f>
        <v>105</v>
      </c>
      <c r="L4" s="6">
        <f t="shared" ref="L4:L7" si="4">COUNTIF(F:F,$H4)</f>
        <v>97</v>
      </c>
    </row>
    <row r="5" spans="1:12" x14ac:dyDescent="0.25">
      <c r="A5" s="1" t="s">
        <v>19</v>
      </c>
      <c r="B5" s="1" t="s">
        <v>20</v>
      </c>
      <c r="C5">
        <v>4</v>
      </c>
      <c r="D5">
        <v>4</v>
      </c>
      <c r="E5">
        <v>3</v>
      </c>
      <c r="F5">
        <v>5</v>
      </c>
      <c r="H5" s="15">
        <v>4</v>
      </c>
      <c r="I5" s="7">
        <f t="shared" si="1"/>
        <v>101</v>
      </c>
      <c r="J5" s="6">
        <f t="shared" si="2"/>
        <v>100</v>
      </c>
      <c r="K5" s="6">
        <f t="shared" si="3"/>
        <v>94</v>
      </c>
      <c r="L5" s="6">
        <f t="shared" si="4"/>
        <v>96</v>
      </c>
    </row>
    <row r="6" spans="1:12" x14ac:dyDescent="0.25">
      <c r="A6" s="1" t="s">
        <v>21</v>
      </c>
      <c r="B6" s="1" t="s">
        <v>18</v>
      </c>
      <c r="C6">
        <v>2</v>
      </c>
      <c r="D6">
        <v>4</v>
      </c>
      <c r="E6">
        <v>5</v>
      </c>
      <c r="F6">
        <v>4</v>
      </c>
      <c r="H6" s="15">
        <v>5</v>
      </c>
      <c r="I6" s="7">
        <f t="shared" si="1"/>
        <v>108</v>
      </c>
      <c r="J6" s="6">
        <f t="shared" si="2"/>
        <v>97</v>
      </c>
      <c r="K6" s="6">
        <f t="shared" si="3"/>
        <v>110</v>
      </c>
      <c r="L6" s="6">
        <f t="shared" si="4"/>
        <v>97</v>
      </c>
    </row>
    <row r="7" spans="1:12" ht="15.75" thickBot="1" x14ac:dyDescent="0.3">
      <c r="A7" s="1" t="s">
        <v>22</v>
      </c>
      <c r="B7" s="1" t="s">
        <v>23</v>
      </c>
      <c r="C7">
        <v>2</v>
      </c>
      <c r="D7">
        <v>2</v>
      </c>
      <c r="E7">
        <v>2</v>
      </c>
      <c r="F7">
        <v>3</v>
      </c>
      <c r="H7" s="16">
        <v>6</v>
      </c>
      <c r="I7" s="7">
        <f t="shared" si="1"/>
        <v>114</v>
      </c>
      <c r="J7" s="6">
        <f t="shared" si="2"/>
        <v>101</v>
      </c>
      <c r="K7" s="6">
        <f t="shared" si="3"/>
        <v>104</v>
      </c>
      <c r="L7" s="6">
        <f t="shared" si="4"/>
        <v>112</v>
      </c>
    </row>
    <row r="8" spans="1:12" x14ac:dyDescent="0.25">
      <c r="A8" s="1" t="s">
        <v>24</v>
      </c>
      <c r="B8" s="1" t="s">
        <v>23</v>
      </c>
      <c r="C8">
        <v>6</v>
      </c>
      <c r="D8">
        <v>5</v>
      </c>
      <c r="E8">
        <v>5</v>
      </c>
      <c r="F8">
        <v>2</v>
      </c>
    </row>
    <row r="9" spans="1:12" x14ac:dyDescent="0.25">
      <c r="A9" s="1" t="s">
        <v>25</v>
      </c>
      <c r="B9" s="1" t="s">
        <v>26</v>
      </c>
      <c r="C9">
        <v>2</v>
      </c>
      <c r="D9">
        <v>5</v>
      </c>
      <c r="E9">
        <v>5</v>
      </c>
      <c r="F9">
        <v>3</v>
      </c>
    </row>
    <row r="10" spans="1:12" x14ac:dyDescent="0.25">
      <c r="A10" s="1" t="s">
        <v>27</v>
      </c>
      <c r="B10" s="1" t="s">
        <v>28</v>
      </c>
      <c r="C10">
        <v>6</v>
      </c>
      <c r="D10">
        <v>2</v>
      </c>
      <c r="E10">
        <v>3</v>
      </c>
      <c r="F10">
        <v>6</v>
      </c>
    </row>
    <row r="11" spans="1:12" x14ac:dyDescent="0.25">
      <c r="A11" s="1" t="s">
        <v>29</v>
      </c>
      <c r="B11" s="1" t="s">
        <v>30</v>
      </c>
      <c r="C11">
        <v>3</v>
      </c>
      <c r="D11">
        <v>6</v>
      </c>
      <c r="E11">
        <v>6</v>
      </c>
      <c r="F11">
        <v>4</v>
      </c>
    </row>
    <row r="12" spans="1:12" x14ac:dyDescent="0.25">
      <c r="A12" s="1" t="s">
        <v>31</v>
      </c>
      <c r="B12" s="1" t="s">
        <v>32</v>
      </c>
      <c r="C12">
        <v>3</v>
      </c>
      <c r="D12">
        <v>6</v>
      </c>
      <c r="E12">
        <v>6</v>
      </c>
      <c r="F12">
        <v>2</v>
      </c>
    </row>
    <row r="13" spans="1:12" x14ac:dyDescent="0.25">
      <c r="A13" s="1" t="s">
        <v>33</v>
      </c>
      <c r="B13" s="1" t="s">
        <v>34</v>
      </c>
      <c r="C13">
        <v>5</v>
      </c>
      <c r="D13">
        <v>6</v>
      </c>
      <c r="E13">
        <v>3</v>
      </c>
      <c r="F13">
        <v>6</v>
      </c>
    </row>
    <row r="14" spans="1:12" x14ac:dyDescent="0.25">
      <c r="A14" s="1" t="s">
        <v>35</v>
      </c>
      <c r="B14" s="1" t="s">
        <v>36</v>
      </c>
      <c r="C14">
        <v>6</v>
      </c>
      <c r="D14">
        <v>3</v>
      </c>
      <c r="E14">
        <v>3</v>
      </c>
      <c r="F14">
        <v>2</v>
      </c>
    </row>
    <row r="15" spans="1:12" x14ac:dyDescent="0.25">
      <c r="A15" s="1" t="s">
        <v>37</v>
      </c>
      <c r="B15" s="1" t="s">
        <v>38</v>
      </c>
      <c r="C15">
        <v>5</v>
      </c>
      <c r="D15">
        <v>3</v>
      </c>
      <c r="E15">
        <v>2</v>
      </c>
      <c r="F15">
        <v>6</v>
      </c>
    </row>
    <row r="16" spans="1:12" x14ac:dyDescent="0.25">
      <c r="A16" s="1" t="s">
        <v>39</v>
      </c>
      <c r="B16" s="1" t="s">
        <v>38</v>
      </c>
      <c r="C16">
        <v>4</v>
      </c>
      <c r="D16">
        <v>2</v>
      </c>
      <c r="E16">
        <v>3</v>
      </c>
      <c r="F16">
        <v>5</v>
      </c>
    </row>
    <row r="17" spans="1:6" x14ac:dyDescent="0.25">
      <c r="A17" s="1" t="s">
        <v>40</v>
      </c>
      <c r="B17" s="1" t="s">
        <v>41</v>
      </c>
      <c r="C17">
        <v>4</v>
      </c>
      <c r="D17">
        <v>3</v>
      </c>
      <c r="E17">
        <v>4</v>
      </c>
      <c r="F17">
        <v>5</v>
      </c>
    </row>
    <row r="18" spans="1:6" x14ac:dyDescent="0.25">
      <c r="A18" s="1" t="s">
        <v>42</v>
      </c>
      <c r="B18" s="1" t="s">
        <v>43</v>
      </c>
      <c r="C18">
        <v>3</v>
      </c>
      <c r="D18">
        <v>5</v>
      </c>
      <c r="E18">
        <v>6</v>
      </c>
      <c r="F18">
        <v>3</v>
      </c>
    </row>
    <row r="19" spans="1:6" x14ac:dyDescent="0.25">
      <c r="A19" s="1" t="s">
        <v>44</v>
      </c>
      <c r="B19" s="1" t="s">
        <v>45</v>
      </c>
      <c r="C19">
        <v>3</v>
      </c>
      <c r="D19">
        <v>4</v>
      </c>
      <c r="E19">
        <v>6</v>
      </c>
      <c r="F19">
        <v>2</v>
      </c>
    </row>
    <row r="20" spans="1:6" x14ac:dyDescent="0.25">
      <c r="A20" s="1" t="s">
        <v>46</v>
      </c>
      <c r="B20" s="1" t="s">
        <v>16</v>
      </c>
      <c r="C20">
        <v>6</v>
      </c>
      <c r="D20">
        <v>6</v>
      </c>
      <c r="E20">
        <v>3</v>
      </c>
      <c r="F20">
        <v>2</v>
      </c>
    </row>
    <row r="21" spans="1:6" x14ac:dyDescent="0.25">
      <c r="A21" s="1" t="s">
        <v>47</v>
      </c>
      <c r="B21" s="1" t="s">
        <v>48</v>
      </c>
      <c r="C21">
        <v>3</v>
      </c>
      <c r="D21">
        <v>3</v>
      </c>
      <c r="E21">
        <v>3</v>
      </c>
      <c r="F21">
        <v>6</v>
      </c>
    </row>
    <row r="22" spans="1:6" x14ac:dyDescent="0.25">
      <c r="A22" s="1" t="s">
        <v>49</v>
      </c>
      <c r="B22" s="1" t="s">
        <v>38</v>
      </c>
      <c r="C22">
        <v>2</v>
      </c>
      <c r="D22">
        <v>3</v>
      </c>
      <c r="E22">
        <v>3</v>
      </c>
      <c r="F22">
        <v>2</v>
      </c>
    </row>
    <row r="23" spans="1:6" x14ac:dyDescent="0.25">
      <c r="A23" s="1" t="s">
        <v>50</v>
      </c>
      <c r="B23" s="1" t="s">
        <v>51</v>
      </c>
      <c r="C23">
        <v>6</v>
      </c>
      <c r="D23">
        <v>4</v>
      </c>
      <c r="E23">
        <v>6</v>
      </c>
      <c r="F23">
        <v>5</v>
      </c>
    </row>
    <row r="24" spans="1:6" x14ac:dyDescent="0.25">
      <c r="A24" s="1" t="s">
        <v>52</v>
      </c>
      <c r="B24" s="1" t="s">
        <v>53</v>
      </c>
      <c r="C24">
        <v>4</v>
      </c>
      <c r="D24">
        <v>5</v>
      </c>
      <c r="E24">
        <v>3</v>
      </c>
      <c r="F24">
        <v>4</v>
      </c>
    </row>
    <row r="25" spans="1:6" x14ac:dyDescent="0.25">
      <c r="A25" s="1" t="s">
        <v>54</v>
      </c>
      <c r="B25" s="1" t="s">
        <v>55</v>
      </c>
      <c r="C25">
        <v>5</v>
      </c>
      <c r="D25">
        <v>5</v>
      </c>
      <c r="E25">
        <v>2</v>
      </c>
      <c r="F25">
        <v>6</v>
      </c>
    </row>
    <row r="26" spans="1:6" x14ac:dyDescent="0.25">
      <c r="A26" s="1" t="s">
        <v>56</v>
      </c>
      <c r="B26" s="1" t="s">
        <v>38</v>
      </c>
      <c r="C26">
        <v>3</v>
      </c>
      <c r="D26">
        <v>4</v>
      </c>
      <c r="E26">
        <v>2</v>
      </c>
      <c r="F26">
        <v>4</v>
      </c>
    </row>
    <row r="27" spans="1:6" x14ac:dyDescent="0.25">
      <c r="A27" s="1" t="s">
        <v>57</v>
      </c>
      <c r="B27" s="1" t="s">
        <v>58</v>
      </c>
      <c r="C27">
        <v>2</v>
      </c>
      <c r="D27">
        <v>4</v>
      </c>
      <c r="E27">
        <v>3</v>
      </c>
      <c r="F27">
        <v>6</v>
      </c>
    </row>
    <row r="28" spans="1:6" x14ac:dyDescent="0.25">
      <c r="A28" s="1" t="s">
        <v>59</v>
      </c>
      <c r="B28" s="1" t="s">
        <v>16</v>
      </c>
      <c r="C28">
        <v>4</v>
      </c>
      <c r="D28">
        <v>3</v>
      </c>
      <c r="E28">
        <v>2</v>
      </c>
      <c r="F28">
        <v>3</v>
      </c>
    </row>
    <row r="29" spans="1:6" x14ac:dyDescent="0.25">
      <c r="A29" s="1" t="s">
        <v>60</v>
      </c>
      <c r="B29" s="1" t="s">
        <v>61</v>
      </c>
      <c r="C29">
        <v>5</v>
      </c>
      <c r="D29">
        <v>4</v>
      </c>
      <c r="E29">
        <v>2</v>
      </c>
      <c r="F29">
        <v>5</v>
      </c>
    </row>
    <row r="30" spans="1:6" x14ac:dyDescent="0.25">
      <c r="A30" s="1" t="s">
        <v>62</v>
      </c>
      <c r="B30" s="1" t="s">
        <v>38</v>
      </c>
      <c r="C30">
        <v>3</v>
      </c>
      <c r="D30">
        <v>4</v>
      </c>
      <c r="E30">
        <v>6</v>
      </c>
      <c r="F30">
        <v>6</v>
      </c>
    </row>
    <row r="31" spans="1:6" x14ac:dyDescent="0.25">
      <c r="A31" s="1" t="s">
        <v>63</v>
      </c>
      <c r="B31" s="1" t="s">
        <v>64</v>
      </c>
      <c r="C31">
        <v>5</v>
      </c>
      <c r="D31">
        <v>2</v>
      </c>
      <c r="E31">
        <v>2</v>
      </c>
      <c r="F31">
        <v>5</v>
      </c>
    </row>
    <row r="32" spans="1:6" x14ac:dyDescent="0.25">
      <c r="A32" s="1" t="s">
        <v>65</v>
      </c>
      <c r="B32" s="1" t="s">
        <v>66</v>
      </c>
      <c r="C32">
        <v>6</v>
      </c>
      <c r="D32">
        <v>5</v>
      </c>
      <c r="E32">
        <v>6</v>
      </c>
      <c r="F32">
        <v>3</v>
      </c>
    </row>
    <row r="33" spans="1:6" x14ac:dyDescent="0.25">
      <c r="A33" s="1" t="s">
        <v>67</v>
      </c>
      <c r="B33" s="1" t="s">
        <v>68</v>
      </c>
      <c r="C33">
        <v>6</v>
      </c>
      <c r="D33">
        <v>4</v>
      </c>
      <c r="E33">
        <v>4</v>
      </c>
      <c r="F33">
        <v>2</v>
      </c>
    </row>
    <row r="34" spans="1:6" x14ac:dyDescent="0.25">
      <c r="A34" s="1" t="s">
        <v>69</v>
      </c>
      <c r="B34" s="1" t="s">
        <v>70</v>
      </c>
      <c r="C34">
        <v>2</v>
      </c>
      <c r="D34">
        <v>2</v>
      </c>
      <c r="E34">
        <v>2</v>
      </c>
      <c r="F34">
        <v>4</v>
      </c>
    </row>
    <row r="35" spans="1:6" x14ac:dyDescent="0.25">
      <c r="A35" s="1" t="s">
        <v>71</v>
      </c>
      <c r="B35" s="1" t="s">
        <v>72</v>
      </c>
      <c r="C35">
        <v>2</v>
      </c>
      <c r="D35">
        <v>4</v>
      </c>
      <c r="E35">
        <v>4</v>
      </c>
      <c r="F35">
        <v>2</v>
      </c>
    </row>
    <row r="36" spans="1:6" x14ac:dyDescent="0.25">
      <c r="A36" s="1" t="s">
        <v>73</v>
      </c>
      <c r="B36" s="1" t="s">
        <v>74</v>
      </c>
      <c r="C36">
        <v>6</v>
      </c>
      <c r="D36">
        <v>5</v>
      </c>
      <c r="E36">
        <v>4</v>
      </c>
      <c r="F36">
        <v>5</v>
      </c>
    </row>
    <row r="37" spans="1:6" x14ac:dyDescent="0.25">
      <c r="A37" s="1" t="s">
        <v>75</v>
      </c>
      <c r="B37" s="1" t="s">
        <v>76</v>
      </c>
      <c r="C37">
        <v>5</v>
      </c>
      <c r="D37">
        <v>5</v>
      </c>
      <c r="E37">
        <v>6</v>
      </c>
      <c r="F37">
        <v>4</v>
      </c>
    </row>
    <row r="38" spans="1:6" x14ac:dyDescent="0.25">
      <c r="A38" s="1" t="s">
        <v>77</v>
      </c>
      <c r="B38" s="1" t="s">
        <v>78</v>
      </c>
      <c r="C38">
        <v>5</v>
      </c>
      <c r="D38">
        <v>5</v>
      </c>
      <c r="E38">
        <v>5</v>
      </c>
      <c r="F38">
        <v>4</v>
      </c>
    </row>
    <row r="39" spans="1:6" x14ac:dyDescent="0.25">
      <c r="A39" s="1" t="s">
        <v>79</v>
      </c>
      <c r="B39" s="1" t="s">
        <v>80</v>
      </c>
      <c r="C39">
        <v>4</v>
      </c>
      <c r="D39">
        <v>4</v>
      </c>
      <c r="E39">
        <v>4</v>
      </c>
      <c r="F39">
        <v>6</v>
      </c>
    </row>
    <row r="40" spans="1:6" x14ac:dyDescent="0.25">
      <c r="A40" s="1" t="s">
        <v>81</v>
      </c>
      <c r="B40" s="1" t="s">
        <v>38</v>
      </c>
      <c r="C40">
        <v>6</v>
      </c>
      <c r="D40">
        <v>6</v>
      </c>
      <c r="E40">
        <v>5</v>
      </c>
      <c r="F40">
        <v>5</v>
      </c>
    </row>
    <row r="41" spans="1:6" x14ac:dyDescent="0.25">
      <c r="A41" s="1" t="s">
        <v>82</v>
      </c>
      <c r="B41" s="1" t="s">
        <v>83</v>
      </c>
      <c r="C41">
        <v>5</v>
      </c>
      <c r="D41">
        <v>3</v>
      </c>
      <c r="E41">
        <v>3</v>
      </c>
      <c r="F41">
        <v>6</v>
      </c>
    </row>
    <row r="42" spans="1:6" x14ac:dyDescent="0.25">
      <c r="A42" s="1" t="s">
        <v>84</v>
      </c>
      <c r="B42" s="1" t="s">
        <v>38</v>
      </c>
      <c r="C42">
        <v>6</v>
      </c>
      <c r="D42">
        <v>4</v>
      </c>
      <c r="E42">
        <v>3</v>
      </c>
      <c r="F42">
        <v>3</v>
      </c>
    </row>
    <row r="43" spans="1:6" x14ac:dyDescent="0.25">
      <c r="A43" s="1" t="s">
        <v>46</v>
      </c>
      <c r="B43" s="1" t="s">
        <v>16</v>
      </c>
      <c r="C43">
        <v>4</v>
      </c>
      <c r="D43">
        <v>3</v>
      </c>
      <c r="E43">
        <v>5</v>
      </c>
      <c r="F43">
        <v>2</v>
      </c>
    </row>
    <row r="44" spans="1:6" x14ac:dyDescent="0.25">
      <c r="A44" s="1" t="s">
        <v>85</v>
      </c>
      <c r="B44" s="1" t="s">
        <v>86</v>
      </c>
      <c r="C44">
        <v>4</v>
      </c>
      <c r="D44">
        <v>6</v>
      </c>
      <c r="E44">
        <v>2</v>
      </c>
      <c r="F44">
        <v>6</v>
      </c>
    </row>
    <row r="45" spans="1:6" x14ac:dyDescent="0.25">
      <c r="A45" s="1" t="s">
        <v>87</v>
      </c>
      <c r="B45" s="1" t="s">
        <v>55</v>
      </c>
      <c r="C45">
        <v>5</v>
      </c>
      <c r="D45">
        <v>5</v>
      </c>
      <c r="E45">
        <v>2</v>
      </c>
      <c r="F45">
        <v>2</v>
      </c>
    </row>
    <row r="46" spans="1:6" x14ac:dyDescent="0.25">
      <c r="A46" s="1" t="s">
        <v>88</v>
      </c>
      <c r="B46" s="1" t="s">
        <v>26</v>
      </c>
      <c r="C46">
        <v>3</v>
      </c>
      <c r="D46">
        <v>3</v>
      </c>
      <c r="E46">
        <v>6</v>
      </c>
      <c r="F46">
        <v>6</v>
      </c>
    </row>
    <row r="47" spans="1:6" x14ac:dyDescent="0.25">
      <c r="A47" s="1" t="s">
        <v>89</v>
      </c>
      <c r="B47" s="1" t="s">
        <v>90</v>
      </c>
      <c r="C47">
        <v>6</v>
      </c>
      <c r="D47">
        <v>3</v>
      </c>
      <c r="E47">
        <v>6</v>
      </c>
      <c r="F47">
        <v>3</v>
      </c>
    </row>
    <row r="48" spans="1:6" x14ac:dyDescent="0.25">
      <c r="A48" s="1" t="s">
        <v>91</v>
      </c>
      <c r="B48" s="1" t="s">
        <v>70</v>
      </c>
      <c r="C48">
        <v>3</v>
      </c>
      <c r="D48">
        <v>6</v>
      </c>
      <c r="E48">
        <v>4</v>
      </c>
      <c r="F48">
        <v>4</v>
      </c>
    </row>
    <row r="49" spans="1:6" x14ac:dyDescent="0.25">
      <c r="A49" s="1" t="s">
        <v>92</v>
      </c>
      <c r="B49" s="1" t="s">
        <v>45</v>
      </c>
      <c r="C49">
        <v>4</v>
      </c>
      <c r="D49">
        <v>6</v>
      </c>
      <c r="E49">
        <v>5</v>
      </c>
      <c r="F49">
        <v>3</v>
      </c>
    </row>
    <row r="50" spans="1:6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3</v>
      </c>
    </row>
    <row r="51" spans="1:6" x14ac:dyDescent="0.25">
      <c r="A51" s="1" t="s">
        <v>94</v>
      </c>
      <c r="B51" s="1" t="s">
        <v>48</v>
      </c>
      <c r="C51">
        <v>3</v>
      </c>
      <c r="D51">
        <v>6</v>
      </c>
      <c r="E51">
        <v>4</v>
      </c>
      <c r="F51">
        <v>5</v>
      </c>
    </row>
    <row r="52" spans="1:6" x14ac:dyDescent="0.25">
      <c r="A52" s="1" t="s">
        <v>95</v>
      </c>
      <c r="B52" s="1" t="s">
        <v>96</v>
      </c>
      <c r="C52">
        <v>5</v>
      </c>
      <c r="D52">
        <v>6</v>
      </c>
      <c r="E52">
        <v>2</v>
      </c>
      <c r="F52">
        <v>4</v>
      </c>
    </row>
    <row r="53" spans="1:6" x14ac:dyDescent="0.25">
      <c r="A53" s="1" t="s">
        <v>97</v>
      </c>
      <c r="B53" s="1" t="s">
        <v>90</v>
      </c>
      <c r="C53">
        <v>2</v>
      </c>
      <c r="D53">
        <v>3</v>
      </c>
      <c r="E53">
        <v>4</v>
      </c>
      <c r="F53">
        <v>3</v>
      </c>
    </row>
    <row r="54" spans="1:6" x14ac:dyDescent="0.25">
      <c r="A54" s="1" t="s">
        <v>98</v>
      </c>
      <c r="B54" s="1" t="s">
        <v>99</v>
      </c>
      <c r="C54">
        <v>4</v>
      </c>
      <c r="D54">
        <v>6</v>
      </c>
      <c r="E54">
        <v>4</v>
      </c>
      <c r="F54">
        <v>4</v>
      </c>
    </row>
    <row r="55" spans="1:6" x14ac:dyDescent="0.25">
      <c r="A55" s="1" t="s">
        <v>100</v>
      </c>
      <c r="B55" s="1" t="s">
        <v>101</v>
      </c>
      <c r="C55">
        <v>4</v>
      </c>
      <c r="D55">
        <v>4</v>
      </c>
      <c r="E55">
        <v>5</v>
      </c>
      <c r="F55">
        <v>6</v>
      </c>
    </row>
    <row r="56" spans="1:6" x14ac:dyDescent="0.25">
      <c r="A56" s="1" t="s">
        <v>102</v>
      </c>
      <c r="B56" s="1" t="s">
        <v>70</v>
      </c>
      <c r="C56">
        <v>5</v>
      </c>
      <c r="D56">
        <v>2</v>
      </c>
      <c r="E56">
        <v>4</v>
      </c>
      <c r="F56">
        <v>6</v>
      </c>
    </row>
    <row r="57" spans="1:6" x14ac:dyDescent="0.25">
      <c r="A57" s="1" t="s">
        <v>103</v>
      </c>
      <c r="B57" s="1" t="s">
        <v>55</v>
      </c>
      <c r="C57">
        <v>2</v>
      </c>
      <c r="D57">
        <v>2</v>
      </c>
      <c r="E57">
        <v>6</v>
      </c>
      <c r="F57">
        <v>6</v>
      </c>
    </row>
    <row r="58" spans="1:6" x14ac:dyDescent="0.25">
      <c r="A58" s="1" t="s">
        <v>104</v>
      </c>
      <c r="B58" s="1" t="s">
        <v>32</v>
      </c>
      <c r="C58">
        <v>6</v>
      </c>
      <c r="D58">
        <v>4</v>
      </c>
      <c r="E58">
        <v>6</v>
      </c>
      <c r="F58">
        <v>5</v>
      </c>
    </row>
    <row r="59" spans="1:6" x14ac:dyDescent="0.25">
      <c r="A59" s="1" t="s">
        <v>105</v>
      </c>
      <c r="B59" s="1" t="s">
        <v>70</v>
      </c>
      <c r="C59">
        <v>3</v>
      </c>
      <c r="D59">
        <v>5</v>
      </c>
      <c r="E59">
        <v>5</v>
      </c>
      <c r="F59">
        <v>2</v>
      </c>
    </row>
    <row r="60" spans="1:6" x14ac:dyDescent="0.25">
      <c r="A60" s="1" t="s">
        <v>106</v>
      </c>
      <c r="B60" s="1" t="s">
        <v>107</v>
      </c>
      <c r="C60">
        <v>3</v>
      </c>
      <c r="D60">
        <v>5</v>
      </c>
      <c r="E60">
        <v>4</v>
      </c>
      <c r="F60">
        <v>2</v>
      </c>
    </row>
    <row r="61" spans="1:6" x14ac:dyDescent="0.25">
      <c r="A61" s="1" t="s">
        <v>108</v>
      </c>
      <c r="B61" s="1" t="s">
        <v>83</v>
      </c>
      <c r="C61">
        <v>5</v>
      </c>
      <c r="D61">
        <v>6</v>
      </c>
      <c r="E61">
        <v>6</v>
      </c>
      <c r="F61">
        <v>2</v>
      </c>
    </row>
    <row r="62" spans="1:6" x14ac:dyDescent="0.25">
      <c r="A62" s="1" t="s">
        <v>109</v>
      </c>
      <c r="B62" s="1" t="s">
        <v>110</v>
      </c>
      <c r="C62">
        <v>4</v>
      </c>
      <c r="D62">
        <v>5</v>
      </c>
      <c r="E62">
        <v>2</v>
      </c>
      <c r="F62">
        <v>4</v>
      </c>
    </row>
    <row r="63" spans="1:6" x14ac:dyDescent="0.25">
      <c r="A63" s="1" t="s">
        <v>111</v>
      </c>
      <c r="B63" s="1" t="s">
        <v>74</v>
      </c>
      <c r="C63">
        <v>4</v>
      </c>
      <c r="D63">
        <v>5</v>
      </c>
      <c r="E63">
        <v>5</v>
      </c>
      <c r="F63">
        <v>3</v>
      </c>
    </row>
    <row r="64" spans="1:6" x14ac:dyDescent="0.25">
      <c r="A64" s="1" t="s">
        <v>112</v>
      </c>
      <c r="B64" s="1" t="s">
        <v>113</v>
      </c>
      <c r="C64">
        <v>3</v>
      </c>
      <c r="D64">
        <v>5</v>
      </c>
      <c r="E64">
        <v>4</v>
      </c>
      <c r="F64">
        <v>2</v>
      </c>
    </row>
    <row r="65" spans="1:6" x14ac:dyDescent="0.25">
      <c r="A65" s="1" t="s">
        <v>114</v>
      </c>
      <c r="B65" s="1" t="s">
        <v>101</v>
      </c>
      <c r="C65">
        <v>6</v>
      </c>
      <c r="D65">
        <v>3</v>
      </c>
      <c r="E65">
        <v>4</v>
      </c>
      <c r="F65">
        <v>2</v>
      </c>
    </row>
    <row r="66" spans="1:6" x14ac:dyDescent="0.25">
      <c r="A66" s="1" t="s">
        <v>115</v>
      </c>
      <c r="B66" s="1" t="s">
        <v>41</v>
      </c>
      <c r="C66">
        <v>5</v>
      </c>
      <c r="D66">
        <v>4</v>
      </c>
      <c r="E66">
        <v>6</v>
      </c>
      <c r="F66">
        <v>2</v>
      </c>
    </row>
    <row r="67" spans="1:6" x14ac:dyDescent="0.25">
      <c r="A67" s="1" t="s">
        <v>116</v>
      </c>
      <c r="B67" s="1" t="s">
        <v>117</v>
      </c>
      <c r="C67">
        <v>5</v>
      </c>
      <c r="D67">
        <v>4</v>
      </c>
      <c r="E67">
        <v>3</v>
      </c>
      <c r="F67">
        <v>3</v>
      </c>
    </row>
    <row r="68" spans="1:6" x14ac:dyDescent="0.25">
      <c r="A68" s="1" t="s">
        <v>118</v>
      </c>
      <c r="B68" s="1" t="s">
        <v>119</v>
      </c>
      <c r="C68">
        <v>2</v>
      </c>
      <c r="D68">
        <v>3</v>
      </c>
      <c r="E68">
        <v>6</v>
      </c>
      <c r="F68">
        <v>5</v>
      </c>
    </row>
    <row r="69" spans="1:6" x14ac:dyDescent="0.25">
      <c r="A69" s="1" t="s">
        <v>120</v>
      </c>
      <c r="B69" s="1" t="s">
        <v>121</v>
      </c>
      <c r="C69">
        <v>5</v>
      </c>
      <c r="D69">
        <v>3</v>
      </c>
      <c r="E69">
        <v>2</v>
      </c>
      <c r="F69">
        <v>6</v>
      </c>
    </row>
    <row r="70" spans="1:6" x14ac:dyDescent="0.25">
      <c r="A70" s="1" t="s">
        <v>122</v>
      </c>
      <c r="B70" s="1" t="s">
        <v>121</v>
      </c>
      <c r="C70">
        <v>5</v>
      </c>
      <c r="D70">
        <v>5</v>
      </c>
      <c r="E70">
        <v>6</v>
      </c>
      <c r="F70">
        <v>3</v>
      </c>
    </row>
    <row r="71" spans="1:6" x14ac:dyDescent="0.25">
      <c r="A71" s="1" t="s">
        <v>123</v>
      </c>
      <c r="B71" s="1" t="s">
        <v>119</v>
      </c>
      <c r="C71">
        <v>3</v>
      </c>
      <c r="D71">
        <v>2</v>
      </c>
      <c r="E71">
        <v>3</v>
      </c>
      <c r="F71">
        <v>6</v>
      </c>
    </row>
    <row r="72" spans="1:6" x14ac:dyDescent="0.25">
      <c r="A72" s="1" t="s">
        <v>124</v>
      </c>
      <c r="B72" s="1" t="s">
        <v>41</v>
      </c>
      <c r="C72">
        <v>6</v>
      </c>
      <c r="D72">
        <v>5</v>
      </c>
      <c r="E72">
        <v>2</v>
      </c>
      <c r="F72">
        <v>5</v>
      </c>
    </row>
    <row r="73" spans="1:6" x14ac:dyDescent="0.25">
      <c r="A73" s="1" t="s">
        <v>125</v>
      </c>
      <c r="B73" s="1" t="s">
        <v>126</v>
      </c>
      <c r="C73">
        <v>5</v>
      </c>
      <c r="D73">
        <v>5</v>
      </c>
      <c r="E73">
        <v>3</v>
      </c>
      <c r="F73">
        <v>6</v>
      </c>
    </row>
    <row r="74" spans="1:6" x14ac:dyDescent="0.25">
      <c r="A74" s="1" t="s">
        <v>127</v>
      </c>
      <c r="B74" s="1" t="s">
        <v>90</v>
      </c>
      <c r="C74">
        <v>6</v>
      </c>
      <c r="D74">
        <v>3</v>
      </c>
      <c r="E74">
        <v>6</v>
      </c>
      <c r="F74">
        <v>2</v>
      </c>
    </row>
    <row r="75" spans="1:6" x14ac:dyDescent="0.25">
      <c r="A75" s="1" t="s">
        <v>128</v>
      </c>
      <c r="B75" s="1" t="s">
        <v>45</v>
      </c>
      <c r="C75">
        <v>2</v>
      </c>
      <c r="D75">
        <v>6</v>
      </c>
      <c r="E75">
        <v>2</v>
      </c>
      <c r="F75">
        <v>2</v>
      </c>
    </row>
    <row r="76" spans="1:6" x14ac:dyDescent="0.25">
      <c r="A76" s="1" t="s">
        <v>129</v>
      </c>
      <c r="B76" s="1" t="s">
        <v>130</v>
      </c>
      <c r="C76">
        <v>2</v>
      </c>
      <c r="D76">
        <v>2</v>
      </c>
      <c r="E76">
        <v>3</v>
      </c>
      <c r="F76">
        <v>5</v>
      </c>
    </row>
    <row r="77" spans="1:6" x14ac:dyDescent="0.25">
      <c r="A77" s="1" t="s">
        <v>131</v>
      </c>
      <c r="B77" s="1" t="s">
        <v>70</v>
      </c>
      <c r="C77">
        <v>2</v>
      </c>
      <c r="D77">
        <v>6</v>
      </c>
      <c r="E77">
        <v>5</v>
      </c>
      <c r="F77">
        <v>6</v>
      </c>
    </row>
    <row r="78" spans="1:6" x14ac:dyDescent="0.25">
      <c r="A78" s="1" t="s">
        <v>132</v>
      </c>
      <c r="B78" s="1" t="s">
        <v>133</v>
      </c>
      <c r="C78">
        <v>4</v>
      </c>
      <c r="D78">
        <v>3</v>
      </c>
      <c r="E78">
        <v>6</v>
      </c>
      <c r="F78">
        <v>6</v>
      </c>
    </row>
    <row r="79" spans="1:6" x14ac:dyDescent="0.25">
      <c r="A79" s="1" t="s">
        <v>134</v>
      </c>
      <c r="B79" s="1" t="s">
        <v>45</v>
      </c>
      <c r="C79">
        <v>4</v>
      </c>
      <c r="D79">
        <v>5</v>
      </c>
      <c r="E79">
        <v>3</v>
      </c>
      <c r="F79">
        <v>4</v>
      </c>
    </row>
    <row r="80" spans="1:6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5</v>
      </c>
    </row>
    <row r="81" spans="1:6" x14ac:dyDescent="0.25">
      <c r="A81" s="1" t="s">
        <v>136</v>
      </c>
      <c r="B81" s="1" t="s">
        <v>137</v>
      </c>
      <c r="C81">
        <v>2</v>
      </c>
      <c r="D81">
        <v>4</v>
      </c>
      <c r="E81">
        <v>6</v>
      </c>
      <c r="F81">
        <v>5</v>
      </c>
    </row>
    <row r="82" spans="1:6" x14ac:dyDescent="0.25">
      <c r="A82" s="1" t="s">
        <v>138</v>
      </c>
      <c r="B82" s="1" t="s">
        <v>139</v>
      </c>
      <c r="C82">
        <v>5</v>
      </c>
      <c r="D82">
        <v>6</v>
      </c>
      <c r="E82">
        <v>5</v>
      </c>
      <c r="F82">
        <v>6</v>
      </c>
    </row>
    <row r="83" spans="1:6" x14ac:dyDescent="0.25">
      <c r="A83" s="1" t="s">
        <v>140</v>
      </c>
      <c r="B83" s="1" t="s">
        <v>45</v>
      </c>
      <c r="C83">
        <v>4</v>
      </c>
      <c r="D83">
        <v>2</v>
      </c>
      <c r="E83">
        <v>3</v>
      </c>
      <c r="F83">
        <v>4</v>
      </c>
    </row>
    <row r="84" spans="1:6" x14ac:dyDescent="0.25">
      <c r="A84" s="1" t="s">
        <v>141</v>
      </c>
      <c r="B84" s="1" t="s">
        <v>99</v>
      </c>
      <c r="C84">
        <v>2</v>
      </c>
      <c r="D84">
        <v>4</v>
      </c>
      <c r="E84">
        <v>3</v>
      </c>
      <c r="F84">
        <v>3</v>
      </c>
    </row>
    <row r="85" spans="1:6" x14ac:dyDescent="0.25">
      <c r="A85" s="1" t="s">
        <v>142</v>
      </c>
      <c r="B85" s="1" t="s">
        <v>130</v>
      </c>
      <c r="C85">
        <v>2</v>
      </c>
      <c r="D85">
        <v>6</v>
      </c>
      <c r="E85">
        <v>5</v>
      </c>
      <c r="F85">
        <v>2</v>
      </c>
    </row>
    <row r="86" spans="1:6" x14ac:dyDescent="0.25">
      <c r="A86" s="1" t="s">
        <v>143</v>
      </c>
      <c r="B86" s="1" t="s">
        <v>70</v>
      </c>
      <c r="C86">
        <v>6</v>
      </c>
      <c r="D86">
        <v>4</v>
      </c>
      <c r="E86">
        <v>3</v>
      </c>
      <c r="F86">
        <v>6</v>
      </c>
    </row>
    <row r="87" spans="1:6" x14ac:dyDescent="0.25">
      <c r="A87" s="1" t="s">
        <v>144</v>
      </c>
      <c r="B87" s="1" t="s">
        <v>145</v>
      </c>
      <c r="C87">
        <v>3</v>
      </c>
      <c r="D87">
        <v>5</v>
      </c>
      <c r="E87">
        <v>6</v>
      </c>
      <c r="F87">
        <v>6</v>
      </c>
    </row>
    <row r="88" spans="1:6" x14ac:dyDescent="0.25">
      <c r="A88" s="1" t="s">
        <v>146</v>
      </c>
      <c r="B88" s="1" t="s">
        <v>147</v>
      </c>
      <c r="C88">
        <v>2</v>
      </c>
      <c r="D88">
        <v>6</v>
      </c>
      <c r="E88">
        <v>3</v>
      </c>
      <c r="F88">
        <v>3</v>
      </c>
    </row>
    <row r="89" spans="1:6" x14ac:dyDescent="0.25">
      <c r="A89" s="1" t="s">
        <v>148</v>
      </c>
      <c r="B89" s="1" t="s">
        <v>28</v>
      </c>
      <c r="C89">
        <v>2</v>
      </c>
      <c r="D89">
        <v>6</v>
      </c>
      <c r="E89">
        <v>4</v>
      </c>
      <c r="F89">
        <v>4</v>
      </c>
    </row>
    <row r="90" spans="1:6" x14ac:dyDescent="0.25">
      <c r="A90" s="1" t="s">
        <v>149</v>
      </c>
      <c r="B90" s="1" t="s">
        <v>150</v>
      </c>
      <c r="C90">
        <v>3</v>
      </c>
      <c r="D90">
        <v>4</v>
      </c>
      <c r="E90">
        <v>3</v>
      </c>
      <c r="F90">
        <v>6</v>
      </c>
    </row>
    <row r="91" spans="1:6" x14ac:dyDescent="0.25">
      <c r="A91" s="1" t="s">
        <v>151</v>
      </c>
      <c r="B91" s="1" t="s">
        <v>70</v>
      </c>
      <c r="C91">
        <v>6</v>
      </c>
      <c r="D91">
        <v>4</v>
      </c>
      <c r="E91">
        <v>6</v>
      </c>
      <c r="F91">
        <v>2</v>
      </c>
    </row>
    <row r="92" spans="1:6" x14ac:dyDescent="0.25">
      <c r="A92" s="1" t="s">
        <v>152</v>
      </c>
      <c r="B92" s="1" t="s">
        <v>153</v>
      </c>
      <c r="C92">
        <v>4</v>
      </c>
      <c r="D92">
        <v>2</v>
      </c>
      <c r="E92">
        <v>5</v>
      </c>
      <c r="F92">
        <v>6</v>
      </c>
    </row>
    <row r="93" spans="1:6" x14ac:dyDescent="0.25">
      <c r="A93" s="1" t="s">
        <v>154</v>
      </c>
      <c r="B93" s="1" t="s">
        <v>155</v>
      </c>
      <c r="C93">
        <v>3</v>
      </c>
      <c r="D93">
        <v>5</v>
      </c>
      <c r="E93">
        <v>4</v>
      </c>
      <c r="F93">
        <v>4</v>
      </c>
    </row>
    <row r="94" spans="1:6" x14ac:dyDescent="0.25">
      <c r="A94" s="1" t="s">
        <v>156</v>
      </c>
      <c r="B94" s="1" t="s">
        <v>157</v>
      </c>
      <c r="C94">
        <v>6</v>
      </c>
      <c r="D94">
        <v>5</v>
      </c>
      <c r="E94">
        <v>4</v>
      </c>
      <c r="F94">
        <v>5</v>
      </c>
    </row>
    <row r="95" spans="1:6" x14ac:dyDescent="0.25">
      <c r="A95" s="1" t="s">
        <v>158</v>
      </c>
      <c r="B95" s="1" t="s">
        <v>159</v>
      </c>
      <c r="C95">
        <v>6</v>
      </c>
      <c r="D95">
        <v>3</v>
      </c>
      <c r="E95">
        <v>5</v>
      </c>
      <c r="F95">
        <v>6</v>
      </c>
    </row>
    <row r="96" spans="1:6" x14ac:dyDescent="0.25">
      <c r="A96" s="1" t="s">
        <v>160</v>
      </c>
      <c r="B96" s="1" t="s">
        <v>161</v>
      </c>
      <c r="C96">
        <v>2</v>
      </c>
      <c r="D96">
        <v>2</v>
      </c>
      <c r="E96">
        <v>3</v>
      </c>
      <c r="F96">
        <v>2</v>
      </c>
    </row>
    <row r="97" spans="1:6" x14ac:dyDescent="0.25">
      <c r="A97" s="1" t="s">
        <v>162</v>
      </c>
      <c r="B97" s="1" t="s">
        <v>30</v>
      </c>
      <c r="C97">
        <v>6</v>
      </c>
      <c r="D97">
        <v>6</v>
      </c>
      <c r="E97">
        <v>5</v>
      </c>
      <c r="F97">
        <v>6</v>
      </c>
    </row>
    <row r="98" spans="1:6" x14ac:dyDescent="0.25">
      <c r="A98" s="1" t="s">
        <v>163</v>
      </c>
      <c r="B98" s="1" t="s">
        <v>164</v>
      </c>
      <c r="C98">
        <v>5</v>
      </c>
      <c r="D98">
        <v>2</v>
      </c>
      <c r="E98">
        <v>4</v>
      </c>
      <c r="F98">
        <v>6</v>
      </c>
    </row>
    <row r="99" spans="1:6" x14ac:dyDescent="0.25">
      <c r="A99" s="1" t="s">
        <v>165</v>
      </c>
      <c r="B99" s="1" t="s">
        <v>166</v>
      </c>
      <c r="C99">
        <v>3</v>
      </c>
      <c r="D99">
        <v>6</v>
      </c>
      <c r="E99">
        <v>5</v>
      </c>
      <c r="F99">
        <v>5</v>
      </c>
    </row>
    <row r="100" spans="1:6" x14ac:dyDescent="0.25">
      <c r="A100" s="1" t="s">
        <v>167</v>
      </c>
      <c r="B100" s="1" t="s">
        <v>18</v>
      </c>
      <c r="C100">
        <v>4</v>
      </c>
      <c r="D100">
        <v>2</v>
      </c>
      <c r="E100">
        <v>5</v>
      </c>
      <c r="F100">
        <v>5</v>
      </c>
    </row>
    <row r="101" spans="1:6" x14ac:dyDescent="0.25">
      <c r="A101" s="1" t="s">
        <v>168</v>
      </c>
      <c r="B101" s="1" t="s">
        <v>169</v>
      </c>
      <c r="C101">
        <v>6</v>
      </c>
      <c r="D101">
        <v>2</v>
      </c>
      <c r="E101">
        <v>5</v>
      </c>
      <c r="F101">
        <v>4</v>
      </c>
    </row>
    <row r="102" spans="1:6" x14ac:dyDescent="0.25">
      <c r="A102" s="1" t="s">
        <v>170</v>
      </c>
      <c r="B102" s="1" t="s">
        <v>171</v>
      </c>
      <c r="C102">
        <v>2</v>
      </c>
      <c r="D102">
        <v>3</v>
      </c>
      <c r="E102">
        <v>2</v>
      </c>
      <c r="F102">
        <v>6</v>
      </c>
    </row>
    <row r="103" spans="1:6" x14ac:dyDescent="0.25">
      <c r="A103" s="1" t="s">
        <v>172</v>
      </c>
      <c r="B103" s="1" t="s">
        <v>130</v>
      </c>
      <c r="C103">
        <v>3</v>
      </c>
      <c r="D103">
        <v>2</v>
      </c>
      <c r="E103">
        <v>3</v>
      </c>
      <c r="F103">
        <v>6</v>
      </c>
    </row>
    <row r="104" spans="1:6" x14ac:dyDescent="0.25">
      <c r="A104" s="1" t="s">
        <v>173</v>
      </c>
      <c r="B104" s="1" t="s">
        <v>174</v>
      </c>
      <c r="C104">
        <v>2</v>
      </c>
      <c r="D104">
        <v>6</v>
      </c>
      <c r="E104">
        <v>5</v>
      </c>
      <c r="F104">
        <v>3</v>
      </c>
    </row>
    <row r="105" spans="1:6" x14ac:dyDescent="0.25">
      <c r="A105" s="1" t="s">
        <v>175</v>
      </c>
      <c r="B105" s="1" t="s">
        <v>45</v>
      </c>
      <c r="C105">
        <v>4</v>
      </c>
      <c r="D105">
        <v>3</v>
      </c>
      <c r="E105">
        <v>5</v>
      </c>
      <c r="F105">
        <v>4</v>
      </c>
    </row>
    <row r="106" spans="1:6" x14ac:dyDescent="0.25">
      <c r="A106" s="1" t="s">
        <v>176</v>
      </c>
      <c r="B106" s="1" t="s">
        <v>177</v>
      </c>
      <c r="C106">
        <v>2</v>
      </c>
      <c r="D106">
        <v>6</v>
      </c>
      <c r="E106">
        <v>6</v>
      </c>
      <c r="F106">
        <v>4</v>
      </c>
    </row>
    <row r="107" spans="1:6" x14ac:dyDescent="0.25">
      <c r="A107" s="1" t="s">
        <v>178</v>
      </c>
      <c r="B107" s="1" t="s">
        <v>119</v>
      </c>
      <c r="C107">
        <v>2</v>
      </c>
      <c r="D107">
        <v>3</v>
      </c>
      <c r="E107">
        <v>5</v>
      </c>
      <c r="F107">
        <v>2</v>
      </c>
    </row>
    <row r="108" spans="1:6" x14ac:dyDescent="0.25">
      <c r="A108" s="1" t="s">
        <v>179</v>
      </c>
      <c r="B108" s="1" t="s">
        <v>180</v>
      </c>
      <c r="C108">
        <v>3</v>
      </c>
      <c r="D108">
        <v>5</v>
      </c>
      <c r="E108">
        <v>2</v>
      </c>
      <c r="F108">
        <v>5</v>
      </c>
    </row>
    <row r="109" spans="1:6" x14ac:dyDescent="0.25">
      <c r="A109" s="1" t="s">
        <v>181</v>
      </c>
      <c r="B109" s="1" t="s">
        <v>182</v>
      </c>
      <c r="C109">
        <v>6</v>
      </c>
      <c r="D109">
        <v>2</v>
      </c>
      <c r="E109">
        <v>5</v>
      </c>
      <c r="F109">
        <v>5</v>
      </c>
    </row>
    <row r="110" spans="1:6" x14ac:dyDescent="0.25">
      <c r="A110" s="1" t="s">
        <v>183</v>
      </c>
      <c r="B110" s="1" t="s">
        <v>155</v>
      </c>
      <c r="C110">
        <v>6</v>
      </c>
      <c r="D110">
        <v>6</v>
      </c>
      <c r="E110">
        <v>6</v>
      </c>
      <c r="F110">
        <v>4</v>
      </c>
    </row>
    <row r="111" spans="1:6" x14ac:dyDescent="0.25">
      <c r="A111" s="1" t="s">
        <v>184</v>
      </c>
      <c r="B111" s="1" t="s">
        <v>185</v>
      </c>
      <c r="C111">
        <v>4</v>
      </c>
      <c r="D111">
        <v>5</v>
      </c>
      <c r="E111">
        <v>6</v>
      </c>
      <c r="F111">
        <v>3</v>
      </c>
    </row>
    <row r="112" spans="1:6" x14ac:dyDescent="0.25">
      <c r="A112" s="1" t="s">
        <v>186</v>
      </c>
      <c r="B112" s="1" t="s">
        <v>70</v>
      </c>
      <c r="C112">
        <v>3</v>
      </c>
      <c r="D112">
        <v>4</v>
      </c>
      <c r="E112">
        <v>3</v>
      </c>
      <c r="F112">
        <v>4</v>
      </c>
    </row>
    <row r="113" spans="1:6" x14ac:dyDescent="0.25">
      <c r="A113" s="1" t="s">
        <v>187</v>
      </c>
      <c r="B113" s="1" t="s">
        <v>188</v>
      </c>
      <c r="C113">
        <v>6</v>
      </c>
      <c r="D113">
        <v>2</v>
      </c>
      <c r="E113">
        <v>4</v>
      </c>
      <c r="F113">
        <v>6</v>
      </c>
    </row>
    <row r="114" spans="1:6" x14ac:dyDescent="0.25">
      <c r="A114" s="1" t="s">
        <v>189</v>
      </c>
      <c r="B114" s="1" t="s">
        <v>70</v>
      </c>
      <c r="C114">
        <v>4</v>
      </c>
      <c r="D114">
        <v>3</v>
      </c>
      <c r="E114">
        <v>5</v>
      </c>
      <c r="F114">
        <v>2</v>
      </c>
    </row>
    <row r="115" spans="1:6" x14ac:dyDescent="0.25">
      <c r="A115" s="1" t="s">
        <v>190</v>
      </c>
      <c r="B115" s="1" t="s">
        <v>101</v>
      </c>
      <c r="C115">
        <v>3</v>
      </c>
      <c r="D115">
        <v>6</v>
      </c>
      <c r="E115">
        <v>2</v>
      </c>
      <c r="F115">
        <v>2</v>
      </c>
    </row>
    <row r="116" spans="1:6" x14ac:dyDescent="0.25">
      <c r="A116" s="1" t="s">
        <v>191</v>
      </c>
      <c r="B116" s="1" t="s">
        <v>16</v>
      </c>
      <c r="C116">
        <v>6</v>
      </c>
      <c r="D116">
        <v>3</v>
      </c>
      <c r="E116">
        <v>6</v>
      </c>
      <c r="F116">
        <v>6</v>
      </c>
    </row>
    <row r="117" spans="1:6" x14ac:dyDescent="0.25">
      <c r="A117" s="1" t="s">
        <v>192</v>
      </c>
      <c r="B117" s="1" t="s">
        <v>30</v>
      </c>
      <c r="C117">
        <v>4</v>
      </c>
      <c r="D117">
        <v>3</v>
      </c>
      <c r="E117">
        <v>3</v>
      </c>
      <c r="F117">
        <v>6</v>
      </c>
    </row>
    <row r="118" spans="1:6" x14ac:dyDescent="0.25">
      <c r="A118" s="1" t="s">
        <v>148</v>
      </c>
      <c r="B118" s="1" t="s">
        <v>193</v>
      </c>
      <c r="C118">
        <v>5</v>
      </c>
      <c r="D118">
        <v>3</v>
      </c>
      <c r="E118">
        <v>5</v>
      </c>
      <c r="F118">
        <v>2</v>
      </c>
    </row>
    <row r="119" spans="1:6" x14ac:dyDescent="0.25">
      <c r="A119" s="1" t="s">
        <v>194</v>
      </c>
      <c r="B119" s="1" t="s">
        <v>86</v>
      </c>
      <c r="C119">
        <v>6</v>
      </c>
      <c r="D119">
        <v>4</v>
      </c>
      <c r="E119">
        <v>3</v>
      </c>
      <c r="F119">
        <v>2</v>
      </c>
    </row>
    <row r="120" spans="1:6" x14ac:dyDescent="0.25">
      <c r="A120" s="1" t="s">
        <v>195</v>
      </c>
      <c r="B120" s="1" t="s">
        <v>155</v>
      </c>
      <c r="C120">
        <v>3</v>
      </c>
      <c r="D120">
        <v>3</v>
      </c>
      <c r="E120">
        <v>2</v>
      </c>
      <c r="F120">
        <v>6</v>
      </c>
    </row>
    <row r="121" spans="1:6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</row>
    <row r="122" spans="1:6" x14ac:dyDescent="0.25">
      <c r="A122" s="1" t="s">
        <v>198</v>
      </c>
      <c r="B122" s="1" t="s">
        <v>199</v>
      </c>
      <c r="C122">
        <v>3</v>
      </c>
      <c r="D122">
        <v>2</v>
      </c>
      <c r="E122">
        <v>3</v>
      </c>
      <c r="F122">
        <v>6</v>
      </c>
    </row>
    <row r="123" spans="1:6" x14ac:dyDescent="0.25">
      <c r="A123" s="1" t="s">
        <v>200</v>
      </c>
      <c r="B123" s="1" t="s">
        <v>201</v>
      </c>
      <c r="C123">
        <v>2</v>
      </c>
      <c r="D123">
        <v>2</v>
      </c>
      <c r="E123">
        <v>4</v>
      </c>
      <c r="F123">
        <v>6</v>
      </c>
    </row>
    <row r="124" spans="1:6" x14ac:dyDescent="0.25">
      <c r="A124" s="1" t="s">
        <v>202</v>
      </c>
      <c r="B124" s="1" t="s">
        <v>203</v>
      </c>
      <c r="C124">
        <v>2</v>
      </c>
      <c r="D124">
        <v>4</v>
      </c>
      <c r="E124">
        <v>4</v>
      </c>
      <c r="F124">
        <v>6</v>
      </c>
    </row>
    <row r="125" spans="1:6" x14ac:dyDescent="0.25">
      <c r="A125" s="1" t="s">
        <v>204</v>
      </c>
      <c r="B125" s="1" t="s">
        <v>205</v>
      </c>
      <c r="C125">
        <v>6</v>
      </c>
      <c r="D125">
        <v>2</v>
      </c>
      <c r="E125">
        <v>2</v>
      </c>
      <c r="F125">
        <v>4</v>
      </c>
    </row>
    <row r="126" spans="1:6" x14ac:dyDescent="0.25">
      <c r="A126" s="1" t="s">
        <v>206</v>
      </c>
      <c r="B126" s="1" t="s">
        <v>155</v>
      </c>
      <c r="C126">
        <v>5</v>
      </c>
      <c r="D126">
        <v>3</v>
      </c>
      <c r="E126">
        <v>6</v>
      </c>
      <c r="F126">
        <v>2</v>
      </c>
    </row>
    <row r="127" spans="1:6" x14ac:dyDescent="0.25">
      <c r="A127" s="1" t="s">
        <v>207</v>
      </c>
      <c r="B127" s="1" t="s">
        <v>51</v>
      </c>
      <c r="C127">
        <v>6</v>
      </c>
      <c r="D127">
        <v>4</v>
      </c>
      <c r="E127">
        <v>5</v>
      </c>
      <c r="F127">
        <v>2</v>
      </c>
    </row>
    <row r="128" spans="1:6" x14ac:dyDescent="0.25">
      <c r="A128" s="1" t="s">
        <v>208</v>
      </c>
      <c r="B128" s="1" t="s">
        <v>30</v>
      </c>
      <c r="C128">
        <v>6</v>
      </c>
      <c r="D128">
        <v>3</v>
      </c>
      <c r="E128">
        <v>4</v>
      </c>
      <c r="F128">
        <v>5</v>
      </c>
    </row>
    <row r="129" spans="1:6" x14ac:dyDescent="0.25">
      <c r="A129" s="1" t="s">
        <v>209</v>
      </c>
      <c r="B129" s="1" t="s">
        <v>210</v>
      </c>
      <c r="C129">
        <v>2</v>
      </c>
      <c r="D129">
        <v>3</v>
      </c>
      <c r="E129">
        <v>5</v>
      </c>
      <c r="F129">
        <v>5</v>
      </c>
    </row>
    <row r="130" spans="1:6" x14ac:dyDescent="0.25">
      <c r="A130" s="1" t="s">
        <v>211</v>
      </c>
      <c r="B130" s="1" t="s">
        <v>78</v>
      </c>
      <c r="C130">
        <v>4</v>
      </c>
      <c r="D130">
        <v>2</v>
      </c>
      <c r="E130">
        <v>5</v>
      </c>
      <c r="F130">
        <v>6</v>
      </c>
    </row>
    <row r="131" spans="1:6" x14ac:dyDescent="0.25">
      <c r="A131" s="1" t="s">
        <v>212</v>
      </c>
      <c r="B131" s="1" t="s">
        <v>101</v>
      </c>
      <c r="C131">
        <v>5</v>
      </c>
      <c r="D131">
        <v>3</v>
      </c>
      <c r="E131">
        <v>4</v>
      </c>
      <c r="F131">
        <v>4</v>
      </c>
    </row>
    <row r="132" spans="1:6" x14ac:dyDescent="0.25">
      <c r="A132" s="1" t="s">
        <v>213</v>
      </c>
      <c r="B132" s="1" t="s">
        <v>72</v>
      </c>
      <c r="C132">
        <v>6</v>
      </c>
      <c r="D132">
        <v>2</v>
      </c>
      <c r="E132">
        <v>5</v>
      </c>
      <c r="F132">
        <v>2</v>
      </c>
    </row>
    <row r="133" spans="1:6" x14ac:dyDescent="0.25">
      <c r="A133" s="1" t="s">
        <v>214</v>
      </c>
      <c r="B133" s="1" t="s">
        <v>197</v>
      </c>
      <c r="C133">
        <v>4</v>
      </c>
      <c r="D133">
        <v>2</v>
      </c>
      <c r="E133">
        <v>2</v>
      </c>
      <c r="F133">
        <v>3</v>
      </c>
    </row>
    <row r="134" spans="1:6" x14ac:dyDescent="0.25">
      <c r="A134" s="1" t="s">
        <v>215</v>
      </c>
      <c r="B134" s="1" t="s">
        <v>216</v>
      </c>
      <c r="C134">
        <v>5</v>
      </c>
      <c r="D134">
        <v>3</v>
      </c>
      <c r="E134">
        <v>5</v>
      </c>
      <c r="F134">
        <v>3</v>
      </c>
    </row>
    <row r="135" spans="1:6" x14ac:dyDescent="0.25">
      <c r="A135" s="1" t="s">
        <v>217</v>
      </c>
      <c r="B135" s="1" t="s">
        <v>218</v>
      </c>
      <c r="C135">
        <v>2</v>
      </c>
      <c r="D135">
        <v>3</v>
      </c>
      <c r="E135">
        <v>3</v>
      </c>
      <c r="F135">
        <v>2</v>
      </c>
    </row>
    <row r="136" spans="1:6" x14ac:dyDescent="0.25">
      <c r="A136" s="1" t="s">
        <v>219</v>
      </c>
      <c r="B136" s="1" t="s">
        <v>16</v>
      </c>
      <c r="C136">
        <v>4</v>
      </c>
      <c r="D136">
        <v>5</v>
      </c>
      <c r="E136">
        <v>6</v>
      </c>
      <c r="F136">
        <v>4</v>
      </c>
    </row>
    <row r="137" spans="1:6" x14ac:dyDescent="0.25">
      <c r="A137" s="1" t="s">
        <v>220</v>
      </c>
      <c r="B137" s="1" t="s">
        <v>130</v>
      </c>
      <c r="C137">
        <v>2</v>
      </c>
      <c r="D137">
        <v>4</v>
      </c>
      <c r="E137">
        <v>3</v>
      </c>
      <c r="F137">
        <v>3</v>
      </c>
    </row>
    <row r="138" spans="1:6" x14ac:dyDescent="0.25">
      <c r="A138" s="1" t="s">
        <v>221</v>
      </c>
      <c r="B138" s="1" t="s">
        <v>222</v>
      </c>
      <c r="C138">
        <v>2</v>
      </c>
      <c r="D138">
        <v>4</v>
      </c>
      <c r="E138">
        <v>5</v>
      </c>
      <c r="F138">
        <v>3</v>
      </c>
    </row>
    <row r="139" spans="1:6" x14ac:dyDescent="0.25">
      <c r="A139" s="1" t="s">
        <v>223</v>
      </c>
      <c r="B139" s="1" t="s">
        <v>145</v>
      </c>
      <c r="C139">
        <v>2</v>
      </c>
      <c r="D139">
        <v>5</v>
      </c>
      <c r="E139">
        <v>3</v>
      </c>
      <c r="F139">
        <v>5</v>
      </c>
    </row>
    <row r="140" spans="1:6" x14ac:dyDescent="0.25">
      <c r="A140" s="1" t="s">
        <v>224</v>
      </c>
      <c r="B140" s="1" t="s">
        <v>225</v>
      </c>
      <c r="C140">
        <v>2</v>
      </c>
      <c r="D140">
        <v>5</v>
      </c>
      <c r="E140">
        <v>6</v>
      </c>
      <c r="F140">
        <v>5</v>
      </c>
    </row>
    <row r="141" spans="1:6" x14ac:dyDescent="0.25">
      <c r="A141" s="1" t="s">
        <v>226</v>
      </c>
      <c r="B141" s="1" t="s">
        <v>74</v>
      </c>
      <c r="C141">
        <v>5</v>
      </c>
      <c r="D141">
        <v>3</v>
      </c>
      <c r="E141">
        <v>2</v>
      </c>
      <c r="F141">
        <v>3</v>
      </c>
    </row>
    <row r="142" spans="1:6" x14ac:dyDescent="0.25">
      <c r="A142" s="1" t="s">
        <v>227</v>
      </c>
      <c r="B142" s="1" t="s">
        <v>78</v>
      </c>
      <c r="C142">
        <v>3</v>
      </c>
      <c r="D142">
        <v>2</v>
      </c>
      <c r="E142">
        <v>3</v>
      </c>
      <c r="F142">
        <v>5</v>
      </c>
    </row>
    <row r="143" spans="1:6" x14ac:dyDescent="0.25">
      <c r="A143" s="1" t="s">
        <v>228</v>
      </c>
      <c r="B143" s="1" t="s">
        <v>166</v>
      </c>
      <c r="C143">
        <v>4</v>
      </c>
      <c r="D143">
        <v>3</v>
      </c>
      <c r="E143">
        <v>3</v>
      </c>
      <c r="F143">
        <v>2</v>
      </c>
    </row>
    <row r="144" spans="1:6" x14ac:dyDescent="0.25">
      <c r="A144" s="1" t="s">
        <v>229</v>
      </c>
      <c r="B144" s="1" t="s">
        <v>174</v>
      </c>
      <c r="C144">
        <v>2</v>
      </c>
      <c r="D144">
        <v>2</v>
      </c>
      <c r="E144">
        <v>4</v>
      </c>
      <c r="F144">
        <v>5</v>
      </c>
    </row>
    <row r="145" spans="1:6" x14ac:dyDescent="0.25">
      <c r="A145" s="1" t="s">
        <v>230</v>
      </c>
      <c r="B145" s="1" t="s">
        <v>137</v>
      </c>
      <c r="C145">
        <v>2</v>
      </c>
      <c r="D145">
        <v>3</v>
      </c>
      <c r="E145">
        <v>5</v>
      </c>
      <c r="F145">
        <v>6</v>
      </c>
    </row>
    <row r="146" spans="1:6" x14ac:dyDescent="0.25">
      <c r="A146" s="1" t="s">
        <v>231</v>
      </c>
      <c r="B146" s="1" t="s">
        <v>232</v>
      </c>
      <c r="C146">
        <v>3</v>
      </c>
      <c r="D146">
        <v>2</v>
      </c>
      <c r="E146">
        <v>3</v>
      </c>
      <c r="F146">
        <v>4</v>
      </c>
    </row>
    <row r="147" spans="1:6" x14ac:dyDescent="0.25">
      <c r="A147" s="1" t="s">
        <v>233</v>
      </c>
      <c r="B147" s="1" t="s">
        <v>145</v>
      </c>
      <c r="C147">
        <v>6</v>
      </c>
      <c r="D147">
        <v>6</v>
      </c>
      <c r="E147">
        <v>3</v>
      </c>
      <c r="F147">
        <v>4</v>
      </c>
    </row>
    <row r="148" spans="1:6" x14ac:dyDescent="0.25">
      <c r="A148" s="1" t="s">
        <v>234</v>
      </c>
      <c r="B148" s="1" t="s">
        <v>159</v>
      </c>
      <c r="C148">
        <v>2</v>
      </c>
      <c r="D148">
        <v>5</v>
      </c>
      <c r="E148">
        <v>4</v>
      </c>
      <c r="F148">
        <v>3</v>
      </c>
    </row>
    <row r="149" spans="1:6" x14ac:dyDescent="0.25">
      <c r="A149" s="1" t="s">
        <v>235</v>
      </c>
      <c r="B149" s="1" t="s">
        <v>101</v>
      </c>
      <c r="C149">
        <v>5</v>
      </c>
      <c r="D149">
        <v>2</v>
      </c>
      <c r="E149">
        <v>3</v>
      </c>
      <c r="F149">
        <v>2</v>
      </c>
    </row>
    <row r="150" spans="1:6" x14ac:dyDescent="0.25">
      <c r="A150" s="1" t="s">
        <v>236</v>
      </c>
      <c r="B150" s="1" t="s">
        <v>90</v>
      </c>
      <c r="C150">
        <v>6</v>
      </c>
      <c r="D150">
        <v>3</v>
      </c>
      <c r="E150">
        <v>6</v>
      </c>
      <c r="F150">
        <v>2</v>
      </c>
    </row>
    <row r="151" spans="1:6" x14ac:dyDescent="0.25">
      <c r="A151" s="1" t="s">
        <v>237</v>
      </c>
      <c r="B151" s="1" t="s">
        <v>90</v>
      </c>
      <c r="C151">
        <v>4</v>
      </c>
      <c r="D151">
        <v>4</v>
      </c>
      <c r="E151">
        <v>5</v>
      </c>
      <c r="F151">
        <v>5</v>
      </c>
    </row>
    <row r="152" spans="1:6" x14ac:dyDescent="0.25">
      <c r="A152" s="1" t="s">
        <v>238</v>
      </c>
      <c r="B152" s="1" t="s">
        <v>239</v>
      </c>
      <c r="C152">
        <v>6</v>
      </c>
      <c r="D152">
        <v>6</v>
      </c>
      <c r="E152">
        <v>2</v>
      </c>
      <c r="F152">
        <v>5</v>
      </c>
    </row>
    <row r="153" spans="1:6" x14ac:dyDescent="0.25">
      <c r="A153" s="1" t="s">
        <v>240</v>
      </c>
      <c r="B153" s="1" t="s">
        <v>232</v>
      </c>
      <c r="C153">
        <v>6</v>
      </c>
      <c r="D153">
        <v>4</v>
      </c>
      <c r="E153">
        <v>4</v>
      </c>
      <c r="F153">
        <v>5</v>
      </c>
    </row>
    <row r="154" spans="1:6" x14ac:dyDescent="0.25">
      <c r="A154" s="1" t="s">
        <v>241</v>
      </c>
      <c r="B154" s="1" t="s">
        <v>242</v>
      </c>
      <c r="C154">
        <v>5</v>
      </c>
      <c r="D154">
        <v>3</v>
      </c>
      <c r="E154">
        <v>5</v>
      </c>
      <c r="F154">
        <v>4</v>
      </c>
    </row>
    <row r="155" spans="1:6" x14ac:dyDescent="0.25">
      <c r="A155" s="1" t="s">
        <v>243</v>
      </c>
      <c r="B155" s="1" t="s">
        <v>244</v>
      </c>
      <c r="C155">
        <v>4</v>
      </c>
      <c r="D155">
        <v>3</v>
      </c>
      <c r="E155">
        <v>3</v>
      </c>
      <c r="F155">
        <v>2</v>
      </c>
    </row>
    <row r="156" spans="1:6" x14ac:dyDescent="0.25">
      <c r="A156" s="1" t="s">
        <v>245</v>
      </c>
      <c r="B156" s="1" t="s">
        <v>246</v>
      </c>
      <c r="C156">
        <v>4</v>
      </c>
      <c r="D156">
        <v>2</v>
      </c>
      <c r="E156">
        <v>4</v>
      </c>
      <c r="F156">
        <v>2</v>
      </c>
    </row>
    <row r="157" spans="1:6" x14ac:dyDescent="0.25">
      <c r="A157" s="1" t="s">
        <v>247</v>
      </c>
      <c r="B157" s="1" t="s">
        <v>164</v>
      </c>
      <c r="C157">
        <v>6</v>
      </c>
      <c r="D157">
        <v>5</v>
      </c>
      <c r="E157">
        <v>6</v>
      </c>
      <c r="F157">
        <v>4</v>
      </c>
    </row>
    <row r="158" spans="1:6" x14ac:dyDescent="0.25">
      <c r="A158" s="1" t="s">
        <v>248</v>
      </c>
      <c r="B158" s="1" t="s">
        <v>249</v>
      </c>
      <c r="C158">
        <v>6</v>
      </c>
      <c r="D158">
        <v>2</v>
      </c>
      <c r="E158">
        <v>2</v>
      </c>
      <c r="F158">
        <v>5</v>
      </c>
    </row>
    <row r="159" spans="1:6" x14ac:dyDescent="0.25">
      <c r="A159" s="1" t="s">
        <v>250</v>
      </c>
      <c r="B159" s="1" t="s">
        <v>251</v>
      </c>
      <c r="C159">
        <v>3</v>
      </c>
      <c r="D159">
        <v>3</v>
      </c>
      <c r="E159">
        <v>3</v>
      </c>
      <c r="F159">
        <v>6</v>
      </c>
    </row>
    <row r="160" spans="1:6" x14ac:dyDescent="0.25">
      <c r="A160" s="1" t="s">
        <v>252</v>
      </c>
      <c r="B160" s="1" t="s">
        <v>253</v>
      </c>
      <c r="C160">
        <v>6</v>
      </c>
      <c r="D160">
        <v>6</v>
      </c>
      <c r="E160">
        <v>2</v>
      </c>
      <c r="F160">
        <v>3</v>
      </c>
    </row>
    <row r="161" spans="1:6" x14ac:dyDescent="0.25">
      <c r="A161" s="1" t="s">
        <v>254</v>
      </c>
      <c r="B161" s="1" t="s">
        <v>28</v>
      </c>
      <c r="C161">
        <v>6</v>
      </c>
      <c r="D161">
        <v>4</v>
      </c>
      <c r="E161">
        <v>3</v>
      </c>
      <c r="F161">
        <v>6</v>
      </c>
    </row>
    <row r="162" spans="1:6" x14ac:dyDescent="0.25">
      <c r="A162" s="1" t="s">
        <v>255</v>
      </c>
      <c r="B162" s="1" t="s">
        <v>222</v>
      </c>
      <c r="C162">
        <v>6</v>
      </c>
      <c r="D162">
        <v>4</v>
      </c>
      <c r="E162">
        <v>2</v>
      </c>
      <c r="F162">
        <v>2</v>
      </c>
    </row>
    <row r="163" spans="1:6" x14ac:dyDescent="0.25">
      <c r="A163" s="1" t="s">
        <v>256</v>
      </c>
      <c r="B163" s="1" t="s">
        <v>78</v>
      </c>
      <c r="C163">
        <v>3</v>
      </c>
      <c r="D163">
        <v>2</v>
      </c>
      <c r="E163">
        <v>6</v>
      </c>
      <c r="F163">
        <v>2</v>
      </c>
    </row>
    <row r="164" spans="1:6" x14ac:dyDescent="0.25">
      <c r="A164" s="1" t="s">
        <v>257</v>
      </c>
      <c r="B164" s="1" t="s">
        <v>20</v>
      </c>
      <c r="C164">
        <v>6</v>
      </c>
      <c r="D164">
        <v>5</v>
      </c>
      <c r="E164">
        <v>3</v>
      </c>
      <c r="F164">
        <v>2</v>
      </c>
    </row>
    <row r="165" spans="1:6" x14ac:dyDescent="0.25">
      <c r="A165" s="1" t="s">
        <v>258</v>
      </c>
      <c r="B165" s="1" t="s">
        <v>180</v>
      </c>
      <c r="C165">
        <v>5</v>
      </c>
      <c r="D165">
        <v>2</v>
      </c>
      <c r="E165">
        <v>3</v>
      </c>
      <c r="F165">
        <v>3</v>
      </c>
    </row>
    <row r="166" spans="1:6" x14ac:dyDescent="0.25">
      <c r="A166" s="1" t="s">
        <v>259</v>
      </c>
      <c r="B166" s="1" t="s">
        <v>260</v>
      </c>
      <c r="C166">
        <v>5</v>
      </c>
      <c r="D166">
        <v>2</v>
      </c>
      <c r="E166">
        <v>6</v>
      </c>
      <c r="F166">
        <v>2</v>
      </c>
    </row>
    <row r="167" spans="1:6" x14ac:dyDescent="0.25">
      <c r="A167" s="1" t="s">
        <v>261</v>
      </c>
      <c r="B167" s="1" t="s">
        <v>218</v>
      </c>
      <c r="C167">
        <v>6</v>
      </c>
      <c r="D167">
        <v>3</v>
      </c>
      <c r="E167">
        <v>3</v>
      </c>
      <c r="F167">
        <v>5</v>
      </c>
    </row>
    <row r="168" spans="1:6" x14ac:dyDescent="0.25">
      <c r="A168" s="1" t="s">
        <v>262</v>
      </c>
      <c r="B168" s="1" t="s">
        <v>41</v>
      </c>
      <c r="C168">
        <v>6</v>
      </c>
      <c r="D168">
        <v>6</v>
      </c>
      <c r="E168">
        <v>4</v>
      </c>
      <c r="F168">
        <v>4</v>
      </c>
    </row>
    <row r="169" spans="1:6" x14ac:dyDescent="0.25">
      <c r="A169" s="1" t="s">
        <v>263</v>
      </c>
      <c r="B169" s="1" t="s">
        <v>78</v>
      </c>
      <c r="C169">
        <v>6</v>
      </c>
      <c r="D169">
        <v>6</v>
      </c>
      <c r="E169">
        <v>6</v>
      </c>
      <c r="F169">
        <v>6</v>
      </c>
    </row>
    <row r="170" spans="1:6" x14ac:dyDescent="0.25">
      <c r="A170" s="1" t="s">
        <v>264</v>
      </c>
      <c r="B170" s="1" t="s">
        <v>246</v>
      </c>
      <c r="C170">
        <v>5</v>
      </c>
      <c r="D170">
        <v>5</v>
      </c>
      <c r="E170">
        <v>5</v>
      </c>
      <c r="F170">
        <v>6</v>
      </c>
    </row>
    <row r="171" spans="1:6" x14ac:dyDescent="0.25">
      <c r="A171" s="1" t="s">
        <v>265</v>
      </c>
      <c r="B171" s="1" t="s">
        <v>16</v>
      </c>
      <c r="C171">
        <v>5</v>
      </c>
      <c r="D171">
        <v>4</v>
      </c>
      <c r="E171">
        <v>5</v>
      </c>
      <c r="F171">
        <v>6</v>
      </c>
    </row>
    <row r="172" spans="1:6" x14ac:dyDescent="0.25">
      <c r="A172" s="1" t="s">
        <v>266</v>
      </c>
      <c r="B172" s="1" t="s">
        <v>199</v>
      </c>
      <c r="C172">
        <v>3</v>
      </c>
      <c r="D172">
        <v>4</v>
      </c>
      <c r="E172">
        <v>6</v>
      </c>
      <c r="F172">
        <v>6</v>
      </c>
    </row>
    <row r="173" spans="1:6" x14ac:dyDescent="0.25">
      <c r="A173" s="1" t="s">
        <v>267</v>
      </c>
      <c r="B173" s="1" t="s">
        <v>239</v>
      </c>
      <c r="C173">
        <v>5</v>
      </c>
      <c r="D173">
        <v>3</v>
      </c>
      <c r="E173">
        <v>3</v>
      </c>
      <c r="F173">
        <v>2</v>
      </c>
    </row>
    <row r="174" spans="1:6" x14ac:dyDescent="0.25">
      <c r="A174" s="1" t="s">
        <v>268</v>
      </c>
      <c r="B174" s="1" t="s">
        <v>101</v>
      </c>
      <c r="C174">
        <v>5</v>
      </c>
      <c r="D174">
        <v>3</v>
      </c>
      <c r="E174">
        <v>4</v>
      </c>
      <c r="F174">
        <v>4</v>
      </c>
    </row>
    <row r="175" spans="1:6" x14ac:dyDescent="0.25">
      <c r="A175" s="1" t="s">
        <v>269</v>
      </c>
      <c r="B175" s="1" t="s">
        <v>205</v>
      </c>
      <c r="C175">
        <v>6</v>
      </c>
      <c r="D175">
        <v>4</v>
      </c>
      <c r="E175">
        <v>6</v>
      </c>
      <c r="F175">
        <v>5</v>
      </c>
    </row>
    <row r="176" spans="1:6" x14ac:dyDescent="0.25">
      <c r="A176" s="1" t="s">
        <v>270</v>
      </c>
      <c r="B176" s="1" t="s">
        <v>210</v>
      </c>
      <c r="C176">
        <v>4</v>
      </c>
      <c r="D176">
        <v>6</v>
      </c>
      <c r="E176">
        <v>4</v>
      </c>
      <c r="F176">
        <v>4</v>
      </c>
    </row>
    <row r="177" spans="1:6" x14ac:dyDescent="0.25">
      <c r="A177" s="1" t="s">
        <v>271</v>
      </c>
      <c r="B177" s="1" t="s">
        <v>30</v>
      </c>
      <c r="C177">
        <v>2</v>
      </c>
      <c r="D177">
        <v>2</v>
      </c>
      <c r="E177">
        <v>6</v>
      </c>
      <c r="F177">
        <v>6</v>
      </c>
    </row>
    <row r="178" spans="1:6" x14ac:dyDescent="0.25">
      <c r="A178" s="1" t="s">
        <v>272</v>
      </c>
      <c r="B178" s="1" t="s">
        <v>273</v>
      </c>
      <c r="C178">
        <v>5</v>
      </c>
      <c r="D178">
        <v>3</v>
      </c>
      <c r="E178">
        <v>3</v>
      </c>
      <c r="F178">
        <v>4</v>
      </c>
    </row>
    <row r="179" spans="1:6" x14ac:dyDescent="0.25">
      <c r="A179" s="1" t="s">
        <v>274</v>
      </c>
      <c r="B179" s="1" t="s">
        <v>16</v>
      </c>
      <c r="C179">
        <v>4</v>
      </c>
      <c r="D179">
        <v>6</v>
      </c>
      <c r="E179">
        <v>6</v>
      </c>
      <c r="F179">
        <v>4</v>
      </c>
    </row>
    <row r="180" spans="1:6" x14ac:dyDescent="0.25">
      <c r="A180" s="1" t="s">
        <v>275</v>
      </c>
      <c r="B180" s="1" t="s">
        <v>126</v>
      </c>
      <c r="C180">
        <v>4</v>
      </c>
      <c r="D180">
        <v>6</v>
      </c>
      <c r="E180">
        <v>5</v>
      </c>
      <c r="F180">
        <v>3</v>
      </c>
    </row>
    <row r="181" spans="1:6" x14ac:dyDescent="0.25">
      <c r="A181" s="1" t="s">
        <v>276</v>
      </c>
      <c r="B181" s="1" t="s">
        <v>180</v>
      </c>
      <c r="C181">
        <v>5</v>
      </c>
      <c r="D181">
        <v>6</v>
      </c>
      <c r="E181">
        <v>6</v>
      </c>
      <c r="F181">
        <v>6</v>
      </c>
    </row>
    <row r="182" spans="1:6" x14ac:dyDescent="0.25">
      <c r="A182" s="1" t="s">
        <v>277</v>
      </c>
      <c r="B182" s="1" t="s">
        <v>161</v>
      </c>
      <c r="C182">
        <v>4</v>
      </c>
      <c r="D182">
        <v>3</v>
      </c>
      <c r="E182">
        <v>6</v>
      </c>
      <c r="F182">
        <v>6</v>
      </c>
    </row>
    <row r="183" spans="1:6" x14ac:dyDescent="0.25">
      <c r="A183" s="1" t="s">
        <v>278</v>
      </c>
      <c r="B183" s="1" t="s">
        <v>279</v>
      </c>
      <c r="C183">
        <v>2</v>
      </c>
      <c r="D183">
        <v>5</v>
      </c>
      <c r="E183">
        <v>5</v>
      </c>
      <c r="F183">
        <v>5</v>
      </c>
    </row>
    <row r="184" spans="1:6" x14ac:dyDescent="0.25">
      <c r="A184" s="1" t="s">
        <v>280</v>
      </c>
      <c r="B184" s="1" t="s">
        <v>159</v>
      </c>
      <c r="C184">
        <v>2</v>
      </c>
      <c r="D184">
        <v>4</v>
      </c>
      <c r="E184">
        <v>5</v>
      </c>
      <c r="F184">
        <v>2</v>
      </c>
    </row>
    <row r="185" spans="1:6" x14ac:dyDescent="0.25">
      <c r="A185" s="1" t="s">
        <v>281</v>
      </c>
      <c r="B185" s="1" t="s">
        <v>41</v>
      </c>
      <c r="C185">
        <v>4</v>
      </c>
      <c r="D185">
        <v>2</v>
      </c>
      <c r="E185">
        <v>6</v>
      </c>
      <c r="F185">
        <v>5</v>
      </c>
    </row>
    <row r="186" spans="1:6" x14ac:dyDescent="0.25">
      <c r="A186" s="1" t="s">
        <v>282</v>
      </c>
      <c r="B186" s="1" t="s">
        <v>41</v>
      </c>
      <c r="C186">
        <v>6</v>
      </c>
      <c r="D186">
        <v>4</v>
      </c>
      <c r="E186">
        <v>3</v>
      </c>
      <c r="F186">
        <v>2</v>
      </c>
    </row>
    <row r="187" spans="1:6" x14ac:dyDescent="0.25">
      <c r="A187" s="1" t="s">
        <v>283</v>
      </c>
      <c r="B187" s="1" t="s">
        <v>242</v>
      </c>
      <c r="C187">
        <v>3</v>
      </c>
      <c r="D187">
        <v>6</v>
      </c>
      <c r="E187">
        <v>2</v>
      </c>
      <c r="F187">
        <v>3</v>
      </c>
    </row>
    <row r="188" spans="1:6" x14ac:dyDescent="0.25">
      <c r="A188" s="1" t="s">
        <v>284</v>
      </c>
      <c r="B188" s="1" t="s">
        <v>166</v>
      </c>
      <c r="C188">
        <v>3</v>
      </c>
      <c r="D188">
        <v>2</v>
      </c>
      <c r="E188">
        <v>6</v>
      </c>
      <c r="F188">
        <v>6</v>
      </c>
    </row>
    <row r="189" spans="1:6" x14ac:dyDescent="0.25">
      <c r="A189" s="1" t="s">
        <v>285</v>
      </c>
      <c r="B189" s="1" t="s">
        <v>286</v>
      </c>
      <c r="C189">
        <v>4</v>
      </c>
      <c r="D189">
        <v>4</v>
      </c>
      <c r="E189">
        <v>2</v>
      </c>
      <c r="F189">
        <v>5</v>
      </c>
    </row>
    <row r="190" spans="1:6" x14ac:dyDescent="0.25">
      <c r="A190" s="1" t="s">
        <v>287</v>
      </c>
      <c r="B190" s="1" t="s">
        <v>288</v>
      </c>
      <c r="C190">
        <v>6</v>
      </c>
      <c r="D190">
        <v>3</v>
      </c>
      <c r="E190">
        <v>2</v>
      </c>
      <c r="F190">
        <v>2</v>
      </c>
    </row>
    <row r="191" spans="1:6" x14ac:dyDescent="0.25">
      <c r="A191" s="1" t="s">
        <v>289</v>
      </c>
      <c r="B191" s="1" t="s">
        <v>30</v>
      </c>
      <c r="C191">
        <v>3</v>
      </c>
      <c r="D191">
        <v>6</v>
      </c>
      <c r="E191">
        <v>2</v>
      </c>
      <c r="F191">
        <v>5</v>
      </c>
    </row>
    <row r="192" spans="1:6" x14ac:dyDescent="0.25">
      <c r="A192" s="1" t="s">
        <v>290</v>
      </c>
      <c r="B192" s="1" t="s">
        <v>78</v>
      </c>
      <c r="C192">
        <v>4</v>
      </c>
      <c r="D192">
        <v>6</v>
      </c>
      <c r="E192">
        <v>5</v>
      </c>
      <c r="F192">
        <v>2</v>
      </c>
    </row>
    <row r="193" spans="1:6" x14ac:dyDescent="0.25">
      <c r="A193" s="1" t="s">
        <v>264</v>
      </c>
      <c r="B193" s="1" t="s">
        <v>246</v>
      </c>
      <c r="C193">
        <v>4</v>
      </c>
      <c r="D193">
        <v>3</v>
      </c>
      <c r="E193">
        <v>6</v>
      </c>
      <c r="F193">
        <v>3</v>
      </c>
    </row>
    <row r="194" spans="1:6" x14ac:dyDescent="0.25">
      <c r="A194" s="1" t="s">
        <v>291</v>
      </c>
      <c r="B194" s="1" t="s">
        <v>222</v>
      </c>
      <c r="C194">
        <v>5</v>
      </c>
      <c r="D194">
        <v>2</v>
      </c>
      <c r="E194">
        <v>5</v>
      </c>
      <c r="F194">
        <v>2</v>
      </c>
    </row>
    <row r="195" spans="1:6" x14ac:dyDescent="0.25">
      <c r="A195" s="1" t="s">
        <v>292</v>
      </c>
      <c r="B195" s="1" t="s">
        <v>225</v>
      </c>
      <c r="C195">
        <v>4</v>
      </c>
      <c r="D195">
        <v>5</v>
      </c>
      <c r="E195">
        <v>4</v>
      </c>
      <c r="F195">
        <v>6</v>
      </c>
    </row>
    <row r="196" spans="1:6" x14ac:dyDescent="0.25">
      <c r="A196" s="1" t="s">
        <v>293</v>
      </c>
      <c r="B196" s="1" t="s">
        <v>239</v>
      </c>
      <c r="C196">
        <v>4</v>
      </c>
      <c r="D196">
        <v>6</v>
      </c>
      <c r="E196">
        <v>6</v>
      </c>
      <c r="F196">
        <v>5</v>
      </c>
    </row>
    <row r="197" spans="1:6" x14ac:dyDescent="0.25">
      <c r="A197" s="1" t="s">
        <v>294</v>
      </c>
      <c r="B197" s="1" t="s">
        <v>28</v>
      </c>
      <c r="C197">
        <v>3</v>
      </c>
      <c r="D197">
        <v>4</v>
      </c>
      <c r="E197">
        <v>3</v>
      </c>
      <c r="F197">
        <v>5</v>
      </c>
    </row>
    <row r="198" spans="1:6" x14ac:dyDescent="0.25">
      <c r="A198" s="1" t="s">
        <v>295</v>
      </c>
      <c r="B198" s="1" t="s">
        <v>180</v>
      </c>
      <c r="C198">
        <v>6</v>
      </c>
      <c r="D198">
        <v>4</v>
      </c>
      <c r="E198">
        <v>5</v>
      </c>
      <c r="F198">
        <v>6</v>
      </c>
    </row>
    <row r="199" spans="1:6" x14ac:dyDescent="0.25">
      <c r="A199" s="1" t="s">
        <v>296</v>
      </c>
      <c r="B199" s="1" t="s">
        <v>222</v>
      </c>
      <c r="C199">
        <v>2</v>
      </c>
      <c r="D199">
        <v>6</v>
      </c>
      <c r="E199">
        <v>5</v>
      </c>
      <c r="F199">
        <v>3</v>
      </c>
    </row>
    <row r="200" spans="1:6" x14ac:dyDescent="0.25">
      <c r="A200" s="1" t="s">
        <v>297</v>
      </c>
      <c r="B200" s="1" t="s">
        <v>161</v>
      </c>
      <c r="C200">
        <v>3</v>
      </c>
      <c r="D200">
        <v>2</v>
      </c>
      <c r="E200">
        <v>5</v>
      </c>
      <c r="F200">
        <v>4</v>
      </c>
    </row>
    <row r="201" spans="1:6" x14ac:dyDescent="0.25">
      <c r="A201" s="1" t="s">
        <v>298</v>
      </c>
      <c r="B201" s="1" t="s">
        <v>299</v>
      </c>
      <c r="C201">
        <v>6</v>
      </c>
      <c r="D201">
        <v>4</v>
      </c>
      <c r="E201">
        <v>4</v>
      </c>
      <c r="F201">
        <v>3</v>
      </c>
    </row>
    <row r="202" spans="1:6" x14ac:dyDescent="0.25">
      <c r="A202" s="1" t="s">
        <v>300</v>
      </c>
      <c r="B202" s="1" t="s">
        <v>242</v>
      </c>
      <c r="C202">
        <v>6</v>
      </c>
      <c r="D202">
        <v>4</v>
      </c>
      <c r="E202">
        <v>4</v>
      </c>
      <c r="F202">
        <v>5</v>
      </c>
    </row>
    <row r="203" spans="1:6" x14ac:dyDescent="0.25">
      <c r="A203" s="1" t="s">
        <v>301</v>
      </c>
      <c r="B203" s="1" t="s">
        <v>302</v>
      </c>
      <c r="C203">
        <v>5</v>
      </c>
      <c r="D203">
        <v>4</v>
      </c>
      <c r="E203">
        <v>4</v>
      </c>
      <c r="F203">
        <v>5</v>
      </c>
    </row>
    <row r="204" spans="1:6" x14ac:dyDescent="0.25">
      <c r="A204" s="1" t="s">
        <v>303</v>
      </c>
      <c r="B204" s="1" t="s">
        <v>90</v>
      </c>
      <c r="C204">
        <v>4</v>
      </c>
      <c r="D204">
        <v>6</v>
      </c>
      <c r="E204">
        <v>3</v>
      </c>
      <c r="F204">
        <v>2</v>
      </c>
    </row>
    <row r="205" spans="1:6" x14ac:dyDescent="0.25">
      <c r="A205" s="1" t="s">
        <v>304</v>
      </c>
      <c r="B205" s="1" t="s">
        <v>70</v>
      </c>
      <c r="C205">
        <v>3</v>
      </c>
      <c r="D205">
        <v>5</v>
      </c>
      <c r="E205">
        <v>5</v>
      </c>
      <c r="F205">
        <v>2</v>
      </c>
    </row>
    <row r="206" spans="1:6" x14ac:dyDescent="0.25">
      <c r="A206" s="1" t="s">
        <v>305</v>
      </c>
      <c r="B206" s="1" t="s">
        <v>306</v>
      </c>
      <c r="C206">
        <v>6</v>
      </c>
      <c r="D206">
        <v>5</v>
      </c>
      <c r="E206">
        <v>2</v>
      </c>
      <c r="F206">
        <v>6</v>
      </c>
    </row>
    <row r="207" spans="1:6" x14ac:dyDescent="0.25">
      <c r="A207" s="1" t="s">
        <v>125</v>
      </c>
      <c r="B207" s="1" t="s">
        <v>307</v>
      </c>
      <c r="C207">
        <v>4</v>
      </c>
      <c r="D207">
        <v>4</v>
      </c>
      <c r="E207">
        <v>4</v>
      </c>
      <c r="F207">
        <v>3</v>
      </c>
    </row>
    <row r="208" spans="1:6" x14ac:dyDescent="0.25">
      <c r="A208" s="1" t="s">
        <v>308</v>
      </c>
      <c r="B208" s="1" t="s">
        <v>166</v>
      </c>
      <c r="C208">
        <v>4</v>
      </c>
      <c r="D208">
        <v>3</v>
      </c>
      <c r="E208">
        <v>6</v>
      </c>
      <c r="F208">
        <v>2</v>
      </c>
    </row>
    <row r="209" spans="1:6" x14ac:dyDescent="0.25">
      <c r="A209" s="1" t="s">
        <v>309</v>
      </c>
      <c r="B209" s="1" t="s">
        <v>239</v>
      </c>
      <c r="C209">
        <v>2</v>
      </c>
      <c r="D209">
        <v>2</v>
      </c>
      <c r="E209">
        <v>6</v>
      </c>
      <c r="F209">
        <v>4</v>
      </c>
    </row>
    <row r="210" spans="1:6" x14ac:dyDescent="0.25">
      <c r="A210" s="1" t="s">
        <v>310</v>
      </c>
      <c r="B210" s="1" t="s">
        <v>311</v>
      </c>
      <c r="C210">
        <v>5</v>
      </c>
      <c r="D210">
        <v>5</v>
      </c>
      <c r="E210">
        <v>3</v>
      </c>
      <c r="F210">
        <v>2</v>
      </c>
    </row>
    <row r="211" spans="1:6" x14ac:dyDescent="0.25">
      <c r="A211" s="1" t="s">
        <v>312</v>
      </c>
      <c r="B211" s="1" t="s">
        <v>313</v>
      </c>
      <c r="C211">
        <v>4</v>
      </c>
      <c r="D211">
        <v>5</v>
      </c>
      <c r="E211">
        <v>6</v>
      </c>
      <c r="F211">
        <v>4</v>
      </c>
    </row>
    <row r="212" spans="1:6" x14ac:dyDescent="0.25">
      <c r="A212" s="1" t="s">
        <v>314</v>
      </c>
      <c r="B212" s="1" t="s">
        <v>249</v>
      </c>
      <c r="C212">
        <v>2</v>
      </c>
      <c r="D212">
        <v>3</v>
      </c>
      <c r="E212">
        <v>6</v>
      </c>
      <c r="F212">
        <v>5</v>
      </c>
    </row>
    <row r="213" spans="1:6" x14ac:dyDescent="0.25">
      <c r="A213" s="1" t="s">
        <v>315</v>
      </c>
      <c r="B213" s="1" t="s">
        <v>316</v>
      </c>
      <c r="C213">
        <v>6</v>
      </c>
      <c r="D213">
        <v>2</v>
      </c>
      <c r="E213">
        <v>2</v>
      </c>
      <c r="F213">
        <v>4</v>
      </c>
    </row>
    <row r="214" spans="1:6" x14ac:dyDescent="0.25">
      <c r="A214" s="1" t="s">
        <v>317</v>
      </c>
      <c r="B214" s="1" t="s">
        <v>232</v>
      </c>
      <c r="C214">
        <v>5</v>
      </c>
      <c r="D214">
        <v>5</v>
      </c>
      <c r="E214">
        <v>3</v>
      </c>
      <c r="F214">
        <v>4</v>
      </c>
    </row>
    <row r="215" spans="1:6" x14ac:dyDescent="0.25">
      <c r="A215" s="1" t="s">
        <v>318</v>
      </c>
      <c r="B215" s="1" t="s">
        <v>279</v>
      </c>
      <c r="C215">
        <v>2</v>
      </c>
      <c r="D215">
        <v>6</v>
      </c>
      <c r="E215">
        <v>6</v>
      </c>
      <c r="F215">
        <v>5</v>
      </c>
    </row>
    <row r="216" spans="1:6" x14ac:dyDescent="0.25">
      <c r="A216" s="1" t="s">
        <v>319</v>
      </c>
      <c r="B216" s="1" t="s">
        <v>197</v>
      </c>
      <c r="C216">
        <v>5</v>
      </c>
      <c r="D216">
        <v>3</v>
      </c>
      <c r="E216">
        <v>5</v>
      </c>
      <c r="F216">
        <v>2</v>
      </c>
    </row>
    <row r="217" spans="1:6" x14ac:dyDescent="0.25">
      <c r="A217" s="1" t="s">
        <v>320</v>
      </c>
      <c r="B217" s="1" t="s">
        <v>145</v>
      </c>
      <c r="C217">
        <v>2</v>
      </c>
      <c r="D217">
        <v>5</v>
      </c>
      <c r="E217">
        <v>6</v>
      </c>
      <c r="F217">
        <v>3</v>
      </c>
    </row>
    <row r="218" spans="1:6" x14ac:dyDescent="0.25">
      <c r="A218" s="1" t="s">
        <v>321</v>
      </c>
      <c r="B218" s="1" t="s">
        <v>322</v>
      </c>
      <c r="C218">
        <v>2</v>
      </c>
      <c r="D218">
        <v>4</v>
      </c>
      <c r="E218">
        <v>5</v>
      </c>
      <c r="F218">
        <v>6</v>
      </c>
    </row>
    <row r="219" spans="1:6" x14ac:dyDescent="0.25">
      <c r="A219" s="1" t="s">
        <v>323</v>
      </c>
      <c r="B219" s="1" t="s">
        <v>324</v>
      </c>
      <c r="C219">
        <v>3</v>
      </c>
      <c r="D219">
        <v>2</v>
      </c>
      <c r="E219">
        <v>4</v>
      </c>
      <c r="F219">
        <v>4</v>
      </c>
    </row>
    <row r="220" spans="1:6" x14ac:dyDescent="0.25">
      <c r="A220" s="1" t="s">
        <v>325</v>
      </c>
      <c r="B220" s="1" t="s">
        <v>326</v>
      </c>
      <c r="C220">
        <v>3</v>
      </c>
      <c r="D220">
        <v>2</v>
      </c>
      <c r="E220">
        <v>6</v>
      </c>
      <c r="F220">
        <v>5</v>
      </c>
    </row>
    <row r="221" spans="1:6" x14ac:dyDescent="0.25">
      <c r="A221" s="1" t="s">
        <v>108</v>
      </c>
      <c r="B221" s="1" t="s">
        <v>327</v>
      </c>
      <c r="C221">
        <v>3</v>
      </c>
      <c r="D221">
        <v>5</v>
      </c>
      <c r="E221">
        <v>2</v>
      </c>
      <c r="F221">
        <v>4</v>
      </c>
    </row>
    <row r="222" spans="1:6" x14ac:dyDescent="0.25">
      <c r="A222" s="1" t="s">
        <v>328</v>
      </c>
      <c r="B222" s="1" t="s">
        <v>68</v>
      </c>
      <c r="C222">
        <v>6</v>
      </c>
      <c r="D222">
        <v>4</v>
      </c>
      <c r="E222">
        <v>4</v>
      </c>
      <c r="F222">
        <v>3</v>
      </c>
    </row>
    <row r="223" spans="1:6" x14ac:dyDescent="0.25">
      <c r="A223" s="1" t="s">
        <v>329</v>
      </c>
      <c r="B223" s="1" t="s">
        <v>188</v>
      </c>
      <c r="C223">
        <v>3</v>
      </c>
      <c r="D223">
        <v>3</v>
      </c>
      <c r="E223">
        <v>3</v>
      </c>
      <c r="F223">
        <v>2</v>
      </c>
    </row>
    <row r="224" spans="1:6" x14ac:dyDescent="0.25">
      <c r="A224" s="1" t="s">
        <v>330</v>
      </c>
      <c r="B224" s="1" t="s">
        <v>30</v>
      </c>
      <c r="C224">
        <v>5</v>
      </c>
      <c r="D224">
        <v>2</v>
      </c>
      <c r="E224">
        <v>5</v>
      </c>
      <c r="F224">
        <v>4</v>
      </c>
    </row>
    <row r="225" spans="1:6" x14ac:dyDescent="0.25">
      <c r="A225" s="1" t="s">
        <v>131</v>
      </c>
      <c r="B225" s="1" t="s">
        <v>171</v>
      </c>
      <c r="C225">
        <v>3</v>
      </c>
      <c r="D225">
        <v>2</v>
      </c>
      <c r="E225">
        <v>6</v>
      </c>
      <c r="F225">
        <v>5</v>
      </c>
    </row>
    <row r="226" spans="1:6" x14ac:dyDescent="0.25">
      <c r="A226" s="1" t="s">
        <v>265</v>
      </c>
      <c r="B226" s="1" t="s">
        <v>16</v>
      </c>
      <c r="C226">
        <v>4</v>
      </c>
      <c r="D226">
        <v>6</v>
      </c>
      <c r="E226">
        <v>4</v>
      </c>
      <c r="F226">
        <v>5</v>
      </c>
    </row>
    <row r="227" spans="1:6" x14ac:dyDescent="0.25">
      <c r="A227" s="1" t="s">
        <v>331</v>
      </c>
      <c r="B227" s="1" t="s">
        <v>155</v>
      </c>
      <c r="C227">
        <v>2</v>
      </c>
      <c r="D227">
        <v>4</v>
      </c>
      <c r="E227">
        <v>4</v>
      </c>
      <c r="F227">
        <v>2</v>
      </c>
    </row>
    <row r="228" spans="1:6" x14ac:dyDescent="0.25">
      <c r="A228" s="1" t="s">
        <v>332</v>
      </c>
      <c r="B228" s="1" t="s">
        <v>117</v>
      </c>
      <c r="C228">
        <v>2</v>
      </c>
      <c r="D228">
        <v>6</v>
      </c>
      <c r="E228">
        <v>6</v>
      </c>
      <c r="F228">
        <v>3</v>
      </c>
    </row>
    <row r="229" spans="1:6" x14ac:dyDescent="0.25">
      <c r="A229" s="1" t="s">
        <v>333</v>
      </c>
      <c r="B229" s="1" t="s">
        <v>216</v>
      </c>
      <c r="C229">
        <v>6</v>
      </c>
      <c r="D229">
        <v>3</v>
      </c>
      <c r="E229">
        <v>6</v>
      </c>
      <c r="F229">
        <v>4</v>
      </c>
    </row>
    <row r="230" spans="1:6" x14ac:dyDescent="0.25">
      <c r="A230" s="1" t="s">
        <v>334</v>
      </c>
      <c r="B230" s="1" t="s">
        <v>242</v>
      </c>
      <c r="C230">
        <v>4</v>
      </c>
      <c r="D230">
        <v>6</v>
      </c>
      <c r="E230">
        <v>3</v>
      </c>
      <c r="F230">
        <v>5</v>
      </c>
    </row>
    <row r="231" spans="1:6" x14ac:dyDescent="0.25">
      <c r="A231" s="1" t="s">
        <v>335</v>
      </c>
      <c r="B231" s="1" t="s">
        <v>177</v>
      </c>
      <c r="C231">
        <v>2</v>
      </c>
      <c r="D231">
        <v>2</v>
      </c>
      <c r="E231">
        <v>2</v>
      </c>
      <c r="F231">
        <v>3</v>
      </c>
    </row>
    <row r="232" spans="1:6" x14ac:dyDescent="0.25">
      <c r="A232" s="1" t="s">
        <v>336</v>
      </c>
      <c r="B232" s="1" t="s">
        <v>210</v>
      </c>
      <c r="C232">
        <v>6</v>
      </c>
      <c r="D232">
        <v>4</v>
      </c>
      <c r="E232">
        <v>5</v>
      </c>
      <c r="F232">
        <v>4</v>
      </c>
    </row>
    <row r="233" spans="1:6" x14ac:dyDescent="0.25">
      <c r="A233" s="1" t="s">
        <v>337</v>
      </c>
      <c r="B233" s="1" t="s">
        <v>338</v>
      </c>
      <c r="C233">
        <v>3</v>
      </c>
      <c r="D233">
        <v>4</v>
      </c>
      <c r="E233">
        <v>6</v>
      </c>
      <c r="F233">
        <v>6</v>
      </c>
    </row>
    <row r="234" spans="1:6" x14ac:dyDescent="0.25">
      <c r="A234" s="1" t="s">
        <v>339</v>
      </c>
      <c r="B234" s="1" t="s">
        <v>340</v>
      </c>
      <c r="C234">
        <v>5</v>
      </c>
      <c r="D234">
        <v>3</v>
      </c>
      <c r="E234">
        <v>5</v>
      </c>
      <c r="F234">
        <v>3</v>
      </c>
    </row>
    <row r="235" spans="1:6" x14ac:dyDescent="0.25">
      <c r="A235" s="1" t="s">
        <v>341</v>
      </c>
      <c r="B235" s="1" t="s">
        <v>177</v>
      </c>
      <c r="C235">
        <v>4</v>
      </c>
      <c r="D235">
        <v>5</v>
      </c>
      <c r="E235">
        <v>5</v>
      </c>
      <c r="F235">
        <v>2</v>
      </c>
    </row>
    <row r="236" spans="1:6" x14ac:dyDescent="0.25">
      <c r="A236" s="1" t="s">
        <v>342</v>
      </c>
      <c r="B236" s="1" t="s">
        <v>343</v>
      </c>
      <c r="C236">
        <v>2</v>
      </c>
      <c r="D236">
        <v>4</v>
      </c>
      <c r="E236">
        <v>4</v>
      </c>
      <c r="F236">
        <v>4</v>
      </c>
    </row>
    <row r="237" spans="1:6" x14ac:dyDescent="0.25">
      <c r="A237" s="1" t="s">
        <v>344</v>
      </c>
      <c r="B237" s="1" t="s">
        <v>345</v>
      </c>
      <c r="C237">
        <v>3</v>
      </c>
      <c r="D237">
        <v>3</v>
      </c>
      <c r="E237">
        <v>3</v>
      </c>
      <c r="F237">
        <v>6</v>
      </c>
    </row>
    <row r="238" spans="1:6" x14ac:dyDescent="0.25">
      <c r="A238" s="1" t="s">
        <v>346</v>
      </c>
      <c r="B238" s="1" t="s">
        <v>347</v>
      </c>
      <c r="C238">
        <v>5</v>
      </c>
      <c r="D238">
        <v>2</v>
      </c>
      <c r="E238">
        <v>3</v>
      </c>
      <c r="F238">
        <v>5</v>
      </c>
    </row>
    <row r="239" spans="1:6" x14ac:dyDescent="0.25">
      <c r="A239" s="1" t="s">
        <v>348</v>
      </c>
      <c r="B239" s="1" t="s">
        <v>210</v>
      </c>
      <c r="C239">
        <v>3</v>
      </c>
      <c r="D239">
        <v>2</v>
      </c>
      <c r="E239">
        <v>5</v>
      </c>
      <c r="F239">
        <v>3</v>
      </c>
    </row>
    <row r="240" spans="1:6" x14ac:dyDescent="0.25">
      <c r="A240" s="1" t="s">
        <v>349</v>
      </c>
      <c r="B240" s="1" t="s">
        <v>350</v>
      </c>
      <c r="C240">
        <v>5</v>
      </c>
      <c r="D240">
        <v>3</v>
      </c>
      <c r="E240">
        <v>6</v>
      </c>
      <c r="F240">
        <v>6</v>
      </c>
    </row>
    <row r="241" spans="1:6" x14ac:dyDescent="0.25">
      <c r="A241" s="1" t="s">
        <v>351</v>
      </c>
      <c r="B241" s="1" t="s">
        <v>45</v>
      </c>
      <c r="C241">
        <v>3</v>
      </c>
      <c r="D241">
        <v>4</v>
      </c>
      <c r="E241">
        <v>2</v>
      </c>
      <c r="F241">
        <v>6</v>
      </c>
    </row>
    <row r="242" spans="1:6" x14ac:dyDescent="0.25">
      <c r="A242" s="1" t="s">
        <v>352</v>
      </c>
      <c r="B242" s="1" t="s">
        <v>193</v>
      </c>
      <c r="C242">
        <v>6</v>
      </c>
      <c r="D242">
        <v>2</v>
      </c>
      <c r="E242">
        <v>3</v>
      </c>
      <c r="F242">
        <v>6</v>
      </c>
    </row>
    <row r="243" spans="1:6" x14ac:dyDescent="0.25">
      <c r="A243" s="1" t="s">
        <v>353</v>
      </c>
      <c r="B243" s="1" t="s">
        <v>86</v>
      </c>
      <c r="C243">
        <v>2</v>
      </c>
      <c r="D243">
        <v>5</v>
      </c>
      <c r="E243">
        <v>5</v>
      </c>
      <c r="F243">
        <v>4</v>
      </c>
    </row>
    <row r="244" spans="1:6" x14ac:dyDescent="0.25">
      <c r="A244" s="1" t="s">
        <v>354</v>
      </c>
      <c r="B244" s="1" t="s">
        <v>355</v>
      </c>
      <c r="C244">
        <v>3</v>
      </c>
      <c r="D244">
        <v>6</v>
      </c>
      <c r="E244">
        <v>5</v>
      </c>
      <c r="F244">
        <v>6</v>
      </c>
    </row>
    <row r="245" spans="1:6" x14ac:dyDescent="0.25">
      <c r="A245" s="1" t="s">
        <v>356</v>
      </c>
      <c r="B245" s="1" t="s">
        <v>357</v>
      </c>
      <c r="C245">
        <v>2</v>
      </c>
      <c r="D245">
        <v>4</v>
      </c>
      <c r="E245">
        <v>3</v>
      </c>
      <c r="F245">
        <v>4</v>
      </c>
    </row>
    <row r="246" spans="1:6" x14ac:dyDescent="0.25">
      <c r="A246" s="1" t="s">
        <v>358</v>
      </c>
      <c r="B246" s="1" t="s">
        <v>174</v>
      </c>
      <c r="C246">
        <v>6</v>
      </c>
      <c r="D246">
        <v>3</v>
      </c>
      <c r="E246">
        <v>6</v>
      </c>
      <c r="F246">
        <v>3</v>
      </c>
    </row>
    <row r="247" spans="1:6" x14ac:dyDescent="0.25">
      <c r="A247" s="1" t="s">
        <v>359</v>
      </c>
      <c r="B247" s="1" t="s">
        <v>360</v>
      </c>
      <c r="C247">
        <v>2</v>
      </c>
      <c r="D247">
        <v>3</v>
      </c>
      <c r="E247">
        <v>2</v>
      </c>
      <c r="F247">
        <v>2</v>
      </c>
    </row>
    <row r="248" spans="1:6" x14ac:dyDescent="0.25">
      <c r="A248" s="1" t="s">
        <v>361</v>
      </c>
      <c r="B248" s="1" t="s">
        <v>362</v>
      </c>
      <c r="C248">
        <v>6</v>
      </c>
      <c r="D248">
        <v>6</v>
      </c>
      <c r="E248">
        <v>2</v>
      </c>
      <c r="F248">
        <v>3</v>
      </c>
    </row>
    <row r="249" spans="1:6" x14ac:dyDescent="0.25">
      <c r="A249" s="1" t="s">
        <v>363</v>
      </c>
      <c r="B249" s="1" t="s">
        <v>139</v>
      </c>
      <c r="C249">
        <v>2</v>
      </c>
      <c r="D249">
        <v>3</v>
      </c>
      <c r="E249">
        <v>3</v>
      </c>
      <c r="F249">
        <v>5</v>
      </c>
    </row>
    <row r="250" spans="1:6" x14ac:dyDescent="0.25">
      <c r="A250" s="1" t="s">
        <v>364</v>
      </c>
      <c r="B250" s="1" t="s">
        <v>203</v>
      </c>
      <c r="C250">
        <v>2</v>
      </c>
      <c r="D250">
        <v>6</v>
      </c>
      <c r="E250">
        <v>5</v>
      </c>
      <c r="F250">
        <v>6</v>
      </c>
    </row>
    <row r="251" spans="1:6" x14ac:dyDescent="0.25">
      <c r="A251" s="1" t="s">
        <v>365</v>
      </c>
      <c r="B251" s="1" t="s">
        <v>16</v>
      </c>
      <c r="C251">
        <v>4</v>
      </c>
      <c r="D251">
        <v>4</v>
      </c>
      <c r="E251">
        <v>4</v>
      </c>
      <c r="F251">
        <v>3</v>
      </c>
    </row>
    <row r="252" spans="1:6" x14ac:dyDescent="0.25">
      <c r="A252" s="1" t="s">
        <v>366</v>
      </c>
      <c r="B252" s="1" t="s">
        <v>367</v>
      </c>
      <c r="C252">
        <v>3</v>
      </c>
      <c r="D252">
        <v>4</v>
      </c>
      <c r="E252">
        <v>3</v>
      </c>
      <c r="F252">
        <v>5</v>
      </c>
    </row>
    <row r="253" spans="1:6" x14ac:dyDescent="0.25">
      <c r="A253" s="1" t="s">
        <v>368</v>
      </c>
      <c r="B253" s="1" t="s">
        <v>369</v>
      </c>
      <c r="C253">
        <v>6</v>
      </c>
      <c r="D253">
        <v>6</v>
      </c>
      <c r="E253">
        <v>6</v>
      </c>
      <c r="F253">
        <v>2</v>
      </c>
    </row>
    <row r="254" spans="1:6" x14ac:dyDescent="0.25">
      <c r="A254" s="1" t="s">
        <v>370</v>
      </c>
      <c r="B254" s="1" t="s">
        <v>371</v>
      </c>
      <c r="C254">
        <v>4</v>
      </c>
      <c r="D254">
        <v>3</v>
      </c>
      <c r="E254">
        <v>5</v>
      </c>
      <c r="F254">
        <v>2</v>
      </c>
    </row>
    <row r="255" spans="1:6" x14ac:dyDescent="0.25">
      <c r="A255" s="1" t="s">
        <v>372</v>
      </c>
      <c r="B255" s="1" t="s">
        <v>180</v>
      </c>
      <c r="C255">
        <v>5</v>
      </c>
      <c r="D255">
        <v>2</v>
      </c>
      <c r="E255">
        <v>5</v>
      </c>
      <c r="F255">
        <v>3</v>
      </c>
    </row>
    <row r="256" spans="1:6" x14ac:dyDescent="0.25">
      <c r="A256" s="1" t="s">
        <v>373</v>
      </c>
      <c r="B256" s="1" t="s">
        <v>357</v>
      </c>
      <c r="C256">
        <v>6</v>
      </c>
      <c r="D256">
        <v>5</v>
      </c>
      <c r="E256">
        <v>3</v>
      </c>
      <c r="F256">
        <v>6</v>
      </c>
    </row>
    <row r="257" spans="1:6" x14ac:dyDescent="0.25">
      <c r="A257" s="1" t="s">
        <v>374</v>
      </c>
      <c r="B257" s="1" t="s">
        <v>327</v>
      </c>
      <c r="C257">
        <v>5</v>
      </c>
      <c r="D257">
        <v>3</v>
      </c>
      <c r="E257">
        <v>2</v>
      </c>
      <c r="F257">
        <v>2</v>
      </c>
    </row>
    <row r="258" spans="1:6" x14ac:dyDescent="0.25">
      <c r="A258" s="1" t="s">
        <v>375</v>
      </c>
      <c r="B258" s="1" t="s">
        <v>205</v>
      </c>
      <c r="C258">
        <v>3</v>
      </c>
      <c r="D258">
        <v>6</v>
      </c>
      <c r="E258">
        <v>6</v>
      </c>
      <c r="F258">
        <v>2</v>
      </c>
    </row>
    <row r="259" spans="1:6" x14ac:dyDescent="0.25">
      <c r="A259" s="1" t="s">
        <v>376</v>
      </c>
      <c r="B259" s="1" t="s">
        <v>38</v>
      </c>
      <c r="C259">
        <v>3</v>
      </c>
      <c r="D259">
        <v>6</v>
      </c>
      <c r="E259">
        <v>2</v>
      </c>
      <c r="F259">
        <v>4</v>
      </c>
    </row>
    <row r="260" spans="1:6" x14ac:dyDescent="0.25">
      <c r="A260" s="1" t="s">
        <v>377</v>
      </c>
      <c r="B260" s="1" t="s">
        <v>180</v>
      </c>
      <c r="C260">
        <v>6</v>
      </c>
      <c r="D260">
        <v>2</v>
      </c>
      <c r="E260">
        <v>2</v>
      </c>
      <c r="F260">
        <v>4</v>
      </c>
    </row>
    <row r="261" spans="1:6" x14ac:dyDescent="0.25">
      <c r="A261" s="1" t="s">
        <v>378</v>
      </c>
      <c r="B261" s="1" t="s">
        <v>30</v>
      </c>
      <c r="C261">
        <v>3</v>
      </c>
      <c r="D261">
        <v>6</v>
      </c>
      <c r="E261">
        <v>6</v>
      </c>
      <c r="F261">
        <v>3</v>
      </c>
    </row>
    <row r="262" spans="1:6" x14ac:dyDescent="0.25">
      <c r="A262" s="1" t="s">
        <v>379</v>
      </c>
      <c r="B262" s="1" t="s">
        <v>180</v>
      </c>
      <c r="C262">
        <v>4</v>
      </c>
      <c r="D262">
        <v>5</v>
      </c>
      <c r="E262">
        <v>6</v>
      </c>
      <c r="F262">
        <v>4</v>
      </c>
    </row>
    <row r="263" spans="1:6" x14ac:dyDescent="0.25">
      <c r="A263" s="1" t="s">
        <v>380</v>
      </c>
      <c r="B263" s="1" t="s">
        <v>381</v>
      </c>
      <c r="C263">
        <v>2</v>
      </c>
      <c r="D263">
        <v>4</v>
      </c>
      <c r="E263">
        <v>3</v>
      </c>
      <c r="F263">
        <v>5</v>
      </c>
    </row>
    <row r="264" spans="1:6" x14ac:dyDescent="0.25">
      <c r="A264" s="1" t="s">
        <v>382</v>
      </c>
      <c r="B264" s="1" t="s">
        <v>45</v>
      </c>
      <c r="C264">
        <v>3</v>
      </c>
      <c r="D264">
        <v>4</v>
      </c>
      <c r="E264">
        <v>6</v>
      </c>
      <c r="F264">
        <v>3</v>
      </c>
    </row>
    <row r="265" spans="1:6" x14ac:dyDescent="0.25">
      <c r="A265" s="1" t="s">
        <v>383</v>
      </c>
      <c r="B265" s="1" t="s">
        <v>384</v>
      </c>
      <c r="C265">
        <v>3</v>
      </c>
      <c r="D265">
        <v>6</v>
      </c>
      <c r="E265">
        <v>3</v>
      </c>
      <c r="F265">
        <v>3</v>
      </c>
    </row>
    <row r="266" spans="1:6" x14ac:dyDescent="0.25">
      <c r="A266" s="1" t="s">
        <v>385</v>
      </c>
      <c r="B266" s="1" t="s">
        <v>288</v>
      </c>
      <c r="C266">
        <v>3</v>
      </c>
      <c r="D266">
        <v>5</v>
      </c>
      <c r="E266">
        <v>2</v>
      </c>
      <c r="F266">
        <v>6</v>
      </c>
    </row>
    <row r="267" spans="1:6" x14ac:dyDescent="0.25">
      <c r="A267" s="1" t="s">
        <v>386</v>
      </c>
      <c r="B267" s="1" t="s">
        <v>311</v>
      </c>
      <c r="C267">
        <v>5</v>
      </c>
      <c r="D267">
        <v>5</v>
      </c>
      <c r="E267">
        <v>4</v>
      </c>
      <c r="F267">
        <v>5</v>
      </c>
    </row>
    <row r="268" spans="1:6" x14ac:dyDescent="0.25">
      <c r="A268" s="1" t="s">
        <v>387</v>
      </c>
      <c r="B268" s="1" t="s">
        <v>388</v>
      </c>
      <c r="C268">
        <v>6</v>
      </c>
      <c r="D268">
        <v>4</v>
      </c>
      <c r="E268">
        <v>3</v>
      </c>
      <c r="F268">
        <v>2</v>
      </c>
    </row>
    <row r="269" spans="1:6" x14ac:dyDescent="0.25">
      <c r="A269" s="1" t="s">
        <v>389</v>
      </c>
      <c r="B269" s="1" t="s">
        <v>324</v>
      </c>
      <c r="C269">
        <v>6</v>
      </c>
      <c r="D269">
        <v>3</v>
      </c>
      <c r="E269">
        <v>3</v>
      </c>
      <c r="F269">
        <v>3</v>
      </c>
    </row>
    <row r="270" spans="1:6" x14ac:dyDescent="0.25">
      <c r="A270" s="1" t="s">
        <v>390</v>
      </c>
      <c r="B270" s="1" t="s">
        <v>391</v>
      </c>
      <c r="C270">
        <v>3</v>
      </c>
      <c r="D270">
        <v>3</v>
      </c>
      <c r="E270">
        <v>3</v>
      </c>
      <c r="F270">
        <v>5</v>
      </c>
    </row>
    <row r="271" spans="1:6" x14ac:dyDescent="0.25">
      <c r="A271" s="1" t="s">
        <v>392</v>
      </c>
      <c r="B271" s="1" t="s">
        <v>16</v>
      </c>
      <c r="C271">
        <v>5</v>
      </c>
      <c r="D271">
        <v>5</v>
      </c>
      <c r="E271">
        <v>6</v>
      </c>
      <c r="F271">
        <v>5</v>
      </c>
    </row>
    <row r="272" spans="1:6" x14ac:dyDescent="0.25">
      <c r="A272" s="1" t="s">
        <v>393</v>
      </c>
      <c r="B272" s="1" t="s">
        <v>251</v>
      </c>
      <c r="C272">
        <v>3</v>
      </c>
      <c r="D272">
        <v>6</v>
      </c>
      <c r="E272">
        <v>6</v>
      </c>
      <c r="F272">
        <v>2</v>
      </c>
    </row>
    <row r="273" spans="1:6" x14ac:dyDescent="0.25">
      <c r="A273" s="1" t="s">
        <v>394</v>
      </c>
      <c r="B273" s="1" t="s">
        <v>395</v>
      </c>
      <c r="C273">
        <v>3</v>
      </c>
      <c r="D273">
        <v>3</v>
      </c>
      <c r="E273">
        <v>3</v>
      </c>
      <c r="F273">
        <v>6</v>
      </c>
    </row>
    <row r="274" spans="1:6" x14ac:dyDescent="0.25">
      <c r="A274" s="1" t="s">
        <v>396</v>
      </c>
      <c r="B274" s="1" t="s">
        <v>397</v>
      </c>
      <c r="C274">
        <v>5</v>
      </c>
      <c r="D274">
        <v>2</v>
      </c>
      <c r="E274">
        <v>4</v>
      </c>
      <c r="F274">
        <v>5</v>
      </c>
    </row>
    <row r="275" spans="1:6" x14ac:dyDescent="0.25">
      <c r="A275" s="1" t="s">
        <v>398</v>
      </c>
      <c r="B275" s="1" t="s">
        <v>399</v>
      </c>
      <c r="C275">
        <v>3</v>
      </c>
      <c r="D275">
        <v>3</v>
      </c>
      <c r="E275">
        <v>2</v>
      </c>
      <c r="F275">
        <v>2</v>
      </c>
    </row>
    <row r="276" spans="1:6" x14ac:dyDescent="0.25">
      <c r="A276" s="1" t="s">
        <v>75</v>
      </c>
      <c r="B276" s="1" t="s">
        <v>76</v>
      </c>
      <c r="C276">
        <v>5</v>
      </c>
      <c r="D276">
        <v>3</v>
      </c>
      <c r="E276">
        <v>6</v>
      </c>
      <c r="F276">
        <v>6</v>
      </c>
    </row>
    <row r="277" spans="1:6" x14ac:dyDescent="0.25">
      <c r="A277" s="1" t="s">
        <v>400</v>
      </c>
      <c r="B277" s="1" t="s">
        <v>101</v>
      </c>
      <c r="C277">
        <v>6</v>
      </c>
      <c r="D277">
        <v>6</v>
      </c>
      <c r="E277">
        <v>4</v>
      </c>
      <c r="F277">
        <v>4</v>
      </c>
    </row>
    <row r="278" spans="1:6" x14ac:dyDescent="0.25">
      <c r="A278" s="1" t="s">
        <v>401</v>
      </c>
      <c r="B278" s="1" t="s">
        <v>402</v>
      </c>
      <c r="C278">
        <v>3</v>
      </c>
      <c r="D278">
        <v>6</v>
      </c>
      <c r="E278">
        <v>4</v>
      </c>
      <c r="F278">
        <v>2</v>
      </c>
    </row>
    <row r="279" spans="1:6" x14ac:dyDescent="0.25">
      <c r="A279" s="1" t="s">
        <v>403</v>
      </c>
      <c r="B279" s="1" t="s">
        <v>64</v>
      </c>
      <c r="C279">
        <v>3</v>
      </c>
      <c r="D279">
        <v>5</v>
      </c>
      <c r="E279">
        <v>3</v>
      </c>
      <c r="F279">
        <v>6</v>
      </c>
    </row>
    <row r="280" spans="1:6" x14ac:dyDescent="0.25">
      <c r="A280" s="1" t="s">
        <v>404</v>
      </c>
      <c r="B280" s="1" t="s">
        <v>397</v>
      </c>
      <c r="C280">
        <v>5</v>
      </c>
      <c r="D280">
        <v>5</v>
      </c>
      <c r="E280">
        <v>5</v>
      </c>
      <c r="F280">
        <v>4</v>
      </c>
    </row>
    <row r="281" spans="1:6" x14ac:dyDescent="0.25">
      <c r="A281" s="1" t="s">
        <v>405</v>
      </c>
      <c r="B281" s="1" t="s">
        <v>197</v>
      </c>
      <c r="C281">
        <v>3</v>
      </c>
      <c r="D281">
        <v>5</v>
      </c>
      <c r="E281">
        <v>5</v>
      </c>
      <c r="F281">
        <v>2</v>
      </c>
    </row>
    <row r="282" spans="1:6" x14ac:dyDescent="0.25">
      <c r="A282" s="1" t="s">
        <v>406</v>
      </c>
      <c r="B282" s="1" t="s">
        <v>38</v>
      </c>
      <c r="C282">
        <v>6</v>
      </c>
      <c r="D282">
        <v>2</v>
      </c>
      <c r="E282">
        <v>2</v>
      </c>
      <c r="F282">
        <v>3</v>
      </c>
    </row>
    <row r="283" spans="1:6" x14ac:dyDescent="0.25">
      <c r="A283" s="1" t="s">
        <v>407</v>
      </c>
      <c r="B283" s="1" t="s">
        <v>395</v>
      </c>
      <c r="C283">
        <v>5</v>
      </c>
      <c r="D283">
        <v>4</v>
      </c>
      <c r="E283">
        <v>6</v>
      </c>
      <c r="F283">
        <v>5</v>
      </c>
    </row>
    <row r="284" spans="1:6" x14ac:dyDescent="0.25">
      <c r="A284" s="1" t="s">
        <v>408</v>
      </c>
      <c r="B284" s="1" t="s">
        <v>316</v>
      </c>
      <c r="C284">
        <v>4</v>
      </c>
      <c r="D284">
        <v>2</v>
      </c>
      <c r="E284">
        <v>5</v>
      </c>
      <c r="F284">
        <v>6</v>
      </c>
    </row>
    <row r="285" spans="1:6" x14ac:dyDescent="0.25">
      <c r="A285" s="1" t="s">
        <v>408</v>
      </c>
      <c r="B285" s="1" t="s">
        <v>409</v>
      </c>
      <c r="C285">
        <v>4</v>
      </c>
      <c r="D285">
        <v>3</v>
      </c>
      <c r="E285">
        <v>2</v>
      </c>
      <c r="F285">
        <v>5</v>
      </c>
    </row>
    <row r="286" spans="1:6" x14ac:dyDescent="0.25">
      <c r="A286" s="1" t="s">
        <v>410</v>
      </c>
      <c r="B286" s="1" t="s">
        <v>70</v>
      </c>
      <c r="C286">
        <v>6</v>
      </c>
      <c r="D286">
        <v>4</v>
      </c>
      <c r="E286">
        <v>6</v>
      </c>
      <c r="F286">
        <v>3</v>
      </c>
    </row>
    <row r="287" spans="1:6" x14ac:dyDescent="0.25">
      <c r="A287" s="1" t="s">
        <v>411</v>
      </c>
      <c r="B287" s="1" t="s">
        <v>412</v>
      </c>
      <c r="C287">
        <v>4</v>
      </c>
      <c r="D287">
        <v>2</v>
      </c>
      <c r="E287">
        <v>6</v>
      </c>
      <c r="F287">
        <v>6</v>
      </c>
    </row>
    <row r="288" spans="1:6" x14ac:dyDescent="0.25">
      <c r="A288" s="1" t="s">
        <v>413</v>
      </c>
      <c r="B288" s="1" t="s">
        <v>414</v>
      </c>
      <c r="C288">
        <v>4</v>
      </c>
      <c r="D288">
        <v>4</v>
      </c>
      <c r="E288">
        <v>3</v>
      </c>
      <c r="F288">
        <v>3</v>
      </c>
    </row>
    <row r="289" spans="1:6" x14ac:dyDescent="0.25">
      <c r="A289" s="1" t="s">
        <v>40</v>
      </c>
      <c r="B289" s="1" t="s">
        <v>43</v>
      </c>
      <c r="C289">
        <v>3</v>
      </c>
      <c r="D289">
        <v>5</v>
      </c>
      <c r="E289">
        <v>6</v>
      </c>
      <c r="F289">
        <v>3</v>
      </c>
    </row>
    <row r="290" spans="1:6" x14ac:dyDescent="0.25">
      <c r="A290" s="1" t="s">
        <v>415</v>
      </c>
      <c r="B290" s="1" t="s">
        <v>416</v>
      </c>
      <c r="C290">
        <v>6</v>
      </c>
      <c r="D290">
        <v>5</v>
      </c>
      <c r="E290">
        <v>2</v>
      </c>
      <c r="F290">
        <v>4</v>
      </c>
    </row>
    <row r="291" spans="1:6" x14ac:dyDescent="0.25">
      <c r="A291" s="1" t="s">
        <v>417</v>
      </c>
      <c r="B291" s="1" t="s">
        <v>110</v>
      </c>
      <c r="C291">
        <v>5</v>
      </c>
      <c r="D291">
        <v>2</v>
      </c>
      <c r="E291">
        <v>2</v>
      </c>
      <c r="F291">
        <v>5</v>
      </c>
    </row>
    <row r="292" spans="1:6" x14ac:dyDescent="0.25">
      <c r="A292" s="1" t="s">
        <v>418</v>
      </c>
      <c r="B292" s="1" t="s">
        <v>171</v>
      </c>
      <c r="C292">
        <v>4</v>
      </c>
      <c r="D292">
        <v>2</v>
      </c>
      <c r="E292">
        <v>3</v>
      </c>
      <c r="F292">
        <v>5</v>
      </c>
    </row>
    <row r="293" spans="1:6" x14ac:dyDescent="0.25">
      <c r="A293" s="1" t="s">
        <v>419</v>
      </c>
      <c r="B293" s="1" t="s">
        <v>260</v>
      </c>
      <c r="C293">
        <v>6</v>
      </c>
      <c r="D293">
        <v>2</v>
      </c>
      <c r="E293">
        <v>4</v>
      </c>
      <c r="F293">
        <v>6</v>
      </c>
    </row>
    <row r="294" spans="1:6" x14ac:dyDescent="0.25">
      <c r="A294" s="1" t="s">
        <v>420</v>
      </c>
      <c r="B294" s="1" t="s">
        <v>188</v>
      </c>
      <c r="C294">
        <v>4</v>
      </c>
      <c r="D294">
        <v>5</v>
      </c>
      <c r="E294">
        <v>4</v>
      </c>
      <c r="F294">
        <v>6</v>
      </c>
    </row>
    <row r="295" spans="1:6" x14ac:dyDescent="0.25">
      <c r="A295" s="1" t="s">
        <v>421</v>
      </c>
      <c r="B295" s="1" t="s">
        <v>249</v>
      </c>
      <c r="C295">
        <v>2</v>
      </c>
      <c r="D295">
        <v>4</v>
      </c>
      <c r="E295">
        <v>3</v>
      </c>
      <c r="F295">
        <v>5</v>
      </c>
    </row>
    <row r="296" spans="1:6" x14ac:dyDescent="0.25">
      <c r="A296" s="1" t="s">
        <v>422</v>
      </c>
      <c r="B296" s="1" t="s">
        <v>340</v>
      </c>
      <c r="C296">
        <v>3</v>
      </c>
      <c r="D296">
        <v>6</v>
      </c>
      <c r="E296">
        <v>5</v>
      </c>
      <c r="F296">
        <v>5</v>
      </c>
    </row>
    <row r="297" spans="1:6" x14ac:dyDescent="0.25">
      <c r="A297" s="1" t="s">
        <v>423</v>
      </c>
      <c r="B297" s="1" t="s">
        <v>76</v>
      </c>
      <c r="C297">
        <v>3</v>
      </c>
      <c r="D297">
        <v>3</v>
      </c>
      <c r="E297">
        <v>4</v>
      </c>
      <c r="F297">
        <v>3</v>
      </c>
    </row>
    <row r="298" spans="1:6" x14ac:dyDescent="0.25">
      <c r="A298" s="1" t="s">
        <v>424</v>
      </c>
      <c r="B298" s="1" t="s">
        <v>425</v>
      </c>
      <c r="C298">
        <v>4</v>
      </c>
      <c r="D298">
        <v>6</v>
      </c>
      <c r="E298">
        <v>6</v>
      </c>
      <c r="F298">
        <v>5</v>
      </c>
    </row>
    <row r="299" spans="1:6" x14ac:dyDescent="0.25">
      <c r="A299" s="1" t="s">
        <v>426</v>
      </c>
      <c r="B299" s="1" t="s">
        <v>427</v>
      </c>
      <c r="C299">
        <v>5</v>
      </c>
      <c r="D299">
        <v>3</v>
      </c>
      <c r="E299">
        <v>5</v>
      </c>
      <c r="F299">
        <v>5</v>
      </c>
    </row>
    <row r="300" spans="1:6" x14ac:dyDescent="0.25">
      <c r="A300" s="1" t="s">
        <v>428</v>
      </c>
      <c r="B300" s="1" t="s">
        <v>429</v>
      </c>
      <c r="C300">
        <v>5</v>
      </c>
      <c r="D300">
        <v>5</v>
      </c>
      <c r="E300">
        <v>2</v>
      </c>
      <c r="F300">
        <v>2</v>
      </c>
    </row>
    <row r="301" spans="1:6" x14ac:dyDescent="0.25">
      <c r="A301" s="1" t="s">
        <v>428</v>
      </c>
      <c r="B301" s="1" t="s">
        <v>430</v>
      </c>
      <c r="C301">
        <v>2</v>
      </c>
      <c r="D301">
        <v>5</v>
      </c>
      <c r="E301">
        <v>6</v>
      </c>
      <c r="F301">
        <v>4</v>
      </c>
    </row>
    <row r="302" spans="1:6" x14ac:dyDescent="0.25">
      <c r="A302" s="1" t="s">
        <v>431</v>
      </c>
      <c r="B302" s="1" t="s">
        <v>242</v>
      </c>
      <c r="C302">
        <v>3</v>
      </c>
      <c r="D302">
        <v>2</v>
      </c>
      <c r="E302">
        <v>3</v>
      </c>
      <c r="F302">
        <v>5</v>
      </c>
    </row>
    <row r="303" spans="1:6" x14ac:dyDescent="0.25">
      <c r="A303" s="1" t="s">
        <v>432</v>
      </c>
      <c r="B303" s="1" t="s">
        <v>429</v>
      </c>
      <c r="C303">
        <v>5</v>
      </c>
      <c r="D303">
        <v>5</v>
      </c>
      <c r="E303">
        <v>4</v>
      </c>
      <c r="F303">
        <v>6</v>
      </c>
    </row>
    <row r="304" spans="1:6" x14ac:dyDescent="0.25">
      <c r="A304" s="1" t="s">
        <v>433</v>
      </c>
      <c r="B304" s="1" t="s">
        <v>434</v>
      </c>
      <c r="C304">
        <v>6</v>
      </c>
      <c r="D304">
        <v>4</v>
      </c>
      <c r="E304">
        <v>5</v>
      </c>
      <c r="F304">
        <v>6</v>
      </c>
    </row>
    <row r="305" spans="1:6" x14ac:dyDescent="0.25">
      <c r="A305" s="1" t="s">
        <v>435</v>
      </c>
      <c r="B305" s="1" t="s">
        <v>436</v>
      </c>
      <c r="C305">
        <v>5</v>
      </c>
      <c r="D305">
        <v>2</v>
      </c>
      <c r="E305">
        <v>3</v>
      </c>
      <c r="F305">
        <v>6</v>
      </c>
    </row>
    <row r="306" spans="1:6" x14ac:dyDescent="0.25">
      <c r="A306" s="1" t="s">
        <v>437</v>
      </c>
      <c r="B306" s="1" t="s">
        <v>438</v>
      </c>
      <c r="C306">
        <v>6</v>
      </c>
      <c r="D306">
        <v>3</v>
      </c>
      <c r="E306">
        <v>3</v>
      </c>
      <c r="F306">
        <v>5</v>
      </c>
    </row>
    <row r="307" spans="1:6" x14ac:dyDescent="0.25">
      <c r="A307" s="1" t="s">
        <v>439</v>
      </c>
      <c r="B307" s="1" t="s">
        <v>395</v>
      </c>
      <c r="C307">
        <v>6</v>
      </c>
      <c r="D307">
        <v>4</v>
      </c>
      <c r="E307">
        <v>3</v>
      </c>
      <c r="F307">
        <v>6</v>
      </c>
    </row>
    <row r="308" spans="1:6" x14ac:dyDescent="0.25">
      <c r="A308" s="1" t="s">
        <v>440</v>
      </c>
      <c r="B308" s="1" t="s">
        <v>251</v>
      </c>
      <c r="C308">
        <v>6</v>
      </c>
      <c r="D308">
        <v>5</v>
      </c>
      <c r="E308">
        <v>3</v>
      </c>
      <c r="F308">
        <v>6</v>
      </c>
    </row>
    <row r="309" spans="1:6" x14ac:dyDescent="0.25">
      <c r="A309" s="1" t="s">
        <v>441</v>
      </c>
      <c r="B309" s="1" t="s">
        <v>177</v>
      </c>
      <c r="C309">
        <v>6</v>
      </c>
      <c r="D309">
        <v>2</v>
      </c>
      <c r="E309">
        <v>5</v>
      </c>
      <c r="F309">
        <v>3</v>
      </c>
    </row>
    <row r="310" spans="1:6" x14ac:dyDescent="0.25">
      <c r="A310" s="1" t="s">
        <v>442</v>
      </c>
      <c r="B310" s="1" t="s">
        <v>70</v>
      </c>
      <c r="C310">
        <v>4</v>
      </c>
      <c r="D310">
        <v>2</v>
      </c>
      <c r="E310">
        <v>4</v>
      </c>
      <c r="F310">
        <v>5</v>
      </c>
    </row>
    <row r="311" spans="1:6" x14ac:dyDescent="0.25">
      <c r="A311" s="1" t="s">
        <v>443</v>
      </c>
      <c r="B311" s="1" t="s">
        <v>357</v>
      </c>
      <c r="C311">
        <v>6</v>
      </c>
      <c r="D311">
        <v>4</v>
      </c>
      <c r="E311">
        <v>6</v>
      </c>
      <c r="F311">
        <v>2</v>
      </c>
    </row>
    <row r="312" spans="1:6" x14ac:dyDescent="0.25">
      <c r="A312" s="1" t="s">
        <v>444</v>
      </c>
      <c r="B312" s="1" t="s">
        <v>445</v>
      </c>
      <c r="C312">
        <v>5</v>
      </c>
      <c r="D312">
        <v>2</v>
      </c>
      <c r="E312">
        <v>3</v>
      </c>
      <c r="F312">
        <v>6</v>
      </c>
    </row>
    <row r="313" spans="1:6" x14ac:dyDescent="0.25">
      <c r="A313" s="1" t="s">
        <v>446</v>
      </c>
      <c r="B313" s="1" t="s">
        <v>30</v>
      </c>
      <c r="C313">
        <v>5</v>
      </c>
      <c r="D313">
        <v>3</v>
      </c>
      <c r="E313">
        <v>3</v>
      </c>
      <c r="F313">
        <v>4</v>
      </c>
    </row>
    <row r="314" spans="1:6" x14ac:dyDescent="0.25">
      <c r="A314" s="1" t="s">
        <v>400</v>
      </c>
      <c r="B314" s="1" t="s">
        <v>409</v>
      </c>
      <c r="C314">
        <v>5</v>
      </c>
      <c r="D314">
        <v>6</v>
      </c>
      <c r="E314">
        <v>3</v>
      </c>
      <c r="F314">
        <v>5</v>
      </c>
    </row>
    <row r="315" spans="1:6" x14ac:dyDescent="0.25">
      <c r="A315" s="1" t="s">
        <v>447</v>
      </c>
      <c r="B315" s="1" t="s">
        <v>448</v>
      </c>
      <c r="C315">
        <v>4</v>
      </c>
      <c r="D315">
        <v>5</v>
      </c>
      <c r="E315">
        <v>4</v>
      </c>
      <c r="F315">
        <v>3</v>
      </c>
    </row>
    <row r="316" spans="1:6" x14ac:dyDescent="0.25">
      <c r="A316" s="1" t="s">
        <v>449</v>
      </c>
      <c r="B316" s="1" t="s">
        <v>34</v>
      </c>
      <c r="C316">
        <v>3</v>
      </c>
      <c r="D316">
        <v>2</v>
      </c>
      <c r="E316">
        <v>4</v>
      </c>
      <c r="F316">
        <v>3</v>
      </c>
    </row>
    <row r="317" spans="1:6" x14ac:dyDescent="0.25">
      <c r="A317" s="1" t="s">
        <v>450</v>
      </c>
      <c r="B317" s="1" t="s">
        <v>395</v>
      </c>
      <c r="C317">
        <v>4</v>
      </c>
      <c r="D317">
        <v>3</v>
      </c>
      <c r="E317">
        <v>4</v>
      </c>
      <c r="F317">
        <v>2</v>
      </c>
    </row>
    <row r="318" spans="1:6" x14ac:dyDescent="0.25">
      <c r="A318" s="1" t="s">
        <v>163</v>
      </c>
      <c r="B318" s="1" t="s">
        <v>164</v>
      </c>
      <c r="C318">
        <v>4</v>
      </c>
      <c r="D318">
        <v>3</v>
      </c>
      <c r="E318">
        <v>2</v>
      </c>
      <c r="F318">
        <v>3</v>
      </c>
    </row>
    <row r="319" spans="1:6" x14ac:dyDescent="0.25">
      <c r="A319" s="1" t="s">
        <v>451</v>
      </c>
      <c r="B319" s="1" t="s">
        <v>23</v>
      </c>
      <c r="C319">
        <v>2</v>
      </c>
      <c r="D319">
        <v>3</v>
      </c>
      <c r="E319">
        <v>5</v>
      </c>
      <c r="F319">
        <v>4</v>
      </c>
    </row>
    <row r="320" spans="1:6" x14ac:dyDescent="0.25">
      <c r="A320" s="1" t="s">
        <v>283</v>
      </c>
      <c r="B320" s="1" t="s">
        <v>452</v>
      </c>
      <c r="C320">
        <v>5</v>
      </c>
      <c r="D320">
        <v>3</v>
      </c>
      <c r="E320">
        <v>2</v>
      </c>
      <c r="F320">
        <v>3</v>
      </c>
    </row>
    <row r="321" spans="1:6" x14ac:dyDescent="0.25">
      <c r="A321" s="1" t="s">
        <v>453</v>
      </c>
      <c r="B321" s="1" t="s">
        <v>130</v>
      </c>
      <c r="C321">
        <v>4</v>
      </c>
      <c r="D321">
        <v>5</v>
      </c>
      <c r="E321">
        <v>2</v>
      </c>
      <c r="F321">
        <v>4</v>
      </c>
    </row>
    <row r="322" spans="1:6" x14ac:dyDescent="0.25">
      <c r="A322" s="1" t="s">
        <v>454</v>
      </c>
      <c r="B322" s="1" t="s">
        <v>369</v>
      </c>
      <c r="C322">
        <v>3</v>
      </c>
      <c r="D322">
        <v>4</v>
      </c>
      <c r="E322">
        <v>2</v>
      </c>
      <c r="F322">
        <v>4</v>
      </c>
    </row>
    <row r="323" spans="1:6" x14ac:dyDescent="0.25">
      <c r="A323" s="1" t="s">
        <v>455</v>
      </c>
      <c r="B323" s="1" t="s">
        <v>369</v>
      </c>
      <c r="C323">
        <v>3</v>
      </c>
      <c r="D323">
        <v>2</v>
      </c>
      <c r="E323">
        <v>3</v>
      </c>
      <c r="F323">
        <v>2</v>
      </c>
    </row>
    <row r="324" spans="1:6" x14ac:dyDescent="0.25">
      <c r="A324" s="1" t="s">
        <v>456</v>
      </c>
      <c r="B324" s="1" t="s">
        <v>159</v>
      </c>
      <c r="C324">
        <v>6</v>
      </c>
      <c r="D324">
        <v>2</v>
      </c>
      <c r="E324">
        <v>3</v>
      </c>
      <c r="F324">
        <v>2</v>
      </c>
    </row>
    <row r="325" spans="1:6" x14ac:dyDescent="0.25">
      <c r="A325" s="1" t="s">
        <v>457</v>
      </c>
      <c r="B325" s="1" t="s">
        <v>409</v>
      </c>
      <c r="C325">
        <v>6</v>
      </c>
      <c r="D325">
        <v>4</v>
      </c>
      <c r="E325">
        <v>6</v>
      </c>
      <c r="F325">
        <v>3</v>
      </c>
    </row>
    <row r="326" spans="1:6" x14ac:dyDescent="0.25">
      <c r="A326" s="1" t="s">
        <v>458</v>
      </c>
      <c r="B326" s="1" t="s">
        <v>74</v>
      </c>
      <c r="C326">
        <v>6</v>
      </c>
      <c r="D326">
        <v>6</v>
      </c>
      <c r="E326">
        <v>4</v>
      </c>
      <c r="F326">
        <v>4</v>
      </c>
    </row>
    <row r="327" spans="1:6" x14ac:dyDescent="0.25">
      <c r="A327" s="1" t="s">
        <v>459</v>
      </c>
      <c r="B327" s="1" t="s">
        <v>130</v>
      </c>
      <c r="C327">
        <v>4</v>
      </c>
      <c r="D327">
        <v>2</v>
      </c>
      <c r="E327">
        <v>4</v>
      </c>
      <c r="F327">
        <v>2</v>
      </c>
    </row>
    <row r="328" spans="1:6" x14ac:dyDescent="0.25">
      <c r="A328" s="1" t="s">
        <v>460</v>
      </c>
      <c r="B328" s="1" t="s">
        <v>130</v>
      </c>
      <c r="C328">
        <v>4</v>
      </c>
      <c r="D328">
        <v>6</v>
      </c>
      <c r="E328">
        <v>6</v>
      </c>
      <c r="F328">
        <v>2</v>
      </c>
    </row>
    <row r="329" spans="1:6" x14ac:dyDescent="0.25">
      <c r="A329" s="1" t="s">
        <v>461</v>
      </c>
      <c r="B329" s="1" t="s">
        <v>28</v>
      </c>
      <c r="C329">
        <v>5</v>
      </c>
      <c r="D329">
        <v>2</v>
      </c>
      <c r="E329">
        <v>5</v>
      </c>
      <c r="F329">
        <v>2</v>
      </c>
    </row>
    <row r="330" spans="1:6" x14ac:dyDescent="0.25">
      <c r="A330" s="1" t="s">
        <v>462</v>
      </c>
      <c r="B330" s="1" t="s">
        <v>463</v>
      </c>
      <c r="C330">
        <v>5</v>
      </c>
      <c r="D330">
        <v>5</v>
      </c>
      <c r="E330">
        <v>3</v>
      </c>
      <c r="F330">
        <v>3</v>
      </c>
    </row>
    <row r="331" spans="1:6" x14ac:dyDescent="0.25">
      <c r="A331" s="1" t="s">
        <v>464</v>
      </c>
      <c r="B331" s="1" t="s">
        <v>445</v>
      </c>
      <c r="C331">
        <v>5</v>
      </c>
      <c r="D331">
        <v>5</v>
      </c>
      <c r="E331">
        <v>2</v>
      </c>
      <c r="F331">
        <v>6</v>
      </c>
    </row>
    <row r="332" spans="1:6" x14ac:dyDescent="0.25">
      <c r="A332" s="1" t="s">
        <v>465</v>
      </c>
      <c r="B332" s="1" t="s">
        <v>239</v>
      </c>
      <c r="C332">
        <v>6</v>
      </c>
      <c r="D332">
        <v>2</v>
      </c>
      <c r="E332">
        <v>3</v>
      </c>
      <c r="F332">
        <v>3</v>
      </c>
    </row>
    <row r="333" spans="1:6" x14ac:dyDescent="0.25">
      <c r="A333" s="1" t="s">
        <v>466</v>
      </c>
      <c r="B333" s="1" t="s">
        <v>16</v>
      </c>
      <c r="C333">
        <v>6</v>
      </c>
      <c r="D333">
        <v>6</v>
      </c>
      <c r="E333">
        <v>4</v>
      </c>
      <c r="F333">
        <v>5</v>
      </c>
    </row>
    <row r="334" spans="1:6" x14ac:dyDescent="0.25">
      <c r="A334" s="1" t="s">
        <v>467</v>
      </c>
      <c r="B334" s="1" t="s">
        <v>395</v>
      </c>
      <c r="C334">
        <v>5</v>
      </c>
      <c r="D334">
        <v>2</v>
      </c>
      <c r="E334">
        <v>2</v>
      </c>
      <c r="F334">
        <v>3</v>
      </c>
    </row>
    <row r="335" spans="1:6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</row>
    <row r="336" spans="1:6" x14ac:dyDescent="0.25">
      <c r="A336" s="1" t="s">
        <v>469</v>
      </c>
      <c r="B336" s="1" t="s">
        <v>130</v>
      </c>
      <c r="C336">
        <v>2</v>
      </c>
      <c r="D336">
        <v>2</v>
      </c>
      <c r="E336">
        <v>4</v>
      </c>
      <c r="F336">
        <v>2</v>
      </c>
    </row>
    <row r="337" spans="1:6" x14ac:dyDescent="0.25">
      <c r="A337" s="1" t="s">
        <v>470</v>
      </c>
      <c r="B337" s="1" t="s">
        <v>32</v>
      </c>
      <c r="C337">
        <v>3</v>
      </c>
      <c r="D337">
        <v>2</v>
      </c>
      <c r="E337">
        <v>5</v>
      </c>
      <c r="F337">
        <v>2</v>
      </c>
    </row>
    <row r="338" spans="1:6" x14ac:dyDescent="0.25">
      <c r="A338" s="1" t="s">
        <v>471</v>
      </c>
      <c r="B338" s="1" t="s">
        <v>340</v>
      </c>
      <c r="C338">
        <v>4</v>
      </c>
      <c r="D338">
        <v>4</v>
      </c>
      <c r="E338">
        <v>2</v>
      </c>
      <c r="F338">
        <v>6</v>
      </c>
    </row>
    <row r="339" spans="1:6" x14ac:dyDescent="0.25">
      <c r="A339" s="1" t="s">
        <v>472</v>
      </c>
      <c r="B339" s="1" t="s">
        <v>70</v>
      </c>
      <c r="C339">
        <v>4</v>
      </c>
      <c r="D339">
        <v>6</v>
      </c>
      <c r="E339">
        <v>5</v>
      </c>
      <c r="F339">
        <v>4</v>
      </c>
    </row>
    <row r="340" spans="1:6" x14ac:dyDescent="0.25">
      <c r="A340" s="1" t="s">
        <v>473</v>
      </c>
      <c r="B340" s="1" t="s">
        <v>55</v>
      </c>
      <c r="C340">
        <v>4</v>
      </c>
      <c r="D340">
        <v>3</v>
      </c>
      <c r="E340">
        <v>3</v>
      </c>
      <c r="F340">
        <v>2</v>
      </c>
    </row>
    <row r="341" spans="1:6" x14ac:dyDescent="0.25">
      <c r="A341" s="1" t="s">
        <v>474</v>
      </c>
      <c r="B341" s="1" t="s">
        <v>197</v>
      </c>
      <c r="C341">
        <v>5</v>
      </c>
      <c r="D341">
        <v>3</v>
      </c>
      <c r="E341">
        <v>3</v>
      </c>
      <c r="F341">
        <v>3</v>
      </c>
    </row>
    <row r="342" spans="1:6" x14ac:dyDescent="0.25">
      <c r="A342" s="1" t="s">
        <v>475</v>
      </c>
      <c r="B342" s="1" t="s">
        <v>232</v>
      </c>
      <c r="C342">
        <v>6</v>
      </c>
      <c r="D342">
        <v>4</v>
      </c>
      <c r="E342">
        <v>5</v>
      </c>
      <c r="F342">
        <v>5</v>
      </c>
    </row>
    <row r="343" spans="1:6" x14ac:dyDescent="0.25">
      <c r="A343" s="1" t="s">
        <v>476</v>
      </c>
      <c r="B343" s="1" t="s">
        <v>477</v>
      </c>
      <c r="C343">
        <v>5</v>
      </c>
      <c r="D343">
        <v>3</v>
      </c>
      <c r="E343">
        <v>4</v>
      </c>
      <c r="F343">
        <v>4</v>
      </c>
    </row>
    <row r="344" spans="1:6" x14ac:dyDescent="0.25">
      <c r="A344" s="1" t="s">
        <v>478</v>
      </c>
      <c r="B344" s="1" t="s">
        <v>101</v>
      </c>
      <c r="C344">
        <v>2</v>
      </c>
      <c r="D344">
        <v>2</v>
      </c>
      <c r="E344">
        <v>5</v>
      </c>
      <c r="F344">
        <v>2</v>
      </c>
    </row>
    <row r="345" spans="1:6" x14ac:dyDescent="0.25">
      <c r="A345" s="1" t="s">
        <v>479</v>
      </c>
      <c r="B345" s="1" t="s">
        <v>30</v>
      </c>
      <c r="C345">
        <v>4</v>
      </c>
      <c r="D345">
        <v>6</v>
      </c>
      <c r="E345">
        <v>5</v>
      </c>
      <c r="F345">
        <v>5</v>
      </c>
    </row>
    <row r="346" spans="1:6" x14ac:dyDescent="0.25">
      <c r="A346" s="1" t="s">
        <v>480</v>
      </c>
      <c r="B346" s="1" t="s">
        <v>477</v>
      </c>
      <c r="C346">
        <v>5</v>
      </c>
      <c r="D346">
        <v>5</v>
      </c>
      <c r="E346">
        <v>4</v>
      </c>
      <c r="F346">
        <v>5</v>
      </c>
    </row>
    <row r="347" spans="1:6" x14ac:dyDescent="0.25">
      <c r="A347" s="1" t="s">
        <v>481</v>
      </c>
      <c r="B347" s="1" t="s">
        <v>61</v>
      </c>
      <c r="C347">
        <v>6</v>
      </c>
      <c r="D347">
        <v>5</v>
      </c>
      <c r="E347">
        <v>2</v>
      </c>
      <c r="F347">
        <v>3</v>
      </c>
    </row>
    <row r="348" spans="1:6" x14ac:dyDescent="0.25">
      <c r="A348" s="1" t="s">
        <v>482</v>
      </c>
      <c r="B348" s="1" t="s">
        <v>311</v>
      </c>
      <c r="C348">
        <v>5</v>
      </c>
      <c r="D348">
        <v>2</v>
      </c>
      <c r="E348">
        <v>4</v>
      </c>
      <c r="F348">
        <v>4</v>
      </c>
    </row>
    <row r="349" spans="1:6" x14ac:dyDescent="0.25">
      <c r="A349" s="1" t="s">
        <v>483</v>
      </c>
      <c r="B349" s="1" t="s">
        <v>133</v>
      </c>
      <c r="C349">
        <v>4</v>
      </c>
      <c r="D349">
        <v>3</v>
      </c>
      <c r="E349">
        <v>3</v>
      </c>
      <c r="F349">
        <v>6</v>
      </c>
    </row>
    <row r="350" spans="1:6" x14ac:dyDescent="0.25">
      <c r="A350" s="1" t="s">
        <v>484</v>
      </c>
      <c r="B350" s="1" t="s">
        <v>101</v>
      </c>
      <c r="C350">
        <v>2</v>
      </c>
      <c r="D350">
        <v>3</v>
      </c>
      <c r="E350">
        <v>5</v>
      </c>
      <c r="F350">
        <v>2</v>
      </c>
    </row>
    <row r="351" spans="1:6" x14ac:dyDescent="0.25">
      <c r="A351" s="1" t="s">
        <v>485</v>
      </c>
      <c r="B351" s="1" t="s">
        <v>58</v>
      </c>
      <c r="C351">
        <v>4</v>
      </c>
      <c r="D351">
        <v>5</v>
      </c>
      <c r="E351">
        <v>4</v>
      </c>
      <c r="F351">
        <v>3</v>
      </c>
    </row>
    <row r="352" spans="1:6" x14ac:dyDescent="0.25">
      <c r="A352" s="1" t="s">
        <v>486</v>
      </c>
      <c r="B352" s="1" t="s">
        <v>70</v>
      </c>
      <c r="C352">
        <v>5</v>
      </c>
      <c r="D352">
        <v>3</v>
      </c>
      <c r="E352">
        <v>6</v>
      </c>
      <c r="F352">
        <v>6</v>
      </c>
    </row>
    <row r="353" spans="1:6" x14ac:dyDescent="0.25">
      <c r="A353" s="1" t="s">
        <v>487</v>
      </c>
      <c r="B353" s="1" t="s">
        <v>76</v>
      </c>
      <c r="C353">
        <v>3</v>
      </c>
      <c r="D353">
        <v>3</v>
      </c>
      <c r="E353">
        <v>6</v>
      </c>
      <c r="F353">
        <v>4</v>
      </c>
    </row>
    <row r="354" spans="1:6" x14ac:dyDescent="0.25">
      <c r="A354" s="1" t="s">
        <v>488</v>
      </c>
      <c r="B354" s="1" t="s">
        <v>489</v>
      </c>
      <c r="C354">
        <v>6</v>
      </c>
      <c r="D354">
        <v>4</v>
      </c>
      <c r="E354">
        <v>6</v>
      </c>
      <c r="F354">
        <v>4</v>
      </c>
    </row>
    <row r="355" spans="1:6" x14ac:dyDescent="0.25">
      <c r="A355" s="1" t="s">
        <v>490</v>
      </c>
      <c r="B355" s="1" t="s">
        <v>38</v>
      </c>
      <c r="C355">
        <v>3</v>
      </c>
      <c r="D355">
        <v>5</v>
      </c>
      <c r="E355">
        <v>2</v>
      </c>
      <c r="F355">
        <v>3</v>
      </c>
    </row>
    <row r="356" spans="1:6" x14ac:dyDescent="0.25">
      <c r="A356" s="1" t="s">
        <v>491</v>
      </c>
      <c r="B356" s="1" t="s">
        <v>340</v>
      </c>
      <c r="C356">
        <v>5</v>
      </c>
      <c r="D356">
        <v>5</v>
      </c>
      <c r="E356">
        <v>3</v>
      </c>
      <c r="F356">
        <v>6</v>
      </c>
    </row>
    <row r="357" spans="1:6" x14ac:dyDescent="0.25">
      <c r="A357" s="1" t="s">
        <v>492</v>
      </c>
      <c r="B357" s="1" t="s">
        <v>90</v>
      </c>
      <c r="C357">
        <v>4</v>
      </c>
      <c r="D357">
        <v>5</v>
      </c>
      <c r="E357">
        <v>4</v>
      </c>
      <c r="F357">
        <v>2</v>
      </c>
    </row>
    <row r="358" spans="1:6" x14ac:dyDescent="0.25">
      <c r="A358" s="1" t="s">
        <v>493</v>
      </c>
      <c r="B358" s="1" t="s">
        <v>180</v>
      </c>
      <c r="C358">
        <v>4</v>
      </c>
      <c r="D358">
        <v>2</v>
      </c>
      <c r="E358">
        <v>5</v>
      </c>
      <c r="F358">
        <v>4</v>
      </c>
    </row>
    <row r="359" spans="1:6" x14ac:dyDescent="0.25">
      <c r="A359" s="1" t="s">
        <v>494</v>
      </c>
      <c r="B359" s="1" t="s">
        <v>495</v>
      </c>
      <c r="C359">
        <v>5</v>
      </c>
      <c r="D359">
        <v>6</v>
      </c>
      <c r="E359">
        <v>2</v>
      </c>
      <c r="F359">
        <v>3</v>
      </c>
    </row>
    <row r="360" spans="1:6" x14ac:dyDescent="0.25">
      <c r="A360" s="1" t="s">
        <v>496</v>
      </c>
      <c r="B360" s="1" t="s">
        <v>369</v>
      </c>
      <c r="C360">
        <v>6</v>
      </c>
      <c r="D360">
        <v>2</v>
      </c>
      <c r="E360">
        <v>6</v>
      </c>
      <c r="F360">
        <v>5</v>
      </c>
    </row>
    <row r="361" spans="1:6" x14ac:dyDescent="0.25">
      <c r="A361" s="1" t="s">
        <v>497</v>
      </c>
      <c r="B361" s="1" t="s">
        <v>498</v>
      </c>
      <c r="C361">
        <v>2</v>
      </c>
      <c r="D361">
        <v>3</v>
      </c>
      <c r="E361">
        <v>4</v>
      </c>
      <c r="F361">
        <v>3</v>
      </c>
    </row>
    <row r="362" spans="1:6" x14ac:dyDescent="0.25">
      <c r="A362" s="1" t="s">
        <v>499</v>
      </c>
      <c r="B362" s="1" t="s">
        <v>498</v>
      </c>
      <c r="C362">
        <v>2</v>
      </c>
      <c r="D362">
        <v>6</v>
      </c>
      <c r="E362">
        <v>4</v>
      </c>
      <c r="F362">
        <v>5</v>
      </c>
    </row>
    <row r="363" spans="1:6" x14ac:dyDescent="0.25">
      <c r="A363" s="1" t="s">
        <v>500</v>
      </c>
      <c r="B363" s="1" t="s">
        <v>121</v>
      </c>
      <c r="C363">
        <v>5</v>
      </c>
      <c r="D363">
        <v>4</v>
      </c>
      <c r="E363">
        <v>5</v>
      </c>
      <c r="F363">
        <v>6</v>
      </c>
    </row>
    <row r="364" spans="1:6" x14ac:dyDescent="0.25">
      <c r="A364" s="1" t="s">
        <v>501</v>
      </c>
      <c r="B364" s="1" t="s">
        <v>18</v>
      </c>
      <c r="C364">
        <v>2</v>
      </c>
      <c r="D364">
        <v>2</v>
      </c>
      <c r="E364">
        <v>4</v>
      </c>
      <c r="F364">
        <v>2</v>
      </c>
    </row>
    <row r="365" spans="1:6" x14ac:dyDescent="0.25">
      <c r="A365" s="1" t="s">
        <v>502</v>
      </c>
      <c r="B365" s="1" t="s">
        <v>503</v>
      </c>
      <c r="C365">
        <v>6</v>
      </c>
      <c r="D365">
        <v>3</v>
      </c>
      <c r="E365">
        <v>2</v>
      </c>
      <c r="F365">
        <v>5</v>
      </c>
    </row>
    <row r="366" spans="1:6" x14ac:dyDescent="0.25">
      <c r="A366" s="1" t="s">
        <v>504</v>
      </c>
      <c r="B366" s="1" t="s">
        <v>367</v>
      </c>
      <c r="C366">
        <v>5</v>
      </c>
      <c r="D366">
        <v>6</v>
      </c>
      <c r="E366">
        <v>6</v>
      </c>
      <c r="F366">
        <v>3</v>
      </c>
    </row>
    <row r="367" spans="1:6" x14ac:dyDescent="0.25">
      <c r="A367" s="1" t="s">
        <v>505</v>
      </c>
      <c r="B367" s="1" t="s">
        <v>506</v>
      </c>
      <c r="C367">
        <v>2</v>
      </c>
      <c r="D367">
        <v>2</v>
      </c>
      <c r="E367">
        <v>5</v>
      </c>
      <c r="F367">
        <v>6</v>
      </c>
    </row>
    <row r="368" spans="1:6" x14ac:dyDescent="0.25">
      <c r="A368" s="1" t="s">
        <v>507</v>
      </c>
      <c r="B368" s="1" t="s">
        <v>508</v>
      </c>
      <c r="C368">
        <v>4</v>
      </c>
      <c r="D368">
        <v>3</v>
      </c>
      <c r="E368">
        <v>5</v>
      </c>
      <c r="F368">
        <v>6</v>
      </c>
    </row>
    <row r="369" spans="1:6" x14ac:dyDescent="0.25">
      <c r="A369" s="1" t="s">
        <v>509</v>
      </c>
      <c r="B369" s="1" t="s">
        <v>188</v>
      </c>
      <c r="C369">
        <v>2</v>
      </c>
      <c r="D369">
        <v>2</v>
      </c>
      <c r="E369">
        <v>6</v>
      </c>
      <c r="F369">
        <v>2</v>
      </c>
    </row>
    <row r="370" spans="1:6" x14ac:dyDescent="0.25">
      <c r="A370" s="1" t="s">
        <v>510</v>
      </c>
      <c r="B370" s="1" t="s">
        <v>188</v>
      </c>
      <c r="C370">
        <v>2</v>
      </c>
      <c r="D370">
        <v>5</v>
      </c>
      <c r="E370">
        <v>4</v>
      </c>
      <c r="F370">
        <v>4</v>
      </c>
    </row>
    <row r="371" spans="1:6" x14ac:dyDescent="0.25">
      <c r="A371" s="1" t="s">
        <v>511</v>
      </c>
      <c r="B371" s="1" t="s">
        <v>311</v>
      </c>
      <c r="C371">
        <v>5</v>
      </c>
      <c r="D371">
        <v>4</v>
      </c>
      <c r="E371">
        <v>5</v>
      </c>
      <c r="F371">
        <v>3</v>
      </c>
    </row>
    <row r="372" spans="1:6" x14ac:dyDescent="0.25">
      <c r="A372" s="1" t="s">
        <v>512</v>
      </c>
      <c r="B372" s="1" t="s">
        <v>311</v>
      </c>
      <c r="C372">
        <v>2</v>
      </c>
      <c r="D372">
        <v>4</v>
      </c>
      <c r="E372">
        <v>5</v>
      </c>
      <c r="F372">
        <v>4</v>
      </c>
    </row>
    <row r="373" spans="1:6" x14ac:dyDescent="0.25">
      <c r="A373" s="1" t="s">
        <v>308</v>
      </c>
      <c r="B373" s="1" t="s">
        <v>30</v>
      </c>
      <c r="C373">
        <v>5</v>
      </c>
      <c r="D373">
        <v>2</v>
      </c>
      <c r="E373">
        <v>4</v>
      </c>
      <c r="F373">
        <v>6</v>
      </c>
    </row>
    <row r="374" spans="1:6" x14ac:dyDescent="0.25">
      <c r="A374" s="1" t="s">
        <v>69</v>
      </c>
      <c r="B374" s="1" t="s">
        <v>70</v>
      </c>
      <c r="C374">
        <v>4</v>
      </c>
      <c r="D374">
        <v>4</v>
      </c>
      <c r="E374">
        <v>6</v>
      </c>
      <c r="F374">
        <v>4</v>
      </c>
    </row>
    <row r="375" spans="1:6" x14ac:dyDescent="0.25">
      <c r="A375" s="1" t="s">
        <v>513</v>
      </c>
      <c r="B375" s="1" t="s">
        <v>48</v>
      </c>
      <c r="C375">
        <v>5</v>
      </c>
      <c r="D375">
        <v>3</v>
      </c>
      <c r="E375">
        <v>5</v>
      </c>
      <c r="F375">
        <v>3</v>
      </c>
    </row>
    <row r="376" spans="1:6" x14ac:dyDescent="0.25">
      <c r="A376" s="1" t="s">
        <v>514</v>
      </c>
      <c r="B376" s="1" t="s">
        <v>38</v>
      </c>
      <c r="C376">
        <v>5</v>
      </c>
      <c r="D376">
        <v>4</v>
      </c>
      <c r="E376">
        <v>5</v>
      </c>
      <c r="F376">
        <v>5</v>
      </c>
    </row>
    <row r="377" spans="1:6" x14ac:dyDescent="0.25">
      <c r="A377" s="1" t="s">
        <v>411</v>
      </c>
      <c r="B377" s="1" t="s">
        <v>515</v>
      </c>
      <c r="C377">
        <v>6</v>
      </c>
      <c r="D377">
        <v>3</v>
      </c>
      <c r="E377">
        <v>4</v>
      </c>
      <c r="F377">
        <v>3</v>
      </c>
    </row>
    <row r="378" spans="1:6" x14ac:dyDescent="0.25">
      <c r="A378" s="1" t="s">
        <v>516</v>
      </c>
      <c r="B378" s="1" t="s">
        <v>16</v>
      </c>
      <c r="C378">
        <v>4</v>
      </c>
      <c r="D378">
        <v>3</v>
      </c>
      <c r="E378">
        <v>2</v>
      </c>
      <c r="F378">
        <v>4</v>
      </c>
    </row>
    <row r="379" spans="1:6" x14ac:dyDescent="0.25">
      <c r="A379" s="1" t="s">
        <v>517</v>
      </c>
      <c r="B379" s="1" t="s">
        <v>518</v>
      </c>
      <c r="C379">
        <v>4</v>
      </c>
      <c r="D379">
        <v>5</v>
      </c>
      <c r="E379">
        <v>2</v>
      </c>
      <c r="F379">
        <v>4</v>
      </c>
    </row>
    <row r="380" spans="1:6" x14ac:dyDescent="0.25">
      <c r="A380" s="1" t="s">
        <v>519</v>
      </c>
      <c r="B380" s="1" t="s">
        <v>520</v>
      </c>
      <c r="C380">
        <v>3</v>
      </c>
      <c r="D380">
        <v>6</v>
      </c>
      <c r="E380">
        <v>3</v>
      </c>
      <c r="F380">
        <v>2</v>
      </c>
    </row>
    <row r="381" spans="1:6" x14ac:dyDescent="0.25">
      <c r="A381" s="1" t="s">
        <v>521</v>
      </c>
      <c r="B381" s="1" t="s">
        <v>43</v>
      </c>
      <c r="C381">
        <v>2</v>
      </c>
      <c r="D381">
        <v>4</v>
      </c>
      <c r="E381">
        <v>4</v>
      </c>
      <c r="F381">
        <v>6</v>
      </c>
    </row>
    <row r="382" spans="1:6" x14ac:dyDescent="0.25">
      <c r="A382" s="1" t="s">
        <v>237</v>
      </c>
      <c r="B382" s="1" t="s">
        <v>166</v>
      </c>
      <c r="C382">
        <v>4</v>
      </c>
      <c r="D382">
        <v>4</v>
      </c>
      <c r="E382">
        <v>2</v>
      </c>
      <c r="F382">
        <v>2</v>
      </c>
    </row>
    <row r="383" spans="1:6" x14ac:dyDescent="0.25">
      <c r="A383" s="1" t="s">
        <v>522</v>
      </c>
      <c r="B383" s="1" t="s">
        <v>288</v>
      </c>
      <c r="C383">
        <v>6</v>
      </c>
      <c r="D383">
        <v>2</v>
      </c>
      <c r="E383">
        <v>6</v>
      </c>
      <c r="F383">
        <v>5</v>
      </c>
    </row>
    <row r="384" spans="1:6" x14ac:dyDescent="0.25">
      <c r="A384" s="1" t="s">
        <v>523</v>
      </c>
      <c r="B384" s="1" t="s">
        <v>279</v>
      </c>
      <c r="C384">
        <v>2</v>
      </c>
      <c r="D384">
        <v>5</v>
      </c>
      <c r="E384">
        <v>5</v>
      </c>
      <c r="F384">
        <v>2</v>
      </c>
    </row>
    <row r="385" spans="1:6" x14ac:dyDescent="0.25">
      <c r="A385" s="1" t="s">
        <v>524</v>
      </c>
      <c r="B385" s="1" t="s">
        <v>99</v>
      </c>
      <c r="C385">
        <v>5</v>
      </c>
      <c r="D385">
        <v>3</v>
      </c>
      <c r="E385">
        <v>2</v>
      </c>
      <c r="F385">
        <v>4</v>
      </c>
    </row>
    <row r="386" spans="1:6" x14ac:dyDescent="0.25">
      <c r="A386" s="1" t="s">
        <v>525</v>
      </c>
      <c r="B386" s="1" t="s">
        <v>526</v>
      </c>
      <c r="C386">
        <v>5</v>
      </c>
      <c r="D386">
        <v>6</v>
      </c>
      <c r="E386">
        <v>3</v>
      </c>
      <c r="F386">
        <v>3</v>
      </c>
    </row>
    <row r="387" spans="1:6" x14ac:dyDescent="0.25">
      <c r="A387" s="1" t="s">
        <v>527</v>
      </c>
      <c r="B387" s="1" t="s">
        <v>340</v>
      </c>
      <c r="C387">
        <v>3</v>
      </c>
      <c r="D387">
        <v>5</v>
      </c>
      <c r="E387">
        <v>6</v>
      </c>
      <c r="F387">
        <v>2</v>
      </c>
    </row>
    <row r="388" spans="1:6" x14ac:dyDescent="0.25">
      <c r="A388" s="1" t="s">
        <v>528</v>
      </c>
      <c r="B388" s="1" t="s">
        <v>126</v>
      </c>
      <c r="C388">
        <v>6</v>
      </c>
      <c r="D388">
        <v>2</v>
      </c>
      <c r="E388">
        <v>4</v>
      </c>
      <c r="F388">
        <v>6</v>
      </c>
    </row>
    <row r="389" spans="1:6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3</v>
      </c>
    </row>
    <row r="390" spans="1:6" x14ac:dyDescent="0.25">
      <c r="A390" s="1" t="s">
        <v>531</v>
      </c>
      <c r="B390" s="1" t="s">
        <v>532</v>
      </c>
      <c r="C390">
        <v>3</v>
      </c>
      <c r="D390">
        <v>4</v>
      </c>
      <c r="E390">
        <v>5</v>
      </c>
      <c r="F390">
        <v>2</v>
      </c>
    </row>
    <row r="391" spans="1:6" x14ac:dyDescent="0.25">
      <c r="A391" s="1" t="s">
        <v>533</v>
      </c>
      <c r="B391" s="1" t="s">
        <v>45</v>
      </c>
      <c r="C391">
        <v>6</v>
      </c>
      <c r="D391">
        <v>6</v>
      </c>
      <c r="E391">
        <v>2</v>
      </c>
      <c r="F391">
        <v>5</v>
      </c>
    </row>
    <row r="392" spans="1:6" x14ac:dyDescent="0.25">
      <c r="A392" s="1" t="s">
        <v>534</v>
      </c>
      <c r="B392" s="1" t="s">
        <v>90</v>
      </c>
      <c r="C392">
        <v>5</v>
      </c>
      <c r="D392">
        <v>3</v>
      </c>
      <c r="E392">
        <v>2</v>
      </c>
      <c r="F392">
        <v>2</v>
      </c>
    </row>
    <row r="393" spans="1:6" x14ac:dyDescent="0.25">
      <c r="A393" s="1" t="s">
        <v>535</v>
      </c>
      <c r="B393" s="1" t="s">
        <v>536</v>
      </c>
      <c r="C393">
        <v>5</v>
      </c>
      <c r="D393">
        <v>6</v>
      </c>
      <c r="E393">
        <v>4</v>
      </c>
      <c r="F393">
        <v>6</v>
      </c>
    </row>
    <row r="394" spans="1:6" x14ac:dyDescent="0.25">
      <c r="A394" s="1" t="s">
        <v>537</v>
      </c>
      <c r="B394" s="1" t="s">
        <v>538</v>
      </c>
      <c r="C394">
        <v>2</v>
      </c>
      <c r="D394">
        <v>2</v>
      </c>
      <c r="E394">
        <v>5</v>
      </c>
      <c r="F394">
        <v>3</v>
      </c>
    </row>
    <row r="395" spans="1:6" x14ac:dyDescent="0.25">
      <c r="A395" s="1" t="s">
        <v>539</v>
      </c>
      <c r="B395" s="1" t="s">
        <v>540</v>
      </c>
      <c r="C395">
        <v>6</v>
      </c>
      <c r="D395">
        <v>2</v>
      </c>
      <c r="E395">
        <v>4</v>
      </c>
      <c r="F395">
        <v>3</v>
      </c>
    </row>
    <row r="396" spans="1:6" x14ac:dyDescent="0.25">
      <c r="A396" s="1" t="s">
        <v>541</v>
      </c>
      <c r="B396" s="1" t="s">
        <v>503</v>
      </c>
      <c r="C396">
        <v>2</v>
      </c>
      <c r="D396">
        <v>6</v>
      </c>
      <c r="E396">
        <v>2</v>
      </c>
      <c r="F396">
        <v>6</v>
      </c>
    </row>
    <row r="397" spans="1:6" x14ac:dyDescent="0.25">
      <c r="A397" s="1" t="s">
        <v>542</v>
      </c>
      <c r="B397" s="1" t="s">
        <v>117</v>
      </c>
      <c r="C397">
        <v>2</v>
      </c>
      <c r="D397">
        <v>4</v>
      </c>
      <c r="E397">
        <v>3</v>
      </c>
      <c r="F397">
        <v>3</v>
      </c>
    </row>
    <row r="398" spans="1:6" x14ac:dyDescent="0.25">
      <c r="A398" s="1" t="s">
        <v>543</v>
      </c>
      <c r="B398" s="1" t="s">
        <v>41</v>
      </c>
      <c r="C398">
        <v>2</v>
      </c>
      <c r="D398">
        <v>4</v>
      </c>
      <c r="E398">
        <v>2</v>
      </c>
      <c r="F398">
        <v>4</v>
      </c>
    </row>
    <row r="399" spans="1:6" x14ac:dyDescent="0.25">
      <c r="A399" s="1" t="s">
        <v>544</v>
      </c>
      <c r="B399" s="1" t="s">
        <v>324</v>
      </c>
      <c r="C399">
        <v>5</v>
      </c>
      <c r="D399">
        <v>6</v>
      </c>
      <c r="E399">
        <v>4</v>
      </c>
      <c r="F399">
        <v>3</v>
      </c>
    </row>
    <row r="400" spans="1:6" x14ac:dyDescent="0.25">
      <c r="A400" s="1" t="s">
        <v>545</v>
      </c>
      <c r="B400" s="1" t="s">
        <v>253</v>
      </c>
      <c r="C400">
        <v>2</v>
      </c>
      <c r="D400">
        <v>4</v>
      </c>
      <c r="E400">
        <v>4</v>
      </c>
      <c r="F400">
        <v>5</v>
      </c>
    </row>
    <row r="401" spans="1:6" x14ac:dyDescent="0.25">
      <c r="A401" s="1" t="s">
        <v>546</v>
      </c>
      <c r="B401" s="1" t="s">
        <v>249</v>
      </c>
      <c r="C401">
        <v>2</v>
      </c>
      <c r="D401">
        <v>4</v>
      </c>
      <c r="E401">
        <v>5</v>
      </c>
      <c r="F401">
        <v>2</v>
      </c>
    </row>
    <row r="402" spans="1:6" x14ac:dyDescent="0.25">
      <c r="A402" s="1" t="s">
        <v>547</v>
      </c>
      <c r="B402" s="1" t="s">
        <v>526</v>
      </c>
      <c r="C402">
        <v>4</v>
      </c>
      <c r="D402">
        <v>2</v>
      </c>
      <c r="E402">
        <v>3</v>
      </c>
      <c r="F402">
        <v>2</v>
      </c>
    </row>
    <row r="403" spans="1:6" x14ac:dyDescent="0.25">
      <c r="A403" s="1" t="s">
        <v>548</v>
      </c>
      <c r="B403" s="1" t="s">
        <v>126</v>
      </c>
      <c r="C403">
        <v>3</v>
      </c>
      <c r="D403">
        <v>5</v>
      </c>
      <c r="E403">
        <v>4</v>
      </c>
      <c r="F403">
        <v>4</v>
      </c>
    </row>
    <row r="404" spans="1:6" x14ac:dyDescent="0.25">
      <c r="A404" s="1" t="s">
        <v>549</v>
      </c>
      <c r="B404" s="1" t="s">
        <v>355</v>
      </c>
      <c r="C404">
        <v>4</v>
      </c>
      <c r="D404">
        <v>2</v>
      </c>
      <c r="E404">
        <v>2</v>
      </c>
      <c r="F404">
        <v>2</v>
      </c>
    </row>
    <row r="405" spans="1:6" x14ac:dyDescent="0.25">
      <c r="A405" s="1" t="s">
        <v>550</v>
      </c>
      <c r="B405" s="1" t="s">
        <v>551</v>
      </c>
      <c r="C405">
        <v>2</v>
      </c>
      <c r="D405">
        <v>4</v>
      </c>
      <c r="E405">
        <v>4</v>
      </c>
      <c r="F405">
        <v>3</v>
      </c>
    </row>
    <row r="406" spans="1:6" x14ac:dyDescent="0.25">
      <c r="A406" s="1" t="s">
        <v>552</v>
      </c>
      <c r="B406" s="1" t="s">
        <v>553</v>
      </c>
      <c r="C406">
        <v>2</v>
      </c>
      <c r="D406">
        <v>4</v>
      </c>
      <c r="E406">
        <v>4</v>
      </c>
      <c r="F406">
        <v>4</v>
      </c>
    </row>
    <row r="407" spans="1:6" x14ac:dyDescent="0.25">
      <c r="A407" s="1" t="s">
        <v>554</v>
      </c>
      <c r="B407" s="1" t="s">
        <v>16</v>
      </c>
      <c r="C407">
        <v>3</v>
      </c>
      <c r="D407">
        <v>2</v>
      </c>
      <c r="E407">
        <v>5</v>
      </c>
      <c r="F407">
        <v>4</v>
      </c>
    </row>
    <row r="408" spans="1:6" x14ac:dyDescent="0.25">
      <c r="A408" s="1" t="s">
        <v>555</v>
      </c>
      <c r="B408" s="1" t="s">
        <v>64</v>
      </c>
      <c r="C408">
        <v>2</v>
      </c>
      <c r="D408">
        <v>2</v>
      </c>
      <c r="E408">
        <v>2</v>
      </c>
      <c r="F408">
        <v>4</v>
      </c>
    </row>
    <row r="409" spans="1:6" x14ac:dyDescent="0.25">
      <c r="A409" s="1" t="s">
        <v>466</v>
      </c>
      <c r="B409" s="1" t="s">
        <v>16</v>
      </c>
      <c r="C409">
        <v>5</v>
      </c>
      <c r="D409">
        <v>6</v>
      </c>
      <c r="E409">
        <v>3</v>
      </c>
      <c r="F409">
        <v>5</v>
      </c>
    </row>
    <row r="410" spans="1:6" x14ac:dyDescent="0.25">
      <c r="A410" s="1" t="s">
        <v>556</v>
      </c>
      <c r="B410" s="1" t="s">
        <v>367</v>
      </c>
      <c r="C410">
        <v>5</v>
      </c>
      <c r="D410">
        <v>5</v>
      </c>
      <c r="E410">
        <v>2</v>
      </c>
      <c r="F410">
        <v>2</v>
      </c>
    </row>
    <row r="411" spans="1:6" x14ac:dyDescent="0.25">
      <c r="A411" s="1" t="s">
        <v>557</v>
      </c>
      <c r="B411" s="1" t="s">
        <v>558</v>
      </c>
      <c r="C411">
        <v>4</v>
      </c>
      <c r="D411">
        <v>6</v>
      </c>
      <c r="E411">
        <v>3</v>
      </c>
      <c r="F411">
        <v>4</v>
      </c>
    </row>
    <row r="412" spans="1:6" x14ac:dyDescent="0.25">
      <c r="A412" s="1" t="s">
        <v>559</v>
      </c>
      <c r="B412" s="1" t="s">
        <v>145</v>
      </c>
      <c r="C412">
        <v>5</v>
      </c>
      <c r="D412">
        <v>2</v>
      </c>
      <c r="E412">
        <v>2</v>
      </c>
      <c r="F412">
        <v>6</v>
      </c>
    </row>
    <row r="413" spans="1:6" x14ac:dyDescent="0.25">
      <c r="A413" s="1" t="s">
        <v>418</v>
      </c>
      <c r="B413" s="1" t="s">
        <v>32</v>
      </c>
      <c r="C413">
        <v>6</v>
      </c>
      <c r="D413">
        <v>5</v>
      </c>
      <c r="E413">
        <v>6</v>
      </c>
      <c r="F413">
        <v>5</v>
      </c>
    </row>
    <row r="414" spans="1:6" x14ac:dyDescent="0.25">
      <c r="A414" s="1" t="s">
        <v>123</v>
      </c>
      <c r="B414" s="1" t="s">
        <v>273</v>
      </c>
      <c r="C414">
        <v>6</v>
      </c>
      <c r="D414">
        <v>2</v>
      </c>
      <c r="E414">
        <v>3</v>
      </c>
      <c r="F414">
        <v>4</v>
      </c>
    </row>
    <row r="415" spans="1:6" x14ac:dyDescent="0.25">
      <c r="A415" s="1" t="s">
        <v>560</v>
      </c>
      <c r="B415" s="1" t="s">
        <v>145</v>
      </c>
      <c r="C415">
        <v>4</v>
      </c>
      <c r="D415">
        <v>5</v>
      </c>
      <c r="E415">
        <v>5</v>
      </c>
      <c r="F415">
        <v>4</v>
      </c>
    </row>
    <row r="416" spans="1:6" x14ac:dyDescent="0.25">
      <c r="A416" s="1" t="s">
        <v>561</v>
      </c>
      <c r="B416" s="1" t="s">
        <v>133</v>
      </c>
      <c r="C416">
        <v>3</v>
      </c>
      <c r="D416">
        <v>2</v>
      </c>
      <c r="E416">
        <v>5</v>
      </c>
      <c r="F416">
        <v>5</v>
      </c>
    </row>
    <row r="417" spans="1:6" x14ac:dyDescent="0.25">
      <c r="A417" s="1" t="s">
        <v>562</v>
      </c>
      <c r="B417" s="1" t="s">
        <v>369</v>
      </c>
      <c r="C417">
        <v>4</v>
      </c>
      <c r="D417">
        <v>4</v>
      </c>
      <c r="E417">
        <v>5</v>
      </c>
      <c r="F417">
        <v>5</v>
      </c>
    </row>
    <row r="418" spans="1:6" x14ac:dyDescent="0.25">
      <c r="A418" s="1" t="s">
        <v>563</v>
      </c>
      <c r="B418" s="1" t="s">
        <v>101</v>
      </c>
      <c r="C418">
        <v>2</v>
      </c>
      <c r="D418">
        <v>4</v>
      </c>
      <c r="E418">
        <v>2</v>
      </c>
      <c r="F418">
        <v>6</v>
      </c>
    </row>
    <row r="419" spans="1:6" x14ac:dyDescent="0.25">
      <c r="A419" s="1" t="s">
        <v>564</v>
      </c>
      <c r="B419" s="1" t="s">
        <v>145</v>
      </c>
      <c r="C419">
        <v>5</v>
      </c>
      <c r="D419">
        <v>6</v>
      </c>
      <c r="E419">
        <v>2</v>
      </c>
      <c r="F419">
        <v>5</v>
      </c>
    </row>
    <row r="420" spans="1:6" x14ac:dyDescent="0.25">
      <c r="A420" s="1" t="s">
        <v>565</v>
      </c>
      <c r="B420" s="1" t="s">
        <v>302</v>
      </c>
      <c r="C420">
        <v>6</v>
      </c>
      <c r="D420">
        <v>4</v>
      </c>
      <c r="E420">
        <v>6</v>
      </c>
      <c r="F420">
        <v>6</v>
      </c>
    </row>
    <row r="421" spans="1:6" x14ac:dyDescent="0.25">
      <c r="A421" s="1" t="s">
        <v>566</v>
      </c>
      <c r="B421" s="1" t="s">
        <v>174</v>
      </c>
      <c r="C421">
        <v>5</v>
      </c>
      <c r="D421">
        <v>5</v>
      </c>
      <c r="E421">
        <v>4</v>
      </c>
      <c r="F421">
        <v>4</v>
      </c>
    </row>
    <row r="422" spans="1:6" x14ac:dyDescent="0.25">
      <c r="A422" s="1" t="s">
        <v>567</v>
      </c>
      <c r="B422" s="1" t="s">
        <v>568</v>
      </c>
      <c r="C422">
        <v>4</v>
      </c>
      <c r="D422">
        <v>6</v>
      </c>
      <c r="E422">
        <v>6</v>
      </c>
      <c r="F422">
        <v>3</v>
      </c>
    </row>
    <row r="423" spans="1:6" x14ac:dyDescent="0.25">
      <c r="A423" s="1" t="s">
        <v>569</v>
      </c>
      <c r="B423" s="1" t="s">
        <v>222</v>
      </c>
      <c r="C423">
        <v>6</v>
      </c>
      <c r="D423">
        <v>5</v>
      </c>
      <c r="E423">
        <v>5</v>
      </c>
      <c r="F423">
        <v>3</v>
      </c>
    </row>
    <row r="424" spans="1:6" x14ac:dyDescent="0.25">
      <c r="A424" s="1" t="s">
        <v>570</v>
      </c>
      <c r="B424" s="1" t="s">
        <v>571</v>
      </c>
      <c r="C424">
        <v>5</v>
      </c>
      <c r="D424">
        <v>5</v>
      </c>
      <c r="E424">
        <v>3</v>
      </c>
      <c r="F424">
        <v>2</v>
      </c>
    </row>
    <row r="425" spans="1:6" x14ac:dyDescent="0.25">
      <c r="A425" s="1" t="s">
        <v>572</v>
      </c>
      <c r="B425" s="1" t="s">
        <v>177</v>
      </c>
      <c r="C425">
        <v>2</v>
      </c>
      <c r="D425">
        <v>5</v>
      </c>
      <c r="E425">
        <v>2</v>
      </c>
      <c r="F425">
        <v>6</v>
      </c>
    </row>
    <row r="426" spans="1:6" x14ac:dyDescent="0.25">
      <c r="A426" s="1" t="s">
        <v>573</v>
      </c>
      <c r="B426" s="1" t="s">
        <v>526</v>
      </c>
      <c r="C426">
        <v>5</v>
      </c>
      <c r="D426">
        <v>6</v>
      </c>
      <c r="E426">
        <v>3</v>
      </c>
      <c r="F426">
        <v>4</v>
      </c>
    </row>
    <row r="427" spans="1:6" x14ac:dyDescent="0.25">
      <c r="A427" s="1" t="s">
        <v>574</v>
      </c>
      <c r="B427" s="1" t="s">
        <v>575</v>
      </c>
      <c r="C427">
        <v>5</v>
      </c>
      <c r="D427">
        <v>2</v>
      </c>
      <c r="E427">
        <v>5</v>
      </c>
      <c r="F427">
        <v>4</v>
      </c>
    </row>
    <row r="428" spans="1:6" x14ac:dyDescent="0.25">
      <c r="A428" s="1" t="s">
        <v>403</v>
      </c>
      <c r="B428" s="1" t="s">
        <v>64</v>
      </c>
      <c r="C428">
        <v>3</v>
      </c>
      <c r="D428">
        <v>5</v>
      </c>
      <c r="E428">
        <v>4</v>
      </c>
      <c r="F428">
        <v>6</v>
      </c>
    </row>
    <row r="429" spans="1:6" x14ac:dyDescent="0.25">
      <c r="A429" s="1" t="s">
        <v>576</v>
      </c>
      <c r="B429" s="1" t="s">
        <v>430</v>
      </c>
      <c r="C429">
        <v>2</v>
      </c>
      <c r="D429">
        <v>2</v>
      </c>
      <c r="E429">
        <v>2</v>
      </c>
      <c r="F429">
        <v>2</v>
      </c>
    </row>
    <row r="430" spans="1:6" x14ac:dyDescent="0.25">
      <c r="A430" s="1" t="s">
        <v>577</v>
      </c>
      <c r="B430" s="1" t="s">
        <v>360</v>
      </c>
      <c r="C430">
        <v>6</v>
      </c>
      <c r="D430">
        <v>4</v>
      </c>
      <c r="E430">
        <v>4</v>
      </c>
      <c r="F430">
        <v>3</v>
      </c>
    </row>
    <row r="431" spans="1:6" x14ac:dyDescent="0.25">
      <c r="A431" s="1" t="s">
        <v>578</v>
      </c>
      <c r="B431" s="1" t="s">
        <v>579</v>
      </c>
      <c r="C431">
        <v>4</v>
      </c>
      <c r="D431">
        <v>2</v>
      </c>
      <c r="E431">
        <v>4</v>
      </c>
      <c r="F431">
        <v>3</v>
      </c>
    </row>
    <row r="432" spans="1:6" x14ac:dyDescent="0.25">
      <c r="A432" s="1" t="s">
        <v>580</v>
      </c>
      <c r="B432" s="1" t="s">
        <v>14</v>
      </c>
      <c r="C432">
        <v>5</v>
      </c>
      <c r="D432">
        <v>2</v>
      </c>
      <c r="E432">
        <v>5</v>
      </c>
      <c r="F432">
        <v>5</v>
      </c>
    </row>
    <row r="433" spans="1:6" x14ac:dyDescent="0.25">
      <c r="A433" s="1" t="s">
        <v>581</v>
      </c>
      <c r="B433" s="1" t="s">
        <v>70</v>
      </c>
      <c r="C433">
        <v>6</v>
      </c>
      <c r="D433">
        <v>4</v>
      </c>
      <c r="E433">
        <v>4</v>
      </c>
      <c r="F433">
        <v>6</v>
      </c>
    </row>
    <row r="434" spans="1:6" x14ac:dyDescent="0.25">
      <c r="A434" s="1" t="s">
        <v>380</v>
      </c>
      <c r="B434" s="1" t="s">
        <v>126</v>
      </c>
      <c r="C434">
        <v>2</v>
      </c>
      <c r="D434">
        <v>6</v>
      </c>
      <c r="E434">
        <v>2</v>
      </c>
      <c r="F434">
        <v>6</v>
      </c>
    </row>
    <row r="435" spans="1:6" x14ac:dyDescent="0.25">
      <c r="A435" s="1" t="s">
        <v>582</v>
      </c>
      <c r="B435" s="1" t="s">
        <v>367</v>
      </c>
      <c r="C435">
        <v>2</v>
      </c>
      <c r="D435">
        <v>6</v>
      </c>
      <c r="E435">
        <v>2</v>
      </c>
      <c r="F435">
        <v>2</v>
      </c>
    </row>
    <row r="436" spans="1:6" x14ac:dyDescent="0.25">
      <c r="A436" s="1" t="s">
        <v>583</v>
      </c>
      <c r="B436" s="1" t="s">
        <v>133</v>
      </c>
      <c r="C436">
        <v>5</v>
      </c>
      <c r="D436">
        <v>5</v>
      </c>
      <c r="E436">
        <v>5</v>
      </c>
      <c r="F436">
        <v>6</v>
      </c>
    </row>
    <row r="437" spans="1:6" x14ac:dyDescent="0.25">
      <c r="A437" s="1" t="s">
        <v>584</v>
      </c>
      <c r="B437" s="1" t="s">
        <v>171</v>
      </c>
      <c r="C437">
        <v>5</v>
      </c>
      <c r="D437">
        <v>5</v>
      </c>
      <c r="E437">
        <v>2</v>
      </c>
      <c r="F437">
        <v>6</v>
      </c>
    </row>
    <row r="438" spans="1:6" x14ac:dyDescent="0.25">
      <c r="A438" s="1" t="s">
        <v>585</v>
      </c>
      <c r="B438" s="1" t="s">
        <v>586</v>
      </c>
      <c r="C438">
        <v>4</v>
      </c>
      <c r="D438">
        <v>5</v>
      </c>
      <c r="E438">
        <v>6</v>
      </c>
      <c r="F438">
        <v>3</v>
      </c>
    </row>
    <row r="439" spans="1:6" x14ac:dyDescent="0.25">
      <c r="A439" s="1" t="s">
        <v>587</v>
      </c>
      <c r="B439" s="1" t="s">
        <v>495</v>
      </c>
      <c r="C439">
        <v>6</v>
      </c>
      <c r="D439">
        <v>5</v>
      </c>
      <c r="E439">
        <v>4</v>
      </c>
      <c r="F439">
        <v>6</v>
      </c>
    </row>
    <row r="440" spans="1:6" x14ac:dyDescent="0.25">
      <c r="A440" s="1" t="s">
        <v>588</v>
      </c>
      <c r="B440" s="1" t="s">
        <v>586</v>
      </c>
      <c r="C440">
        <v>3</v>
      </c>
      <c r="D440">
        <v>3</v>
      </c>
      <c r="E440">
        <v>5</v>
      </c>
      <c r="F440">
        <v>2</v>
      </c>
    </row>
    <row r="441" spans="1:6" x14ac:dyDescent="0.25">
      <c r="A441" s="1" t="s">
        <v>235</v>
      </c>
      <c r="B441" s="1" t="s">
        <v>110</v>
      </c>
      <c r="C441">
        <v>6</v>
      </c>
      <c r="D441">
        <v>4</v>
      </c>
      <c r="E441">
        <v>2</v>
      </c>
      <c r="F441">
        <v>6</v>
      </c>
    </row>
    <row r="442" spans="1:6" x14ac:dyDescent="0.25">
      <c r="A442" s="1" t="s">
        <v>589</v>
      </c>
      <c r="B442" s="1" t="s">
        <v>590</v>
      </c>
      <c r="C442">
        <v>4</v>
      </c>
      <c r="D442">
        <v>4</v>
      </c>
      <c r="E442">
        <v>4</v>
      </c>
      <c r="F442">
        <v>3</v>
      </c>
    </row>
    <row r="443" spans="1:6" x14ac:dyDescent="0.25">
      <c r="A443" s="1" t="s">
        <v>591</v>
      </c>
      <c r="B443" s="1" t="s">
        <v>197</v>
      </c>
      <c r="C443">
        <v>3</v>
      </c>
      <c r="D443">
        <v>3</v>
      </c>
      <c r="E443">
        <v>2</v>
      </c>
      <c r="F443">
        <v>3</v>
      </c>
    </row>
    <row r="444" spans="1:6" x14ac:dyDescent="0.25">
      <c r="A444" s="1" t="s">
        <v>592</v>
      </c>
      <c r="B444" s="1" t="s">
        <v>593</v>
      </c>
      <c r="C444">
        <v>4</v>
      </c>
      <c r="D444">
        <v>2</v>
      </c>
      <c r="E444">
        <v>6</v>
      </c>
      <c r="F444">
        <v>4</v>
      </c>
    </row>
    <row r="445" spans="1:6" x14ac:dyDescent="0.25">
      <c r="A445" s="1" t="s">
        <v>594</v>
      </c>
      <c r="B445" s="1" t="s">
        <v>32</v>
      </c>
      <c r="C445">
        <v>4</v>
      </c>
      <c r="D445">
        <v>3</v>
      </c>
      <c r="E445">
        <v>2</v>
      </c>
      <c r="F445">
        <v>5</v>
      </c>
    </row>
    <row r="446" spans="1:6" x14ac:dyDescent="0.25">
      <c r="A446" s="1" t="s">
        <v>595</v>
      </c>
      <c r="B446" s="1" t="s">
        <v>177</v>
      </c>
      <c r="C446">
        <v>4</v>
      </c>
      <c r="D446">
        <v>5</v>
      </c>
      <c r="E446">
        <v>4</v>
      </c>
      <c r="F446">
        <v>2</v>
      </c>
    </row>
    <row r="447" spans="1:6" x14ac:dyDescent="0.25">
      <c r="A447" s="1" t="s">
        <v>596</v>
      </c>
      <c r="B447" s="1" t="s">
        <v>180</v>
      </c>
      <c r="C447">
        <v>2</v>
      </c>
      <c r="D447">
        <v>6</v>
      </c>
      <c r="E447">
        <v>4</v>
      </c>
      <c r="F447">
        <v>3</v>
      </c>
    </row>
    <row r="448" spans="1:6" x14ac:dyDescent="0.25">
      <c r="A448" s="1" t="s">
        <v>597</v>
      </c>
      <c r="B448" s="1" t="s">
        <v>218</v>
      </c>
      <c r="C448">
        <v>4</v>
      </c>
      <c r="D448">
        <v>4</v>
      </c>
      <c r="E448">
        <v>5</v>
      </c>
      <c r="F448">
        <v>3</v>
      </c>
    </row>
    <row r="449" spans="1:6" x14ac:dyDescent="0.25">
      <c r="A449" s="1" t="s">
        <v>598</v>
      </c>
      <c r="B449" s="1" t="s">
        <v>166</v>
      </c>
      <c r="C449">
        <v>5</v>
      </c>
      <c r="D449">
        <v>4</v>
      </c>
      <c r="E449">
        <v>6</v>
      </c>
      <c r="F449">
        <v>2</v>
      </c>
    </row>
    <row r="450" spans="1:6" x14ac:dyDescent="0.25">
      <c r="A450" s="1" t="s">
        <v>599</v>
      </c>
      <c r="B450" s="1" t="s">
        <v>600</v>
      </c>
      <c r="C450">
        <v>3</v>
      </c>
      <c r="D450">
        <v>5</v>
      </c>
      <c r="E450">
        <v>5</v>
      </c>
      <c r="F450">
        <v>5</v>
      </c>
    </row>
    <row r="451" spans="1:6" x14ac:dyDescent="0.25">
      <c r="A451" s="1" t="s">
        <v>601</v>
      </c>
      <c r="B451" s="1" t="s">
        <v>121</v>
      </c>
      <c r="C451">
        <v>2</v>
      </c>
      <c r="D451">
        <v>2</v>
      </c>
      <c r="E451">
        <v>2</v>
      </c>
      <c r="F451">
        <v>6</v>
      </c>
    </row>
    <row r="452" spans="1:6" x14ac:dyDescent="0.25">
      <c r="A452" s="1" t="s">
        <v>602</v>
      </c>
      <c r="B452" s="1" t="s">
        <v>58</v>
      </c>
      <c r="C452">
        <v>4</v>
      </c>
      <c r="D452">
        <v>6</v>
      </c>
      <c r="E452">
        <v>4</v>
      </c>
      <c r="F452">
        <v>2</v>
      </c>
    </row>
    <row r="453" spans="1:6" x14ac:dyDescent="0.25">
      <c r="A453" s="1" t="s">
        <v>603</v>
      </c>
      <c r="B453" s="1" t="s">
        <v>604</v>
      </c>
      <c r="C453">
        <v>3</v>
      </c>
      <c r="D453">
        <v>6</v>
      </c>
      <c r="E453">
        <v>3</v>
      </c>
      <c r="F453">
        <v>2</v>
      </c>
    </row>
    <row r="454" spans="1:6" x14ac:dyDescent="0.25">
      <c r="A454" s="1" t="s">
        <v>605</v>
      </c>
      <c r="B454" s="1" t="s">
        <v>110</v>
      </c>
      <c r="C454">
        <v>4</v>
      </c>
      <c r="D454">
        <v>6</v>
      </c>
      <c r="E454">
        <v>5</v>
      </c>
      <c r="F454">
        <v>5</v>
      </c>
    </row>
    <row r="455" spans="1:6" x14ac:dyDescent="0.25">
      <c r="A455" s="1" t="s">
        <v>606</v>
      </c>
      <c r="B455" s="1" t="s">
        <v>242</v>
      </c>
      <c r="C455">
        <v>3</v>
      </c>
      <c r="D455">
        <v>2</v>
      </c>
      <c r="E455">
        <v>3</v>
      </c>
      <c r="F455">
        <v>6</v>
      </c>
    </row>
    <row r="456" spans="1:6" x14ac:dyDescent="0.25">
      <c r="A456" s="1" t="s">
        <v>423</v>
      </c>
      <c r="B456" s="1" t="s">
        <v>76</v>
      </c>
      <c r="C456">
        <v>6</v>
      </c>
      <c r="D456">
        <v>5</v>
      </c>
      <c r="E456">
        <v>4</v>
      </c>
      <c r="F456">
        <v>3</v>
      </c>
    </row>
    <row r="457" spans="1:6" x14ac:dyDescent="0.25">
      <c r="A457" s="1" t="s">
        <v>607</v>
      </c>
      <c r="B457" s="1" t="s">
        <v>608</v>
      </c>
      <c r="C457">
        <v>6</v>
      </c>
      <c r="D457">
        <v>5</v>
      </c>
      <c r="E457">
        <v>6</v>
      </c>
      <c r="F457">
        <v>3</v>
      </c>
    </row>
    <row r="458" spans="1:6" x14ac:dyDescent="0.25">
      <c r="A458" s="1" t="s">
        <v>609</v>
      </c>
      <c r="B458" s="1" t="s">
        <v>242</v>
      </c>
      <c r="C458">
        <v>4</v>
      </c>
      <c r="D458">
        <v>5</v>
      </c>
      <c r="E458">
        <v>2</v>
      </c>
      <c r="F458">
        <v>5</v>
      </c>
    </row>
    <row r="459" spans="1:6" x14ac:dyDescent="0.25">
      <c r="A459" s="1" t="s">
        <v>514</v>
      </c>
      <c r="B459" s="1" t="s">
        <v>316</v>
      </c>
      <c r="C459">
        <v>5</v>
      </c>
      <c r="D459">
        <v>3</v>
      </c>
      <c r="E459">
        <v>2</v>
      </c>
      <c r="F459">
        <v>2</v>
      </c>
    </row>
    <row r="460" spans="1:6" x14ac:dyDescent="0.25">
      <c r="A460" s="1" t="s">
        <v>610</v>
      </c>
      <c r="B460" s="1" t="s">
        <v>395</v>
      </c>
      <c r="C460">
        <v>6</v>
      </c>
      <c r="D460">
        <v>4</v>
      </c>
      <c r="E460">
        <v>6</v>
      </c>
      <c r="F460">
        <v>6</v>
      </c>
    </row>
    <row r="461" spans="1:6" x14ac:dyDescent="0.25">
      <c r="A461" s="1" t="s">
        <v>611</v>
      </c>
      <c r="B461" s="1" t="s">
        <v>395</v>
      </c>
      <c r="C461">
        <v>3</v>
      </c>
      <c r="D461">
        <v>4</v>
      </c>
      <c r="E461">
        <v>2</v>
      </c>
      <c r="F461">
        <v>4</v>
      </c>
    </row>
    <row r="462" spans="1:6" x14ac:dyDescent="0.25">
      <c r="A462" s="1" t="s">
        <v>612</v>
      </c>
      <c r="B462" s="1" t="s">
        <v>164</v>
      </c>
      <c r="C462">
        <v>3</v>
      </c>
      <c r="D462">
        <v>2</v>
      </c>
      <c r="E462">
        <v>3</v>
      </c>
      <c r="F462">
        <v>5</v>
      </c>
    </row>
    <row r="463" spans="1:6" x14ac:dyDescent="0.25">
      <c r="A463" s="1" t="s">
        <v>613</v>
      </c>
      <c r="B463" s="1" t="s">
        <v>412</v>
      </c>
      <c r="C463">
        <v>3</v>
      </c>
      <c r="D463">
        <v>6</v>
      </c>
      <c r="E463">
        <v>6</v>
      </c>
      <c r="F463">
        <v>4</v>
      </c>
    </row>
    <row r="464" spans="1:6" x14ac:dyDescent="0.25">
      <c r="A464" s="1" t="s">
        <v>614</v>
      </c>
      <c r="B464" s="1" t="s">
        <v>615</v>
      </c>
      <c r="C464">
        <v>2</v>
      </c>
      <c r="D464">
        <v>3</v>
      </c>
      <c r="E464">
        <v>2</v>
      </c>
      <c r="F464">
        <v>3</v>
      </c>
    </row>
    <row r="465" spans="1:6" x14ac:dyDescent="0.25">
      <c r="A465" s="1" t="s">
        <v>616</v>
      </c>
      <c r="B465" s="1" t="s">
        <v>249</v>
      </c>
      <c r="C465">
        <v>5</v>
      </c>
      <c r="D465">
        <v>6</v>
      </c>
      <c r="E465">
        <v>2</v>
      </c>
      <c r="F465">
        <v>4</v>
      </c>
    </row>
    <row r="466" spans="1:6" x14ac:dyDescent="0.25">
      <c r="A466" s="1" t="s">
        <v>617</v>
      </c>
      <c r="B466" s="1" t="s">
        <v>397</v>
      </c>
      <c r="C466">
        <v>6</v>
      </c>
      <c r="D466">
        <v>4</v>
      </c>
      <c r="E466">
        <v>5</v>
      </c>
      <c r="F466">
        <v>2</v>
      </c>
    </row>
    <row r="467" spans="1:6" x14ac:dyDescent="0.25">
      <c r="A467" s="1" t="s">
        <v>618</v>
      </c>
      <c r="B467" s="1" t="s">
        <v>180</v>
      </c>
      <c r="C467">
        <v>5</v>
      </c>
      <c r="D467">
        <v>4</v>
      </c>
      <c r="E467">
        <v>3</v>
      </c>
      <c r="F467">
        <v>2</v>
      </c>
    </row>
    <row r="468" spans="1:6" x14ac:dyDescent="0.25">
      <c r="A468" s="1" t="s">
        <v>619</v>
      </c>
      <c r="B468" s="1" t="s">
        <v>620</v>
      </c>
      <c r="C468">
        <v>6</v>
      </c>
      <c r="D468">
        <v>2</v>
      </c>
      <c r="E468">
        <v>5</v>
      </c>
      <c r="F468">
        <v>2</v>
      </c>
    </row>
    <row r="469" spans="1:6" x14ac:dyDescent="0.25">
      <c r="A469" s="1" t="s">
        <v>621</v>
      </c>
      <c r="B469" s="1" t="s">
        <v>210</v>
      </c>
      <c r="C469">
        <v>6</v>
      </c>
      <c r="D469">
        <v>2</v>
      </c>
      <c r="E469">
        <v>5</v>
      </c>
      <c r="F469">
        <v>4</v>
      </c>
    </row>
    <row r="470" spans="1:6" x14ac:dyDescent="0.25">
      <c r="A470" s="1" t="s">
        <v>622</v>
      </c>
      <c r="B470" s="1" t="s">
        <v>448</v>
      </c>
      <c r="C470">
        <v>3</v>
      </c>
      <c r="D470">
        <v>3</v>
      </c>
      <c r="E470">
        <v>2</v>
      </c>
      <c r="F470">
        <v>6</v>
      </c>
    </row>
    <row r="471" spans="1:6" x14ac:dyDescent="0.25">
      <c r="A471" s="1" t="s">
        <v>623</v>
      </c>
      <c r="B471" s="1" t="s">
        <v>239</v>
      </c>
      <c r="C471">
        <v>2</v>
      </c>
      <c r="D471">
        <v>5</v>
      </c>
      <c r="E471">
        <v>6</v>
      </c>
      <c r="F471">
        <v>2</v>
      </c>
    </row>
    <row r="472" spans="1:6" x14ac:dyDescent="0.25">
      <c r="A472" s="1" t="s">
        <v>624</v>
      </c>
      <c r="B472" s="1" t="s">
        <v>414</v>
      </c>
      <c r="C472">
        <v>4</v>
      </c>
      <c r="D472">
        <v>3</v>
      </c>
      <c r="E472">
        <v>3</v>
      </c>
      <c r="F472">
        <v>2</v>
      </c>
    </row>
    <row r="473" spans="1:6" x14ac:dyDescent="0.25">
      <c r="A473" s="1" t="s">
        <v>625</v>
      </c>
      <c r="B473" s="1" t="s">
        <v>161</v>
      </c>
      <c r="C473">
        <v>3</v>
      </c>
      <c r="D473">
        <v>3</v>
      </c>
      <c r="E473">
        <v>5</v>
      </c>
      <c r="F473">
        <v>4</v>
      </c>
    </row>
    <row r="474" spans="1:6" x14ac:dyDescent="0.25">
      <c r="A474" s="1" t="s">
        <v>626</v>
      </c>
      <c r="B474" s="1" t="s">
        <v>38</v>
      </c>
      <c r="C474">
        <v>2</v>
      </c>
      <c r="D474">
        <v>3</v>
      </c>
      <c r="E474">
        <v>4</v>
      </c>
      <c r="F474">
        <v>4</v>
      </c>
    </row>
    <row r="475" spans="1:6" x14ac:dyDescent="0.25">
      <c r="A475" s="1" t="s">
        <v>627</v>
      </c>
      <c r="B475" s="1" t="s">
        <v>133</v>
      </c>
      <c r="C475">
        <v>3</v>
      </c>
      <c r="D475">
        <v>3</v>
      </c>
      <c r="E475">
        <v>4</v>
      </c>
      <c r="F475">
        <v>5</v>
      </c>
    </row>
    <row r="476" spans="1:6" x14ac:dyDescent="0.25">
      <c r="A476" s="1" t="s">
        <v>628</v>
      </c>
      <c r="B476" s="1" t="s">
        <v>251</v>
      </c>
      <c r="C476">
        <v>5</v>
      </c>
      <c r="D476">
        <v>6</v>
      </c>
      <c r="E476">
        <v>2</v>
      </c>
      <c r="F476">
        <v>5</v>
      </c>
    </row>
    <row r="477" spans="1:6" x14ac:dyDescent="0.25">
      <c r="A477" s="1" t="s">
        <v>629</v>
      </c>
      <c r="B477" s="1" t="s">
        <v>430</v>
      </c>
      <c r="C477">
        <v>5</v>
      </c>
      <c r="D477">
        <v>2</v>
      </c>
      <c r="E477">
        <v>6</v>
      </c>
      <c r="F477">
        <v>6</v>
      </c>
    </row>
    <row r="478" spans="1:6" x14ac:dyDescent="0.25">
      <c r="A478" s="1" t="s">
        <v>630</v>
      </c>
      <c r="B478" s="1" t="s">
        <v>273</v>
      </c>
      <c r="C478">
        <v>3</v>
      </c>
      <c r="D478">
        <v>6</v>
      </c>
      <c r="E478">
        <v>2</v>
      </c>
      <c r="F478">
        <v>6</v>
      </c>
    </row>
    <row r="479" spans="1:6" x14ac:dyDescent="0.25">
      <c r="A479" s="1" t="s">
        <v>631</v>
      </c>
      <c r="B479" s="1" t="s">
        <v>288</v>
      </c>
      <c r="C479">
        <v>2</v>
      </c>
      <c r="D479">
        <v>4</v>
      </c>
      <c r="E479">
        <v>6</v>
      </c>
      <c r="F479">
        <v>6</v>
      </c>
    </row>
    <row r="480" spans="1:6" x14ac:dyDescent="0.25">
      <c r="A480" s="1" t="s">
        <v>632</v>
      </c>
      <c r="B480" s="1" t="s">
        <v>633</v>
      </c>
      <c r="C480">
        <v>6</v>
      </c>
      <c r="D480">
        <v>5</v>
      </c>
      <c r="E480">
        <v>2</v>
      </c>
      <c r="F480">
        <v>4</v>
      </c>
    </row>
    <row r="481" spans="1:6" x14ac:dyDescent="0.25">
      <c r="A481" s="1" t="s">
        <v>634</v>
      </c>
      <c r="B481" s="1" t="s">
        <v>635</v>
      </c>
      <c r="C481">
        <v>2</v>
      </c>
      <c r="D481">
        <v>6</v>
      </c>
      <c r="E481">
        <v>2</v>
      </c>
      <c r="F481">
        <v>5</v>
      </c>
    </row>
    <row r="482" spans="1:6" x14ac:dyDescent="0.25">
      <c r="A482" s="1" t="s">
        <v>636</v>
      </c>
      <c r="B482" s="1" t="s">
        <v>340</v>
      </c>
      <c r="C482">
        <v>2</v>
      </c>
      <c r="D482">
        <v>2</v>
      </c>
      <c r="E482">
        <v>4</v>
      </c>
      <c r="F482">
        <v>2</v>
      </c>
    </row>
    <row r="483" spans="1:6" x14ac:dyDescent="0.25">
      <c r="A483" s="1" t="s">
        <v>637</v>
      </c>
      <c r="B483" s="1" t="s">
        <v>86</v>
      </c>
      <c r="C483">
        <v>3</v>
      </c>
      <c r="D483">
        <v>2</v>
      </c>
      <c r="E483">
        <v>3</v>
      </c>
      <c r="F483">
        <v>3</v>
      </c>
    </row>
    <row r="484" spans="1:6" x14ac:dyDescent="0.25">
      <c r="A484" s="1" t="s">
        <v>638</v>
      </c>
      <c r="B484" s="1" t="s">
        <v>395</v>
      </c>
      <c r="C484">
        <v>2</v>
      </c>
      <c r="D484">
        <v>2</v>
      </c>
      <c r="E484">
        <v>3</v>
      </c>
      <c r="F484">
        <v>3</v>
      </c>
    </row>
    <row r="485" spans="1:6" x14ac:dyDescent="0.25">
      <c r="A485" s="1" t="s">
        <v>639</v>
      </c>
      <c r="B485" s="1" t="s">
        <v>34</v>
      </c>
      <c r="C485">
        <v>6</v>
      </c>
      <c r="D485">
        <v>3</v>
      </c>
      <c r="E485">
        <v>2</v>
      </c>
      <c r="F485">
        <v>5</v>
      </c>
    </row>
    <row r="486" spans="1:6" x14ac:dyDescent="0.25">
      <c r="A486" s="1" t="s">
        <v>640</v>
      </c>
      <c r="B486" s="1" t="s">
        <v>249</v>
      </c>
      <c r="C486">
        <v>6</v>
      </c>
      <c r="D486">
        <v>4</v>
      </c>
      <c r="E486">
        <v>3</v>
      </c>
      <c r="F486">
        <v>2</v>
      </c>
    </row>
    <row r="487" spans="1:6" x14ac:dyDescent="0.25">
      <c r="A487" s="1" t="s">
        <v>641</v>
      </c>
      <c r="B487" s="1" t="s">
        <v>222</v>
      </c>
      <c r="C487">
        <v>5</v>
      </c>
      <c r="D487">
        <v>6</v>
      </c>
      <c r="E487">
        <v>2</v>
      </c>
      <c r="F487">
        <v>5</v>
      </c>
    </row>
    <row r="488" spans="1:6" x14ac:dyDescent="0.25">
      <c r="A488" s="1" t="s">
        <v>642</v>
      </c>
      <c r="B488" s="1" t="s">
        <v>43</v>
      </c>
      <c r="C488">
        <v>5</v>
      </c>
      <c r="D488">
        <v>6</v>
      </c>
      <c r="E488">
        <v>2</v>
      </c>
      <c r="F488">
        <v>5</v>
      </c>
    </row>
    <row r="489" spans="1:6" x14ac:dyDescent="0.25">
      <c r="A489" s="1" t="s">
        <v>643</v>
      </c>
      <c r="B489" s="1" t="s">
        <v>72</v>
      </c>
      <c r="C489">
        <v>3</v>
      </c>
      <c r="D489">
        <v>6</v>
      </c>
      <c r="E489">
        <v>4</v>
      </c>
      <c r="F489">
        <v>2</v>
      </c>
    </row>
    <row r="490" spans="1:6" x14ac:dyDescent="0.25">
      <c r="A490" s="1" t="s">
        <v>644</v>
      </c>
      <c r="B490" s="1" t="s">
        <v>145</v>
      </c>
      <c r="C490">
        <v>6</v>
      </c>
      <c r="D490">
        <v>4</v>
      </c>
      <c r="E490">
        <v>6</v>
      </c>
      <c r="F490">
        <v>2</v>
      </c>
    </row>
    <row r="491" spans="1:6" x14ac:dyDescent="0.25">
      <c r="A491" s="1" t="s">
        <v>645</v>
      </c>
      <c r="B491" s="1" t="s">
        <v>646</v>
      </c>
      <c r="C491">
        <v>6</v>
      </c>
      <c r="D491">
        <v>3</v>
      </c>
      <c r="E491">
        <v>2</v>
      </c>
      <c r="F491">
        <v>3</v>
      </c>
    </row>
    <row r="492" spans="1:6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4</v>
      </c>
    </row>
    <row r="493" spans="1:6" x14ac:dyDescent="0.25">
      <c r="A493" s="1" t="s">
        <v>648</v>
      </c>
      <c r="B493" s="1" t="s">
        <v>649</v>
      </c>
      <c r="C493">
        <v>4</v>
      </c>
      <c r="D493">
        <v>2</v>
      </c>
      <c r="E493">
        <v>6</v>
      </c>
      <c r="F493">
        <v>6</v>
      </c>
    </row>
    <row r="494" spans="1:6" x14ac:dyDescent="0.25">
      <c r="A494" s="1" t="s">
        <v>650</v>
      </c>
      <c r="B494" s="1" t="s">
        <v>651</v>
      </c>
      <c r="C494">
        <v>3</v>
      </c>
      <c r="D494">
        <v>6</v>
      </c>
      <c r="E494">
        <v>5</v>
      </c>
      <c r="F494">
        <v>4</v>
      </c>
    </row>
    <row r="495" spans="1:6" x14ac:dyDescent="0.25">
      <c r="A495" s="1" t="s">
        <v>652</v>
      </c>
      <c r="B495" s="1" t="s">
        <v>239</v>
      </c>
      <c r="C495">
        <v>3</v>
      </c>
      <c r="D495">
        <v>4</v>
      </c>
      <c r="E495">
        <v>5</v>
      </c>
      <c r="F495">
        <v>4</v>
      </c>
    </row>
    <row r="496" spans="1:6" x14ac:dyDescent="0.25">
      <c r="A496" s="1" t="s">
        <v>653</v>
      </c>
      <c r="B496" s="1" t="s">
        <v>340</v>
      </c>
      <c r="C496">
        <v>2</v>
      </c>
      <c r="D496">
        <v>5</v>
      </c>
      <c r="E496">
        <v>5</v>
      </c>
      <c r="F496">
        <v>4</v>
      </c>
    </row>
    <row r="497" spans="1:6" x14ac:dyDescent="0.25">
      <c r="A497" s="1" t="s">
        <v>654</v>
      </c>
      <c r="B497" s="1" t="s">
        <v>340</v>
      </c>
      <c r="C497">
        <v>3</v>
      </c>
      <c r="D497">
        <v>3</v>
      </c>
      <c r="E497">
        <v>6</v>
      </c>
      <c r="F497">
        <v>3</v>
      </c>
    </row>
    <row r="498" spans="1:6" x14ac:dyDescent="0.25">
      <c r="A498" s="1" t="s">
        <v>655</v>
      </c>
      <c r="B498" s="1" t="s">
        <v>38</v>
      </c>
      <c r="C498">
        <v>6</v>
      </c>
      <c r="D498">
        <v>6</v>
      </c>
      <c r="E498">
        <v>6</v>
      </c>
      <c r="F498">
        <v>5</v>
      </c>
    </row>
    <row r="499" spans="1:6" x14ac:dyDescent="0.25">
      <c r="A499" s="1" t="s">
        <v>656</v>
      </c>
      <c r="B499" s="1" t="s">
        <v>119</v>
      </c>
      <c r="C499">
        <v>6</v>
      </c>
      <c r="D499">
        <v>5</v>
      </c>
      <c r="E499">
        <v>4</v>
      </c>
      <c r="F499">
        <v>4</v>
      </c>
    </row>
    <row r="500" spans="1:6" x14ac:dyDescent="0.25">
      <c r="A500" s="1" t="s">
        <v>657</v>
      </c>
      <c r="B500" s="1" t="s">
        <v>340</v>
      </c>
      <c r="C500">
        <v>6</v>
      </c>
      <c r="D500">
        <v>2</v>
      </c>
      <c r="E500">
        <v>4</v>
      </c>
      <c r="F500">
        <v>3</v>
      </c>
    </row>
    <row r="501" spans="1:6" x14ac:dyDescent="0.25">
      <c r="A501" s="1" t="s">
        <v>658</v>
      </c>
      <c r="B501" s="1" t="s">
        <v>16</v>
      </c>
      <c r="C501">
        <v>6</v>
      </c>
      <c r="D501">
        <v>3</v>
      </c>
      <c r="E501">
        <v>6</v>
      </c>
      <c r="F501">
        <v>2</v>
      </c>
    </row>
    <row r="502" spans="1:6" x14ac:dyDescent="0.25">
      <c r="A502" s="1" t="s">
        <v>659</v>
      </c>
      <c r="B502" s="1" t="s">
        <v>660</v>
      </c>
      <c r="C502">
        <v>4</v>
      </c>
      <c r="D502">
        <v>6</v>
      </c>
      <c r="E502">
        <v>3</v>
      </c>
      <c r="F502">
        <v>6</v>
      </c>
    </row>
    <row r="503" spans="1:6" x14ac:dyDescent="0.25">
      <c r="A503" s="1" t="s">
        <v>661</v>
      </c>
      <c r="B503" s="1" t="s">
        <v>83</v>
      </c>
      <c r="C503">
        <v>5</v>
      </c>
      <c r="D503">
        <v>6</v>
      </c>
      <c r="E503">
        <v>3</v>
      </c>
      <c r="F503">
        <v>3</v>
      </c>
    </row>
    <row r="504" spans="1:6" x14ac:dyDescent="0.25">
      <c r="A504" s="1" t="s">
        <v>662</v>
      </c>
      <c r="B504" s="1" t="s">
        <v>355</v>
      </c>
      <c r="C504">
        <v>4</v>
      </c>
      <c r="D504">
        <v>3</v>
      </c>
      <c r="E504">
        <v>3</v>
      </c>
      <c r="F504">
        <v>6</v>
      </c>
    </row>
    <row r="505" spans="1:6" x14ac:dyDescent="0.25">
      <c r="A505" s="1" t="s">
        <v>663</v>
      </c>
      <c r="B505" s="1" t="s">
        <v>369</v>
      </c>
      <c r="C505">
        <v>6</v>
      </c>
      <c r="D505">
        <v>3</v>
      </c>
      <c r="E505">
        <v>4</v>
      </c>
      <c r="F505">
        <v>2</v>
      </c>
    </row>
    <row r="506" spans="1:6" x14ac:dyDescent="0.25">
      <c r="A506" s="1" t="s">
        <v>235</v>
      </c>
      <c r="B506" s="1" t="s">
        <v>311</v>
      </c>
      <c r="C506">
        <v>6</v>
      </c>
      <c r="D506">
        <v>6</v>
      </c>
      <c r="E506">
        <v>5</v>
      </c>
      <c r="F506">
        <v>3</v>
      </c>
    </row>
    <row r="507" spans="1:6" x14ac:dyDescent="0.25">
      <c r="A507" s="1" t="s">
        <v>211</v>
      </c>
      <c r="B507" s="1" t="s">
        <v>78</v>
      </c>
      <c r="C507">
        <v>5</v>
      </c>
      <c r="D507">
        <v>2</v>
      </c>
      <c r="E507">
        <v>2</v>
      </c>
      <c r="F507">
        <v>2</v>
      </c>
    </row>
    <row r="508" spans="1:6" x14ac:dyDescent="0.25">
      <c r="A508" s="1" t="s">
        <v>664</v>
      </c>
      <c r="B508" s="1" t="s">
        <v>665</v>
      </c>
      <c r="C508">
        <v>3</v>
      </c>
      <c r="D508">
        <v>4</v>
      </c>
      <c r="E508">
        <v>5</v>
      </c>
      <c r="F508">
        <v>5</v>
      </c>
    </row>
    <row r="509" spans="1:6" x14ac:dyDescent="0.25">
      <c r="A509" s="1" t="s">
        <v>666</v>
      </c>
      <c r="B509" s="1" t="s">
        <v>34</v>
      </c>
      <c r="C509">
        <v>3</v>
      </c>
      <c r="D509">
        <v>6</v>
      </c>
      <c r="E509">
        <v>6</v>
      </c>
      <c r="F509">
        <v>3</v>
      </c>
    </row>
    <row r="510" spans="1:6" x14ac:dyDescent="0.25">
      <c r="A510" s="1" t="s">
        <v>667</v>
      </c>
      <c r="B510" s="1" t="s">
        <v>203</v>
      </c>
      <c r="C510">
        <v>5</v>
      </c>
      <c r="D510">
        <v>2</v>
      </c>
      <c r="E510">
        <v>6</v>
      </c>
      <c r="F510">
        <v>6</v>
      </c>
    </row>
    <row r="511" spans="1:6" x14ac:dyDescent="0.25">
      <c r="A511" s="1" t="s">
        <v>668</v>
      </c>
      <c r="B511" s="1" t="s">
        <v>83</v>
      </c>
      <c r="C511">
        <v>5</v>
      </c>
      <c r="D511">
        <v>6</v>
      </c>
      <c r="E511">
        <v>2</v>
      </c>
      <c r="F511">
        <v>4</v>
      </c>
    </row>
    <row r="512" spans="1:6" x14ac:dyDescent="0.25">
      <c r="A512" s="1" t="s">
        <v>669</v>
      </c>
      <c r="B512" s="1" t="s">
        <v>540</v>
      </c>
      <c r="C512">
        <v>4</v>
      </c>
      <c r="D512">
        <v>5</v>
      </c>
      <c r="E512">
        <v>2</v>
      </c>
      <c r="F512">
        <v>4</v>
      </c>
    </row>
    <row r="513" spans="1:6" x14ac:dyDescent="0.25">
      <c r="A513" s="1" t="s">
        <v>670</v>
      </c>
      <c r="B513" s="1" t="s">
        <v>302</v>
      </c>
      <c r="C513">
        <v>4</v>
      </c>
      <c r="D513">
        <v>6</v>
      </c>
      <c r="E513">
        <v>2</v>
      </c>
      <c r="F513">
        <v>2</v>
      </c>
    </row>
    <row r="514" spans="1:6" x14ac:dyDescent="0.25">
      <c r="A514" s="1" t="s">
        <v>671</v>
      </c>
      <c r="B514" s="1" t="s">
        <v>101</v>
      </c>
      <c r="C514">
        <v>2</v>
      </c>
      <c r="D514">
        <v>3</v>
      </c>
      <c r="E514">
        <v>5</v>
      </c>
      <c r="F514">
        <v>4</v>
      </c>
    </row>
    <row r="515" spans="1:6" x14ac:dyDescent="0.25">
      <c r="A515" s="1" t="s">
        <v>269</v>
      </c>
      <c r="B515" s="1" t="s">
        <v>171</v>
      </c>
      <c r="C515">
        <v>2</v>
      </c>
      <c r="D515">
        <v>3</v>
      </c>
      <c r="E515">
        <v>2</v>
      </c>
      <c r="F515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3ED1-1ACA-4C99-ADAB-AA3F4CF53617}">
  <dimension ref="A1:T515"/>
  <sheetViews>
    <sheetView tabSelected="1" workbookViewId="0">
      <selection activeCell="M503" sqref="M503"/>
    </sheetView>
  </sheetViews>
  <sheetFormatPr defaultRowHeight="15" x14ac:dyDescent="0.25"/>
  <cols>
    <col min="1" max="1" width="12.140625" style="17" bestFit="1" customWidth="1"/>
    <col min="2" max="2" width="13.42578125" style="17" bestFit="1" customWidth="1"/>
    <col min="3" max="3" width="13.85546875" style="17" bestFit="1" customWidth="1"/>
    <col min="4" max="4" width="13.85546875" style="17" customWidth="1"/>
    <col min="5" max="5" width="5.140625" style="17" bestFit="1" customWidth="1"/>
    <col min="6" max="6" width="6.85546875" style="17" bestFit="1" customWidth="1"/>
    <col min="7" max="7" width="6.7109375" style="17" bestFit="1" customWidth="1"/>
    <col min="8" max="8" width="8" style="17" bestFit="1" customWidth="1"/>
    <col min="9" max="12" width="8" style="17" customWidth="1"/>
    <col min="13" max="13" width="7.140625" style="17" bestFit="1" customWidth="1"/>
    <col min="14" max="14" width="7.28515625" style="17" bestFit="1" customWidth="1"/>
    <col min="15" max="15" width="8.42578125" style="17" bestFit="1" customWidth="1"/>
    <col min="16" max="16" width="7.7109375" style="17" bestFit="1" customWidth="1"/>
    <col min="17" max="17" width="6.5703125" style="17" bestFit="1" customWidth="1"/>
    <col min="18" max="18" width="12" style="17" customWidth="1"/>
    <col min="19" max="19" width="12.7109375" style="17" customWidth="1"/>
    <col min="20" max="20" width="9.140625" style="19"/>
  </cols>
  <sheetData>
    <row r="1" spans="1:20" x14ac:dyDescent="0.25">
      <c r="A1" s="5" t="s">
        <v>1</v>
      </c>
      <c r="B1" s="5" t="s">
        <v>2</v>
      </c>
      <c r="C1" s="5" t="s">
        <v>3</v>
      </c>
      <c r="D1" s="5" t="s">
        <v>680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675</v>
      </c>
      <c r="J1" s="5" t="s">
        <v>676</v>
      </c>
      <c r="K1" s="5" t="s">
        <v>677</v>
      </c>
      <c r="L1" s="5" t="s">
        <v>678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673</v>
      </c>
      <c r="S1" s="5" t="s">
        <v>679</v>
      </c>
      <c r="T1" s="19">
        <v>0</v>
      </c>
    </row>
    <row r="2" spans="1:20" x14ac:dyDescent="0.25">
      <c r="A2" s="18" t="s">
        <v>14</v>
      </c>
      <c r="B2" s="17">
        <v>0</v>
      </c>
      <c r="C2" s="17">
        <v>4</v>
      </c>
      <c r="D2" s="17">
        <f>IF(punkty_rekrutacyjne4[[#This Row],[Zachowanie]]=6,2,0)</f>
        <v>0</v>
      </c>
      <c r="E2" s="17">
        <v>4</v>
      </c>
      <c r="F2" s="17">
        <v>5</v>
      </c>
      <c r="G2" s="17">
        <v>6</v>
      </c>
      <c r="H2" s="17">
        <v>6</v>
      </c>
      <c r="I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" s="17">
        <v>62</v>
      </c>
      <c r="N2" s="17">
        <v>13</v>
      </c>
      <c r="O2" s="17">
        <v>26</v>
      </c>
      <c r="P2" s="17">
        <v>67</v>
      </c>
      <c r="Q2" s="17">
        <v>62</v>
      </c>
      <c r="R2" s="17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S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2" s="19">
        <f>IF(S2&gt;R2,T1+1,T1)</f>
        <v>1</v>
      </c>
    </row>
    <row r="3" spans="1:20" x14ac:dyDescent="0.25">
      <c r="A3" s="18" t="s">
        <v>16</v>
      </c>
      <c r="B3" s="17">
        <v>7</v>
      </c>
      <c r="C3" s="17">
        <v>4</v>
      </c>
      <c r="D3" s="17">
        <f>IF(punkty_rekrutacyjne4[[#This Row],[Zachowanie]]=6,2,0)</f>
        <v>0</v>
      </c>
      <c r="E3" s="17">
        <v>4</v>
      </c>
      <c r="F3" s="17">
        <v>2</v>
      </c>
      <c r="G3" s="17">
        <v>5</v>
      </c>
      <c r="H3" s="17">
        <v>6</v>
      </c>
      <c r="I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" s="17">
        <v>90</v>
      </c>
      <c r="N3" s="17">
        <v>8</v>
      </c>
      <c r="O3" s="17">
        <v>21</v>
      </c>
      <c r="P3" s="17">
        <v>52</v>
      </c>
      <c r="Q3" s="17">
        <v>33</v>
      </c>
      <c r="R3" s="17">
        <f>punkty_rekrutacyjne4[[#This Row],[GHP]]/10 + punkty_rekrutacyjne4[[#This Row],[GHH]]/10 +punkty_rekrutacyjne4[[#This Row],[GMM]]/10 + punkty_rekrutacyjne4[[#This Row],[GMP]]/10 +punkty_rekrutacyjne4[[#This Row],[GJP]]/10</f>
        <v>20.400000000000002</v>
      </c>
      <c r="S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3" s="19">
        <f t="shared" ref="T3:T66" si="0">IF(S3&gt;R3,T2+1,T2)</f>
        <v>2</v>
      </c>
    </row>
    <row r="4" spans="1:20" x14ac:dyDescent="0.25">
      <c r="A4" s="18" t="s">
        <v>18</v>
      </c>
      <c r="B4" s="17">
        <v>7</v>
      </c>
      <c r="C4" s="17">
        <v>4</v>
      </c>
      <c r="D4" s="17">
        <f>IF(punkty_rekrutacyjne4[[#This Row],[Zachowanie]]=6,2,0)</f>
        <v>0</v>
      </c>
      <c r="E4" s="17">
        <v>4</v>
      </c>
      <c r="F4" s="17">
        <v>6</v>
      </c>
      <c r="G4" s="17">
        <v>6</v>
      </c>
      <c r="H4" s="17">
        <v>5</v>
      </c>
      <c r="I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" s="17">
        <v>96</v>
      </c>
      <c r="N4" s="17">
        <v>99</v>
      </c>
      <c r="O4" s="17">
        <v>16</v>
      </c>
      <c r="P4" s="17">
        <v>85</v>
      </c>
      <c r="Q4" s="17">
        <v>65</v>
      </c>
      <c r="R4" s="17">
        <f>punkty_rekrutacyjne4[[#This Row],[GHP]]/10 + punkty_rekrutacyjne4[[#This Row],[GHH]]/10 +punkty_rekrutacyjne4[[#This Row],[GMM]]/10 + punkty_rekrutacyjne4[[#This Row],[GMP]]/10 +punkty_rekrutacyjne4[[#This Row],[GJP]]/10</f>
        <v>36.1</v>
      </c>
      <c r="S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</v>
      </c>
      <c r="T4" s="19">
        <f t="shared" si="0"/>
        <v>3</v>
      </c>
    </row>
    <row r="5" spans="1:20" x14ac:dyDescent="0.25">
      <c r="A5" s="18" t="s">
        <v>20</v>
      </c>
      <c r="B5" s="17">
        <v>8</v>
      </c>
      <c r="C5" s="17">
        <v>6</v>
      </c>
      <c r="D5" s="17">
        <f>IF(punkty_rekrutacyjne4[[#This Row],[Zachowanie]]=6,2,0)</f>
        <v>2</v>
      </c>
      <c r="E5" s="17">
        <v>4</v>
      </c>
      <c r="F5" s="17">
        <v>4</v>
      </c>
      <c r="G5" s="17">
        <v>3</v>
      </c>
      <c r="H5" s="17">
        <v>5</v>
      </c>
      <c r="I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5" s="17">
        <v>17</v>
      </c>
      <c r="N5" s="17">
        <v>100</v>
      </c>
      <c r="O5" s="17">
        <v>100</v>
      </c>
      <c r="P5" s="17">
        <v>100</v>
      </c>
      <c r="Q5" s="17">
        <v>31</v>
      </c>
      <c r="R5" s="17">
        <f>punkty_rekrutacyjne4[[#This Row],[GHP]]/10 + punkty_rekrutacyjne4[[#This Row],[GHH]]/10 +punkty_rekrutacyjne4[[#This Row],[GMM]]/10 + punkty_rekrutacyjne4[[#This Row],[GMP]]/10 +punkty_rekrutacyjne4[[#This Row],[GJP]]/10</f>
        <v>34.799999999999997</v>
      </c>
      <c r="S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5" s="19">
        <f t="shared" si="0"/>
        <v>3</v>
      </c>
    </row>
    <row r="6" spans="1:20" x14ac:dyDescent="0.25">
      <c r="A6" s="18" t="s">
        <v>18</v>
      </c>
      <c r="B6" s="17">
        <v>5</v>
      </c>
      <c r="C6" s="17">
        <v>4</v>
      </c>
      <c r="D6" s="17">
        <f>IF(punkty_rekrutacyjne4[[#This Row],[Zachowanie]]=6,2,0)</f>
        <v>0</v>
      </c>
      <c r="E6" s="17">
        <v>2</v>
      </c>
      <c r="F6" s="17">
        <v>4</v>
      </c>
      <c r="G6" s="17">
        <v>5</v>
      </c>
      <c r="H6" s="17">
        <v>4</v>
      </c>
      <c r="I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6" s="17">
        <v>20</v>
      </c>
      <c r="N6" s="17">
        <v>28</v>
      </c>
      <c r="O6" s="17">
        <v>58</v>
      </c>
      <c r="P6" s="17">
        <v>86</v>
      </c>
      <c r="Q6" s="17">
        <v>48</v>
      </c>
      <c r="R6" s="17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S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6" s="19">
        <f t="shared" si="0"/>
        <v>4</v>
      </c>
    </row>
    <row r="7" spans="1:20" x14ac:dyDescent="0.25">
      <c r="A7" s="18" t="s">
        <v>23</v>
      </c>
      <c r="B7" s="17">
        <v>7</v>
      </c>
      <c r="C7" s="17">
        <v>3</v>
      </c>
      <c r="D7" s="17">
        <f>IF(punkty_rekrutacyjne4[[#This Row],[Zachowanie]]=6,2,0)</f>
        <v>0</v>
      </c>
      <c r="E7" s="17">
        <v>2</v>
      </c>
      <c r="F7" s="17">
        <v>2</v>
      </c>
      <c r="G7" s="17">
        <v>2</v>
      </c>
      <c r="H7" s="17">
        <v>3</v>
      </c>
      <c r="I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7" s="17">
        <v>77</v>
      </c>
      <c r="N7" s="17">
        <v>10</v>
      </c>
      <c r="O7" s="17">
        <v>11</v>
      </c>
      <c r="P7" s="17">
        <v>72</v>
      </c>
      <c r="Q7" s="17">
        <v>78</v>
      </c>
      <c r="R7" s="17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S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11</v>
      </c>
      <c r="T7" s="19">
        <f t="shared" si="0"/>
        <v>4</v>
      </c>
    </row>
    <row r="8" spans="1:20" x14ac:dyDescent="0.25">
      <c r="A8" s="18" t="s">
        <v>23</v>
      </c>
      <c r="B8" s="17">
        <v>8</v>
      </c>
      <c r="C8" s="17">
        <v>6</v>
      </c>
      <c r="D8" s="17">
        <f>IF(punkty_rekrutacyjne4[[#This Row],[Zachowanie]]=6,2,0)</f>
        <v>2</v>
      </c>
      <c r="E8" s="17">
        <v>6</v>
      </c>
      <c r="F8" s="17">
        <v>5</v>
      </c>
      <c r="G8" s="17">
        <v>5</v>
      </c>
      <c r="H8" s="17">
        <v>2</v>
      </c>
      <c r="I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8" s="17">
        <v>75</v>
      </c>
      <c r="N8" s="17">
        <v>25</v>
      </c>
      <c r="O8" s="17">
        <v>5</v>
      </c>
      <c r="P8" s="17">
        <v>3</v>
      </c>
      <c r="Q8" s="17">
        <v>58</v>
      </c>
      <c r="R8" s="17">
        <f>punkty_rekrutacyjne4[[#This Row],[GHP]]/10 + punkty_rekrutacyjne4[[#This Row],[GHH]]/10 +punkty_rekrutacyjne4[[#This Row],[GMM]]/10 + punkty_rekrutacyjne4[[#This Row],[GMP]]/10 +punkty_rekrutacyjne4[[#This Row],[GJP]]/10</f>
        <v>16.600000000000001</v>
      </c>
      <c r="S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8" s="19">
        <f t="shared" si="0"/>
        <v>5</v>
      </c>
    </row>
    <row r="9" spans="1:20" x14ac:dyDescent="0.25">
      <c r="A9" s="18" t="s">
        <v>26</v>
      </c>
      <c r="B9" s="17">
        <v>6</v>
      </c>
      <c r="C9" s="17">
        <v>6</v>
      </c>
      <c r="D9" s="17">
        <f>IF(punkty_rekrutacyjne4[[#This Row],[Zachowanie]]=6,2,0)</f>
        <v>2</v>
      </c>
      <c r="E9" s="17">
        <v>2</v>
      </c>
      <c r="F9" s="17">
        <v>5</v>
      </c>
      <c r="G9" s="17">
        <v>5</v>
      </c>
      <c r="H9" s="17">
        <v>3</v>
      </c>
      <c r="I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9" s="17">
        <v>12</v>
      </c>
      <c r="N9" s="17">
        <v>17</v>
      </c>
      <c r="O9" s="17">
        <v>14</v>
      </c>
      <c r="P9" s="17">
        <v>4</v>
      </c>
      <c r="Q9" s="17">
        <v>3</v>
      </c>
      <c r="R9" s="17">
        <f>punkty_rekrutacyjne4[[#This Row],[GHP]]/10 + punkty_rekrutacyjne4[[#This Row],[GHH]]/10 +punkty_rekrutacyjne4[[#This Row],[GMM]]/10 + punkty_rekrutacyjne4[[#This Row],[GMP]]/10 +punkty_rekrutacyjne4[[#This Row],[GJP]]/10</f>
        <v>5</v>
      </c>
      <c r="S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9" s="19">
        <f t="shared" si="0"/>
        <v>6</v>
      </c>
    </row>
    <row r="10" spans="1:20" x14ac:dyDescent="0.25">
      <c r="A10" s="18" t="s">
        <v>28</v>
      </c>
      <c r="B10" s="17">
        <v>1</v>
      </c>
      <c r="C10" s="17">
        <v>6</v>
      </c>
      <c r="D10" s="17">
        <f>IF(punkty_rekrutacyjne4[[#This Row],[Zachowanie]]=6,2,0)</f>
        <v>2</v>
      </c>
      <c r="E10" s="17">
        <v>6</v>
      </c>
      <c r="F10" s="17">
        <v>2</v>
      </c>
      <c r="G10" s="17">
        <v>3</v>
      </c>
      <c r="H10" s="17">
        <v>6</v>
      </c>
      <c r="I1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0" s="17">
        <v>1</v>
      </c>
      <c r="N10" s="17">
        <v>3</v>
      </c>
      <c r="O10" s="17">
        <v>69</v>
      </c>
      <c r="P10" s="17">
        <v>89</v>
      </c>
      <c r="Q10" s="17">
        <v>10</v>
      </c>
      <c r="R10" s="17">
        <f>punkty_rekrutacyjne4[[#This Row],[GHP]]/10 + punkty_rekrutacyjne4[[#This Row],[GHH]]/10 +punkty_rekrutacyjne4[[#This Row],[GMM]]/10 + punkty_rekrutacyjne4[[#This Row],[GMP]]/10 +punkty_rekrutacyjne4[[#This Row],[GJP]]/10</f>
        <v>17.200000000000003</v>
      </c>
      <c r="S1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10" s="19">
        <f t="shared" si="0"/>
        <v>7</v>
      </c>
    </row>
    <row r="11" spans="1:20" x14ac:dyDescent="0.25">
      <c r="A11" s="18" t="s">
        <v>30</v>
      </c>
      <c r="B11" s="17">
        <v>0</v>
      </c>
      <c r="C11" s="17">
        <v>5</v>
      </c>
      <c r="D11" s="17">
        <f>IF(punkty_rekrutacyjne4[[#This Row],[Zachowanie]]=6,2,0)</f>
        <v>0</v>
      </c>
      <c r="E11" s="17">
        <v>3</v>
      </c>
      <c r="F11" s="17">
        <v>6</v>
      </c>
      <c r="G11" s="17">
        <v>6</v>
      </c>
      <c r="H11" s="17">
        <v>4</v>
      </c>
      <c r="I1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1" s="17">
        <v>28</v>
      </c>
      <c r="N11" s="17">
        <v>53</v>
      </c>
      <c r="O11" s="17">
        <v>38</v>
      </c>
      <c r="P11" s="17">
        <v>63</v>
      </c>
      <c r="Q11" s="17">
        <v>70</v>
      </c>
      <c r="R11" s="17">
        <f>punkty_rekrutacyjne4[[#This Row],[GHP]]/10 + punkty_rekrutacyjne4[[#This Row],[GHH]]/10 +punkty_rekrutacyjne4[[#This Row],[GMM]]/10 + punkty_rekrutacyjne4[[#This Row],[GMP]]/10 +punkty_rekrutacyjne4[[#This Row],[GJP]]/10</f>
        <v>25.2</v>
      </c>
      <c r="S1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11" s="19">
        <f t="shared" si="0"/>
        <v>8</v>
      </c>
    </row>
    <row r="12" spans="1:20" x14ac:dyDescent="0.25">
      <c r="A12" s="18" t="s">
        <v>32</v>
      </c>
      <c r="B12" s="17">
        <v>4</v>
      </c>
      <c r="C12" s="17">
        <v>3</v>
      </c>
      <c r="D12" s="17">
        <f>IF(punkty_rekrutacyjne4[[#This Row],[Zachowanie]]=6,2,0)</f>
        <v>0</v>
      </c>
      <c r="E12" s="17">
        <v>3</v>
      </c>
      <c r="F12" s="17">
        <v>6</v>
      </c>
      <c r="G12" s="17">
        <v>6</v>
      </c>
      <c r="H12" s="17">
        <v>2</v>
      </c>
      <c r="I1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2" s="17">
        <v>77</v>
      </c>
      <c r="N12" s="17">
        <v>8</v>
      </c>
      <c r="O12" s="17">
        <v>71</v>
      </c>
      <c r="P12" s="17">
        <v>88</v>
      </c>
      <c r="Q12" s="17">
        <v>41</v>
      </c>
      <c r="R12" s="17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S1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2" s="19">
        <f t="shared" si="0"/>
        <v>8</v>
      </c>
    </row>
    <row r="13" spans="1:20" x14ac:dyDescent="0.25">
      <c r="A13" s="18" t="s">
        <v>34</v>
      </c>
      <c r="B13" s="17">
        <v>4</v>
      </c>
      <c r="C13" s="17">
        <v>6</v>
      </c>
      <c r="D13" s="17">
        <f>IF(punkty_rekrutacyjne4[[#This Row],[Zachowanie]]=6,2,0)</f>
        <v>2</v>
      </c>
      <c r="E13" s="17">
        <v>5</v>
      </c>
      <c r="F13" s="17">
        <v>6</v>
      </c>
      <c r="G13" s="17">
        <v>3</v>
      </c>
      <c r="H13" s="17">
        <v>6</v>
      </c>
      <c r="I1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3" s="17">
        <v>83</v>
      </c>
      <c r="N13" s="17">
        <v>27</v>
      </c>
      <c r="O13" s="17">
        <v>79</v>
      </c>
      <c r="P13" s="17">
        <v>20</v>
      </c>
      <c r="Q13" s="17">
        <v>43</v>
      </c>
      <c r="R13" s="17">
        <f>punkty_rekrutacyjne4[[#This Row],[GHP]]/10 + punkty_rekrutacyjne4[[#This Row],[GHH]]/10 +punkty_rekrutacyjne4[[#This Row],[GMM]]/10 + punkty_rekrutacyjne4[[#This Row],[GMP]]/10 +punkty_rekrutacyjne4[[#This Row],[GJP]]/10</f>
        <v>25.2</v>
      </c>
      <c r="S1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13" s="19">
        <f t="shared" si="0"/>
        <v>9</v>
      </c>
    </row>
    <row r="14" spans="1:20" x14ac:dyDescent="0.25">
      <c r="A14" s="18" t="s">
        <v>36</v>
      </c>
      <c r="B14" s="17">
        <v>1</v>
      </c>
      <c r="C14" s="17">
        <v>3</v>
      </c>
      <c r="D14" s="17">
        <f>IF(punkty_rekrutacyjne4[[#This Row],[Zachowanie]]=6,2,0)</f>
        <v>0</v>
      </c>
      <c r="E14" s="17">
        <v>6</v>
      </c>
      <c r="F14" s="17">
        <v>3</v>
      </c>
      <c r="G14" s="17">
        <v>3</v>
      </c>
      <c r="H14" s="17">
        <v>2</v>
      </c>
      <c r="I1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4" s="17">
        <v>16</v>
      </c>
      <c r="N14" s="17">
        <v>43</v>
      </c>
      <c r="O14" s="17">
        <v>92</v>
      </c>
      <c r="P14" s="17">
        <v>54</v>
      </c>
      <c r="Q14" s="17">
        <v>27</v>
      </c>
      <c r="R14" s="1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S1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14" s="19">
        <f t="shared" si="0"/>
        <v>9</v>
      </c>
    </row>
    <row r="15" spans="1:20" x14ac:dyDescent="0.25">
      <c r="A15" s="18" t="s">
        <v>38</v>
      </c>
      <c r="B15" s="17">
        <v>6</v>
      </c>
      <c r="C15" s="17">
        <v>6</v>
      </c>
      <c r="D15" s="17">
        <f>IF(punkty_rekrutacyjne4[[#This Row],[Zachowanie]]=6,2,0)</f>
        <v>2</v>
      </c>
      <c r="E15" s="17">
        <v>5</v>
      </c>
      <c r="F15" s="17">
        <v>3</v>
      </c>
      <c r="G15" s="17">
        <v>2</v>
      </c>
      <c r="H15" s="17">
        <v>6</v>
      </c>
      <c r="I1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5" s="17">
        <v>11</v>
      </c>
      <c r="N15" s="17">
        <v>36</v>
      </c>
      <c r="O15" s="17">
        <v>4</v>
      </c>
      <c r="P15" s="17">
        <v>41</v>
      </c>
      <c r="Q15" s="17">
        <v>62</v>
      </c>
      <c r="R15" s="17">
        <f>punkty_rekrutacyjne4[[#This Row],[GHP]]/10 + punkty_rekrutacyjne4[[#This Row],[GHH]]/10 +punkty_rekrutacyjne4[[#This Row],[GMM]]/10 + punkty_rekrutacyjne4[[#This Row],[GMP]]/10 +punkty_rekrutacyjne4[[#This Row],[GJP]]/10</f>
        <v>15.399999999999999</v>
      </c>
      <c r="S1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15" s="19">
        <f t="shared" si="0"/>
        <v>10</v>
      </c>
    </row>
    <row r="16" spans="1:20" x14ac:dyDescent="0.25">
      <c r="A16" s="18" t="s">
        <v>38</v>
      </c>
      <c r="B16" s="17">
        <v>5</v>
      </c>
      <c r="C16" s="17">
        <v>2</v>
      </c>
      <c r="D16" s="17">
        <f>IF(punkty_rekrutacyjne4[[#This Row],[Zachowanie]]=6,2,0)</f>
        <v>0</v>
      </c>
      <c r="E16" s="17">
        <v>4</v>
      </c>
      <c r="F16" s="17">
        <v>2</v>
      </c>
      <c r="G16" s="17">
        <v>3</v>
      </c>
      <c r="H16" s="17">
        <v>5</v>
      </c>
      <c r="I1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6" s="17">
        <v>80</v>
      </c>
      <c r="N16" s="17">
        <v>75</v>
      </c>
      <c r="O16" s="17">
        <v>60</v>
      </c>
      <c r="P16" s="17">
        <v>54</v>
      </c>
      <c r="Q16" s="17">
        <v>69</v>
      </c>
      <c r="R16" s="17">
        <f>punkty_rekrutacyjne4[[#This Row],[GHP]]/10 + punkty_rekrutacyjne4[[#This Row],[GHH]]/10 +punkty_rekrutacyjne4[[#This Row],[GMM]]/10 + punkty_rekrutacyjne4[[#This Row],[GMP]]/10 +punkty_rekrutacyjne4[[#This Row],[GJP]]/10</f>
        <v>33.799999999999997</v>
      </c>
      <c r="S1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16" s="19">
        <f t="shared" si="0"/>
        <v>10</v>
      </c>
    </row>
    <row r="17" spans="1:20" x14ac:dyDescent="0.25">
      <c r="A17" s="18" t="s">
        <v>41</v>
      </c>
      <c r="B17" s="17">
        <v>8</v>
      </c>
      <c r="C17" s="17">
        <v>6</v>
      </c>
      <c r="D17" s="17">
        <f>IF(punkty_rekrutacyjne4[[#This Row],[Zachowanie]]=6,2,0)</f>
        <v>2</v>
      </c>
      <c r="E17" s="17">
        <v>4</v>
      </c>
      <c r="F17" s="17">
        <v>3</v>
      </c>
      <c r="G17" s="17">
        <v>4</v>
      </c>
      <c r="H17" s="17">
        <v>5</v>
      </c>
      <c r="I1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7" s="17">
        <v>22</v>
      </c>
      <c r="N17" s="17">
        <v>46</v>
      </c>
      <c r="O17" s="17">
        <v>36</v>
      </c>
      <c r="P17" s="17">
        <v>35</v>
      </c>
      <c r="Q17" s="17">
        <v>91</v>
      </c>
      <c r="R17" s="17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S1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17" s="19">
        <f t="shared" si="0"/>
        <v>11</v>
      </c>
    </row>
    <row r="18" spans="1:20" x14ac:dyDescent="0.25">
      <c r="A18" s="18" t="s">
        <v>43</v>
      </c>
      <c r="B18" s="17">
        <v>2</v>
      </c>
      <c r="C18" s="17">
        <v>5</v>
      </c>
      <c r="D18" s="17">
        <f>IF(punkty_rekrutacyjne4[[#This Row],[Zachowanie]]=6,2,0)</f>
        <v>0</v>
      </c>
      <c r="E18" s="17">
        <v>3</v>
      </c>
      <c r="F18" s="17">
        <v>5</v>
      </c>
      <c r="G18" s="17">
        <v>6</v>
      </c>
      <c r="H18" s="17">
        <v>3</v>
      </c>
      <c r="I1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8" s="17">
        <v>47</v>
      </c>
      <c r="N18" s="17">
        <v>30</v>
      </c>
      <c r="O18" s="17">
        <v>2</v>
      </c>
      <c r="P18" s="17">
        <v>45</v>
      </c>
      <c r="Q18" s="17">
        <v>76</v>
      </c>
      <c r="R18" s="17">
        <f>punkty_rekrutacyjne4[[#This Row],[GHP]]/10 + punkty_rekrutacyjne4[[#This Row],[GHH]]/10 +punkty_rekrutacyjne4[[#This Row],[GMM]]/10 + punkty_rekrutacyjne4[[#This Row],[GMP]]/10 +punkty_rekrutacyjne4[[#This Row],[GJP]]/10</f>
        <v>20</v>
      </c>
      <c r="S1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8" s="19">
        <f t="shared" si="0"/>
        <v>12</v>
      </c>
    </row>
    <row r="19" spans="1:20" x14ac:dyDescent="0.25">
      <c r="A19" s="18" t="s">
        <v>45</v>
      </c>
      <c r="B19" s="17">
        <v>8</v>
      </c>
      <c r="C19" s="17">
        <v>4</v>
      </c>
      <c r="D19" s="17">
        <f>IF(punkty_rekrutacyjne4[[#This Row],[Zachowanie]]=6,2,0)</f>
        <v>0</v>
      </c>
      <c r="E19" s="17">
        <v>3</v>
      </c>
      <c r="F19" s="17">
        <v>4</v>
      </c>
      <c r="G19" s="17">
        <v>6</v>
      </c>
      <c r="H19" s="17">
        <v>2</v>
      </c>
      <c r="I1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9" s="17">
        <v>23</v>
      </c>
      <c r="N19" s="17">
        <v>49</v>
      </c>
      <c r="O19" s="17">
        <v>16</v>
      </c>
      <c r="P19" s="17">
        <v>3</v>
      </c>
      <c r="Q19" s="17">
        <v>81</v>
      </c>
      <c r="R19" s="17">
        <f>punkty_rekrutacyjne4[[#This Row],[GHP]]/10 + punkty_rekrutacyjne4[[#This Row],[GHH]]/10 +punkty_rekrutacyjne4[[#This Row],[GMM]]/10 + punkty_rekrutacyjne4[[#This Row],[GMP]]/10 +punkty_rekrutacyjne4[[#This Row],[GJP]]/10</f>
        <v>17.200000000000003</v>
      </c>
      <c r="S1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9" s="19">
        <f t="shared" si="0"/>
        <v>13</v>
      </c>
    </row>
    <row r="20" spans="1:20" x14ac:dyDescent="0.25">
      <c r="A20" s="18" t="s">
        <v>16</v>
      </c>
      <c r="B20" s="17">
        <v>1</v>
      </c>
      <c r="C20" s="17">
        <v>6</v>
      </c>
      <c r="D20" s="17">
        <f>IF(punkty_rekrutacyjne4[[#This Row],[Zachowanie]]=6,2,0)</f>
        <v>2</v>
      </c>
      <c r="E20" s="17">
        <v>6</v>
      </c>
      <c r="F20" s="17">
        <v>6</v>
      </c>
      <c r="G20" s="17">
        <v>3</v>
      </c>
      <c r="H20" s="17">
        <v>2</v>
      </c>
      <c r="I2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0" s="17">
        <v>14</v>
      </c>
      <c r="N20" s="17">
        <v>20</v>
      </c>
      <c r="O20" s="17">
        <v>14</v>
      </c>
      <c r="P20" s="17">
        <v>64</v>
      </c>
      <c r="Q20" s="17">
        <v>55</v>
      </c>
      <c r="R20" s="17">
        <f>punkty_rekrutacyjne4[[#This Row],[GHP]]/10 + punkty_rekrutacyjne4[[#This Row],[GHH]]/10 +punkty_rekrutacyjne4[[#This Row],[GMM]]/10 + punkty_rekrutacyjne4[[#This Row],[GMP]]/10 +punkty_rekrutacyjne4[[#This Row],[GJP]]/10</f>
        <v>16.7</v>
      </c>
      <c r="S2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0" s="19">
        <f t="shared" si="0"/>
        <v>14</v>
      </c>
    </row>
    <row r="21" spans="1:20" x14ac:dyDescent="0.25">
      <c r="A21" s="18" t="s">
        <v>48</v>
      </c>
      <c r="B21" s="17">
        <v>5</v>
      </c>
      <c r="C21" s="17">
        <v>4</v>
      </c>
      <c r="D21" s="17">
        <f>IF(punkty_rekrutacyjne4[[#This Row],[Zachowanie]]=6,2,0)</f>
        <v>0</v>
      </c>
      <c r="E21" s="17">
        <v>3</v>
      </c>
      <c r="F21" s="17">
        <v>3</v>
      </c>
      <c r="G21" s="17">
        <v>3</v>
      </c>
      <c r="H21" s="17">
        <v>6</v>
      </c>
      <c r="I2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1" s="17">
        <v>98</v>
      </c>
      <c r="N21" s="17">
        <v>48</v>
      </c>
      <c r="O21" s="17">
        <v>6</v>
      </c>
      <c r="P21" s="17">
        <v>70</v>
      </c>
      <c r="Q21" s="17">
        <v>6</v>
      </c>
      <c r="R21" s="17">
        <f>punkty_rekrutacyjne4[[#This Row],[GHP]]/10 + punkty_rekrutacyjne4[[#This Row],[GHH]]/10 +punkty_rekrutacyjne4[[#This Row],[GMM]]/10 + punkty_rekrutacyjne4[[#This Row],[GMP]]/10 +punkty_rekrutacyjne4[[#This Row],[GJP]]/10</f>
        <v>22.800000000000004</v>
      </c>
      <c r="S2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1" s="19">
        <f t="shared" si="0"/>
        <v>15</v>
      </c>
    </row>
    <row r="22" spans="1:20" x14ac:dyDescent="0.25">
      <c r="A22" s="18" t="s">
        <v>38</v>
      </c>
      <c r="B22" s="17">
        <v>3</v>
      </c>
      <c r="C22" s="17">
        <v>3</v>
      </c>
      <c r="D22" s="17">
        <f>IF(punkty_rekrutacyjne4[[#This Row],[Zachowanie]]=6,2,0)</f>
        <v>0</v>
      </c>
      <c r="E22" s="17">
        <v>2</v>
      </c>
      <c r="F22" s="17">
        <v>3</v>
      </c>
      <c r="G22" s="17">
        <v>3</v>
      </c>
      <c r="H22" s="17">
        <v>2</v>
      </c>
      <c r="I22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2" s="17">
        <v>38</v>
      </c>
      <c r="N22" s="17">
        <v>71</v>
      </c>
      <c r="O22" s="17">
        <v>35</v>
      </c>
      <c r="P22" s="17">
        <v>95</v>
      </c>
      <c r="Q22" s="17">
        <v>84</v>
      </c>
      <c r="R22" s="17">
        <f>punkty_rekrutacyjne4[[#This Row],[GHP]]/10 + punkty_rekrutacyjne4[[#This Row],[GHH]]/10 +punkty_rekrutacyjne4[[#This Row],[GMM]]/10 + punkty_rekrutacyjne4[[#This Row],[GMP]]/10 +punkty_rekrutacyjne4[[#This Row],[GJP]]/10</f>
        <v>32.299999999999997</v>
      </c>
      <c r="S2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11</v>
      </c>
      <c r="T22" s="19">
        <f t="shared" si="0"/>
        <v>15</v>
      </c>
    </row>
    <row r="23" spans="1:20" x14ac:dyDescent="0.25">
      <c r="A23" s="18" t="s">
        <v>51</v>
      </c>
      <c r="B23" s="17">
        <v>7</v>
      </c>
      <c r="C23" s="17">
        <v>4</v>
      </c>
      <c r="D23" s="17">
        <f>IF(punkty_rekrutacyjne4[[#This Row],[Zachowanie]]=6,2,0)</f>
        <v>0</v>
      </c>
      <c r="E23" s="17">
        <v>6</v>
      </c>
      <c r="F23" s="17">
        <v>4</v>
      </c>
      <c r="G23" s="17">
        <v>6</v>
      </c>
      <c r="H23" s="17">
        <v>5</v>
      </c>
      <c r="I2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3" s="17">
        <v>95</v>
      </c>
      <c r="N23" s="17">
        <v>100</v>
      </c>
      <c r="O23" s="17">
        <v>100</v>
      </c>
      <c r="P23" s="17">
        <v>40</v>
      </c>
      <c r="Q23" s="17">
        <v>100</v>
      </c>
      <c r="R23" s="17">
        <f>punkty_rekrutacyjne4[[#This Row],[GHP]]/10 + punkty_rekrutacyjne4[[#This Row],[GHH]]/10 +punkty_rekrutacyjne4[[#This Row],[GMM]]/10 + punkty_rekrutacyjne4[[#This Row],[GMP]]/10 +punkty_rekrutacyjne4[[#This Row],[GJP]]/10</f>
        <v>43.5</v>
      </c>
      <c r="S2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</v>
      </c>
      <c r="T23" s="19">
        <f t="shared" si="0"/>
        <v>15</v>
      </c>
    </row>
    <row r="24" spans="1:20" x14ac:dyDescent="0.25">
      <c r="A24" s="18" t="s">
        <v>53</v>
      </c>
      <c r="B24" s="17">
        <v>7</v>
      </c>
      <c r="C24" s="17">
        <v>2</v>
      </c>
      <c r="D24" s="17">
        <f>IF(punkty_rekrutacyjne4[[#This Row],[Zachowanie]]=6,2,0)</f>
        <v>0</v>
      </c>
      <c r="E24" s="17">
        <v>4</v>
      </c>
      <c r="F24" s="17">
        <v>5</v>
      </c>
      <c r="G24" s="17">
        <v>3</v>
      </c>
      <c r="H24" s="17">
        <v>4</v>
      </c>
      <c r="I2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4" s="17">
        <v>59</v>
      </c>
      <c r="N24" s="17">
        <v>14</v>
      </c>
      <c r="O24" s="17">
        <v>99</v>
      </c>
      <c r="P24" s="17">
        <v>4</v>
      </c>
      <c r="Q24" s="17">
        <v>3</v>
      </c>
      <c r="R24" s="17">
        <f>punkty_rekrutacyjne4[[#This Row],[GHP]]/10 + punkty_rekrutacyjne4[[#This Row],[GHH]]/10 +punkty_rekrutacyjne4[[#This Row],[GMM]]/10 + punkty_rekrutacyjne4[[#This Row],[GMP]]/10 +punkty_rekrutacyjne4[[#This Row],[GJP]]/10</f>
        <v>17.900000000000002</v>
      </c>
      <c r="S2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24" s="19">
        <f t="shared" si="0"/>
        <v>16</v>
      </c>
    </row>
    <row r="25" spans="1:20" x14ac:dyDescent="0.25">
      <c r="A25" s="18" t="s">
        <v>55</v>
      </c>
      <c r="B25" s="17">
        <v>3</v>
      </c>
      <c r="C25" s="17">
        <v>3</v>
      </c>
      <c r="D25" s="17">
        <f>IF(punkty_rekrutacyjne4[[#This Row],[Zachowanie]]=6,2,0)</f>
        <v>0</v>
      </c>
      <c r="E25" s="17">
        <v>5</v>
      </c>
      <c r="F25" s="17">
        <v>5</v>
      </c>
      <c r="G25" s="17">
        <v>2</v>
      </c>
      <c r="H25" s="17">
        <v>6</v>
      </c>
      <c r="I2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5" s="17">
        <v>26</v>
      </c>
      <c r="N25" s="17">
        <v>14</v>
      </c>
      <c r="O25" s="17">
        <v>18</v>
      </c>
      <c r="P25" s="17">
        <v>96</v>
      </c>
      <c r="Q25" s="17">
        <v>41</v>
      </c>
      <c r="R25" s="17">
        <f>punkty_rekrutacyjne4[[#This Row],[GHP]]/10 + punkty_rekrutacyjne4[[#This Row],[GHH]]/10 +punkty_rekrutacyjne4[[#This Row],[GMM]]/10 + punkty_rekrutacyjne4[[#This Row],[GMP]]/10 +punkty_rekrutacyjne4[[#This Row],[GJP]]/10</f>
        <v>19.5</v>
      </c>
      <c r="S2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25" s="19">
        <f t="shared" si="0"/>
        <v>17</v>
      </c>
    </row>
    <row r="26" spans="1:20" x14ac:dyDescent="0.25">
      <c r="A26" s="18" t="s">
        <v>38</v>
      </c>
      <c r="B26" s="17">
        <v>8</v>
      </c>
      <c r="C26" s="17">
        <v>6</v>
      </c>
      <c r="D26" s="17">
        <f>IF(punkty_rekrutacyjne4[[#This Row],[Zachowanie]]=6,2,0)</f>
        <v>2</v>
      </c>
      <c r="E26" s="17">
        <v>3</v>
      </c>
      <c r="F26" s="17">
        <v>4</v>
      </c>
      <c r="G26" s="17">
        <v>2</v>
      </c>
      <c r="H26" s="17">
        <v>4</v>
      </c>
      <c r="I2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6" s="17">
        <v>8</v>
      </c>
      <c r="N26" s="17">
        <v>78</v>
      </c>
      <c r="O26" s="17">
        <v>64</v>
      </c>
      <c r="P26" s="17">
        <v>10</v>
      </c>
      <c r="Q26" s="17">
        <v>55</v>
      </c>
      <c r="R26" s="17">
        <f>punkty_rekrutacyjne4[[#This Row],[GHP]]/10 + punkty_rekrutacyjne4[[#This Row],[GHH]]/10 +punkty_rekrutacyjne4[[#This Row],[GMM]]/10 + punkty_rekrutacyjne4[[#This Row],[GMP]]/10 +punkty_rekrutacyjne4[[#This Row],[GJP]]/10</f>
        <v>21.5</v>
      </c>
      <c r="S2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26" s="19">
        <f t="shared" si="0"/>
        <v>18</v>
      </c>
    </row>
    <row r="27" spans="1:20" x14ac:dyDescent="0.25">
      <c r="A27" s="18" t="s">
        <v>58</v>
      </c>
      <c r="B27" s="17">
        <v>3</v>
      </c>
      <c r="C27" s="17">
        <v>5</v>
      </c>
      <c r="D27" s="17">
        <f>IF(punkty_rekrutacyjne4[[#This Row],[Zachowanie]]=6,2,0)</f>
        <v>0</v>
      </c>
      <c r="E27" s="17">
        <v>2</v>
      </c>
      <c r="F27" s="17">
        <v>4</v>
      </c>
      <c r="G27" s="17">
        <v>3</v>
      </c>
      <c r="H27" s="17">
        <v>6</v>
      </c>
      <c r="I2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7" s="17">
        <v>41</v>
      </c>
      <c r="N27" s="17">
        <v>37</v>
      </c>
      <c r="O27" s="17">
        <v>5</v>
      </c>
      <c r="P27" s="17">
        <v>34</v>
      </c>
      <c r="Q27" s="17">
        <v>93</v>
      </c>
      <c r="R27" s="1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S2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7" s="19">
        <f t="shared" si="0"/>
        <v>19</v>
      </c>
    </row>
    <row r="28" spans="1:20" x14ac:dyDescent="0.25">
      <c r="A28" s="18" t="s">
        <v>16</v>
      </c>
      <c r="B28" s="17">
        <v>4</v>
      </c>
      <c r="C28" s="17">
        <v>6</v>
      </c>
      <c r="D28" s="17">
        <f>IF(punkty_rekrutacyjne4[[#This Row],[Zachowanie]]=6,2,0)</f>
        <v>2</v>
      </c>
      <c r="E28" s="17">
        <v>4</v>
      </c>
      <c r="F28" s="17">
        <v>3</v>
      </c>
      <c r="G28" s="17">
        <v>2</v>
      </c>
      <c r="H28" s="17">
        <v>3</v>
      </c>
      <c r="I2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8" s="17">
        <v>60</v>
      </c>
      <c r="N28" s="17">
        <v>7</v>
      </c>
      <c r="O28" s="17">
        <v>97</v>
      </c>
      <c r="P28" s="17">
        <v>80</v>
      </c>
      <c r="Q28" s="17">
        <v>43</v>
      </c>
      <c r="R28" s="17">
        <f>punkty_rekrutacyjne4[[#This Row],[GHP]]/10 + punkty_rekrutacyjne4[[#This Row],[GHH]]/10 +punkty_rekrutacyjne4[[#This Row],[GMM]]/10 + punkty_rekrutacyjne4[[#This Row],[GMP]]/10 +punkty_rekrutacyjne4[[#This Row],[GJP]]/10</f>
        <v>28.7</v>
      </c>
      <c r="S2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28" s="19">
        <f t="shared" si="0"/>
        <v>19</v>
      </c>
    </row>
    <row r="29" spans="1:20" x14ac:dyDescent="0.25">
      <c r="A29" s="18" t="s">
        <v>61</v>
      </c>
      <c r="B29" s="17">
        <v>1</v>
      </c>
      <c r="C29" s="17">
        <v>4</v>
      </c>
      <c r="D29" s="17">
        <f>IF(punkty_rekrutacyjne4[[#This Row],[Zachowanie]]=6,2,0)</f>
        <v>0</v>
      </c>
      <c r="E29" s="17">
        <v>5</v>
      </c>
      <c r="F29" s="17">
        <v>4</v>
      </c>
      <c r="G29" s="17">
        <v>2</v>
      </c>
      <c r="H29" s="17">
        <v>5</v>
      </c>
      <c r="I2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" s="17">
        <v>53</v>
      </c>
      <c r="N29" s="17">
        <v>18</v>
      </c>
      <c r="O29" s="17">
        <v>94</v>
      </c>
      <c r="P29" s="17">
        <v>99</v>
      </c>
      <c r="Q29" s="17">
        <v>76</v>
      </c>
      <c r="R29" s="17">
        <f>punkty_rekrutacyjne4[[#This Row],[GHP]]/10 + punkty_rekrutacyjne4[[#This Row],[GHH]]/10 +punkty_rekrutacyjne4[[#This Row],[GMM]]/10 + punkty_rekrutacyjne4[[#This Row],[GMP]]/10 +punkty_rekrutacyjne4[[#This Row],[GJP]]/10</f>
        <v>34</v>
      </c>
      <c r="S2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9" s="19">
        <f t="shared" si="0"/>
        <v>19</v>
      </c>
    </row>
    <row r="30" spans="1:20" x14ac:dyDescent="0.25">
      <c r="A30" s="18" t="s">
        <v>38</v>
      </c>
      <c r="B30" s="17">
        <v>5</v>
      </c>
      <c r="C30" s="17">
        <v>3</v>
      </c>
      <c r="D30" s="17">
        <f>IF(punkty_rekrutacyjne4[[#This Row],[Zachowanie]]=6,2,0)</f>
        <v>0</v>
      </c>
      <c r="E30" s="17">
        <v>3</v>
      </c>
      <c r="F30" s="17">
        <v>4</v>
      </c>
      <c r="G30" s="17">
        <v>6</v>
      </c>
      <c r="H30" s="17">
        <v>6</v>
      </c>
      <c r="I3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0" s="17">
        <v>84</v>
      </c>
      <c r="N30" s="17">
        <v>87</v>
      </c>
      <c r="O30" s="17">
        <v>96</v>
      </c>
      <c r="P30" s="17">
        <v>8</v>
      </c>
      <c r="Q30" s="17">
        <v>17</v>
      </c>
      <c r="R30" s="17">
        <f>punkty_rekrutacyjne4[[#This Row],[GHP]]/10 + punkty_rekrutacyjne4[[#This Row],[GHH]]/10 +punkty_rekrutacyjne4[[#This Row],[GMM]]/10 + punkty_rekrutacyjne4[[#This Row],[GMP]]/10 +punkty_rekrutacyjne4[[#This Row],[GJP]]/10</f>
        <v>29.200000000000003</v>
      </c>
      <c r="S3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30" s="19">
        <f t="shared" si="0"/>
        <v>20</v>
      </c>
    </row>
    <row r="31" spans="1:20" x14ac:dyDescent="0.25">
      <c r="A31" s="18" t="s">
        <v>64</v>
      </c>
      <c r="B31" s="17">
        <v>2</v>
      </c>
      <c r="C31" s="17">
        <v>3</v>
      </c>
      <c r="D31" s="17">
        <f>IF(punkty_rekrutacyjne4[[#This Row],[Zachowanie]]=6,2,0)</f>
        <v>0</v>
      </c>
      <c r="E31" s="17">
        <v>5</v>
      </c>
      <c r="F31" s="17">
        <v>2</v>
      </c>
      <c r="G31" s="17">
        <v>2</v>
      </c>
      <c r="H31" s="17">
        <v>5</v>
      </c>
      <c r="I3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1" s="17">
        <v>6</v>
      </c>
      <c r="N31" s="17">
        <v>43</v>
      </c>
      <c r="O31" s="17">
        <v>53</v>
      </c>
      <c r="P31" s="17">
        <v>71</v>
      </c>
      <c r="Q31" s="17">
        <v>3</v>
      </c>
      <c r="R31" s="17">
        <f>punkty_rekrutacyjne4[[#This Row],[GHP]]/10 + punkty_rekrutacyjne4[[#This Row],[GHH]]/10 +punkty_rekrutacyjne4[[#This Row],[GMM]]/10 + punkty_rekrutacyjne4[[#This Row],[GMP]]/10 +punkty_rekrutacyjne4[[#This Row],[GJP]]/10</f>
        <v>17.599999999999998</v>
      </c>
      <c r="S3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1" s="19">
        <f t="shared" si="0"/>
        <v>21</v>
      </c>
    </row>
    <row r="32" spans="1:20" x14ac:dyDescent="0.25">
      <c r="A32" s="18" t="s">
        <v>66</v>
      </c>
      <c r="B32" s="17">
        <v>0</v>
      </c>
      <c r="C32" s="17">
        <v>2</v>
      </c>
      <c r="D32" s="17">
        <f>IF(punkty_rekrutacyjne4[[#This Row],[Zachowanie]]=6,2,0)</f>
        <v>0</v>
      </c>
      <c r="E32" s="17">
        <v>6</v>
      </c>
      <c r="F32" s="17">
        <v>5</v>
      </c>
      <c r="G32" s="17">
        <v>6</v>
      </c>
      <c r="H32" s="17">
        <v>3</v>
      </c>
      <c r="I3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2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2" s="17">
        <v>89</v>
      </c>
      <c r="N32" s="17">
        <v>40</v>
      </c>
      <c r="O32" s="17">
        <v>28</v>
      </c>
      <c r="P32" s="17">
        <v>32</v>
      </c>
      <c r="Q32" s="17">
        <v>47</v>
      </c>
      <c r="R32" s="17">
        <f>punkty_rekrutacyjne4[[#This Row],[GHP]]/10 + punkty_rekrutacyjne4[[#This Row],[GHH]]/10 +punkty_rekrutacyjne4[[#This Row],[GMM]]/10 + punkty_rekrutacyjne4[[#This Row],[GMP]]/10 +punkty_rekrutacyjne4[[#This Row],[GJP]]/10</f>
        <v>23.599999999999998</v>
      </c>
      <c r="S3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2" s="19">
        <f t="shared" si="0"/>
        <v>22</v>
      </c>
    </row>
    <row r="33" spans="1:20" x14ac:dyDescent="0.25">
      <c r="A33" s="18" t="s">
        <v>68</v>
      </c>
      <c r="B33" s="17">
        <v>0</v>
      </c>
      <c r="C33" s="17">
        <v>5</v>
      </c>
      <c r="D33" s="17">
        <f>IF(punkty_rekrutacyjne4[[#This Row],[Zachowanie]]=6,2,0)</f>
        <v>0</v>
      </c>
      <c r="E33" s="17">
        <v>6</v>
      </c>
      <c r="F33" s="17">
        <v>4</v>
      </c>
      <c r="G33" s="17">
        <v>4</v>
      </c>
      <c r="H33" s="17">
        <v>2</v>
      </c>
      <c r="I3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3" s="17">
        <v>22</v>
      </c>
      <c r="N33" s="17">
        <v>9</v>
      </c>
      <c r="O33" s="17">
        <v>1</v>
      </c>
      <c r="P33" s="17">
        <v>76</v>
      </c>
      <c r="Q33" s="17">
        <v>28</v>
      </c>
      <c r="R33" s="17">
        <f>punkty_rekrutacyjne4[[#This Row],[GHP]]/10 + punkty_rekrutacyjne4[[#This Row],[GHH]]/10 +punkty_rekrutacyjne4[[#This Row],[GMM]]/10 + punkty_rekrutacyjne4[[#This Row],[GMP]]/10 +punkty_rekrutacyjne4[[#This Row],[GJP]]/10</f>
        <v>13.600000000000001</v>
      </c>
      <c r="S3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3" s="19">
        <f t="shared" si="0"/>
        <v>23</v>
      </c>
    </row>
    <row r="34" spans="1:20" x14ac:dyDescent="0.25">
      <c r="A34" s="18" t="s">
        <v>70</v>
      </c>
      <c r="B34" s="17">
        <v>6</v>
      </c>
      <c r="C34" s="17">
        <v>3</v>
      </c>
      <c r="D34" s="17">
        <f>IF(punkty_rekrutacyjne4[[#This Row],[Zachowanie]]=6,2,0)</f>
        <v>0</v>
      </c>
      <c r="E34" s="17">
        <v>2</v>
      </c>
      <c r="F34" s="17">
        <v>2</v>
      </c>
      <c r="G34" s="17">
        <v>2</v>
      </c>
      <c r="H34" s="17">
        <v>4</v>
      </c>
      <c r="I3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4" s="17">
        <v>82</v>
      </c>
      <c r="N34" s="17">
        <v>95</v>
      </c>
      <c r="O34" s="17">
        <v>8</v>
      </c>
      <c r="P34" s="17">
        <v>46</v>
      </c>
      <c r="Q34" s="17">
        <v>76</v>
      </c>
      <c r="R34" s="17">
        <f>punkty_rekrutacyjne4[[#This Row],[GHP]]/10 + punkty_rekrutacyjne4[[#This Row],[GHH]]/10 +punkty_rekrutacyjne4[[#This Row],[GMM]]/10 + punkty_rekrutacyjne4[[#This Row],[GMP]]/10 +punkty_rekrutacyjne4[[#This Row],[GJP]]/10</f>
        <v>30.700000000000003</v>
      </c>
      <c r="S3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34" s="19">
        <f t="shared" si="0"/>
        <v>23</v>
      </c>
    </row>
    <row r="35" spans="1:20" x14ac:dyDescent="0.25">
      <c r="A35" s="18" t="s">
        <v>72</v>
      </c>
      <c r="B35" s="17">
        <v>7</v>
      </c>
      <c r="C35" s="17">
        <v>3</v>
      </c>
      <c r="D35" s="17">
        <f>IF(punkty_rekrutacyjne4[[#This Row],[Zachowanie]]=6,2,0)</f>
        <v>0</v>
      </c>
      <c r="E35" s="17">
        <v>2</v>
      </c>
      <c r="F35" s="17">
        <v>4</v>
      </c>
      <c r="G35" s="17">
        <v>4</v>
      </c>
      <c r="H35" s="17">
        <v>2</v>
      </c>
      <c r="I3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5" s="17">
        <v>67</v>
      </c>
      <c r="N35" s="17">
        <v>26</v>
      </c>
      <c r="O35" s="17">
        <v>50</v>
      </c>
      <c r="P35" s="17">
        <v>90</v>
      </c>
      <c r="Q35" s="17">
        <v>34</v>
      </c>
      <c r="R35" s="17">
        <f>punkty_rekrutacyjne4[[#This Row],[GHP]]/10 + punkty_rekrutacyjne4[[#This Row],[GHH]]/10 +punkty_rekrutacyjne4[[#This Row],[GMM]]/10 + punkty_rekrutacyjne4[[#This Row],[GMP]]/10 +punkty_rekrutacyjne4[[#This Row],[GJP]]/10</f>
        <v>26.7</v>
      </c>
      <c r="S3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35" s="19">
        <f t="shared" si="0"/>
        <v>23</v>
      </c>
    </row>
    <row r="36" spans="1:20" x14ac:dyDescent="0.25">
      <c r="A36" s="18" t="s">
        <v>74</v>
      </c>
      <c r="B36" s="17">
        <v>2</v>
      </c>
      <c r="C36" s="17">
        <v>2</v>
      </c>
      <c r="D36" s="17">
        <f>IF(punkty_rekrutacyjne4[[#This Row],[Zachowanie]]=6,2,0)</f>
        <v>0</v>
      </c>
      <c r="E36" s="17">
        <v>6</v>
      </c>
      <c r="F36" s="17">
        <v>5</v>
      </c>
      <c r="G36" s="17">
        <v>4</v>
      </c>
      <c r="H36" s="17">
        <v>5</v>
      </c>
      <c r="I3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6" s="17">
        <v>34</v>
      </c>
      <c r="N36" s="17">
        <v>59</v>
      </c>
      <c r="O36" s="17">
        <v>59</v>
      </c>
      <c r="P36" s="17">
        <v>7</v>
      </c>
      <c r="Q36" s="17">
        <v>1</v>
      </c>
      <c r="R36" s="17">
        <f>punkty_rekrutacyjne4[[#This Row],[GHP]]/10 + punkty_rekrutacyjne4[[#This Row],[GHH]]/10 +punkty_rekrutacyjne4[[#This Row],[GMM]]/10 + punkty_rekrutacyjne4[[#This Row],[GMP]]/10 +punkty_rekrutacyjne4[[#This Row],[GJP]]/10</f>
        <v>16</v>
      </c>
      <c r="S3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36" s="19">
        <f t="shared" si="0"/>
        <v>24</v>
      </c>
    </row>
    <row r="37" spans="1:20" x14ac:dyDescent="0.25">
      <c r="A37" s="18" t="s">
        <v>76</v>
      </c>
      <c r="B37" s="17">
        <v>4</v>
      </c>
      <c r="C37" s="17">
        <v>6</v>
      </c>
      <c r="D37" s="17">
        <f>IF(punkty_rekrutacyjne4[[#This Row],[Zachowanie]]=6,2,0)</f>
        <v>2</v>
      </c>
      <c r="E37" s="17">
        <v>5</v>
      </c>
      <c r="F37" s="17">
        <v>5</v>
      </c>
      <c r="G37" s="17">
        <v>6</v>
      </c>
      <c r="H37" s="17">
        <v>4</v>
      </c>
      <c r="I3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7" s="17">
        <v>56</v>
      </c>
      <c r="N37" s="17">
        <v>75</v>
      </c>
      <c r="O37" s="17">
        <v>51</v>
      </c>
      <c r="P37" s="17">
        <v>47</v>
      </c>
      <c r="Q37" s="17">
        <v>71</v>
      </c>
      <c r="R37" s="17">
        <f>punkty_rekrutacyjne4[[#This Row],[GHP]]/10 + punkty_rekrutacyjne4[[#This Row],[GHH]]/10 +punkty_rekrutacyjne4[[#This Row],[GMM]]/10 + punkty_rekrutacyjne4[[#This Row],[GMP]]/10 +punkty_rekrutacyjne4[[#This Row],[GJP]]/10</f>
        <v>30</v>
      </c>
      <c r="S3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37" s="19">
        <f t="shared" si="0"/>
        <v>25</v>
      </c>
    </row>
    <row r="38" spans="1:20" x14ac:dyDescent="0.25">
      <c r="A38" s="18" t="s">
        <v>78</v>
      </c>
      <c r="B38" s="17">
        <v>6</v>
      </c>
      <c r="C38" s="17">
        <v>4</v>
      </c>
      <c r="D38" s="17">
        <f>IF(punkty_rekrutacyjne4[[#This Row],[Zachowanie]]=6,2,0)</f>
        <v>0</v>
      </c>
      <c r="E38" s="17">
        <v>5</v>
      </c>
      <c r="F38" s="17">
        <v>5</v>
      </c>
      <c r="G38" s="17">
        <v>5</v>
      </c>
      <c r="H38" s="17">
        <v>4</v>
      </c>
      <c r="I3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8" s="17">
        <v>70</v>
      </c>
      <c r="N38" s="17">
        <v>71</v>
      </c>
      <c r="O38" s="17">
        <v>27</v>
      </c>
      <c r="P38" s="17">
        <v>77</v>
      </c>
      <c r="Q38" s="17">
        <v>13</v>
      </c>
      <c r="R38" s="17">
        <f>punkty_rekrutacyjne4[[#This Row],[GHP]]/10 + punkty_rekrutacyjne4[[#This Row],[GHH]]/10 +punkty_rekrutacyjne4[[#This Row],[GMM]]/10 + punkty_rekrutacyjne4[[#This Row],[GMP]]/10 +punkty_rekrutacyjne4[[#This Row],[GJP]]/10</f>
        <v>25.8</v>
      </c>
      <c r="S3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38" s="19">
        <f t="shared" si="0"/>
        <v>26</v>
      </c>
    </row>
    <row r="39" spans="1:20" x14ac:dyDescent="0.25">
      <c r="A39" s="18" t="s">
        <v>80</v>
      </c>
      <c r="B39" s="17">
        <v>2</v>
      </c>
      <c r="C39" s="17">
        <v>2</v>
      </c>
      <c r="D39" s="17">
        <f>IF(punkty_rekrutacyjne4[[#This Row],[Zachowanie]]=6,2,0)</f>
        <v>0</v>
      </c>
      <c r="E39" s="17">
        <v>4</v>
      </c>
      <c r="F39" s="17">
        <v>4</v>
      </c>
      <c r="G39" s="17">
        <v>4</v>
      </c>
      <c r="H39" s="17">
        <v>6</v>
      </c>
      <c r="I3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9" s="17">
        <v>30</v>
      </c>
      <c r="N39" s="17">
        <v>55</v>
      </c>
      <c r="O39" s="17">
        <v>59</v>
      </c>
      <c r="P39" s="17">
        <v>77</v>
      </c>
      <c r="Q39" s="17">
        <v>58</v>
      </c>
      <c r="R39" s="17">
        <f>punkty_rekrutacyjne4[[#This Row],[GHP]]/10 + punkty_rekrutacyjne4[[#This Row],[GHH]]/10 +punkty_rekrutacyjne4[[#This Row],[GMM]]/10 + punkty_rekrutacyjne4[[#This Row],[GMP]]/10 +punkty_rekrutacyjne4[[#This Row],[GJP]]/10</f>
        <v>27.900000000000002</v>
      </c>
      <c r="S3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9" s="19">
        <f t="shared" si="0"/>
        <v>27</v>
      </c>
    </row>
    <row r="40" spans="1:20" x14ac:dyDescent="0.25">
      <c r="A40" s="18" t="s">
        <v>38</v>
      </c>
      <c r="B40" s="17">
        <v>5</v>
      </c>
      <c r="C40" s="17">
        <v>6</v>
      </c>
      <c r="D40" s="17">
        <f>IF(punkty_rekrutacyjne4[[#This Row],[Zachowanie]]=6,2,0)</f>
        <v>2</v>
      </c>
      <c r="E40" s="17">
        <v>6</v>
      </c>
      <c r="F40" s="17">
        <v>6</v>
      </c>
      <c r="G40" s="17">
        <v>5</v>
      </c>
      <c r="H40" s="17">
        <v>5</v>
      </c>
      <c r="I4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0" s="17">
        <v>57</v>
      </c>
      <c r="N40" s="17">
        <v>22</v>
      </c>
      <c r="O40" s="17">
        <v>16</v>
      </c>
      <c r="P40" s="17">
        <v>20</v>
      </c>
      <c r="Q40" s="17">
        <v>67</v>
      </c>
      <c r="R40" s="17">
        <f>punkty_rekrutacyjne4[[#This Row],[GHP]]/10 + punkty_rekrutacyjne4[[#This Row],[GHH]]/10 +punkty_rekrutacyjne4[[#This Row],[GMM]]/10 + punkty_rekrutacyjne4[[#This Row],[GMP]]/10 +punkty_rekrutacyjne4[[#This Row],[GJP]]/10</f>
        <v>18.2</v>
      </c>
      <c r="S4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</v>
      </c>
      <c r="T40" s="19">
        <f t="shared" si="0"/>
        <v>28</v>
      </c>
    </row>
    <row r="41" spans="1:20" x14ac:dyDescent="0.25">
      <c r="A41" s="18" t="s">
        <v>83</v>
      </c>
      <c r="B41" s="17">
        <v>6</v>
      </c>
      <c r="C41" s="17">
        <v>2</v>
      </c>
      <c r="D41" s="17">
        <f>IF(punkty_rekrutacyjne4[[#This Row],[Zachowanie]]=6,2,0)</f>
        <v>0</v>
      </c>
      <c r="E41" s="17">
        <v>5</v>
      </c>
      <c r="F41" s="17">
        <v>3</v>
      </c>
      <c r="G41" s="17">
        <v>3</v>
      </c>
      <c r="H41" s="17">
        <v>6</v>
      </c>
      <c r="I4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1" s="17">
        <v>67</v>
      </c>
      <c r="N41" s="17">
        <v>98</v>
      </c>
      <c r="O41" s="17">
        <v>28</v>
      </c>
      <c r="P41" s="17">
        <v>6</v>
      </c>
      <c r="Q41" s="17">
        <v>20</v>
      </c>
      <c r="R41" s="17">
        <f>punkty_rekrutacyjne4[[#This Row],[GHP]]/10 + punkty_rekrutacyjne4[[#This Row],[GHH]]/10 +punkty_rekrutacyjne4[[#This Row],[GMM]]/10 + punkty_rekrutacyjne4[[#This Row],[GMP]]/10 +punkty_rekrutacyjne4[[#This Row],[GJP]]/10</f>
        <v>21.900000000000002</v>
      </c>
      <c r="S4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1" s="19">
        <f t="shared" si="0"/>
        <v>29</v>
      </c>
    </row>
    <row r="42" spans="1:20" x14ac:dyDescent="0.25">
      <c r="A42" s="18" t="s">
        <v>38</v>
      </c>
      <c r="B42" s="17">
        <v>7</v>
      </c>
      <c r="C42" s="17">
        <v>4</v>
      </c>
      <c r="D42" s="17">
        <f>IF(punkty_rekrutacyjne4[[#This Row],[Zachowanie]]=6,2,0)</f>
        <v>0</v>
      </c>
      <c r="E42" s="17">
        <v>6</v>
      </c>
      <c r="F42" s="17">
        <v>4</v>
      </c>
      <c r="G42" s="17">
        <v>3</v>
      </c>
      <c r="H42" s="17">
        <v>3</v>
      </c>
      <c r="I4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2" s="17">
        <v>12</v>
      </c>
      <c r="N42" s="17">
        <v>86</v>
      </c>
      <c r="O42" s="17">
        <v>61</v>
      </c>
      <c r="P42" s="17">
        <v>94</v>
      </c>
      <c r="Q42" s="17">
        <v>74</v>
      </c>
      <c r="R42" s="17">
        <f>punkty_rekrutacyjne4[[#This Row],[GHP]]/10 + punkty_rekrutacyjne4[[#This Row],[GHH]]/10 +punkty_rekrutacyjne4[[#This Row],[GMM]]/10 + punkty_rekrutacyjne4[[#This Row],[GMP]]/10 +punkty_rekrutacyjne4[[#This Row],[GJP]]/10</f>
        <v>32.699999999999996</v>
      </c>
      <c r="S4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2" s="19">
        <f t="shared" si="0"/>
        <v>29</v>
      </c>
    </row>
    <row r="43" spans="1:20" x14ac:dyDescent="0.25">
      <c r="A43" s="18" t="s">
        <v>16</v>
      </c>
      <c r="B43" s="17">
        <v>0</v>
      </c>
      <c r="C43" s="17">
        <v>3</v>
      </c>
      <c r="D43" s="17">
        <f>IF(punkty_rekrutacyjne4[[#This Row],[Zachowanie]]=6,2,0)</f>
        <v>0</v>
      </c>
      <c r="E43" s="17">
        <v>4</v>
      </c>
      <c r="F43" s="17">
        <v>3</v>
      </c>
      <c r="G43" s="17">
        <v>5</v>
      </c>
      <c r="H43" s="17">
        <v>2</v>
      </c>
      <c r="I4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3" s="17">
        <v>82</v>
      </c>
      <c r="N43" s="17">
        <v>70</v>
      </c>
      <c r="O43" s="17">
        <v>18</v>
      </c>
      <c r="P43" s="17">
        <v>28</v>
      </c>
      <c r="Q43" s="17">
        <v>34</v>
      </c>
      <c r="R43" s="1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S4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3" s="19">
        <f t="shared" si="0"/>
        <v>29</v>
      </c>
    </row>
    <row r="44" spans="1:20" x14ac:dyDescent="0.25">
      <c r="A44" s="18" t="s">
        <v>86</v>
      </c>
      <c r="B44" s="17">
        <v>8</v>
      </c>
      <c r="C44" s="17">
        <v>5</v>
      </c>
      <c r="D44" s="17">
        <f>IF(punkty_rekrutacyjne4[[#This Row],[Zachowanie]]=6,2,0)</f>
        <v>0</v>
      </c>
      <c r="E44" s="17">
        <v>4</v>
      </c>
      <c r="F44" s="17">
        <v>6</v>
      </c>
      <c r="G44" s="17">
        <v>2</v>
      </c>
      <c r="H44" s="17">
        <v>6</v>
      </c>
      <c r="I4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4" s="17">
        <v>32</v>
      </c>
      <c r="N44" s="17">
        <v>88</v>
      </c>
      <c r="O44" s="17">
        <v>15</v>
      </c>
      <c r="P44" s="17">
        <v>45</v>
      </c>
      <c r="Q44" s="17">
        <v>24</v>
      </c>
      <c r="R44" s="17">
        <f>punkty_rekrutacyjne4[[#This Row],[GHP]]/10 + punkty_rekrutacyjne4[[#This Row],[GHH]]/10 +punkty_rekrutacyjne4[[#This Row],[GMM]]/10 + punkty_rekrutacyjne4[[#This Row],[GMP]]/10 +punkty_rekrutacyjne4[[#This Row],[GJP]]/10</f>
        <v>20.399999999999999</v>
      </c>
      <c r="S4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44" s="19">
        <f t="shared" si="0"/>
        <v>30</v>
      </c>
    </row>
    <row r="45" spans="1:20" x14ac:dyDescent="0.25">
      <c r="A45" s="18" t="s">
        <v>55</v>
      </c>
      <c r="B45" s="17">
        <v>2</v>
      </c>
      <c r="C45" s="17">
        <v>2</v>
      </c>
      <c r="D45" s="17">
        <f>IF(punkty_rekrutacyjne4[[#This Row],[Zachowanie]]=6,2,0)</f>
        <v>0</v>
      </c>
      <c r="E45" s="17">
        <v>5</v>
      </c>
      <c r="F45" s="17">
        <v>5</v>
      </c>
      <c r="G45" s="17">
        <v>2</v>
      </c>
      <c r="H45" s="17">
        <v>2</v>
      </c>
      <c r="I4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5" s="17">
        <v>65</v>
      </c>
      <c r="N45" s="17">
        <v>87</v>
      </c>
      <c r="O45" s="17">
        <v>53</v>
      </c>
      <c r="P45" s="17">
        <v>98</v>
      </c>
      <c r="Q45" s="17">
        <v>50</v>
      </c>
      <c r="R45" s="17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S4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5" s="19">
        <f t="shared" si="0"/>
        <v>30</v>
      </c>
    </row>
    <row r="46" spans="1:20" x14ac:dyDescent="0.25">
      <c r="A46" s="18" t="s">
        <v>26</v>
      </c>
      <c r="B46" s="17">
        <v>3</v>
      </c>
      <c r="C46" s="17">
        <v>2</v>
      </c>
      <c r="D46" s="17">
        <f>IF(punkty_rekrutacyjne4[[#This Row],[Zachowanie]]=6,2,0)</f>
        <v>0</v>
      </c>
      <c r="E46" s="17">
        <v>3</v>
      </c>
      <c r="F46" s="17">
        <v>3</v>
      </c>
      <c r="G46" s="17">
        <v>6</v>
      </c>
      <c r="H46" s="17">
        <v>6</v>
      </c>
      <c r="I4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6" s="17">
        <v>10</v>
      </c>
      <c r="N46" s="17">
        <v>21</v>
      </c>
      <c r="O46" s="17">
        <v>35</v>
      </c>
      <c r="P46" s="17">
        <v>98</v>
      </c>
      <c r="Q46" s="17">
        <v>21</v>
      </c>
      <c r="R46" s="17">
        <f>punkty_rekrutacyjne4[[#This Row],[GHP]]/10 + punkty_rekrutacyjne4[[#This Row],[GHH]]/10 +punkty_rekrutacyjne4[[#This Row],[GMM]]/10 + punkty_rekrutacyjne4[[#This Row],[GMP]]/10 +punkty_rekrutacyjne4[[#This Row],[GJP]]/10</f>
        <v>18.5</v>
      </c>
      <c r="S4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6" s="19">
        <f t="shared" si="0"/>
        <v>31</v>
      </c>
    </row>
    <row r="47" spans="1:20" x14ac:dyDescent="0.25">
      <c r="A47" s="18" t="s">
        <v>90</v>
      </c>
      <c r="B47" s="17">
        <v>2</v>
      </c>
      <c r="C47" s="17">
        <v>3</v>
      </c>
      <c r="D47" s="17">
        <f>IF(punkty_rekrutacyjne4[[#This Row],[Zachowanie]]=6,2,0)</f>
        <v>0</v>
      </c>
      <c r="E47" s="17">
        <v>6</v>
      </c>
      <c r="F47" s="17">
        <v>3</v>
      </c>
      <c r="G47" s="17">
        <v>6</v>
      </c>
      <c r="H47" s="17">
        <v>3</v>
      </c>
      <c r="I4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7" s="17">
        <v>53</v>
      </c>
      <c r="N47" s="17">
        <v>50</v>
      </c>
      <c r="O47" s="17">
        <v>16</v>
      </c>
      <c r="P47" s="17">
        <v>44</v>
      </c>
      <c r="Q47" s="17">
        <v>8</v>
      </c>
      <c r="R47" s="17">
        <f>punkty_rekrutacyjne4[[#This Row],[GHP]]/10 + punkty_rekrutacyjne4[[#This Row],[GHH]]/10 +punkty_rekrutacyjne4[[#This Row],[GMM]]/10 + punkty_rekrutacyjne4[[#This Row],[GMP]]/10 +punkty_rekrutacyjne4[[#This Row],[GJP]]/10</f>
        <v>17.100000000000001</v>
      </c>
      <c r="S4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47" s="19">
        <f t="shared" si="0"/>
        <v>32</v>
      </c>
    </row>
    <row r="48" spans="1:20" x14ac:dyDescent="0.25">
      <c r="A48" s="18" t="s">
        <v>70</v>
      </c>
      <c r="B48" s="17">
        <v>1</v>
      </c>
      <c r="C48" s="17">
        <v>5</v>
      </c>
      <c r="D48" s="17">
        <f>IF(punkty_rekrutacyjne4[[#This Row],[Zachowanie]]=6,2,0)</f>
        <v>0</v>
      </c>
      <c r="E48" s="17">
        <v>3</v>
      </c>
      <c r="F48" s="17">
        <v>6</v>
      </c>
      <c r="G48" s="17">
        <v>4</v>
      </c>
      <c r="H48" s="17">
        <v>4</v>
      </c>
      <c r="I4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8" s="17">
        <v>38</v>
      </c>
      <c r="N48" s="17">
        <v>43</v>
      </c>
      <c r="O48" s="17">
        <v>49</v>
      </c>
      <c r="P48" s="17">
        <v>89</v>
      </c>
      <c r="Q48" s="17">
        <v>16</v>
      </c>
      <c r="R48" s="17">
        <f>punkty_rekrutacyjne4[[#This Row],[GHP]]/10 + punkty_rekrutacyjne4[[#This Row],[GHH]]/10 +punkty_rekrutacyjne4[[#This Row],[GMM]]/10 + punkty_rekrutacyjne4[[#This Row],[GMP]]/10 +punkty_rekrutacyjne4[[#This Row],[GJP]]/10</f>
        <v>23.5</v>
      </c>
      <c r="S4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48" s="19">
        <f t="shared" si="0"/>
        <v>33</v>
      </c>
    </row>
    <row r="49" spans="1:20" x14ac:dyDescent="0.25">
      <c r="A49" s="18" t="s">
        <v>45</v>
      </c>
      <c r="B49" s="17">
        <v>6</v>
      </c>
      <c r="C49" s="17">
        <v>6</v>
      </c>
      <c r="D49" s="17">
        <f>IF(punkty_rekrutacyjne4[[#This Row],[Zachowanie]]=6,2,0)</f>
        <v>2</v>
      </c>
      <c r="E49" s="17">
        <v>4</v>
      </c>
      <c r="F49" s="17">
        <v>6</v>
      </c>
      <c r="G49" s="17">
        <v>5</v>
      </c>
      <c r="H49" s="17">
        <v>3</v>
      </c>
      <c r="I4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9" s="17">
        <v>99</v>
      </c>
      <c r="N49" s="17">
        <v>95</v>
      </c>
      <c r="O49" s="17">
        <v>48</v>
      </c>
      <c r="P49" s="17">
        <v>16</v>
      </c>
      <c r="Q49" s="17">
        <v>11</v>
      </c>
      <c r="R49" s="17">
        <f>punkty_rekrutacyjne4[[#This Row],[GHP]]/10 + punkty_rekrutacyjne4[[#This Row],[GHH]]/10 +punkty_rekrutacyjne4[[#This Row],[GMM]]/10 + punkty_rekrutacyjne4[[#This Row],[GMP]]/10 +punkty_rekrutacyjne4[[#This Row],[GJP]]/10</f>
        <v>26.900000000000002</v>
      </c>
      <c r="S4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49" s="19">
        <f t="shared" si="0"/>
        <v>34</v>
      </c>
    </row>
    <row r="50" spans="1:20" x14ac:dyDescent="0.25">
      <c r="A50" s="18" t="s">
        <v>32</v>
      </c>
      <c r="B50" s="17">
        <v>6</v>
      </c>
      <c r="C50" s="17">
        <v>5</v>
      </c>
      <c r="D50" s="17">
        <f>IF(punkty_rekrutacyjne4[[#This Row],[Zachowanie]]=6,2,0)</f>
        <v>0</v>
      </c>
      <c r="E50" s="17">
        <v>6</v>
      </c>
      <c r="F50" s="17">
        <v>5</v>
      </c>
      <c r="G50" s="17">
        <v>6</v>
      </c>
      <c r="H50" s="17">
        <v>3</v>
      </c>
      <c r="I5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5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5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5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50" s="17">
        <v>78</v>
      </c>
      <c r="N50" s="17">
        <v>22</v>
      </c>
      <c r="O50" s="17">
        <v>95</v>
      </c>
      <c r="P50" s="17">
        <v>18</v>
      </c>
      <c r="Q50" s="17">
        <v>15</v>
      </c>
      <c r="R50" s="17">
        <f>punkty_rekrutacyjne4[[#This Row],[GHP]]/10 + punkty_rekrutacyjne4[[#This Row],[GHH]]/10 +punkty_rekrutacyjne4[[#This Row],[GMM]]/10 + punkty_rekrutacyjne4[[#This Row],[GMP]]/10 +punkty_rekrutacyjne4[[#This Row],[GJP]]/10</f>
        <v>22.8</v>
      </c>
      <c r="S5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50" s="19">
        <f t="shared" si="0"/>
        <v>35</v>
      </c>
    </row>
    <row r="51" spans="1:20" x14ac:dyDescent="0.25">
      <c r="A51" s="18" t="s">
        <v>48</v>
      </c>
      <c r="B51" s="17">
        <v>6</v>
      </c>
      <c r="C51" s="17">
        <v>3</v>
      </c>
      <c r="D51" s="17">
        <f>IF(punkty_rekrutacyjne4[[#This Row],[Zachowanie]]=6,2,0)</f>
        <v>0</v>
      </c>
      <c r="E51" s="17">
        <v>3</v>
      </c>
      <c r="F51" s="17">
        <v>6</v>
      </c>
      <c r="G51" s="17">
        <v>4</v>
      </c>
      <c r="H51" s="17">
        <v>5</v>
      </c>
      <c r="I5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5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5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51" s="17">
        <v>25</v>
      </c>
      <c r="N51" s="17">
        <v>73</v>
      </c>
      <c r="O51" s="17">
        <v>78</v>
      </c>
      <c r="P51" s="17">
        <v>61</v>
      </c>
      <c r="Q51" s="17">
        <v>29</v>
      </c>
      <c r="R51" s="17">
        <f>punkty_rekrutacyjne4[[#This Row],[GHP]]/10 + punkty_rekrutacyjne4[[#This Row],[GHH]]/10 +punkty_rekrutacyjne4[[#This Row],[GMM]]/10 + punkty_rekrutacyjne4[[#This Row],[GMP]]/10 +punkty_rekrutacyjne4[[#This Row],[GJP]]/10</f>
        <v>26.6</v>
      </c>
      <c r="S5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51" s="19">
        <f t="shared" si="0"/>
        <v>36</v>
      </c>
    </row>
    <row r="52" spans="1:20" x14ac:dyDescent="0.25">
      <c r="A52" s="18" t="s">
        <v>96</v>
      </c>
      <c r="B52" s="17">
        <v>6</v>
      </c>
      <c r="C52" s="17">
        <v>5</v>
      </c>
      <c r="D52" s="17">
        <f>IF(punkty_rekrutacyjne4[[#This Row],[Zachowanie]]=6,2,0)</f>
        <v>0</v>
      </c>
      <c r="E52" s="17">
        <v>5</v>
      </c>
      <c r="F52" s="17">
        <v>6</v>
      </c>
      <c r="G52" s="17">
        <v>2</v>
      </c>
      <c r="H52" s="17">
        <v>4</v>
      </c>
      <c r="I5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5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5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52" s="17">
        <v>65</v>
      </c>
      <c r="N52" s="17">
        <v>66</v>
      </c>
      <c r="O52" s="17">
        <v>87</v>
      </c>
      <c r="P52" s="17">
        <v>5</v>
      </c>
      <c r="Q52" s="17">
        <v>65</v>
      </c>
      <c r="R52" s="17">
        <f>punkty_rekrutacyjne4[[#This Row],[GHP]]/10 + punkty_rekrutacyjne4[[#This Row],[GHH]]/10 +punkty_rekrutacyjne4[[#This Row],[GMM]]/10 + punkty_rekrutacyjne4[[#This Row],[GMP]]/10 +punkty_rekrutacyjne4[[#This Row],[GJP]]/10</f>
        <v>28.799999999999997</v>
      </c>
      <c r="S5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52" s="19">
        <f t="shared" si="0"/>
        <v>37</v>
      </c>
    </row>
    <row r="53" spans="1:20" x14ac:dyDescent="0.25">
      <c r="A53" s="18" t="s">
        <v>90</v>
      </c>
      <c r="B53" s="17">
        <v>8</v>
      </c>
      <c r="C53" s="17">
        <v>2</v>
      </c>
      <c r="D53" s="17">
        <f>IF(punkty_rekrutacyjne4[[#This Row],[Zachowanie]]=6,2,0)</f>
        <v>0</v>
      </c>
      <c r="E53" s="17">
        <v>2</v>
      </c>
      <c r="F53" s="17">
        <v>3</v>
      </c>
      <c r="G53" s="17">
        <v>4</v>
      </c>
      <c r="H53" s="17">
        <v>3</v>
      </c>
      <c r="I53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5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5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5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53" s="17">
        <v>18</v>
      </c>
      <c r="N53" s="17">
        <v>83</v>
      </c>
      <c r="O53" s="17">
        <v>86</v>
      </c>
      <c r="P53" s="17">
        <v>67</v>
      </c>
      <c r="Q53" s="17">
        <v>90</v>
      </c>
      <c r="R53" s="17">
        <f>punkty_rekrutacyjne4[[#This Row],[GHP]]/10 + punkty_rekrutacyjne4[[#This Row],[GHH]]/10 +punkty_rekrutacyjne4[[#This Row],[GMM]]/10 + punkty_rekrutacyjne4[[#This Row],[GMP]]/10 +punkty_rekrutacyjne4[[#This Row],[GJP]]/10</f>
        <v>34.400000000000006</v>
      </c>
      <c r="S5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53" s="19">
        <f t="shared" si="0"/>
        <v>37</v>
      </c>
    </row>
    <row r="54" spans="1:20" x14ac:dyDescent="0.25">
      <c r="A54" s="18" t="s">
        <v>99</v>
      </c>
      <c r="B54" s="17">
        <v>0</v>
      </c>
      <c r="C54" s="17">
        <v>3</v>
      </c>
      <c r="D54" s="17">
        <f>IF(punkty_rekrutacyjne4[[#This Row],[Zachowanie]]=6,2,0)</f>
        <v>0</v>
      </c>
      <c r="E54" s="17">
        <v>4</v>
      </c>
      <c r="F54" s="17">
        <v>6</v>
      </c>
      <c r="G54" s="17">
        <v>4</v>
      </c>
      <c r="H54" s="17">
        <v>4</v>
      </c>
      <c r="I5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5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54" s="17">
        <v>41</v>
      </c>
      <c r="N54" s="17">
        <v>88</v>
      </c>
      <c r="O54" s="17">
        <v>4</v>
      </c>
      <c r="P54" s="17">
        <v>24</v>
      </c>
      <c r="Q54" s="17">
        <v>37</v>
      </c>
      <c r="R54" s="17">
        <f>punkty_rekrutacyjne4[[#This Row],[GHP]]/10 + punkty_rekrutacyjne4[[#This Row],[GHH]]/10 +punkty_rekrutacyjne4[[#This Row],[GMM]]/10 + punkty_rekrutacyjne4[[#This Row],[GMP]]/10 +punkty_rekrutacyjne4[[#This Row],[GJP]]/10</f>
        <v>19.400000000000002</v>
      </c>
      <c r="S5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54" s="19">
        <f t="shared" si="0"/>
        <v>38</v>
      </c>
    </row>
    <row r="55" spans="1:20" x14ac:dyDescent="0.25">
      <c r="A55" s="18" t="s">
        <v>101</v>
      </c>
      <c r="B55" s="17">
        <v>7</v>
      </c>
      <c r="C55" s="17">
        <v>3</v>
      </c>
      <c r="D55" s="17">
        <f>IF(punkty_rekrutacyjne4[[#This Row],[Zachowanie]]=6,2,0)</f>
        <v>0</v>
      </c>
      <c r="E55" s="17">
        <v>4</v>
      </c>
      <c r="F55" s="17">
        <v>4</v>
      </c>
      <c r="G55" s="17">
        <v>5</v>
      </c>
      <c r="H55" s="17">
        <v>6</v>
      </c>
      <c r="I5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5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5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5" s="17">
        <v>54</v>
      </c>
      <c r="N55" s="17">
        <v>42</v>
      </c>
      <c r="O55" s="17">
        <v>82</v>
      </c>
      <c r="P55" s="17">
        <v>99</v>
      </c>
      <c r="Q55" s="17">
        <v>81</v>
      </c>
      <c r="R55" s="17">
        <f>punkty_rekrutacyjne4[[#This Row],[GHP]]/10 + punkty_rekrutacyjne4[[#This Row],[GHH]]/10 +punkty_rekrutacyjne4[[#This Row],[GMM]]/10 + punkty_rekrutacyjne4[[#This Row],[GMP]]/10 +punkty_rekrutacyjne4[[#This Row],[GJP]]/10</f>
        <v>35.800000000000004</v>
      </c>
      <c r="S5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55" s="19">
        <f t="shared" si="0"/>
        <v>39</v>
      </c>
    </row>
    <row r="56" spans="1:20" x14ac:dyDescent="0.25">
      <c r="A56" s="18" t="s">
        <v>70</v>
      </c>
      <c r="B56" s="17">
        <v>3</v>
      </c>
      <c r="C56" s="17">
        <v>6</v>
      </c>
      <c r="D56" s="17">
        <f>IF(punkty_rekrutacyjne4[[#This Row],[Zachowanie]]=6,2,0)</f>
        <v>2</v>
      </c>
      <c r="E56" s="17">
        <v>5</v>
      </c>
      <c r="F56" s="17">
        <v>2</v>
      </c>
      <c r="G56" s="17">
        <v>4</v>
      </c>
      <c r="H56" s="17">
        <v>6</v>
      </c>
      <c r="I5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5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5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5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6" s="17">
        <v>51</v>
      </c>
      <c r="N56" s="17">
        <v>96</v>
      </c>
      <c r="O56" s="17">
        <v>78</v>
      </c>
      <c r="P56" s="17">
        <v>72</v>
      </c>
      <c r="Q56" s="17">
        <v>39</v>
      </c>
      <c r="R56" s="17">
        <f>punkty_rekrutacyjne4[[#This Row],[GHP]]/10 + punkty_rekrutacyjne4[[#This Row],[GHH]]/10 +punkty_rekrutacyjne4[[#This Row],[GMM]]/10 + punkty_rekrutacyjne4[[#This Row],[GMP]]/10 +punkty_rekrutacyjne4[[#This Row],[GJP]]/10</f>
        <v>33.6</v>
      </c>
      <c r="S5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56" s="19">
        <f t="shared" si="0"/>
        <v>39</v>
      </c>
    </row>
    <row r="57" spans="1:20" x14ac:dyDescent="0.25">
      <c r="A57" s="18" t="s">
        <v>55</v>
      </c>
      <c r="B57" s="17">
        <v>8</v>
      </c>
      <c r="C57" s="17">
        <v>6</v>
      </c>
      <c r="D57" s="17">
        <f>IF(punkty_rekrutacyjne4[[#This Row],[Zachowanie]]=6,2,0)</f>
        <v>2</v>
      </c>
      <c r="E57" s="17">
        <v>2</v>
      </c>
      <c r="F57" s="17">
        <v>2</v>
      </c>
      <c r="G57" s="17">
        <v>6</v>
      </c>
      <c r="H57" s="17">
        <v>6</v>
      </c>
      <c r="I5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5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5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5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7" s="17">
        <v>86</v>
      </c>
      <c r="N57" s="17">
        <v>67</v>
      </c>
      <c r="O57" s="17">
        <v>94</v>
      </c>
      <c r="P57" s="17">
        <v>38</v>
      </c>
      <c r="Q57" s="17">
        <v>45</v>
      </c>
      <c r="R57" s="17">
        <f>punkty_rekrutacyjne4[[#This Row],[GHP]]/10 + punkty_rekrutacyjne4[[#This Row],[GHH]]/10 +punkty_rekrutacyjne4[[#This Row],[GMM]]/10 + punkty_rekrutacyjne4[[#This Row],[GMP]]/10 +punkty_rekrutacyjne4[[#This Row],[GJP]]/10</f>
        <v>33</v>
      </c>
      <c r="S5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57" s="19">
        <f t="shared" si="0"/>
        <v>39</v>
      </c>
    </row>
    <row r="58" spans="1:20" x14ac:dyDescent="0.25">
      <c r="A58" s="18" t="s">
        <v>32</v>
      </c>
      <c r="B58" s="17">
        <v>7</v>
      </c>
      <c r="C58" s="17">
        <v>5</v>
      </c>
      <c r="D58" s="17">
        <f>IF(punkty_rekrutacyjne4[[#This Row],[Zachowanie]]=6,2,0)</f>
        <v>0</v>
      </c>
      <c r="E58" s="17">
        <v>6</v>
      </c>
      <c r="F58" s="17">
        <v>4</v>
      </c>
      <c r="G58" s="17">
        <v>6</v>
      </c>
      <c r="H58" s="17">
        <v>5</v>
      </c>
      <c r="I5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5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5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5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58" s="17">
        <v>15</v>
      </c>
      <c r="N58" s="17">
        <v>79</v>
      </c>
      <c r="O58" s="17">
        <v>11</v>
      </c>
      <c r="P58" s="17">
        <v>20</v>
      </c>
      <c r="Q58" s="17">
        <v>58</v>
      </c>
      <c r="R58" s="17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S5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</v>
      </c>
      <c r="T58" s="19">
        <f t="shared" si="0"/>
        <v>40</v>
      </c>
    </row>
    <row r="59" spans="1:20" x14ac:dyDescent="0.25">
      <c r="A59" s="18" t="s">
        <v>70</v>
      </c>
      <c r="B59" s="17">
        <v>3</v>
      </c>
      <c r="C59" s="17">
        <v>6</v>
      </c>
      <c r="D59" s="17">
        <f>IF(punkty_rekrutacyjne4[[#This Row],[Zachowanie]]=6,2,0)</f>
        <v>2</v>
      </c>
      <c r="E59" s="17">
        <v>3</v>
      </c>
      <c r="F59" s="17">
        <v>5</v>
      </c>
      <c r="G59" s="17">
        <v>5</v>
      </c>
      <c r="H59" s="17">
        <v>2</v>
      </c>
      <c r="I5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5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5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5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59" s="17">
        <v>49</v>
      </c>
      <c r="N59" s="17">
        <v>99</v>
      </c>
      <c r="O59" s="17">
        <v>78</v>
      </c>
      <c r="P59" s="17">
        <v>70</v>
      </c>
      <c r="Q59" s="17">
        <v>60</v>
      </c>
      <c r="R59" s="17">
        <f>punkty_rekrutacyjne4[[#This Row],[GHP]]/10 + punkty_rekrutacyjne4[[#This Row],[GHH]]/10 +punkty_rekrutacyjne4[[#This Row],[GMM]]/10 + punkty_rekrutacyjne4[[#This Row],[GMP]]/10 +punkty_rekrutacyjne4[[#This Row],[GJP]]/10</f>
        <v>35.6</v>
      </c>
      <c r="S5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59" s="19">
        <f t="shared" si="0"/>
        <v>40</v>
      </c>
    </row>
    <row r="60" spans="1:20" x14ac:dyDescent="0.25">
      <c r="A60" s="18" t="s">
        <v>107</v>
      </c>
      <c r="B60" s="17">
        <v>3</v>
      </c>
      <c r="C60" s="17">
        <v>6</v>
      </c>
      <c r="D60" s="17">
        <f>IF(punkty_rekrutacyjne4[[#This Row],[Zachowanie]]=6,2,0)</f>
        <v>2</v>
      </c>
      <c r="E60" s="17">
        <v>3</v>
      </c>
      <c r="F60" s="17">
        <v>5</v>
      </c>
      <c r="G60" s="17">
        <v>4</v>
      </c>
      <c r="H60" s="17">
        <v>2</v>
      </c>
      <c r="I6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6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6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6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60" s="17">
        <v>94</v>
      </c>
      <c r="N60" s="17">
        <v>27</v>
      </c>
      <c r="O60" s="17">
        <v>20</v>
      </c>
      <c r="P60" s="17">
        <v>13</v>
      </c>
      <c r="Q60" s="17">
        <v>49</v>
      </c>
      <c r="R60" s="17">
        <f>punkty_rekrutacyjne4[[#This Row],[GHP]]/10 + punkty_rekrutacyjne4[[#This Row],[GHH]]/10 +punkty_rekrutacyjne4[[#This Row],[GMM]]/10 + punkty_rekrutacyjne4[[#This Row],[GMP]]/10 +punkty_rekrutacyjne4[[#This Row],[GJP]]/10</f>
        <v>20.300000000000004</v>
      </c>
      <c r="S6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60" s="19">
        <f t="shared" si="0"/>
        <v>41</v>
      </c>
    </row>
    <row r="61" spans="1:20" x14ac:dyDescent="0.25">
      <c r="A61" s="18" t="s">
        <v>83</v>
      </c>
      <c r="B61" s="17">
        <v>8</v>
      </c>
      <c r="C61" s="17">
        <v>4</v>
      </c>
      <c r="D61" s="17">
        <f>IF(punkty_rekrutacyjne4[[#This Row],[Zachowanie]]=6,2,0)</f>
        <v>0</v>
      </c>
      <c r="E61" s="17">
        <v>5</v>
      </c>
      <c r="F61" s="17">
        <v>6</v>
      </c>
      <c r="G61" s="17">
        <v>6</v>
      </c>
      <c r="H61" s="17">
        <v>2</v>
      </c>
      <c r="I6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6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6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6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61" s="17">
        <v>94</v>
      </c>
      <c r="N61" s="17">
        <v>99</v>
      </c>
      <c r="O61" s="17">
        <v>87</v>
      </c>
      <c r="P61" s="17">
        <v>99</v>
      </c>
      <c r="Q61" s="17">
        <v>62</v>
      </c>
      <c r="R61" s="17">
        <f>punkty_rekrutacyjne4[[#This Row],[GHP]]/10 + punkty_rekrutacyjne4[[#This Row],[GHH]]/10 +punkty_rekrutacyjne4[[#This Row],[GMM]]/10 + punkty_rekrutacyjne4[[#This Row],[GMP]]/10 +punkty_rekrutacyjne4[[#This Row],[GJP]]/10</f>
        <v>44.1</v>
      </c>
      <c r="S6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61" s="19">
        <f t="shared" si="0"/>
        <v>41</v>
      </c>
    </row>
    <row r="62" spans="1:20" x14ac:dyDescent="0.25">
      <c r="A62" s="18" t="s">
        <v>110</v>
      </c>
      <c r="B62" s="17">
        <v>8</v>
      </c>
      <c r="C62" s="17">
        <v>2</v>
      </c>
      <c r="D62" s="17">
        <f>IF(punkty_rekrutacyjne4[[#This Row],[Zachowanie]]=6,2,0)</f>
        <v>0</v>
      </c>
      <c r="E62" s="17">
        <v>4</v>
      </c>
      <c r="F62" s="17">
        <v>5</v>
      </c>
      <c r="G62" s="17">
        <v>2</v>
      </c>
      <c r="H62" s="17">
        <v>4</v>
      </c>
      <c r="I6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62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6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6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62" s="17">
        <v>20</v>
      </c>
      <c r="N62" s="17">
        <v>78</v>
      </c>
      <c r="O62" s="17">
        <v>54</v>
      </c>
      <c r="P62" s="17">
        <v>34</v>
      </c>
      <c r="Q62" s="17">
        <v>95</v>
      </c>
      <c r="R62" s="17">
        <f>punkty_rekrutacyjne4[[#This Row],[GHP]]/10 + punkty_rekrutacyjne4[[#This Row],[GHH]]/10 +punkty_rekrutacyjne4[[#This Row],[GMM]]/10 + punkty_rekrutacyjne4[[#This Row],[GMP]]/10 +punkty_rekrutacyjne4[[#This Row],[GJP]]/10</f>
        <v>28.1</v>
      </c>
      <c r="S6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62" s="19">
        <f t="shared" si="0"/>
        <v>41</v>
      </c>
    </row>
    <row r="63" spans="1:20" x14ac:dyDescent="0.25">
      <c r="A63" s="18" t="s">
        <v>74</v>
      </c>
      <c r="B63" s="17">
        <v>5</v>
      </c>
      <c r="C63" s="17">
        <v>2</v>
      </c>
      <c r="D63" s="17">
        <f>IF(punkty_rekrutacyjne4[[#This Row],[Zachowanie]]=6,2,0)</f>
        <v>0</v>
      </c>
      <c r="E63" s="17">
        <v>4</v>
      </c>
      <c r="F63" s="17">
        <v>5</v>
      </c>
      <c r="G63" s="17">
        <v>5</v>
      </c>
      <c r="H63" s="17">
        <v>3</v>
      </c>
      <c r="I6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6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6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6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63" s="17">
        <v>39</v>
      </c>
      <c r="N63" s="17">
        <v>16</v>
      </c>
      <c r="O63" s="17">
        <v>8</v>
      </c>
      <c r="P63" s="17">
        <v>66</v>
      </c>
      <c r="Q63" s="17">
        <v>29</v>
      </c>
      <c r="R63" s="17">
        <f>punkty_rekrutacyjne4[[#This Row],[GHP]]/10 + punkty_rekrutacyjne4[[#This Row],[GHH]]/10 +punkty_rekrutacyjne4[[#This Row],[GMM]]/10 + punkty_rekrutacyjne4[[#This Row],[GMP]]/10 +punkty_rekrutacyjne4[[#This Row],[GJP]]/10</f>
        <v>15.799999999999999</v>
      </c>
      <c r="S6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63" s="19">
        <f t="shared" si="0"/>
        <v>42</v>
      </c>
    </row>
    <row r="64" spans="1:20" x14ac:dyDescent="0.25">
      <c r="A64" s="18" t="s">
        <v>113</v>
      </c>
      <c r="B64" s="17">
        <v>0</v>
      </c>
      <c r="C64" s="17">
        <v>6</v>
      </c>
      <c r="D64" s="17">
        <f>IF(punkty_rekrutacyjne4[[#This Row],[Zachowanie]]=6,2,0)</f>
        <v>2</v>
      </c>
      <c r="E64" s="17">
        <v>3</v>
      </c>
      <c r="F64" s="17">
        <v>5</v>
      </c>
      <c r="G64" s="17">
        <v>4</v>
      </c>
      <c r="H64" s="17">
        <v>2</v>
      </c>
      <c r="I64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6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6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6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64" s="17">
        <v>77</v>
      </c>
      <c r="N64" s="17">
        <v>80</v>
      </c>
      <c r="O64" s="17">
        <v>92</v>
      </c>
      <c r="P64" s="17">
        <v>43</v>
      </c>
      <c r="Q64" s="17">
        <v>100</v>
      </c>
      <c r="R64" s="17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S6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64" s="19">
        <f t="shared" si="0"/>
        <v>42</v>
      </c>
    </row>
    <row r="65" spans="1:20" x14ac:dyDescent="0.25">
      <c r="A65" s="18" t="s">
        <v>101</v>
      </c>
      <c r="B65" s="17">
        <v>1</v>
      </c>
      <c r="C65" s="17">
        <v>4</v>
      </c>
      <c r="D65" s="17">
        <f>IF(punkty_rekrutacyjne4[[#This Row],[Zachowanie]]=6,2,0)</f>
        <v>0</v>
      </c>
      <c r="E65" s="17">
        <v>6</v>
      </c>
      <c r="F65" s="17">
        <v>3</v>
      </c>
      <c r="G65" s="17">
        <v>4</v>
      </c>
      <c r="H65" s="17">
        <v>2</v>
      </c>
      <c r="I6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6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6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6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65" s="17">
        <v>70</v>
      </c>
      <c r="N65" s="17">
        <v>39</v>
      </c>
      <c r="O65" s="17">
        <v>65</v>
      </c>
      <c r="P65" s="17">
        <v>57</v>
      </c>
      <c r="Q65" s="17">
        <v>90</v>
      </c>
      <c r="R65" s="17">
        <f>punkty_rekrutacyjne4[[#This Row],[GHP]]/10 + punkty_rekrutacyjne4[[#This Row],[GHH]]/10 +punkty_rekrutacyjne4[[#This Row],[GMM]]/10 + punkty_rekrutacyjne4[[#This Row],[GMP]]/10 +punkty_rekrutacyjne4[[#This Row],[GJP]]/10</f>
        <v>32.099999999999994</v>
      </c>
      <c r="S6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65" s="19">
        <f t="shared" si="0"/>
        <v>42</v>
      </c>
    </row>
    <row r="66" spans="1:20" x14ac:dyDescent="0.25">
      <c r="A66" s="18" t="s">
        <v>41</v>
      </c>
      <c r="B66" s="17">
        <v>0</v>
      </c>
      <c r="C66" s="17">
        <v>4</v>
      </c>
      <c r="D66" s="17">
        <f>IF(punkty_rekrutacyjne4[[#This Row],[Zachowanie]]=6,2,0)</f>
        <v>0</v>
      </c>
      <c r="E66" s="17">
        <v>5</v>
      </c>
      <c r="F66" s="17">
        <v>4</v>
      </c>
      <c r="G66" s="17">
        <v>6</v>
      </c>
      <c r="H66" s="17">
        <v>2</v>
      </c>
      <c r="I6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6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6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6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66" s="17">
        <v>4</v>
      </c>
      <c r="N66" s="17">
        <v>85</v>
      </c>
      <c r="O66" s="17">
        <v>83</v>
      </c>
      <c r="P66" s="17">
        <v>10</v>
      </c>
      <c r="Q66" s="17">
        <v>33</v>
      </c>
      <c r="R66" s="17">
        <f>punkty_rekrutacyjne4[[#This Row],[GHP]]/10 + punkty_rekrutacyjne4[[#This Row],[GHH]]/10 +punkty_rekrutacyjne4[[#This Row],[GMM]]/10 + punkty_rekrutacyjne4[[#This Row],[GMP]]/10 +punkty_rekrutacyjne4[[#This Row],[GJP]]/10</f>
        <v>21.500000000000004</v>
      </c>
      <c r="S6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66" s="19">
        <f t="shared" si="0"/>
        <v>43</v>
      </c>
    </row>
    <row r="67" spans="1:20" x14ac:dyDescent="0.25">
      <c r="A67" s="18" t="s">
        <v>117</v>
      </c>
      <c r="B67" s="17">
        <v>8</v>
      </c>
      <c r="C67" s="17">
        <v>5</v>
      </c>
      <c r="D67" s="17">
        <f>IF(punkty_rekrutacyjne4[[#This Row],[Zachowanie]]=6,2,0)</f>
        <v>0</v>
      </c>
      <c r="E67" s="17">
        <v>5</v>
      </c>
      <c r="F67" s="17">
        <v>4</v>
      </c>
      <c r="G67" s="17">
        <v>3</v>
      </c>
      <c r="H67" s="17">
        <v>3</v>
      </c>
      <c r="I6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6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6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6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67" s="17">
        <v>80</v>
      </c>
      <c r="N67" s="17">
        <v>91</v>
      </c>
      <c r="O67" s="17">
        <v>16</v>
      </c>
      <c r="P67" s="17">
        <v>12</v>
      </c>
      <c r="Q67" s="17">
        <v>73</v>
      </c>
      <c r="R67" s="17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S6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67" s="19">
        <f t="shared" ref="T67:T130" si="1">IF(S67&gt;R67,T66+1,T66)</f>
        <v>44</v>
      </c>
    </row>
    <row r="68" spans="1:20" x14ac:dyDescent="0.25">
      <c r="A68" s="18" t="s">
        <v>119</v>
      </c>
      <c r="B68" s="17">
        <v>6</v>
      </c>
      <c r="C68" s="17">
        <v>6</v>
      </c>
      <c r="D68" s="17">
        <f>IF(punkty_rekrutacyjne4[[#This Row],[Zachowanie]]=6,2,0)</f>
        <v>2</v>
      </c>
      <c r="E68" s="17">
        <v>2</v>
      </c>
      <c r="F68" s="17">
        <v>3</v>
      </c>
      <c r="G68" s="17">
        <v>6</v>
      </c>
      <c r="H68" s="17">
        <v>5</v>
      </c>
      <c r="I6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6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6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6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68" s="17">
        <v>27</v>
      </c>
      <c r="N68" s="17">
        <v>6</v>
      </c>
      <c r="O68" s="17">
        <v>19</v>
      </c>
      <c r="P68" s="17">
        <v>61</v>
      </c>
      <c r="Q68" s="17">
        <v>63</v>
      </c>
      <c r="R68" s="17">
        <f>punkty_rekrutacyjne4[[#This Row],[GHP]]/10 + punkty_rekrutacyjne4[[#This Row],[GHH]]/10 +punkty_rekrutacyjne4[[#This Row],[GMM]]/10 + punkty_rekrutacyjne4[[#This Row],[GMP]]/10 +punkty_rekrutacyjne4[[#This Row],[GJP]]/10</f>
        <v>17.600000000000001</v>
      </c>
      <c r="S6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68" s="19">
        <f t="shared" si="1"/>
        <v>45</v>
      </c>
    </row>
    <row r="69" spans="1:20" x14ac:dyDescent="0.25">
      <c r="A69" s="18" t="s">
        <v>121</v>
      </c>
      <c r="B69" s="17">
        <v>0</v>
      </c>
      <c r="C69" s="17">
        <v>5</v>
      </c>
      <c r="D69" s="17">
        <f>IF(punkty_rekrutacyjne4[[#This Row],[Zachowanie]]=6,2,0)</f>
        <v>0</v>
      </c>
      <c r="E69" s="17">
        <v>5</v>
      </c>
      <c r="F69" s="17">
        <v>3</v>
      </c>
      <c r="G69" s="17">
        <v>2</v>
      </c>
      <c r="H69" s="17">
        <v>6</v>
      </c>
      <c r="I6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6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6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6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69" s="17">
        <v>26</v>
      </c>
      <c r="N69" s="17">
        <v>23</v>
      </c>
      <c r="O69" s="17">
        <v>48</v>
      </c>
      <c r="P69" s="17">
        <v>73</v>
      </c>
      <c r="Q69" s="17">
        <v>63</v>
      </c>
      <c r="R69" s="17">
        <f>punkty_rekrutacyjne4[[#This Row],[GHP]]/10 + punkty_rekrutacyjne4[[#This Row],[GHH]]/10 +punkty_rekrutacyjne4[[#This Row],[GMM]]/10 + punkty_rekrutacyjne4[[#This Row],[GMP]]/10 +punkty_rekrutacyjne4[[#This Row],[GJP]]/10</f>
        <v>23.3</v>
      </c>
      <c r="S6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69" s="19">
        <f t="shared" si="1"/>
        <v>45</v>
      </c>
    </row>
    <row r="70" spans="1:20" x14ac:dyDescent="0.25">
      <c r="A70" s="18" t="s">
        <v>121</v>
      </c>
      <c r="B70" s="17">
        <v>8</v>
      </c>
      <c r="C70" s="17">
        <v>3</v>
      </c>
      <c r="D70" s="17">
        <f>IF(punkty_rekrutacyjne4[[#This Row],[Zachowanie]]=6,2,0)</f>
        <v>0</v>
      </c>
      <c r="E70" s="17">
        <v>5</v>
      </c>
      <c r="F70" s="17">
        <v>5</v>
      </c>
      <c r="G70" s="17">
        <v>6</v>
      </c>
      <c r="H70" s="17">
        <v>3</v>
      </c>
      <c r="I7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7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7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7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70" s="17">
        <v>28</v>
      </c>
      <c r="N70" s="17">
        <v>69</v>
      </c>
      <c r="O70" s="17">
        <v>99</v>
      </c>
      <c r="P70" s="17">
        <v>45</v>
      </c>
      <c r="Q70" s="17">
        <v>61</v>
      </c>
      <c r="R70" s="17">
        <f>punkty_rekrutacyjne4[[#This Row],[GHP]]/10 + punkty_rekrutacyjne4[[#This Row],[GHH]]/10 +punkty_rekrutacyjne4[[#This Row],[GMM]]/10 + punkty_rekrutacyjne4[[#This Row],[GMP]]/10 +punkty_rekrutacyjne4[[#This Row],[GJP]]/10</f>
        <v>30.200000000000003</v>
      </c>
      <c r="S7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70" s="19">
        <f t="shared" si="1"/>
        <v>46</v>
      </c>
    </row>
    <row r="71" spans="1:20" x14ac:dyDescent="0.25">
      <c r="A71" s="18" t="s">
        <v>119</v>
      </c>
      <c r="B71" s="17">
        <v>1</v>
      </c>
      <c r="C71" s="17">
        <v>2</v>
      </c>
      <c r="D71" s="17">
        <f>IF(punkty_rekrutacyjne4[[#This Row],[Zachowanie]]=6,2,0)</f>
        <v>0</v>
      </c>
      <c r="E71" s="17">
        <v>3</v>
      </c>
      <c r="F71" s="17">
        <v>2</v>
      </c>
      <c r="G71" s="17">
        <v>3</v>
      </c>
      <c r="H71" s="17">
        <v>6</v>
      </c>
      <c r="I7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7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7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7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71" s="17">
        <v>51</v>
      </c>
      <c r="N71" s="17">
        <v>14</v>
      </c>
      <c r="O71" s="17">
        <v>33</v>
      </c>
      <c r="P71" s="17">
        <v>28</v>
      </c>
      <c r="Q71" s="17">
        <v>43</v>
      </c>
      <c r="R71" s="17">
        <f>punkty_rekrutacyjne4[[#This Row],[GHP]]/10 + punkty_rekrutacyjne4[[#This Row],[GHH]]/10 +punkty_rekrutacyjne4[[#This Row],[GMM]]/10 + punkty_rekrutacyjne4[[#This Row],[GMP]]/10 +punkty_rekrutacyjne4[[#This Row],[GJP]]/10</f>
        <v>16.900000000000002</v>
      </c>
      <c r="S7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71" s="19">
        <f t="shared" si="1"/>
        <v>47</v>
      </c>
    </row>
    <row r="72" spans="1:20" x14ac:dyDescent="0.25">
      <c r="A72" s="18" t="s">
        <v>41</v>
      </c>
      <c r="B72" s="17">
        <v>3</v>
      </c>
      <c r="C72" s="17">
        <v>5</v>
      </c>
      <c r="D72" s="17">
        <f>IF(punkty_rekrutacyjne4[[#This Row],[Zachowanie]]=6,2,0)</f>
        <v>0</v>
      </c>
      <c r="E72" s="17">
        <v>6</v>
      </c>
      <c r="F72" s="17">
        <v>5</v>
      </c>
      <c r="G72" s="17">
        <v>2</v>
      </c>
      <c r="H72" s="17">
        <v>5</v>
      </c>
      <c r="I7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72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7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7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72" s="17">
        <v>73</v>
      </c>
      <c r="N72" s="17">
        <v>84</v>
      </c>
      <c r="O72" s="17">
        <v>48</v>
      </c>
      <c r="P72" s="17">
        <v>36</v>
      </c>
      <c r="Q72" s="17">
        <v>4</v>
      </c>
      <c r="R72" s="17">
        <f>punkty_rekrutacyjne4[[#This Row],[GHP]]/10 + punkty_rekrutacyjne4[[#This Row],[GHH]]/10 +punkty_rekrutacyjne4[[#This Row],[GMM]]/10 + punkty_rekrutacyjne4[[#This Row],[GMP]]/10 +punkty_rekrutacyjne4[[#This Row],[GJP]]/10</f>
        <v>24.5</v>
      </c>
      <c r="S7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72" s="19">
        <f t="shared" si="1"/>
        <v>48</v>
      </c>
    </row>
    <row r="73" spans="1:20" x14ac:dyDescent="0.25">
      <c r="A73" s="18" t="s">
        <v>126</v>
      </c>
      <c r="B73" s="17">
        <v>4</v>
      </c>
      <c r="C73" s="17">
        <v>4</v>
      </c>
      <c r="D73" s="17">
        <f>IF(punkty_rekrutacyjne4[[#This Row],[Zachowanie]]=6,2,0)</f>
        <v>0</v>
      </c>
      <c r="E73" s="17">
        <v>5</v>
      </c>
      <c r="F73" s="17">
        <v>5</v>
      </c>
      <c r="G73" s="17">
        <v>3</v>
      </c>
      <c r="H73" s="17">
        <v>6</v>
      </c>
      <c r="I7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7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7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7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73" s="17">
        <v>44</v>
      </c>
      <c r="N73" s="17">
        <v>16</v>
      </c>
      <c r="O73" s="17">
        <v>68</v>
      </c>
      <c r="P73" s="17">
        <v>55</v>
      </c>
      <c r="Q73" s="17">
        <v>66</v>
      </c>
      <c r="R73" s="17">
        <f>punkty_rekrutacyjne4[[#This Row],[GHP]]/10 + punkty_rekrutacyjne4[[#This Row],[GHH]]/10 +punkty_rekrutacyjne4[[#This Row],[GMM]]/10 + punkty_rekrutacyjne4[[#This Row],[GMP]]/10 +punkty_rekrutacyjne4[[#This Row],[GJP]]/10</f>
        <v>24.9</v>
      </c>
      <c r="S7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73" s="19">
        <f t="shared" si="1"/>
        <v>49</v>
      </c>
    </row>
    <row r="74" spans="1:20" x14ac:dyDescent="0.25">
      <c r="A74" s="18" t="s">
        <v>90</v>
      </c>
      <c r="B74" s="17">
        <v>2</v>
      </c>
      <c r="C74" s="17">
        <v>6</v>
      </c>
      <c r="D74" s="17">
        <f>IF(punkty_rekrutacyjne4[[#This Row],[Zachowanie]]=6,2,0)</f>
        <v>2</v>
      </c>
      <c r="E74" s="17">
        <v>6</v>
      </c>
      <c r="F74" s="17">
        <v>3</v>
      </c>
      <c r="G74" s="17">
        <v>6</v>
      </c>
      <c r="H74" s="17">
        <v>2</v>
      </c>
      <c r="I7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7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7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7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74" s="17">
        <v>71</v>
      </c>
      <c r="N74" s="17">
        <v>95</v>
      </c>
      <c r="O74" s="17">
        <v>90</v>
      </c>
      <c r="P74" s="17">
        <v>50</v>
      </c>
      <c r="Q74" s="17">
        <v>91</v>
      </c>
      <c r="R74" s="17">
        <f>punkty_rekrutacyjne4[[#This Row],[GHP]]/10 + punkty_rekrutacyjne4[[#This Row],[GHH]]/10 +punkty_rekrutacyjne4[[#This Row],[GMM]]/10 + punkty_rekrutacyjne4[[#This Row],[GMP]]/10 +punkty_rekrutacyjne4[[#This Row],[GJP]]/10</f>
        <v>39.700000000000003</v>
      </c>
      <c r="S7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74" s="19">
        <f t="shared" si="1"/>
        <v>49</v>
      </c>
    </row>
    <row r="75" spans="1:20" x14ac:dyDescent="0.25">
      <c r="A75" s="18" t="s">
        <v>45</v>
      </c>
      <c r="B75" s="17">
        <v>5</v>
      </c>
      <c r="C75" s="17">
        <v>5</v>
      </c>
      <c r="D75" s="17">
        <f>IF(punkty_rekrutacyjne4[[#This Row],[Zachowanie]]=6,2,0)</f>
        <v>0</v>
      </c>
      <c r="E75" s="17">
        <v>2</v>
      </c>
      <c r="F75" s="17">
        <v>6</v>
      </c>
      <c r="G75" s="17">
        <v>2</v>
      </c>
      <c r="H75" s="17">
        <v>2</v>
      </c>
      <c r="I7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7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7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7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75" s="17">
        <v>90</v>
      </c>
      <c r="N75" s="17">
        <v>88</v>
      </c>
      <c r="O75" s="17">
        <v>73</v>
      </c>
      <c r="P75" s="17">
        <v>83</v>
      </c>
      <c r="Q75" s="17">
        <v>51</v>
      </c>
      <c r="R75" s="17">
        <f>punkty_rekrutacyjne4[[#This Row],[GHP]]/10 + punkty_rekrutacyjne4[[#This Row],[GHH]]/10 +punkty_rekrutacyjne4[[#This Row],[GMM]]/10 + punkty_rekrutacyjne4[[#This Row],[GMP]]/10 +punkty_rekrutacyjne4[[#This Row],[GJP]]/10</f>
        <v>38.500000000000007</v>
      </c>
      <c r="S7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15</v>
      </c>
      <c r="T75" s="19">
        <f t="shared" si="1"/>
        <v>49</v>
      </c>
    </row>
    <row r="76" spans="1:20" x14ac:dyDescent="0.25">
      <c r="A76" s="18" t="s">
        <v>130</v>
      </c>
      <c r="B76" s="17">
        <v>1</v>
      </c>
      <c r="C76" s="17">
        <v>5</v>
      </c>
      <c r="D76" s="17">
        <f>IF(punkty_rekrutacyjne4[[#This Row],[Zachowanie]]=6,2,0)</f>
        <v>0</v>
      </c>
      <c r="E76" s="17">
        <v>2</v>
      </c>
      <c r="F76" s="17">
        <v>2</v>
      </c>
      <c r="G76" s="17">
        <v>3</v>
      </c>
      <c r="H76" s="17">
        <v>5</v>
      </c>
      <c r="I7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7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7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7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76" s="17">
        <v>11</v>
      </c>
      <c r="N76" s="17">
        <v>24</v>
      </c>
      <c r="O76" s="17">
        <v>35</v>
      </c>
      <c r="P76" s="17">
        <v>70</v>
      </c>
      <c r="Q76" s="17">
        <v>6</v>
      </c>
      <c r="R76" s="17">
        <f>punkty_rekrutacyjne4[[#This Row],[GHP]]/10 + punkty_rekrutacyjne4[[#This Row],[GHH]]/10 +punkty_rekrutacyjne4[[#This Row],[GMM]]/10 + punkty_rekrutacyjne4[[#This Row],[GMP]]/10 +punkty_rekrutacyjne4[[#This Row],[GJP]]/10</f>
        <v>14.6</v>
      </c>
      <c r="S7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13</v>
      </c>
      <c r="T76" s="19">
        <f t="shared" si="1"/>
        <v>49</v>
      </c>
    </row>
    <row r="77" spans="1:20" x14ac:dyDescent="0.25">
      <c r="A77" s="18" t="s">
        <v>70</v>
      </c>
      <c r="B77" s="17">
        <v>5</v>
      </c>
      <c r="C77" s="17">
        <v>2</v>
      </c>
      <c r="D77" s="17">
        <f>IF(punkty_rekrutacyjne4[[#This Row],[Zachowanie]]=6,2,0)</f>
        <v>0</v>
      </c>
      <c r="E77" s="17">
        <v>2</v>
      </c>
      <c r="F77" s="17">
        <v>6</v>
      </c>
      <c r="G77" s="17">
        <v>5</v>
      </c>
      <c r="H77" s="17">
        <v>6</v>
      </c>
      <c r="I7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7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7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7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77" s="17">
        <v>44</v>
      </c>
      <c r="N77" s="17">
        <v>43</v>
      </c>
      <c r="O77" s="17">
        <v>19</v>
      </c>
      <c r="P77" s="17">
        <v>86</v>
      </c>
      <c r="Q77" s="17">
        <v>18</v>
      </c>
      <c r="R77" s="1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S7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77" s="19">
        <f t="shared" si="1"/>
        <v>50</v>
      </c>
    </row>
    <row r="78" spans="1:20" x14ac:dyDescent="0.25">
      <c r="A78" s="18" t="s">
        <v>133</v>
      </c>
      <c r="B78" s="17">
        <v>2</v>
      </c>
      <c r="C78" s="17">
        <v>5</v>
      </c>
      <c r="D78" s="17">
        <f>IF(punkty_rekrutacyjne4[[#This Row],[Zachowanie]]=6,2,0)</f>
        <v>0</v>
      </c>
      <c r="E78" s="17">
        <v>4</v>
      </c>
      <c r="F78" s="17">
        <v>3</v>
      </c>
      <c r="G78" s="17">
        <v>6</v>
      </c>
      <c r="H78" s="17">
        <v>6</v>
      </c>
      <c r="I7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7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7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7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78" s="17">
        <v>15</v>
      </c>
      <c r="N78" s="17">
        <v>69</v>
      </c>
      <c r="O78" s="17">
        <v>48</v>
      </c>
      <c r="P78" s="17">
        <v>14</v>
      </c>
      <c r="Q78" s="17">
        <v>32</v>
      </c>
      <c r="R78" s="17">
        <f>punkty_rekrutacyjne4[[#This Row],[GHP]]/10 + punkty_rekrutacyjne4[[#This Row],[GHH]]/10 +punkty_rekrutacyjne4[[#This Row],[GMM]]/10 + punkty_rekrutacyjne4[[#This Row],[GMP]]/10 +punkty_rekrutacyjne4[[#This Row],[GJP]]/10</f>
        <v>17.8</v>
      </c>
      <c r="S7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78" s="19">
        <f t="shared" si="1"/>
        <v>51</v>
      </c>
    </row>
    <row r="79" spans="1:20" x14ac:dyDescent="0.25">
      <c r="A79" s="18" t="s">
        <v>45</v>
      </c>
      <c r="B79" s="17">
        <v>6</v>
      </c>
      <c r="C79" s="17">
        <v>3</v>
      </c>
      <c r="D79" s="17">
        <f>IF(punkty_rekrutacyjne4[[#This Row],[Zachowanie]]=6,2,0)</f>
        <v>0</v>
      </c>
      <c r="E79" s="17">
        <v>4</v>
      </c>
      <c r="F79" s="17">
        <v>5</v>
      </c>
      <c r="G79" s="17">
        <v>3</v>
      </c>
      <c r="H79" s="17">
        <v>4</v>
      </c>
      <c r="I7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7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7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7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79" s="17">
        <v>38</v>
      </c>
      <c r="N79" s="17">
        <v>48</v>
      </c>
      <c r="O79" s="17">
        <v>3</v>
      </c>
      <c r="P79" s="17">
        <v>38</v>
      </c>
      <c r="Q79" s="17">
        <v>91</v>
      </c>
      <c r="R79" s="17">
        <f>punkty_rekrutacyjne4[[#This Row],[GHP]]/10 + punkty_rekrutacyjne4[[#This Row],[GHH]]/10 +punkty_rekrutacyjne4[[#This Row],[GMM]]/10 + punkty_rekrutacyjne4[[#This Row],[GMP]]/10 +punkty_rekrutacyjne4[[#This Row],[GJP]]/10</f>
        <v>21.799999999999997</v>
      </c>
      <c r="S7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79" s="19">
        <f t="shared" si="1"/>
        <v>52</v>
      </c>
    </row>
    <row r="80" spans="1:20" x14ac:dyDescent="0.25">
      <c r="A80" s="18" t="s">
        <v>38</v>
      </c>
      <c r="B80" s="17">
        <v>3</v>
      </c>
      <c r="C80" s="17">
        <v>6</v>
      </c>
      <c r="D80" s="17">
        <f>IF(punkty_rekrutacyjne4[[#This Row],[Zachowanie]]=6,2,0)</f>
        <v>2</v>
      </c>
      <c r="E80" s="17">
        <v>3</v>
      </c>
      <c r="F80" s="17">
        <v>6</v>
      </c>
      <c r="G80" s="17">
        <v>3</v>
      </c>
      <c r="H80" s="17">
        <v>5</v>
      </c>
      <c r="I8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8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8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8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80" s="17">
        <v>66</v>
      </c>
      <c r="N80" s="17">
        <v>42</v>
      </c>
      <c r="O80" s="17">
        <v>40</v>
      </c>
      <c r="P80" s="17">
        <v>91</v>
      </c>
      <c r="Q80" s="17">
        <v>74</v>
      </c>
      <c r="R80" s="17">
        <f>punkty_rekrutacyjne4[[#This Row],[GHP]]/10 + punkty_rekrutacyjne4[[#This Row],[GHH]]/10 +punkty_rekrutacyjne4[[#This Row],[GMM]]/10 + punkty_rekrutacyjne4[[#This Row],[GMP]]/10 +punkty_rekrutacyjne4[[#This Row],[GJP]]/10</f>
        <v>31.299999999999997</v>
      </c>
      <c r="S8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80" s="19">
        <f t="shared" si="1"/>
        <v>52</v>
      </c>
    </row>
    <row r="81" spans="1:20" x14ac:dyDescent="0.25">
      <c r="A81" s="18" t="s">
        <v>137</v>
      </c>
      <c r="B81" s="17">
        <v>7</v>
      </c>
      <c r="C81" s="17">
        <v>4</v>
      </c>
      <c r="D81" s="17">
        <f>IF(punkty_rekrutacyjne4[[#This Row],[Zachowanie]]=6,2,0)</f>
        <v>0</v>
      </c>
      <c r="E81" s="17">
        <v>2</v>
      </c>
      <c r="F81" s="17">
        <v>4</v>
      </c>
      <c r="G81" s="17">
        <v>6</v>
      </c>
      <c r="H81" s="17">
        <v>5</v>
      </c>
      <c r="I8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8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8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8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81" s="17">
        <v>28</v>
      </c>
      <c r="N81" s="17">
        <v>1</v>
      </c>
      <c r="O81" s="17">
        <v>36</v>
      </c>
      <c r="P81" s="17">
        <v>63</v>
      </c>
      <c r="Q81" s="17">
        <v>49</v>
      </c>
      <c r="R81" s="17">
        <f>punkty_rekrutacyjne4[[#This Row],[GHP]]/10 + punkty_rekrutacyjne4[[#This Row],[GHH]]/10 +punkty_rekrutacyjne4[[#This Row],[GMM]]/10 + punkty_rekrutacyjne4[[#This Row],[GMP]]/10 +punkty_rekrutacyjne4[[#This Row],[GJP]]/10</f>
        <v>17.700000000000003</v>
      </c>
      <c r="S8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81" s="19">
        <f t="shared" si="1"/>
        <v>53</v>
      </c>
    </row>
    <row r="82" spans="1:20" x14ac:dyDescent="0.25">
      <c r="A82" s="18" t="s">
        <v>139</v>
      </c>
      <c r="B82" s="17">
        <v>0</v>
      </c>
      <c r="C82" s="17">
        <v>6</v>
      </c>
      <c r="D82" s="17">
        <f>IF(punkty_rekrutacyjne4[[#This Row],[Zachowanie]]=6,2,0)</f>
        <v>2</v>
      </c>
      <c r="E82" s="17">
        <v>5</v>
      </c>
      <c r="F82" s="17">
        <v>6</v>
      </c>
      <c r="G82" s="17">
        <v>5</v>
      </c>
      <c r="H82" s="17">
        <v>6</v>
      </c>
      <c r="I8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8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8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8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82" s="17">
        <v>12</v>
      </c>
      <c r="N82" s="17">
        <v>20</v>
      </c>
      <c r="O82" s="17">
        <v>10</v>
      </c>
      <c r="P82" s="17">
        <v>73</v>
      </c>
      <c r="Q82" s="17">
        <v>68</v>
      </c>
      <c r="R82" s="17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S8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82" s="19">
        <f t="shared" si="1"/>
        <v>54</v>
      </c>
    </row>
    <row r="83" spans="1:20" x14ac:dyDescent="0.25">
      <c r="A83" s="18" t="s">
        <v>45</v>
      </c>
      <c r="B83" s="17">
        <v>4</v>
      </c>
      <c r="C83" s="17">
        <v>5</v>
      </c>
      <c r="D83" s="17">
        <f>IF(punkty_rekrutacyjne4[[#This Row],[Zachowanie]]=6,2,0)</f>
        <v>0</v>
      </c>
      <c r="E83" s="17">
        <v>4</v>
      </c>
      <c r="F83" s="17">
        <v>2</v>
      </c>
      <c r="G83" s="17">
        <v>3</v>
      </c>
      <c r="H83" s="17">
        <v>4</v>
      </c>
      <c r="I8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8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8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8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83" s="17">
        <v>21</v>
      </c>
      <c r="N83" s="17">
        <v>58</v>
      </c>
      <c r="O83" s="17">
        <v>66</v>
      </c>
      <c r="P83" s="17">
        <v>93</v>
      </c>
      <c r="Q83" s="17">
        <v>89</v>
      </c>
      <c r="R83" s="17">
        <f>punkty_rekrutacyjne4[[#This Row],[GHP]]/10 + punkty_rekrutacyjne4[[#This Row],[GHH]]/10 +punkty_rekrutacyjne4[[#This Row],[GMM]]/10 + punkty_rekrutacyjne4[[#This Row],[GMP]]/10 +punkty_rekrutacyjne4[[#This Row],[GJP]]/10</f>
        <v>32.700000000000003</v>
      </c>
      <c r="S8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83" s="19">
        <f t="shared" si="1"/>
        <v>54</v>
      </c>
    </row>
    <row r="84" spans="1:20" x14ac:dyDescent="0.25">
      <c r="A84" s="18" t="s">
        <v>99</v>
      </c>
      <c r="B84" s="17">
        <v>0</v>
      </c>
      <c r="C84" s="17">
        <v>2</v>
      </c>
      <c r="D84" s="17">
        <f>IF(punkty_rekrutacyjne4[[#This Row],[Zachowanie]]=6,2,0)</f>
        <v>0</v>
      </c>
      <c r="E84" s="17">
        <v>2</v>
      </c>
      <c r="F84" s="17">
        <v>4</v>
      </c>
      <c r="G84" s="17">
        <v>3</v>
      </c>
      <c r="H84" s="17">
        <v>3</v>
      </c>
      <c r="I8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8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8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8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84" s="17">
        <v>3</v>
      </c>
      <c r="N84" s="17">
        <v>25</v>
      </c>
      <c r="O84" s="17">
        <v>93</v>
      </c>
      <c r="P84" s="17">
        <v>92</v>
      </c>
      <c r="Q84" s="17">
        <v>73</v>
      </c>
      <c r="R84" s="17">
        <f>punkty_rekrutacyjne4[[#This Row],[GHP]]/10 + punkty_rekrutacyjne4[[#This Row],[GHH]]/10 +punkty_rekrutacyjne4[[#This Row],[GMM]]/10 + punkty_rekrutacyjne4[[#This Row],[GMP]]/10 +punkty_rekrutacyjne4[[#This Row],[GJP]]/10</f>
        <v>28.6</v>
      </c>
      <c r="S8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84" s="19">
        <f t="shared" si="1"/>
        <v>54</v>
      </c>
    </row>
    <row r="85" spans="1:20" x14ac:dyDescent="0.25">
      <c r="A85" s="18" t="s">
        <v>130</v>
      </c>
      <c r="B85" s="17">
        <v>4</v>
      </c>
      <c r="C85" s="17">
        <v>4</v>
      </c>
      <c r="D85" s="17">
        <f>IF(punkty_rekrutacyjne4[[#This Row],[Zachowanie]]=6,2,0)</f>
        <v>0</v>
      </c>
      <c r="E85" s="17">
        <v>2</v>
      </c>
      <c r="F85" s="17">
        <v>6</v>
      </c>
      <c r="G85" s="17">
        <v>5</v>
      </c>
      <c r="H85" s="17">
        <v>2</v>
      </c>
      <c r="I8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8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8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8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85" s="17">
        <v>81</v>
      </c>
      <c r="N85" s="17">
        <v>5</v>
      </c>
      <c r="O85" s="17">
        <v>60</v>
      </c>
      <c r="P85" s="17">
        <v>2</v>
      </c>
      <c r="Q85" s="17">
        <v>91</v>
      </c>
      <c r="R85" s="17">
        <f>punkty_rekrutacyjne4[[#This Row],[GHP]]/10 + punkty_rekrutacyjne4[[#This Row],[GHH]]/10 +punkty_rekrutacyjne4[[#This Row],[GMM]]/10 + punkty_rekrutacyjne4[[#This Row],[GMP]]/10 +punkty_rekrutacyjne4[[#This Row],[GJP]]/10</f>
        <v>23.9</v>
      </c>
      <c r="S8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85" s="19">
        <f t="shared" si="1"/>
        <v>54</v>
      </c>
    </row>
    <row r="86" spans="1:20" x14ac:dyDescent="0.25">
      <c r="A86" s="18" t="s">
        <v>70</v>
      </c>
      <c r="B86" s="17">
        <v>1</v>
      </c>
      <c r="C86" s="17">
        <v>4</v>
      </c>
      <c r="D86" s="17">
        <f>IF(punkty_rekrutacyjne4[[#This Row],[Zachowanie]]=6,2,0)</f>
        <v>0</v>
      </c>
      <c r="E86" s="17">
        <v>6</v>
      </c>
      <c r="F86" s="17">
        <v>4</v>
      </c>
      <c r="G86" s="17">
        <v>3</v>
      </c>
      <c r="H86" s="17">
        <v>6</v>
      </c>
      <c r="I8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8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8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8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86" s="17">
        <v>100</v>
      </c>
      <c r="N86" s="17">
        <v>100</v>
      </c>
      <c r="O86" s="17">
        <v>100</v>
      </c>
      <c r="P86" s="17">
        <v>36</v>
      </c>
      <c r="Q86" s="17">
        <v>10</v>
      </c>
      <c r="R86" s="17">
        <f>punkty_rekrutacyjne4[[#This Row],[GHP]]/10 + punkty_rekrutacyjne4[[#This Row],[GHH]]/10 +punkty_rekrutacyjne4[[#This Row],[GMM]]/10 + punkty_rekrutacyjne4[[#This Row],[GMP]]/10 +punkty_rekrutacyjne4[[#This Row],[GJP]]/10</f>
        <v>34.6</v>
      </c>
      <c r="S8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86" s="19">
        <f t="shared" si="1"/>
        <v>54</v>
      </c>
    </row>
    <row r="87" spans="1:20" x14ac:dyDescent="0.25">
      <c r="A87" s="18" t="s">
        <v>145</v>
      </c>
      <c r="B87" s="17">
        <v>2</v>
      </c>
      <c r="C87" s="17">
        <v>3</v>
      </c>
      <c r="D87" s="17">
        <f>IF(punkty_rekrutacyjne4[[#This Row],[Zachowanie]]=6,2,0)</f>
        <v>0</v>
      </c>
      <c r="E87" s="17">
        <v>3</v>
      </c>
      <c r="F87" s="17">
        <v>5</v>
      </c>
      <c r="G87" s="17">
        <v>6</v>
      </c>
      <c r="H87" s="17">
        <v>6</v>
      </c>
      <c r="I8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8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8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8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87" s="17">
        <v>32</v>
      </c>
      <c r="N87" s="17">
        <v>27</v>
      </c>
      <c r="O87" s="17">
        <v>15</v>
      </c>
      <c r="P87" s="17">
        <v>59</v>
      </c>
      <c r="Q87" s="17">
        <v>26</v>
      </c>
      <c r="R87" s="17">
        <f>punkty_rekrutacyjne4[[#This Row],[GHP]]/10 + punkty_rekrutacyjne4[[#This Row],[GHH]]/10 +punkty_rekrutacyjne4[[#This Row],[GMM]]/10 + punkty_rekrutacyjne4[[#This Row],[GMP]]/10 +punkty_rekrutacyjne4[[#This Row],[GJP]]/10</f>
        <v>15.9</v>
      </c>
      <c r="S8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87" s="19">
        <f t="shared" si="1"/>
        <v>55</v>
      </c>
    </row>
    <row r="88" spans="1:20" x14ac:dyDescent="0.25">
      <c r="A88" s="18" t="s">
        <v>147</v>
      </c>
      <c r="B88" s="17">
        <v>3</v>
      </c>
      <c r="C88" s="17">
        <v>5</v>
      </c>
      <c r="D88" s="17">
        <f>IF(punkty_rekrutacyjne4[[#This Row],[Zachowanie]]=6,2,0)</f>
        <v>0</v>
      </c>
      <c r="E88" s="17">
        <v>2</v>
      </c>
      <c r="F88" s="17">
        <v>6</v>
      </c>
      <c r="G88" s="17">
        <v>3</v>
      </c>
      <c r="H88" s="17">
        <v>3</v>
      </c>
      <c r="I8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8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8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8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88" s="17">
        <v>95</v>
      </c>
      <c r="N88" s="17">
        <v>15</v>
      </c>
      <c r="O88" s="17">
        <v>44</v>
      </c>
      <c r="P88" s="17">
        <v>29</v>
      </c>
      <c r="Q88" s="17">
        <v>14</v>
      </c>
      <c r="R88" s="17">
        <f>punkty_rekrutacyjne4[[#This Row],[GHP]]/10 + punkty_rekrutacyjne4[[#This Row],[GHH]]/10 +punkty_rekrutacyjne4[[#This Row],[GMM]]/10 + punkty_rekrutacyjne4[[#This Row],[GMP]]/10 +punkty_rekrutacyjne4[[#This Row],[GJP]]/10</f>
        <v>19.7</v>
      </c>
      <c r="S8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88" s="19">
        <f t="shared" si="1"/>
        <v>56</v>
      </c>
    </row>
    <row r="89" spans="1:20" x14ac:dyDescent="0.25">
      <c r="A89" s="18" t="s">
        <v>28</v>
      </c>
      <c r="B89" s="17">
        <v>2</v>
      </c>
      <c r="C89" s="17">
        <v>4</v>
      </c>
      <c r="D89" s="17">
        <f>IF(punkty_rekrutacyjne4[[#This Row],[Zachowanie]]=6,2,0)</f>
        <v>0</v>
      </c>
      <c r="E89" s="17">
        <v>2</v>
      </c>
      <c r="F89" s="17">
        <v>6</v>
      </c>
      <c r="G89" s="17">
        <v>4</v>
      </c>
      <c r="H89" s="17">
        <v>4</v>
      </c>
      <c r="I8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8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8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8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89" s="17">
        <v>84</v>
      </c>
      <c r="N89" s="17">
        <v>95</v>
      </c>
      <c r="O89" s="17">
        <v>31</v>
      </c>
      <c r="P89" s="17">
        <v>8</v>
      </c>
      <c r="Q89" s="17">
        <v>54</v>
      </c>
      <c r="R89" s="17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S8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89" s="19">
        <f t="shared" si="1"/>
        <v>56</v>
      </c>
    </row>
    <row r="90" spans="1:20" x14ac:dyDescent="0.25">
      <c r="A90" s="18" t="s">
        <v>150</v>
      </c>
      <c r="B90" s="17">
        <v>5</v>
      </c>
      <c r="C90" s="17">
        <v>2</v>
      </c>
      <c r="D90" s="17">
        <f>IF(punkty_rekrutacyjne4[[#This Row],[Zachowanie]]=6,2,0)</f>
        <v>0</v>
      </c>
      <c r="E90" s="17">
        <v>3</v>
      </c>
      <c r="F90" s="17">
        <v>4</v>
      </c>
      <c r="G90" s="17">
        <v>3</v>
      </c>
      <c r="H90" s="17">
        <v>6</v>
      </c>
      <c r="I9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9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9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9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90" s="17">
        <v>30</v>
      </c>
      <c r="N90" s="17">
        <v>24</v>
      </c>
      <c r="O90" s="17">
        <v>66</v>
      </c>
      <c r="P90" s="17">
        <v>41</v>
      </c>
      <c r="Q90" s="17">
        <v>82</v>
      </c>
      <c r="R90" s="17">
        <f>punkty_rekrutacyjne4[[#This Row],[GHP]]/10 + punkty_rekrutacyjne4[[#This Row],[GHH]]/10 +punkty_rekrutacyjne4[[#This Row],[GMM]]/10 + punkty_rekrutacyjne4[[#This Row],[GMP]]/10 +punkty_rekrutacyjne4[[#This Row],[GJP]]/10</f>
        <v>24.3</v>
      </c>
      <c r="S9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90" s="19">
        <f t="shared" si="1"/>
        <v>57</v>
      </c>
    </row>
    <row r="91" spans="1:20" x14ac:dyDescent="0.25">
      <c r="A91" s="18" t="s">
        <v>70</v>
      </c>
      <c r="B91" s="17">
        <v>1</v>
      </c>
      <c r="C91" s="17">
        <v>3</v>
      </c>
      <c r="D91" s="17">
        <f>IF(punkty_rekrutacyjne4[[#This Row],[Zachowanie]]=6,2,0)</f>
        <v>0</v>
      </c>
      <c r="E91" s="17">
        <v>6</v>
      </c>
      <c r="F91" s="17">
        <v>4</v>
      </c>
      <c r="G91" s="17">
        <v>6</v>
      </c>
      <c r="H91" s="17">
        <v>2</v>
      </c>
      <c r="I9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9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9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9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91" s="17">
        <v>30</v>
      </c>
      <c r="N91" s="17">
        <v>35</v>
      </c>
      <c r="O91" s="17">
        <v>100</v>
      </c>
      <c r="P91" s="17">
        <v>100</v>
      </c>
      <c r="Q91" s="17">
        <v>100</v>
      </c>
      <c r="R91" s="17">
        <f>punkty_rekrutacyjne4[[#This Row],[GHP]]/10 + punkty_rekrutacyjne4[[#This Row],[GHH]]/10 +punkty_rekrutacyjne4[[#This Row],[GMM]]/10 + punkty_rekrutacyjne4[[#This Row],[GMP]]/10 +punkty_rekrutacyjne4[[#This Row],[GJP]]/10</f>
        <v>36.5</v>
      </c>
      <c r="S9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91" s="19">
        <f t="shared" si="1"/>
        <v>57</v>
      </c>
    </row>
    <row r="92" spans="1:20" x14ac:dyDescent="0.25">
      <c r="A92" s="18" t="s">
        <v>153</v>
      </c>
      <c r="B92" s="17">
        <v>1</v>
      </c>
      <c r="C92" s="17">
        <v>5</v>
      </c>
      <c r="D92" s="17">
        <f>IF(punkty_rekrutacyjne4[[#This Row],[Zachowanie]]=6,2,0)</f>
        <v>0</v>
      </c>
      <c r="E92" s="17">
        <v>4</v>
      </c>
      <c r="F92" s="17">
        <v>2</v>
      </c>
      <c r="G92" s="17">
        <v>5</v>
      </c>
      <c r="H92" s="17">
        <v>6</v>
      </c>
      <c r="I9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9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9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9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92" s="17">
        <v>54</v>
      </c>
      <c r="N92" s="17">
        <v>50</v>
      </c>
      <c r="O92" s="17">
        <v>9</v>
      </c>
      <c r="P92" s="17">
        <v>59</v>
      </c>
      <c r="Q92" s="17">
        <v>54</v>
      </c>
      <c r="R92" s="17">
        <f>punkty_rekrutacyjne4[[#This Row],[GHP]]/10 + punkty_rekrutacyjne4[[#This Row],[GHH]]/10 +punkty_rekrutacyjne4[[#This Row],[GMM]]/10 + punkty_rekrutacyjne4[[#This Row],[GMP]]/10 +punkty_rekrutacyjne4[[#This Row],[GJP]]/10</f>
        <v>22.6</v>
      </c>
      <c r="S9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92" s="19">
        <f t="shared" si="1"/>
        <v>58</v>
      </c>
    </row>
    <row r="93" spans="1:20" x14ac:dyDescent="0.25">
      <c r="A93" s="18" t="s">
        <v>155</v>
      </c>
      <c r="B93" s="17">
        <v>6</v>
      </c>
      <c r="C93" s="17">
        <v>2</v>
      </c>
      <c r="D93" s="17">
        <f>IF(punkty_rekrutacyjne4[[#This Row],[Zachowanie]]=6,2,0)</f>
        <v>0</v>
      </c>
      <c r="E93" s="17">
        <v>3</v>
      </c>
      <c r="F93" s="17">
        <v>5</v>
      </c>
      <c r="G93" s="17">
        <v>4</v>
      </c>
      <c r="H93" s="17">
        <v>4</v>
      </c>
      <c r="I9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9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9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9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93" s="17">
        <v>50</v>
      </c>
      <c r="N93" s="17">
        <v>30</v>
      </c>
      <c r="O93" s="17">
        <v>14</v>
      </c>
      <c r="P93" s="17">
        <v>20</v>
      </c>
      <c r="Q93" s="17">
        <v>88</v>
      </c>
      <c r="R93" s="17">
        <f>punkty_rekrutacyjne4[[#This Row],[GHP]]/10 + punkty_rekrutacyjne4[[#This Row],[GHH]]/10 +punkty_rekrutacyjne4[[#This Row],[GMM]]/10 + punkty_rekrutacyjne4[[#This Row],[GMP]]/10 +punkty_rekrutacyjne4[[#This Row],[GJP]]/10</f>
        <v>20.200000000000003</v>
      </c>
      <c r="S9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93" s="19">
        <f t="shared" si="1"/>
        <v>59</v>
      </c>
    </row>
    <row r="94" spans="1:20" x14ac:dyDescent="0.25">
      <c r="A94" s="18" t="s">
        <v>157</v>
      </c>
      <c r="B94" s="17">
        <v>6</v>
      </c>
      <c r="C94" s="17">
        <v>3</v>
      </c>
      <c r="D94" s="17">
        <f>IF(punkty_rekrutacyjne4[[#This Row],[Zachowanie]]=6,2,0)</f>
        <v>0</v>
      </c>
      <c r="E94" s="17">
        <v>6</v>
      </c>
      <c r="F94" s="17">
        <v>5</v>
      </c>
      <c r="G94" s="17">
        <v>4</v>
      </c>
      <c r="H94" s="17">
        <v>5</v>
      </c>
      <c r="I9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9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9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9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94" s="17">
        <v>62</v>
      </c>
      <c r="N94" s="17">
        <v>47</v>
      </c>
      <c r="O94" s="17">
        <v>19</v>
      </c>
      <c r="P94" s="17">
        <v>10</v>
      </c>
      <c r="Q94" s="17">
        <v>40</v>
      </c>
      <c r="R94" s="17">
        <f>punkty_rekrutacyjne4[[#This Row],[GHP]]/10 + punkty_rekrutacyjne4[[#This Row],[GHH]]/10 +punkty_rekrutacyjne4[[#This Row],[GMM]]/10 + punkty_rekrutacyjne4[[#This Row],[GMP]]/10 +punkty_rekrutacyjne4[[#This Row],[GJP]]/10</f>
        <v>17.8</v>
      </c>
      <c r="S9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94" s="19">
        <f t="shared" si="1"/>
        <v>60</v>
      </c>
    </row>
    <row r="95" spans="1:20" x14ac:dyDescent="0.25">
      <c r="A95" s="18" t="s">
        <v>159</v>
      </c>
      <c r="B95" s="17">
        <v>0</v>
      </c>
      <c r="C95" s="17">
        <v>3</v>
      </c>
      <c r="D95" s="17">
        <f>IF(punkty_rekrutacyjne4[[#This Row],[Zachowanie]]=6,2,0)</f>
        <v>0</v>
      </c>
      <c r="E95" s="17">
        <v>6</v>
      </c>
      <c r="F95" s="17">
        <v>3</v>
      </c>
      <c r="G95" s="17">
        <v>5</v>
      </c>
      <c r="H95" s="17">
        <v>6</v>
      </c>
      <c r="I9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9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9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9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95" s="17">
        <v>12</v>
      </c>
      <c r="N95" s="17">
        <v>60</v>
      </c>
      <c r="O95" s="17">
        <v>63</v>
      </c>
      <c r="P95" s="17">
        <v>37</v>
      </c>
      <c r="Q95" s="17">
        <v>71</v>
      </c>
      <c r="R95" s="17">
        <f>punkty_rekrutacyjne4[[#This Row],[GHP]]/10 + punkty_rekrutacyjne4[[#This Row],[GHH]]/10 +punkty_rekrutacyjne4[[#This Row],[GMM]]/10 + punkty_rekrutacyjne4[[#This Row],[GMP]]/10 +punkty_rekrutacyjne4[[#This Row],[GJP]]/10</f>
        <v>24.299999999999997</v>
      </c>
      <c r="S9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95" s="19">
        <f t="shared" si="1"/>
        <v>61</v>
      </c>
    </row>
    <row r="96" spans="1:20" x14ac:dyDescent="0.25">
      <c r="A96" s="18" t="s">
        <v>161</v>
      </c>
      <c r="B96" s="17">
        <v>2</v>
      </c>
      <c r="C96" s="17">
        <v>3</v>
      </c>
      <c r="D96" s="17">
        <f>IF(punkty_rekrutacyjne4[[#This Row],[Zachowanie]]=6,2,0)</f>
        <v>0</v>
      </c>
      <c r="E96" s="17">
        <v>2</v>
      </c>
      <c r="F96" s="17">
        <v>2</v>
      </c>
      <c r="G96" s="17">
        <v>3</v>
      </c>
      <c r="H96" s="17">
        <v>2</v>
      </c>
      <c r="I9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9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9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9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96" s="17">
        <v>56</v>
      </c>
      <c r="N96" s="17">
        <v>63</v>
      </c>
      <c r="O96" s="17">
        <v>26</v>
      </c>
      <c r="P96" s="17">
        <v>92</v>
      </c>
      <c r="Q96" s="17">
        <v>13</v>
      </c>
      <c r="R96" s="17">
        <f>punkty_rekrutacyjne4[[#This Row],[GHP]]/10 + punkty_rekrutacyjne4[[#This Row],[GHH]]/10 +punkty_rekrutacyjne4[[#This Row],[GMM]]/10 + punkty_rekrutacyjne4[[#This Row],[GMP]]/10 +punkty_rekrutacyjne4[[#This Row],[GJP]]/10</f>
        <v>24.999999999999996</v>
      </c>
      <c r="S9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6</v>
      </c>
      <c r="T96" s="19">
        <f t="shared" si="1"/>
        <v>61</v>
      </c>
    </row>
    <row r="97" spans="1:20" x14ac:dyDescent="0.25">
      <c r="A97" s="18" t="s">
        <v>30</v>
      </c>
      <c r="B97" s="17">
        <v>5</v>
      </c>
      <c r="C97" s="17">
        <v>5</v>
      </c>
      <c r="D97" s="17">
        <f>IF(punkty_rekrutacyjne4[[#This Row],[Zachowanie]]=6,2,0)</f>
        <v>0</v>
      </c>
      <c r="E97" s="17">
        <v>6</v>
      </c>
      <c r="F97" s="17">
        <v>6</v>
      </c>
      <c r="G97" s="17">
        <v>5</v>
      </c>
      <c r="H97" s="17">
        <v>6</v>
      </c>
      <c r="I9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9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9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9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97" s="17">
        <v>45</v>
      </c>
      <c r="N97" s="17">
        <v>97</v>
      </c>
      <c r="O97" s="17">
        <v>5</v>
      </c>
      <c r="P97" s="17">
        <v>73</v>
      </c>
      <c r="Q97" s="17">
        <v>12</v>
      </c>
      <c r="R97" s="1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S9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</v>
      </c>
      <c r="T97" s="19">
        <f t="shared" si="1"/>
        <v>62</v>
      </c>
    </row>
    <row r="98" spans="1:20" x14ac:dyDescent="0.25">
      <c r="A98" s="18" t="s">
        <v>164</v>
      </c>
      <c r="B98" s="17">
        <v>2</v>
      </c>
      <c r="C98" s="17">
        <v>4</v>
      </c>
      <c r="D98" s="17">
        <f>IF(punkty_rekrutacyjne4[[#This Row],[Zachowanie]]=6,2,0)</f>
        <v>0</v>
      </c>
      <c r="E98" s="17">
        <v>5</v>
      </c>
      <c r="F98" s="17">
        <v>2</v>
      </c>
      <c r="G98" s="17">
        <v>4</v>
      </c>
      <c r="H98" s="17">
        <v>6</v>
      </c>
      <c r="I9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9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9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9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98" s="17">
        <v>96</v>
      </c>
      <c r="N98" s="17">
        <v>60</v>
      </c>
      <c r="O98" s="17">
        <v>4</v>
      </c>
      <c r="P98" s="17">
        <v>45</v>
      </c>
      <c r="Q98" s="17">
        <v>21</v>
      </c>
      <c r="R98" s="17">
        <f>punkty_rekrutacyjne4[[#This Row],[GHP]]/10 + punkty_rekrutacyjne4[[#This Row],[GHH]]/10 +punkty_rekrutacyjne4[[#This Row],[GMM]]/10 + punkty_rekrutacyjne4[[#This Row],[GMP]]/10 +punkty_rekrutacyjne4[[#This Row],[GJP]]/10</f>
        <v>22.6</v>
      </c>
      <c r="S9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98" s="19">
        <f t="shared" si="1"/>
        <v>63</v>
      </c>
    </row>
    <row r="99" spans="1:20" x14ac:dyDescent="0.25">
      <c r="A99" s="18" t="s">
        <v>166</v>
      </c>
      <c r="B99" s="17">
        <v>7</v>
      </c>
      <c r="C99" s="17">
        <v>3</v>
      </c>
      <c r="D99" s="17">
        <f>IF(punkty_rekrutacyjne4[[#This Row],[Zachowanie]]=6,2,0)</f>
        <v>0</v>
      </c>
      <c r="E99" s="17">
        <v>3</v>
      </c>
      <c r="F99" s="17">
        <v>6</v>
      </c>
      <c r="G99" s="17">
        <v>5</v>
      </c>
      <c r="H99" s="17">
        <v>5</v>
      </c>
      <c r="I9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9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9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9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99" s="17">
        <v>57</v>
      </c>
      <c r="N99" s="17">
        <v>31</v>
      </c>
      <c r="O99" s="17">
        <v>22</v>
      </c>
      <c r="P99" s="17">
        <v>59</v>
      </c>
      <c r="Q99" s="17">
        <v>61</v>
      </c>
      <c r="R99" s="17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S9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99" s="19">
        <f t="shared" si="1"/>
        <v>64</v>
      </c>
    </row>
    <row r="100" spans="1:20" x14ac:dyDescent="0.25">
      <c r="A100" s="18" t="s">
        <v>18</v>
      </c>
      <c r="B100" s="17">
        <v>5</v>
      </c>
      <c r="C100" s="17">
        <v>6</v>
      </c>
      <c r="D100" s="17">
        <f>IF(punkty_rekrutacyjne4[[#This Row],[Zachowanie]]=6,2,0)</f>
        <v>2</v>
      </c>
      <c r="E100" s="17">
        <v>4</v>
      </c>
      <c r="F100" s="17">
        <v>2</v>
      </c>
      <c r="G100" s="17">
        <v>5</v>
      </c>
      <c r="H100" s="17">
        <v>5</v>
      </c>
      <c r="I100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0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0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0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00" s="17">
        <v>18</v>
      </c>
      <c r="N100" s="17">
        <v>86</v>
      </c>
      <c r="O100" s="17">
        <v>25</v>
      </c>
      <c r="P100" s="17">
        <v>29</v>
      </c>
      <c r="Q100" s="17">
        <v>9</v>
      </c>
      <c r="R100" s="17">
        <f>punkty_rekrutacyjne4[[#This Row],[GHP]]/10 + punkty_rekrutacyjne4[[#This Row],[GHH]]/10 +punkty_rekrutacyjne4[[#This Row],[GMM]]/10 + punkty_rekrutacyjne4[[#This Row],[GMP]]/10 +punkty_rekrutacyjne4[[#This Row],[GJP]]/10</f>
        <v>16.7</v>
      </c>
      <c r="S10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100" s="19">
        <f t="shared" si="1"/>
        <v>65</v>
      </c>
    </row>
    <row r="101" spans="1:20" x14ac:dyDescent="0.25">
      <c r="A101" s="18" t="s">
        <v>169</v>
      </c>
      <c r="B101" s="17">
        <v>5</v>
      </c>
      <c r="C101" s="17">
        <v>4</v>
      </c>
      <c r="D101" s="17">
        <f>IF(punkty_rekrutacyjne4[[#This Row],[Zachowanie]]=6,2,0)</f>
        <v>0</v>
      </c>
      <c r="E101" s="17">
        <v>6</v>
      </c>
      <c r="F101" s="17">
        <v>2</v>
      </c>
      <c r="G101" s="17">
        <v>5</v>
      </c>
      <c r="H101" s="17">
        <v>4</v>
      </c>
      <c r="I10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0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0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0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01" s="17">
        <v>93</v>
      </c>
      <c r="N101" s="17">
        <v>47</v>
      </c>
      <c r="O101" s="17">
        <v>47</v>
      </c>
      <c r="P101" s="17">
        <v>34</v>
      </c>
      <c r="Q101" s="17">
        <v>39</v>
      </c>
      <c r="R101" s="17">
        <f>punkty_rekrutacyjne4[[#This Row],[GHP]]/10 + punkty_rekrutacyjne4[[#This Row],[GHH]]/10 +punkty_rekrutacyjne4[[#This Row],[GMM]]/10 + punkty_rekrutacyjne4[[#This Row],[GMP]]/10 +punkty_rekrutacyjne4[[#This Row],[GJP]]/10</f>
        <v>25.999999999999996</v>
      </c>
      <c r="S10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101" s="19">
        <f t="shared" si="1"/>
        <v>66</v>
      </c>
    </row>
    <row r="102" spans="1:20" x14ac:dyDescent="0.25">
      <c r="A102" s="18" t="s">
        <v>171</v>
      </c>
      <c r="B102" s="17">
        <v>3</v>
      </c>
      <c r="C102" s="17">
        <v>6</v>
      </c>
      <c r="D102" s="17">
        <f>IF(punkty_rekrutacyjne4[[#This Row],[Zachowanie]]=6,2,0)</f>
        <v>2</v>
      </c>
      <c r="E102" s="17">
        <v>2</v>
      </c>
      <c r="F102" s="17">
        <v>3</v>
      </c>
      <c r="G102" s="17">
        <v>2</v>
      </c>
      <c r="H102" s="17">
        <v>6</v>
      </c>
      <c r="I102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0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0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0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02" s="17">
        <v>89</v>
      </c>
      <c r="N102" s="17">
        <v>30</v>
      </c>
      <c r="O102" s="17">
        <v>43</v>
      </c>
      <c r="P102" s="17">
        <v>25</v>
      </c>
      <c r="Q102" s="17">
        <v>1</v>
      </c>
      <c r="R102" s="17">
        <f>punkty_rekrutacyjne4[[#This Row],[GHP]]/10 + punkty_rekrutacyjne4[[#This Row],[GHH]]/10 +punkty_rekrutacyjne4[[#This Row],[GMM]]/10 + punkty_rekrutacyjne4[[#This Row],[GMP]]/10 +punkty_rekrutacyjne4[[#This Row],[GJP]]/10</f>
        <v>18.8</v>
      </c>
      <c r="S10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102" s="19">
        <f t="shared" si="1"/>
        <v>67</v>
      </c>
    </row>
    <row r="103" spans="1:20" x14ac:dyDescent="0.25">
      <c r="A103" s="18" t="s">
        <v>130</v>
      </c>
      <c r="B103" s="17">
        <v>6</v>
      </c>
      <c r="C103" s="17">
        <v>2</v>
      </c>
      <c r="D103" s="17">
        <f>IF(punkty_rekrutacyjne4[[#This Row],[Zachowanie]]=6,2,0)</f>
        <v>0</v>
      </c>
      <c r="E103" s="17">
        <v>3</v>
      </c>
      <c r="F103" s="17">
        <v>2</v>
      </c>
      <c r="G103" s="17">
        <v>3</v>
      </c>
      <c r="H103" s="17">
        <v>6</v>
      </c>
      <c r="I10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0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0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0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03" s="17">
        <v>67</v>
      </c>
      <c r="N103" s="17">
        <v>74</v>
      </c>
      <c r="O103" s="17">
        <v>49</v>
      </c>
      <c r="P103" s="17">
        <v>43</v>
      </c>
      <c r="Q103" s="17">
        <v>52</v>
      </c>
      <c r="R103" s="17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S10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103" s="19">
        <f t="shared" si="1"/>
        <v>67</v>
      </c>
    </row>
    <row r="104" spans="1:20" x14ac:dyDescent="0.25">
      <c r="A104" s="18" t="s">
        <v>174</v>
      </c>
      <c r="B104" s="17">
        <v>8</v>
      </c>
      <c r="C104" s="17">
        <v>3</v>
      </c>
      <c r="D104" s="17">
        <f>IF(punkty_rekrutacyjne4[[#This Row],[Zachowanie]]=6,2,0)</f>
        <v>0</v>
      </c>
      <c r="E104" s="17">
        <v>2</v>
      </c>
      <c r="F104" s="17">
        <v>6</v>
      </c>
      <c r="G104" s="17">
        <v>5</v>
      </c>
      <c r="H104" s="17">
        <v>3</v>
      </c>
      <c r="I10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0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0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0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04" s="17">
        <v>41</v>
      </c>
      <c r="N104" s="17">
        <v>29</v>
      </c>
      <c r="O104" s="17">
        <v>52</v>
      </c>
      <c r="P104" s="17">
        <v>81</v>
      </c>
      <c r="Q104" s="17">
        <v>26</v>
      </c>
      <c r="R104" s="17">
        <f>punkty_rekrutacyjne4[[#This Row],[GHP]]/10 + punkty_rekrutacyjne4[[#This Row],[GHH]]/10 +punkty_rekrutacyjne4[[#This Row],[GMM]]/10 + punkty_rekrutacyjne4[[#This Row],[GMP]]/10 +punkty_rekrutacyjne4[[#This Row],[GJP]]/10</f>
        <v>22.9</v>
      </c>
      <c r="S10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104" s="19">
        <f t="shared" si="1"/>
        <v>68</v>
      </c>
    </row>
    <row r="105" spans="1:20" x14ac:dyDescent="0.25">
      <c r="A105" s="18" t="s">
        <v>45</v>
      </c>
      <c r="B105" s="17">
        <v>8</v>
      </c>
      <c r="C105" s="17">
        <v>2</v>
      </c>
      <c r="D105" s="17">
        <f>IF(punkty_rekrutacyjne4[[#This Row],[Zachowanie]]=6,2,0)</f>
        <v>0</v>
      </c>
      <c r="E105" s="17">
        <v>4</v>
      </c>
      <c r="F105" s="17">
        <v>3</v>
      </c>
      <c r="G105" s="17">
        <v>5</v>
      </c>
      <c r="H105" s="17">
        <v>4</v>
      </c>
      <c r="I10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0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0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0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05" s="17">
        <v>32</v>
      </c>
      <c r="N105" s="17">
        <v>83</v>
      </c>
      <c r="O105" s="17">
        <v>14</v>
      </c>
      <c r="P105" s="17">
        <v>77</v>
      </c>
      <c r="Q105" s="17">
        <v>71</v>
      </c>
      <c r="R105" s="17">
        <f>punkty_rekrutacyjne4[[#This Row],[GHP]]/10 + punkty_rekrutacyjne4[[#This Row],[GHH]]/10 +punkty_rekrutacyjne4[[#This Row],[GMM]]/10 + punkty_rekrutacyjne4[[#This Row],[GMP]]/10 +punkty_rekrutacyjne4[[#This Row],[GJP]]/10</f>
        <v>27.700000000000003</v>
      </c>
      <c r="S10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105" s="19">
        <f t="shared" si="1"/>
        <v>69</v>
      </c>
    </row>
    <row r="106" spans="1:20" x14ac:dyDescent="0.25">
      <c r="A106" s="18" t="s">
        <v>177</v>
      </c>
      <c r="B106" s="17">
        <v>6</v>
      </c>
      <c r="C106" s="17">
        <v>5</v>
      </c>
      <c r="D106" s="17">
        <f>IF(punkty_rekrutacyjne4[[#This Row],[Zachowanie]]=6,2,0)</f>
        <v>0</v>
      </c>
      <c r="E106" s="17">
        <v>2</v>
      </c>
      <c r="F106" s="17">
        <v>6</v>
      </c>
      <c r="G106" s="17">
        <v>6</v>
      </c>
      <c r="H106" s="17">
        <v>4</v>
      </c>
      <c r="I10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0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0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0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06" s="17">
        <v>48</v>
      </c>
      <c r="N106" s="17">
        <v>39</v>
      </c>
      <c r="O106" s="17">
        <v>45</v>
      </c>
      <c r="P106" s="17">
        <v>39</v>
      </c>
      <c r="Q106" s="17">
        <v>59</v>
      </c>
      <c r="R106" s="17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S10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106" s="19">
        <f t="shared" si="1"/>
        <v>70</v>
      </c>
    </row>
    <row r="107" spans="1:20" x14ac:dyDescent="0.25">
      <c r="A107" s="18" t="s">
        <v>119</v>
      </c>
      <c r="B107" s="17">
        <v>1</v>
      </c>
      <c r="C107" s="17">
        <v>3</v>
      </c>
      <c r="D107" s="17">
        <f>IF(punkty_rekrutacyjne4[[#This Row],[Zachowanie]]=6,2,0)</f>
        <v>0</v>
      </c>
      <c r="E107" s="17">
        <v>2</v>
      </c>
      <c r="F107" s="17">
        <v>3</v>
      </c>
      <c r="G107" s="17">
        <v>5</v>
      </c>
      <c r="H107" s="17">
        <v>2</v>
      </c>
      <c r="I10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0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0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0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07" s="17">
        <v>11</v>
      </c>
      <c r="N107" s="17">
        <v>23</v>
      </c>
      <c r="O107" s="17">
        <v>92</v>
      </c>
      <c r="P107" s="17">
        <v>50</v>
      </c>
      <c r="Q107" s="17">
        <v>36</v>
      </c>
      <c r="R107" s="17">
        <f>punkty_rekrutacyjne4[[#This Row],[GHP]]/10 + punkty_rekrutacyjne4[[#This Row],[GHH]]/10 +punkty_rekrutacyjne4[[#This Row],[GMM]]/10 + punkty_rekrutacyjne4[[#This Row],[GMP]]/10 +punkty_rekrutacyjne4[[#This Row],[GJP]]/10</f>
        <v>21.200000000000003</v>
      </c>
      <c r="S10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13</v>
      </c>
      <c r="T107" s="19">
        <f t="shared" si="1"/>
        <v>70</v>
      </c>
    </row>
    <row r="108" spans="1:20" x14ac:dyDescent="0.25">
      <c r="A108" s="18" t="s">
        <v>180</v>
      </c>
      <c r="B108" s="17">
        <v>0</v>
      </c>
      <c r="C108" s="17">
        <v>5</v>
      </c>
      <c r="D108" s="17">
        <f>IF(punkty_rekrutacyjne4[[#This Row],[Zachowanie]]=6,2,0)</f>
        <v>0</v>
      </c>
      <c r="E108" s="17">
        <v>3</v>
      </c>
      <c r="F108" s="17">
        <v>5</v>
      </c>
      <c r="G108" s="17">
        <v>2</v>
      </c>
      <c r="H108" s="17">
        <v>5</v>
      </c>
      <c r="I10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0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0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0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08" s="17">
        <v>20</v>
      </c>
      <c r="N108" s="17">
        <v>51</v>
      </c>
      <c r="O108" s="17">
        <v>64</v>
      </c>
      <c r="P108" s="17">
        <v>67</v>
      </c>
      <c r="Q108" s="17">
        <v>72</v>
      </c>
      <c r="R108" s="17">
        <f>punkty_rekrutacyjne4[[#This Row],[GHP]]/10 + punkty_rekrutacyjne4[[#This Row],[GHH]]/10 +punkty_rekrutacyjne4[[#This Row],[GMM]]/10 + punkty_rekrutacyjne4[[#This Row],[GMP]]/10 +punkty_rekrutacyjne4[[#This Row],[GJP]]/10</f>
        <v>27.4</v>
      </c>
      <c r="S10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108" s="19">
        <f t="shared" si="1"/>
        <v>70</v>
      </c>
    </row>
    <row r="109" spans="1:20" x14ac:dyDescent="0.25">
      <c r="A109" s="18" t="s">
        <v>182</v>
      </c>
      <c r="B109" s="17">
        <v>7</v>
      </c>
      <c r="C109" s="17">
        <v>4</v>
      </c>
      <c r="D109" s="17">
        <f>IF(punkty_rekrutacyjne4[[#This Row],[Zachowanie]]=6,2,0)</f>
        <v>0</v>
      </c>
      <c r="E109" s="17">
        <v>6</v>
      </c>
      <c r="F109" s="17">
        <v>2</v>
      </c>
      <c r="G109" s="17">
        <v>5</v>
      </c>
      <c r="H109" s="17">
        <v>5</v>
      </c>
      <c r="I10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0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0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0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09" s="17">
        <v>90</v>
      </c>
      <c r="N109" s="17">
        <v>9</v>
      </c>
      <c r="O109" s="17">
        <v>61</v>
      </c>
      <c r="P109" s="17">
        <v>28</v>
      </c>
      <c r="Q109" s="17">
        <v>92</v>
      </c>
      <c r="R109" s="17">
        <f>punkty_rekrutacyjne4[[#This Row],[GHP]]/10 + punkty_rekrutacyjne4[[#This Row],[GHH]]/10 +punkty_rekrutacyjne4[[#This Row],[GMM]]/10 + punkty_rekrutacyjne4[[#This Row],[GMP]]/10 +punkty_rekrutacyjne4[[#This Row],[GJP]]/10</f>
        <v>28</v>
      </c>
      <c r="S10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109" s="19">
        <f t="shared" si="1"/>
        <v>71</v>
      </c>
    </row>
    <row r="110" spans="1:20" x14ac:dyDescent="0.25">
      <c r="A110" s="18" t="s">
        <v>155</v>
      </c>
      <c r="B110" s="17">
        <v>4</v>
      </c>
      <c r="C110" s="17">
        <v>2</v>
      </c>
      <c r="D110" s="17">
        <f>IF(punkty_rekrutacyjne4[[#This Row],[Zachowanie]]=6,2,0)</f>
        <v>0</v>
      </c>
      <c r="E110" s="17">
        <v>6</v>
      </c>
      <c r="F110" s="17">
        <v>6</v>
      </c>
      <c r="G110" s="17">
        <v>6</v>
      </c>
      <c r="H110" s="17">
        <v>4</v>
      </c>
      <c r="I11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1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1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1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10" s="17">
        <v>91</v>
      </c>
      <c r="N110" s="17">
        <v>63</v>
      </c>
      <c r="O110" s="17">
        <v>88</v>
      </c>
      <c r="P110" s="17">
        <v>68</v>
      </c>
      <c r="Q110" s="17">
        <v>75</v>
      </c>
      <c r="R110" s="17">
        <f>punkty_rekrutacyjne4[[#This Row],[GHP]]/10 + punkty_rekrutacyjne4[[#This Row],[GHH]]/10 +punkty_rekrutacyjne4[[#This Row],[GMM]]/10 + punkty_rekrutacyjne4[[#This Row],[GMP]]/10 +punkty_rekrutacyjne4[[#This Row],[GJP]]/10</f>
        <v>38.5</v>
      </c>
      <c r="S11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T110" s="19">
        <f t="shared" si="1"/>
        <v>72</v>
      </c>
    </row>
    <row r="111" spans="1:20" x14ac:dyDescent="0.25">
      <c r="A111" s="18" t="s">
        <v>185</v>
      </c>
      <c r="B111" s="17">
        <v>3</v>
      </c>
      <c r="C111" s="17">
        <v>3</v>
      </c>
      <c r="D111" s="17">
        <f>IF(punkty_rekrutacyjne4[[#This Row],[Zachowanie]]=6,2,0)</f>
        <v>0</v>
      </c>
      <c r="E111" s="17">
        <v>4</v>
      </c>
      <c r="F111" s="17">
        <v>5</v>
      </c>
      <c r="G111" s="17">
        <v>6</v>
      </c>
      <c r="H111" s="17">
        <v>3</v>
      </c>
      <c r="I11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1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1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1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11" s="17">
        <v>59</v>
      </c>
      <c r="N111" s="17">
        <v>13</v>
      </c>
      <c r="O111" s="17">
        <v>14</v>
      </c>
      <c r="P111" s="17">
        <v>22</v>
      </c>
      <c r="Q111" s="17">
        <v>96</v>
      </c>
      <c r="R111" s="17">
        <f>punkty_rekrutacyjne4[[#This Row],[GHP]]/10 + punkty_rekrutacyjne4[[#This Row],[GHH]]/10 +punkty_rekrutacyjne4[[#This Row],[GMM]]/10 + punkty_rekrutacyjne4[[#This Row],[GMP]]/10 +punkty_rekrutacyjne4[[#This Row],[GJP]]/10</f>
        <v>20.399999999999999</v>
      </c>
      <c r="S11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111" s="19">
        <f t="shared" si="1"/>
        <v>73</v>
      </c>
    </row>
    <row r="112" spans="1:20" x14ac:dyDescent="0.25">
      <c r="A112" s="18" t="s">
        <v>70</v>
      </c>
      <c r="B112" s="17">
        <v>1</v>
      </c>
      <c r="C112" s="17">
        <v>3</v>
      </c>
      <c r="D112" s="17">
        <f>IF(punkty_rekrutacyjne4[[#This Row],[Zachowanie]]=6,2,0)</f>
        <v>0</v>
      </c>
      <c r="E112" s="17">
        <v>3</v>
      </c>
      <c r="F112" s="17">
        <v>4</v>
      </c>
      <c r="G112" s="17">
        <v>3</v>
      </c>
      <c r="H112" s="17">
        <v>4</v>
      </c>
      <c r="I11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1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1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1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12" s="17">
        <v>7</v>
      </c>
      <c r="N112" s="17">
        <v>13</v>
      </c>
      <c r="O112" s="17">
        <v>73</v>
      </c>
      <c r="P112" s="17">
        <v>73</v>
      </c>
      <c r="Q112" s="17">
        <v>78</v>
      </c>
      <c r="R112" s="17">
        <f>punkty_rekrutacyjne4[[#This Row],[GHP]]/10 + punkty_rekrutacyjne4[[#This Row],[GHH]]/10 +punkty_rekrutacyjne4[[#This Row],[GMM]]/10 + punkty_rekrutacyjne4[[#This Row],[GMP]]/10 +punkty_rekrutacyjne4[[#This Row],[GJP]]/10</f>
        <v>24.400000000000002</v>
      </c>
      <c r="S11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112" s="19">
        <f t="shared" si="1"/>
        <v>73</v>
      </c>
    </row>
    <row r="113" spans="1:20" x14ac:dyDescent="0.25">
      <c r="A113" s="18" t="s">
        <v>188</v>
      </c>
      <c r="B113" s="17">
        <v>7</v>
      </c>
      <c r="C113" s="17">
        <v>3</v>
      </c>
      <c r="D113" s="17">
        <f>IF(punkty_rekrutacyjne4[[#This Row],[Zachowanie]]=6,2,0)</f>
        <v>0</v>
      </c>
      <c r="E113" s="17">
        <v>6</v>
      </c>
      <c r="F113" s="17">
        <v>2</v>
      </c>
      <c r="G113" s="17">
        <v>4</v>
      </c>
      <c r="H113" s="17">
        <v>6</v>
      </c>
      <c r="I11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1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1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1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13" s="17">
        <v>39</v>
      </c>
      <c r="N113" s="17">
        <v>69</v>
      </c>
      <c r="O113" s="17">
        <v>10</v>
      </c>
      <c r="P113" s="17">
        <v>10</v>
      </c>
      <c r="Q113" s="17">
        <v>91</v>
      </c>
      <c r="R113" s="17">
        <f>punkty_rekrutacyjne4[[#This Row],[GHP]]/10 + punkty_rekrutacyjne4[[#This Row],[GHH]]/10 +punkty_rekrutacyjne4[[#This Row],[GMM]]/10 + punkty_rekrutacyjne4[[#This Row],[GMP]]/10 +punkty_rekrutacyjne4[[#This Row],[GJP]]/10</f>
        <v>21.9</v>
      </c>
      <c r="S11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113" s="19">
        <f t="shared" si="1"/>
        <v>74</v>
      </c>
    </row>
    <row r="114" spans="1:20" x14ac:dyDescent="0.25">
      <c r="A114" s="18" t="s">
        <v>70</v>
      </c>
      <c r="B114" s="17">
        <v>5</v>
      </c>
      <c r="C114" s="17">
        <v>6</v>
      </c>
      <c r="D114" s="17">
        <f>IF(punkty_rekrutacyjne4[[#This Row],[Zachowanie]]=6,2,0)</f>
        <v>2</v>
      </c>
      <c r="E114" s="17">
        <v>4</v>
      </c>
      <c r="F114" s="17">
        <v>3</v>
      </c>
      <c r="G114" s="17">
        <v>5</v>
      </c>
      <c r="H114" s="17">
        <v>2</v>
      </c>
      <c r="I11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1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1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1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14" s="17">
        <v>18</v>
      </c>
      <c r="N114" s="17">
        <v>29</v>
      </c>
      <c r="O114" s="17">
        <v>18</v>
      </c>
      <c r="P114" s="17">
        <v>5</v>
      </c>
      <c r="Q114" s="17">
        <v>64</v>
      </c>
      <c r="R114" s="17">
        <f>punkty_rekrutacyjne4[[#This Row],[GHP]]/10 + punkty_rekrutacyjne4[[#This Row],[GHH]]/10 +punkty_rekrutacyjne4[[#This Row],[GMM]]/10 + punkty_rekrutacyjne4[[#This Row],[GMP]]/10 +punkty_rekrutacyjne4[[#This Row],[GJP]]/10</f>
        <v>13.4</v>
      </c>
      <c r="S11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114" s="19">
        <f t="shared" si="1"/>
        <v>75</v>
      </c>
    </row>
    <row r="115" spans="1:20" x14ac:dyDescent="0.25">
      <c r="A115" s="18" t="s">
        <v>101</v>
      </c>
      <c r="B115" s="17">
        <v>3</v>
      </c>
      <c r="C115" s="17">
        <v>3</v>
      </c>
      <c r="D115" s="17">
        <f>IF(punkty_rekrutacyjne4[[#This Row],[Zachowanie]]=6,2,0)</f>
        <v>0</v>
      </c>
      <c r="E115" s="17">
        <v>3</v>
      </c>
      <c r="F115" s="17">
        <v>6</v>
      </c>
      <c r="G115" s="17">
        <v>2</v>
      </c>
      <c r="H115" s="17">
        <v>2</v>
      </c>
      <c r="I11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1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1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1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15" s="17">
        <v>80</v>
      </c>
      <c r="N115" s="17">
        <v>5</v>
      </c>
      <c r="O115" s="17">
        <v>4</v>
      </c>
      <c r="P115" s="17">
        <v>59</v>
      </c>
      <c r="Q115" s="17">
        <v>5</v>
      </c>
      <c r="R115" s="17">
        <f>punkty_rekrutacyjne4[[#This Row],[GHP]]/10 + punkty_rekrutacyjne4[[#This Row],[GHH]]/10 +punkty_rekrutacyjne4[[#This Row],[GMM]]/10 + punkty_rekrutacyjne4[[#This Row],[GMP]]/10 +punkty_rekrutacyjne4[[#This Row],[GJP]]/10</f>
        <v>15.3</v>
      </c>
      <c r="S11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115" s="19">
        <f t="shared" si="1"/>
        <v>76</v>
      </c>
    </row>
    <row r="116" spans="1:20" x14ac:dyDescent="0.25">
      <c r="A116" s="18" t="s">
        <v>16</v>
      </c>
      <c r="B116" s="17">
        <v>2</v>
      </c>
      <c r="C116" s="17">
        <v>4</v>
      </c>
      <c r="D116" s="17">
        <f>IF(punkty_rekrutacyjne4[[#This Row],[Zachowanie]]=6,2,0)</f>
        <v>0</v>
      </c>
      <c r="E116" s="17">
        <v>6</v>
      </c>
      <c r="F116" s="17">
        <v>3</v>
      </c>
      <c r="G116" s="17">
        <v>6</v>
      </c>
      <c r="H116" s="17">
        <v>6</v>
      </c>
      <c r="I11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1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1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1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16" s="17">
        <v>72</v>
      </c>
      <c r="N116" s="17">
        <v>51</v>
      </c>
      <c r="O116" s="17">
        <v>1</v>
      </c>
      <c r="P116" s="17">
        <v>33</v>
      </c>
      <c r="Q116" s="17">
        <v>91</v>
      </c>
      <c r="R116" s="17">
        <f>punkty_rekrutacyjne4[[#This Row],[GHP]]/10 + punkty_rekrutacyjne4[[#This Row],[GHH]]/10 +punkty_rekrutacyjne4[[#This Row],[GMM]]/10 + punkty_rekrutacyjne4[[#This Row],[GMP]]/10 +punkty_rekrutacyjne4[[#This Row],[GJP]]/10</f>
        <v>24.799999999999997</v>
      </c>
      <c r="S11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116" s="19">
        <f t="shared" si="1"/>
        <v>77</v>
      </c>
    </row>
    <row r="117" spans="1:20" x14ac:dyDescent="0.25">
      <c r="A117" s="18" t="s">
        <v>30</v>
      </c>
      <c r="B117" s="17">
        <v>1</v>
      </c>
      <c r="C117" s="17">
        <v>4</v>
      </c>
      <c r="D117" s="17">
        <f>IF(punkty_rekrutacyjne4[[#This Row],[Zachowanie]]=6,2,0)</f>
        <v>0</v>
      </c>
      <c r="E117" s="17">
        <v>4</v>
      </c>
      <c r="F117" s="17">
        <v>3</v>
      </c>
      <c r="G117" s="17">
        <v>3</v>
      </c>
      <c r="H117" s="17">
        <v>6</v>
      </c>
      <c r="I11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1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1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1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17" s="17">
        <v>25</v>
      </c>
      <c r="N117" s="17">
        <v>23</v>
      </c>
      <c r="O117" s="17">
        <v>20</v>
      </c>
      <c r="P117" s="17">
        <v>93</v>
      </c>
      <c r="Q117" s="17">
        <v>78</v>
      </c>
      <c r="R117" s="17">
        <f>punkty_rekrutacyjne4[[#This Row],[GHP]]/10 + punkty_rekrutacyjne4[[#This Row],[GHH]]/10 +punkty_rekrutacyjne4[[#This Row],[GMM]]/10 + punkty_rekrutacyjne4[[#This Row],[GMP]]/10 +punkty_rekrutacyjne4[[#This Row],[GJP]]/10</f>
        <v>23.900000000000002</v>
      </c>
      <c r="S11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117" s="19">
        <f t="shared" si="1"/>
        <v>78</v>
      </c>
    </row>
    <row r="118" spans="1:20" x14ac:dyDescent="0.25">
      <c r="A118" s="18" t="s">
        <v>193</v>
      </c>
      <c r="B118" s="17">
        <v>4</v>
      </c>
      <c r="C118" s="17">
        <v>5</v>
      </c>
      <c r="D118" s="17">
        <f>IF(punkty_rekrutacyjne4[[#This Row],[Zachowanie]]=6,2,0)</f>
        <v>0</v>
      </c>
      <c r="E118" s="17">
        <v>5</v>
      </c>
      <c r="F118" s="17">
        <v>3</v>
      </c>
      <c r="G118" s="17">
        <v>5</v>
      </c>
      <c r="H118" s="17">
        <v>2</v>
      </c>
      <c r="I11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1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1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1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18" s="17">
        <v>79</v>
      </c>
      <c r="N118" s="17">
        <v>53</v>
      </c>
      <c r="O118" s="17">
        <v>97</v>
      </c>
      <c r="P118" s="17">
        <v>34</v>
      </c>
      <c r="Q118" s="17">
        <v>92</v>
      </c>
      <c r="R118" s="17">
        <f>punkty_rekrutacyjne4[[#This Row],[GHP]]/10 + punkty_rekrutacyjne4[[#This Row],[GHH]]/10 +punkty_rekrutacyjne4[[#This Row],[GMM]]/10 + punkty_rekrutacyjne4[[#This Row],[GMP]]/10 +punkty_rekrutacyjne4[[#This Row],[GJP]]/10</f>
        <v>35.5</v>
      </c>
      <c r="S11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118" s="19">
        <f t="shared" si="1"/>
        <v>78</v>
      </c>
    </row>
    <row r="119" spans="1:20" x14ac:dyDescent="0.25">
      <c r="A119" s="18" t="s">
        <v>86</v>
      </c>
      <c r="B119" s="17">
        <v>4</v>
      </c>
      <c r="C119" s="17">
        <v>2</v>
      </c>
      <c r="D119" s="17">
        <f>IF(punkty_rekrutacyjne4[[#This Row],[Zachowanie]]=6,2,0)</f>
        <v>0</v>
      </c>
      <c r="E119" s="17">
        <v>6</v>
      </c>
      <c r="F119" s="17">
        <v>4</v>
      </c>
      <c r="G119" s="17">
        <v>3</v>
      </c>
      <c r="H119" s="17">
        <v>2</v>
      </c>
      <c r="I11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1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1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1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19" s="17">
        <v>13</v>
      </c>
      <c r="N119" s="17">
        <v>81</v>
      </c>
      <c r="O119" s="17">
        <v>58</v>
      </c>
      <c r="P119" s="17">
        <v>45</v>
      </c>
      <c r="Q119" s="17">
        <v>11</v>
      </c>
      <c r="R119" s="17">
        <f>punkty_rekrutacyjne4[[#This Row],[GHP]]/10 + punkty_rekrutacyjne4[[#This Row],[GHH]]/10 +punkty_rekrutacyjne4[[#This Row],[GMM]]/10 + punkty_rekrutacyjne4[[#This Row],[GMP]]/10 +punkty_rekrutacyjne4[[#This Row],[GJP]]/10</f>
        <v>20.8</v>
      </c>
      <c r="S11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119" s="19">
        <f t="shared" si="1"/>
        <v>79</v>
      </c>
    </row>
    <row r="120" spans="1:20" x14ac:dyDescent="0.25">
      <c r="A120" s="18" t="s">
        <v>155</v>
      </c>
      <c r="B120" s="17">
        <v>5</v>
      </c>
      <c r="C120" s="17">
        <v>2</v>
      </c>
      <c r="D120" s="17">
        <f>IF(punkty_rekrutacyjne4[[#This Row],[Zachowanie]]=6,2,0)</f>
        <v>0</v>
      </c>
      <c r="E120" s="17">
        <v>3</v>
      </c>
      <c r="F120" s="17">
        <v>3</v>
      </c>
      <c r="G120" s="17">
        <v>2</v>
      </c>
      <c r="H120" s="17">
        <v>6</v>
      </c>
      <c r="I12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2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2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2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20" s="17">
        <v>93</v>
      </c>
      <c r="N120" s="17">
        <v>31</v>
      </c>
      <c r="O120" s="17">
        <v>9</v>
      </c>
      <c r="P120" s="17">
        <v>50</v>
      </c>
      <c r="Q120" s="17">
        <v>41</v>
      </c>
      <c r="R120" s="17">
        <f>punkty_rekrutacyjne4[[#This Row],[GHP]]/10 + punkty_rekrutacyjne4[[#This Row],[GHH]]/10 +punkty_rekrutacyjne4[[#This Row],[GMM]]/10 + punkty_rekrutacyjne4[[#This Row],[GMP]]/10 +punkty_rekrutacyjne4[[#This Row],[GJP]]/10</f>
        <v>22.4</v>
      </c>
      <c r="S12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120" s="19">
        <f t="shared" si="1"/>
        <v>80</v>
      </c>
    </row>
    <row r="121" spans="1:20" x14ac:dyDescent="0.25">
      <c r="A121" s="18" t="s">
        <v>197</v>
      </c>
      <c r="B121" s="17">
        <v>2</v>
      </c>
      <c r="C121" s="17">
        <v>2</v>
      </c>
      <c r="D121" s="17">
        <f>IF(punkty_rekrutacyjne4[[#This Row],[Zachowanie]]=6,2,0)</f>
        <v>0</v>
      </c>
      <c r="E121" s="17">
        <v>2</v>
      </c>
      <c r="F121" s="17">
        <v>2</v>
      </c>
      <c r="G121" s="17">
        <v>2</v>
      </c>
      <c r="H121" s="17">
        <v>2</v>
      </c>
      <c r="I12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2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2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2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21" s="17">
        <v>10</v>
      </c>
      <c r="N121" s="17">
        <v>93</v>
      </c>
      <c r="O121" s="17">
        <v>88</v>
      </c>
      <c r="P121" s="17">
        <v>23</v>
      </c>
      <c r="Q121" s="17">
        <v>43</v>
      </c>
      <c r="R121" s="17">
        <f>punkty_rekrutacyjne4[[#This Row],[GHP]]/10 + punkty_rekrutacyjne4[[#This Row],[GHH]]/10 +punkty_rekrutacyjne4[[#This Row],[GMM]]/10 + punkty_rekrutacyjne4[[#This Row],[GMP]]/10 +punkty_rekrutacyjne4[[#This Row],[GJP]]/10</f>
        <v>25.700000000000003</v>
      </c>
      <c r="S12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</v>
      </c>
      <c r="T121" s="19">
        <f t="shared" si="1"/>
        <v>80</v>
      </c>
    </row>
    <row r="122" spans="1:20" x14ac:dyDescent="0.25">
      <c r="A122" s="18" t="s">
        <v>199</v>
      </c>
      <c r="B122" s="17">
        <v>0</v>
      </c>
      <c r="C122" s="17">
        <v>3</v>
      </c>
      <c r="D122" s="17">
        <f>IF(punkty_rekrutacyjne4[[#This Row],[Zachowanie]]=6,2,0)</f>
        <v>0</v>
      </c>
      <c r="E122" s="17">
        <v>3</v>
      </c>
      <c r="F122" s="17">
        <v>2</v>
      </c>
      <c r="G122" s="17">
        <v>3</v>
      </c>
      <c r="H122" s="17">
        <v>6</v>
      </c>
      <c r="I12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2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2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2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22" s="17">
        <v>7</v>
      </c>
      <c r="N122" s="17">
        <v>69</v>
      </c>
      <c r="O122" s="17">
        <v>31</v>
      </c>
      <c r="P122" s="17">
        <v>13</v>
      </c>
      <c r="Q122" s="17">
        <v>61</v>
      </c>
      <c r="R122" s="17">
        <f>punkty_rekrutacyjne4[[#This Row],[GHP]]/10 + punkty_rekrutacyjne4[[#This Row],[GHH]]/10 +punkty_rekrutacyjne4[[#This Row],[GMM]]/10 + punkty_rekrutacyjne4[[#This Row],[GMP]]/10 +punkty_rekrutacyjne4[[#This Row],[GJP]]/10</f>
        <v>18.100000000000001</v>
      </c>
      <c r="S12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122" s="19">
        <f t="shared" si="1"/>
        <v>80</v>
      </c>
    </row>
    <row r="123" spans="1:20" x14ac:dyDescent="0.25">
      <c r="A123" s="18" t="s">
        <v>201</v>
      </c>
      <c r="B123" s="17">
        <v>5</v>
      </c>
      <c r="C123" s="17">
        <v>3</v>
      </c>
      <c r="D123" s="17">
        <f>IF(punkty_rekrutacyjne4[[#This Row],[Zachowanie]]=6,2,0)</f>
        <v>0</v>
      </c>
      <c r="E123" s="17">
        <v>2</v>
      </c>
      <c r="F123" s="17">
        <v>2</v>
      </c>
      <c r="G123" s="17">
        <v>4</v>
      </c>
      <c r="H123" s="17">
        <v>6</v>
      </c>
      <c r="I123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2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2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2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23" s="17">
        <v>24</v>
      </c>
      <c r="N123" s="17">
        <v>79</v>
      </c>
      <c r="O123" s="17">
        <v>99</v>
      </c>
      <c r="P123" s="17">
        <v>6</v>
      </c>
      <c r="Q123" s="17">
        <v>89</v>
      </c>
      <c r="R123" s="17">
        <f>punkty_rekrutacyjne4[[#This Row],[GHP]]/10 + punkty_rekrutacyjne4[[#This Row],[GHH]]/10 +punkty_rekrutacyjne4[[#This Row],[GMM]]/10 + punkty_rekrutacyjne4[[#This Row],[GMP]]/10 +punkty_rekrutacyjne4[[#This Row],[GJP]]/10</f>
        <v>29.700000000000003</v>
      </c>
      <c r="S12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123" s="19">
        <f t="shared" si="1"/>
        <v>80</v>
      </c>
    </row>
    <row r="124" spans="1:20" x14ac:dyDescent="0.25">
      <c r="A124" s="18" t="s">
        <v>203</v>
      </c>
      <c r="B124" s="17">
        <v>7</v>
      </c>
      <c r="C124" s="17">
        <v>2</v>
      </c>
      <c r="D124" s="17">
        <f>IF(punkty_rekrutacyjne4[[#This Row],[Zachowanie]]=6,2,0)</f>
        <v>0</v>
      </c>
      <c r="E124" s="17">
        <v>2</v>
      </c>
      <c r="F124" s="17">
        <v>4</v>
      </c>
      <c r="G124" s="17">
        <v>4</v>
      </c>
      <c r="H124" s="17">
        <v>6</v>
      </c>
      <c r="I12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2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2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2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24" s="17">
        <v>57</v>
      </c>
      <c r="N124" s="17">
        <v>11</v>
      </c>
      <c r="O124" s="17">
        <v>80</v>
      </c>
      <c r="P124" s="17">
        <v>27</v>
      </c>
      <c r="Q124" s="17">
        <v>21</v>
      </c>
      <c r="R124" s="17">
        <f>punkty_rekrutacyjne4[[#This Row],[GHP]]/10 + punkty_rekrutacyjne4[[#This Row],[GHH]]/10 +punkty_rekrutacyjne4[[#This Row],[GMM]]/10 + punkty_rekrutacyjne4[[#This Row],[GMP]]/10 +punkty_rekrutacyjne4[[#This Row],[GJP]]/10</f>
        <v>19.600000000000001</v>
      </c>
      <c r="S12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124" s="19">
        <f t="shared" si="1"/>
        <v>81</v>
      </c>
    </row>
    <row r="125" spans="1:20" x14ac:dyDescent="0.25">
      <c r="A125" s="18" t="s">
        <v>205</v>
      </c>
      <c r="B125" s="17">
        <v>7</v>
      </c>
      <c r="C125" s="17">
        <v>6</v>
      </c>
      <c r="D125" s="17">
        <f>IF(punkty_rekrutacyjne4[[#This Row],[Zachowanie]]=6,2,0)</f>
        <v>2</v>
      </c>
      <c r="E125" s="17">
        <v>6</v>
      </c>
      <c r="F125" s="17">
        <v>2</v>
      </c>
      <c r="G125" s="17">
        <v>2</v>
      </c>
      <c r="H125" s="17">
        <v>4</v>
      </c>
      <c r="I12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2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2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2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25" s="17">
        <v>2</v>
      </c>
      <c r="N125" s="17">
        <v>65</v>
      </c>
      <c r="O125" s="17">
        <v>47</v>
      </c>
      <c r="P125" s="17">
        <v>64</v>
      </c>
      <c r="Q125" s="17">
        <v>89</v>
      </c>
      <c r="R125" s="17">
        <f>punkty_rekrutacyjne4[[#This Row],[GHP]]/10 + punkty_rekrutacyjne4[[#This Row],[GHH]]/10 +punkty_rekrutacyjne4[[#This Row],[GMM]]/10 + punkty_rekrutacyjne4[[#This Row],[GMP]]/10 +punkty_rekrutacyjne4[[#This Row],[GJP]]/10</f>
        <v>26.700000000000003</v>
      </c>
      <c r="S12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125" s="19">
        <f t="shared" si="1"/>
        <v>81</v>
      </c>
    </row>
    <row r="126" spans="1:20" x14ac:dyDescent="0.25">
      <c r="A126" s="18" t="s">
        <v>155</v>
      </c>
      <c r="B126" s="17">
        <v>6</v>
      </c>
      <c r="C126" s="17">
        <v>4</v>
      </c>
      <c r="D126" s="17">
        <f>IF(punkty_rekrutacyjne4[[#This Row],[Zachowanie]]=6,2,0)</f>
        <v>0</v>
      </c>
      <c r="E126" s="17">
        <v>5</v>
      </c>
      <c r="F126" s="17">
        <v>3</v>
      </c>
      <c r="G126" s="17">
        <v>6</v>
      </c>
      <c r="H126" s="17">
        <v>2</v>
      </c>
      <c r="I12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2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2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2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26" s="17">
        <v>46</v>
      </c>
      <c r="N126" s="17">
        <v>75</v>
      </c>
      <c r="O126" s="17">
        <v>6</v>
      </c>
      <c r="P126" s="17">
        <v>45</v>
      </c>
      <c r="Q126" s="17">
        <v>9</v>
      </c>
      <c r="R126" s="17">
        <f>punkty_rekrutacyjne4[[#This Row],[GHP]]/10 + punkty_rekrutacyjne4[[#This Row],[GHH]]/10 +punkty_rekrutacyjne4[[#This Row],[GMM]]/10 + punkty_rekrutacyjne4[[#This Row],[GMP]]/10 +punkty_rekrutacyjne4[[#This Row],[GJP]]/10</f>
        <v>18.099999999999998</v>
      </c>
      <c r="S12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26" s="19">
        <f t="shared" si="1"/>
        <v>82</v>
      </c>
    </row>
    <row r="127" spans="1:20" x14ac:dyDescent="0.25">
      <c r="A127" s="18" t="s">
        <v>51</v>
      </c>
      <c r="B127" s="17">
        <v>8</v>
      </c>
      <c r="C127" s="17">
        <v>3</v>
      </c>
      <c r="D127" s="17">
        <f>IF(punkty_rekrutacyjne4[[#This Row],[Zachowanie]]=6,2,0)</f>
        <v>0</v>
      </c>
      <c r="E127" s="17">
        <v>6</v>
      </c>
      <c r="F127" s="17">
        <v>4</v>
      </c>
      <c r="G127" s="17">
        <v>5</v>
      </c>
      <c r="H127" s="17">
        <v>2</v>
      </c>
      <c r="I12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2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2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2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27" s="17">
        <v>8</v>
      </c>
      <c r="N127" s="17">
        <v>35</v>
      </c>
      <c r="O127" s="17">
        <v>65</v>
      </c>
      <c r="P127" s="17">
        <v>30</v>
      </c>
      <c r="Q127" s="17">
        <v>5</v>
      </c>
      <c r="R127" s="17">
        <f>punkty_rekrutacyjne4[[#This Row],[GHP]]/10 + punkty_rekrutacyjne4[[#This Row],[GHH]]/10 +punkty_rekrutacyjne4[[#This Row],[GMM]]/10 + punkty_rekrutacyjne4[[#This Row],[GMP]]/10 +punkty_rekrutacyjne4[[#This Row],[GJP]]/10</f>
        <v>14.3</v>
      </c>
      <c r="S12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127" s="19">
        <f t="shared" si="1"/>
        <v>83</v>
      </c>
    </row>
    <row r="128" spans="1:20" x14ac:dyDescent="0.25">
      <c r="A128" s="18" t="s">
        <v>30</v>
      </c>
      <c r="B128" s="17">
        <v>3</v>
      </c>
      <c r="C128" s="17">
        <v>6</v>
      </c>
      <c r="D128" s="17">
        <f>IF(punkty_rekrutacyjne4[[#This Row],[Zachowanie]]=6,2,0)</f>
        <v>2</v>
      </c>
      <c r="E128" s="17">
        <v>6</v>
      </c>
      <c r="F128" s="17">
        <v>3</v>
      </c>
      <c r="G128" s="17">
        <v>4</v>
      </c>
      <c r="H128" s="17">
        <v>5</v>
      </c>
      <c r="I12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2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2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2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28" s="17">
        <v>35</v>
      </c>
      <c r="N128" s="17">
        <v>1</v>
      </c>
      <c r="O128" s="17">
        <v>100</v>
      </c>
      <c r="P128" s="17">
        <v>65</v>
      </c>
      <c r="Q128" s="17">
        <v>86</v>
      </c>
      <c r="R128" s="17">
        <f>punkty_rekrutacyjne4[[#This Row],[GHP]]/10 + punkty_rekrutacyjne4[[#This Row],[GHH]]/10 +punkty_rekrutacyjne4[[#This Row],[GMM]]/10 + punkty_rekrutacyjne4[[#This Row],[GMP]]/10 +punkty_rekrutacyjne4[[#This Row],[GJP]]/10</f>
        <v>28.700000000000003</v>
      </c>
      <c r="S12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128" s="19">
        <f t="shared" si="1"/>
        <v>84</v>
      </c>
    </row>
    <row r="129" spans="1:20" x14ac:dyDescent="0.25">
      <c r="A129" s="18" t="s">
        <v>210</v>
      </c>
      <c r="B129" s="17">
        <v>8</v>
      </c>
      <c r="C129" s="17">
        <v>3</v>
      </c>
      <c r="D129" s="17">
        <f>IF(punkty_rekrutacyjne4[[#This Row],[Zachowanie]]=6,2,0)</f>
        <v>0</v>
      </c>
      <c r="E129" s="17">
        <v>2</v>
      </c>
      <c r="F129" s="17">
        <v>3</v>
      </c>
      <c r="G129" s="17">
        <v>5</v>
      </c>
      <c r="H129" s="17">
        <v>5</v>
      </c>
      <c r="I12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2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2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2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29" s="17">
        <v>31</v>
      </c>
      <c r="N129" s="17">
        <v>75</v>
      </c>
      <c r="O129" s="17">
        <v>10</v>
      </c>
      <c r="P129" s="17">
        <v>37</v>
      </c>
      <c r="Q129" s="17">
        <v>48</v>
      </c>
      <c r="R129" s="17">
        <f>punkty_rekrutacyjne4[[#This Row],[GHP]]/10 + punkty_rekrutacyjne4[[#This Row],[GHH]]/10 +punkty_rekrutacyjne4[[#This Row],[GMM]]/10 + punkty_rekrutacyjne4[[#This Row],[GMP]]/10 +punkty_rekrutacyjne4[[#This Row],[GJP]]/10</f>
        <v>20.100000000000001</v>
      </c>
      <c r="S12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29" s="19">
        <f t="shared" si="1"/>
        <v>85</v>
      </c>
    </row>
    <row r="130" spans="1:20" x14ac:dyDescent="0.25">
      <c r="A130" s="18" t="s">
        <v>78</v>
      </c>
      <c r="B130" s="17">
        <v>4</v>
      </c>
      <c r="C130" s="17">
        <v>3</v>
      </c>
      <c r="D130" s="17">
        <f>IF(punkty_rekrutacyjne4[[#This Row],[Zachowanie]]=6,2,0)</f>
        <v>0</v>
      </c>
      <c r="E130" s="17">
        <v>4</v>
      </c>
      <c r="F130" s="17">
        <v>2</v>
      </c>
      <c r="G130" s="17">
        <v>5</v>
      </c>
      <c r="H130" s="17">
        <v>6</v>
      </c>
      <c r="I130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3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3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3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30" s="17">
        <v>53</v>
      </c>
      <c r="N130" s="17">
        <v>74</v>
      </c>
      <c r="O130" s="17">
        <v>66</v>
      </c>
      <c r="P130" s="17">
        <v>37</v>
      </c>
      <c r="Q130" s="17">
        <v>55</v>
      </c>
      <c r="R130" s="17">
        <f>punkty_rekrutacyjne4[[#This Row],[GHP]]/10 + punkty_rekrutacyjne4[[#This Row],[GHH]]/10 +punkty_rekrutacyjne4[[#This Row],[GMM]]/10 + punkty_rekrutacyjne4[[#This Row],[GMP]]/10 +punkty_rekrutacyjne4[[#This Row],[GJP]]/10</f>
        <v>28.499999999999996</v>
      </c>
      <c r="S13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30" s="19">
        <f t="shared" si="1"/>
        <v>85</v>
      </c>
    </row>
    <row r="131" spans="1:20" x14ac:dyDescent="0.25">
      <c r="A131" s="18" t="s">
        <v>101</v>
      </c>
      <c r="B131" s="17">
        <v>4</v>
      </c>
      <c r="C131" s="17">
        <v>6</v>
      </c>
      <c r="D131" s="17">
        <f>IF(punkty_rekrutacyjne4[[#This Row],[Zachowanie]]=6,2,0)</f>
        <v>2</v>
      </c>
      <c r="E131" s="17">
        <v>5</v>
      </c>
      <c r="F131" s="17">
        <v>3</v>
      </c>
      <c r="G131" s="17">
        <v>4</v>
      </c>
      <c r="H131" s="17">
        <v>4</v>
      </c>
      <c r="I13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3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3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3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31" s="17">
        <v>43</v>
      </c>
      <c r="N131" s="17">
        <v>49</v>
      </c>
      <c r="O131" s="17">
        <v>12</v>
      </c>
      <c r="P131" s="17">
        <v>36</v>
      </c>
      <c r="Q131" s="17">
        <v>87</v>
      </c>
      <c r="R131" s="17">
        <f>punkty_rekrutacyjne4[[#This Row],[GHP]]/10 + punkty_rekrutacyjne4[[#This Row],[GHH]]/10 +punkty_rekrutacyjne4[[#This Row],[GMM]]/10 + punkty_rekrutacyjne4[[#This Row],[GMP]]/10 +punkty_rekrutacyjne4[[#This Row],[GJP]]/10</f>
        <v>22.699999999999996</v>
      </c>
      <c r="S13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131" s="19">
        <f t="shared" ref="T131:T194" si="2">IF(S131&gt;R131,T130+1,T130)</f>
        <v>86</v>
      </c>
    </row>
    <row r="132" spans="1:20" x14ac:dyDescent="0.25">
      <c r="A132" s="18" t="s">
        <v>72</v>
      </c>
      <c r="B132" s="17">
        <v>4</v>
      </c>
      <c r="C132" s="17">
        <v>4</v>
      </c>
      <c r="D132" s="17">
        <f>IF(punkty_rekrutacyjne4[[#This Row],[Zachowanie]]=6,2,0)</f>
        <v>0</v>
      </c>
      <c r="E132" s="17">
        <v>6</v>
      </c>
      <c r="F132" s="17">
        <v>2</v>
      </c>
      <c r="G132" s="17">
        <v>5</v>
      </c>
      <c r="H132" s="17">
        <v>2</v>
      </c>
      <c r="I13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3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3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3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32" s="17">
        <v>60</v>
      </c>
      <c r="N132" s="17">
        <v>75</v>
      </c>
      <c r="O132" s="17">
        <v>10</v>
      </c>
      <c r="P132" s="17">
        <v>59</v>
      </c>
      <c r="Q132" s="17">
        <v>5</v>
      </c>
      <c r="R132" s="17">
        <f>punkty_rekrutacyjne4[[#This Row],[GHP]]/10 + punkty_rekrutacyjne4[[#This Row],[GHH]]/10 +punkty_rekrutacyjne4[[#This Row],[GMM]]/10 + punkty_rekrutacyjne4[[#This Row],[GMP]]/10 +punkty_rekrutacyjne4[[#This Row],[GJP]]/10</f>
        <v>20.9</v>
      </c>
      <c r="S13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32" s="19">
        <f t="shared" si="2"/>
        <v>87</v>
      </c>
    </row>
    <row r="133" spans="1:20" x14ac:dyDescent="0.25">
      <c r="A133" s="18" t="s">
        <v>197</v>
      </c>
      <c r="B133" s="17">
        <v>7</v>
      </c>
      <c r="C133" s="17">
        <v>6</v>
      </c>
      <c r="D133" s="17">
        <f>IF(punkty_rekrutacyjne4[[#This Row],[Zachowanie]]=6,2,0)</f>
        <v>2</v>
      </c>
      <c r="E133" s="17">
        <v>4</v>
      </c>
      <c r="F133" s="17">
        <v>2</v>
      </c>
      <c r="G133" s="17">
        <v>2</v>
      </c>
      <c r="H133" s="17">
        <v>3</v>
      </c>
      <c r="I13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3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3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3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33" s="17">
        <v>89</v>
      </c>
      <c r="N133" s="17">
        <v>29</v>
      </c>
      <c r="O133" s="17">
        <v>58</v>
      </c>
      <c r="P133" s="17">
        <v>19</v>
      </c>
      <c r="Q133" s="17">
        <v>97</v>
      </c>
      <c r="R133" s="17">
        <f>punkty_rekrutacyjne4[[#This Row],[GHP]]/10 + punkty_rekrutacyjne4[[#This Row],[GHH]]/10 +punkty_rekrutacyjne4[[#This Row],[GMM]]/10 + punkty_rekrutacyjne4[[#This Row],[GMP]]/10 +punkty_rekrutacyjne4[[#This Row],[GJP]]/10</f>
        <v>29.2</v>
      </c>
      <c r="S13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133" s="19">
        <f t="shared" si="2"/>
        <v>87</v>
      </c>
    </row>
    <row r="134" spans="1:20" x14ac:dyDescent="0.25">
      <c r="A134" s="18" t="s">
        <v>216</v>
      </c>
      <c r="B134" s="17">
        <v>5</v>
      </c>
      <c r="C134" s="17">
        <v>6</v>
      </c>
      <c r="D134" s="17">
        <f>IF(punkty_rekrutacyjne4[[#This Row],[Zachowanie]]=6,2,0)</f>
        <v>2</v>
      </c>
      <c r="E134" s="17">
        <v>5</v>
      </c>
      <c r="F134" s="17">
        <v>3</v>
      </c>
      <c r="G134" s="17">
        <v>5</v>
      </c>
      <c r="H134" s="17">
        <v>3</v>
      </c>
      <c r="I13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3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3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3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34" s="17">
        <v>61</v>
      </c>
      <c r="N134" s="17">
        <v>95</v>
      </c>
      <c r="O134" s="17">
        <v>36</v>
      </c>
      <c r="P134" s="17">
        <v>86</v>
      </c>
      <c r="Q134" s="17">
        <v>36</v>
      </c>
      <c r="R134" s="17">
        <f>punkty_rekrutacyjne4[[#This Row],[GHP]]/10 + punkty_rekrutacyjne4[[#This Row],[GHH]]/10 +punkty_rekrutacyjne4[[#This Row],[GMM]]/10 + punkty_rekrutacyjne4[[#This Row],[GMP]]/10 +punkty_rekrutacyjne4[[#This Row],[GJP]]/10</f>
        <v>31.4</v>
      </c>
      <c r="S13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134" s="19">
        <f t="shared" si="2"/>
        <v>87</v>
      </c>
    </row>
    <row r="135" spans="1:20" x14ac:dyDescent="0.25">
      <c r="A135" s="18" t="s">
        <v>218</v>
      </c>
      <c r="B135" s="17">
        <v>7</v>
      </c>
      <c r="C135" s="17">
        <v>6</v>
      </c>
      <c r="D135" s="17">
        <f>IF(punkty_rekrutacyjne4[[#This Row],[Zachowanie]]=6,2,0)</f>
        <v>2</v>
      </c>
      <c r="E135" s="17">
        <v>2</v>
      </c>
      <c r="F135" s="17">
        <v>3</v>
      </c>
      <c r="G135" s="17">
        <v>3</v>
      </c>
      <c r="H135" s="17">
        <v>2</v>
      </c>
      <c r="I13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3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3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3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35" s="17">
        <v>2</v>
      </c>
      <c r="N135" s="17">
        <v>9</v>
      </c>
      <c r="O135" s="17">
        <v>56</v>
      </c>
      <c r="P135" s="17">
        <v>86</v>
      </c>
      <c r="Q135" s="17">
        <v>71</v>
      </c>
      <c r="R135" s="17">
        <f>punkty_rekrutacyjne4[[#This Row],[GHP]]/10 + punkty_rekrutacyjne4[[#This Row],[GHH]]/10 +punkty_rekrutacyjne4[[#This Row],[GMM]]/10 + punkty_rekrutacyjne4[[#This Row],[GMP]]/10 +punkty_rekrutacyjne4[[#This Row],[GJP]]/10</f>
        <v>22.4</v>
      </c>
      <c r="S13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135" s="19">
        <f t="shared" si="2"/>
        <v>87</v>
      </c>
    </row>
    <row r="136" spans="1:20" x14ac:dyDescent="0.25">
      <c r="A136" s="18" t="s">
        <v>16</v>
      </c>
      <c r="B136" s="17">
        <v>6</v>
      </c>
      <c r="C136" s="17">
        <v>2</v>
      </c>
      <c r="D136" s="17">
        <f>IF(punkty_rekrutacyjne4[[#This Row],[Zachowanie]]=6,2,0)</f>
        <v>0</v>
      </c>
      <c r="E136" s="17">
        <v>4</v>
      </c>
      <c r="F136" s="17">
        <v>5</v>
      </c>
      <c r="G136" s="17">
        <v>6</v>
      </c>
      <c r="H136" s="17">
        <v>4</v>
      </c>
      <c r="I13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3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3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3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36" s="17">
        <v>21</v>
      </c>
      <c r="N136" s="17">
        <v>73</v>
      </c>
      <c r="O136" s="17">
        <v>39</v>
      </c>
      <c r="P136" s="17">
        <v>28</v>
      </c>
      <c r="Q136" s="17">
        <v>25</v>
      </c>
      <c r="R136" s="17">
        <f>punkty_rekrutacyjne4[[#This Row],[GHP]]/10 + punkty_rekrutacyjne4[[#This Row],[GHH]]/10 +punkty_rekrutacyjne4[[#This Row],[GMM]]/10 + punkty_rekrutacyjne4[[#This Row],[GMP]]/10 +punkty_rekrutacyjne4[[#This Row],[GJP]]/10</f>
        <v>18.600000000000001</v>
      </c>
      <c r="S13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136" s="19">
        <f t="shared" si="2"/>
        <v>88</v>
      </c>
    </row>
    <row r="137" spans="1:20" x14ac:dyDescent="0.25">
      <c r="A137" s="18" t="s">
        <v>130</v>
      </c>
      <c r="B137" s="17">
        <v>0</v>
      </c>
      <c r="C137" s="17">
        <v>5</v>
      </c>
      <c r="D137" s="17">
        <f>IF(punkty_rekrutacyjne4[[#This Row],[Zachowanie]]=6,2,0)</f>
        <v>0</v>
      </c>
      <c r="E137" s="17">
        <v>2</v>
      </c>
      <c r="F137" s="17">
        <v>4</v>
      </c>
      <c r="G137" s="17">
        <v>3</v>
      </c>
      <c r="H137" s="17">
        <v>3</v>
      </c>
      <c r="I13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3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3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3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37" s="17">
        <v>52</v>
      </c>
      <c r="N137" s="17">
        <v>74</v>
      </c>
      <c r="O137" s="17">
        <v>79</v>
      </c>
      <c r="P137" s="17">
        <v>92</v>
      </c>
      <c r="Q137" s="17">
        <v>69</v>
      </c>
      <c r="R137" s="17">
        <f>punkty_rekrutacyjne4[[#This Row],[GHP]]/10 + punkty_rekrutacyjne4[[#This Row],[GHH]]/10 +punkty_rekrutacyjne4[[#This Row],[GMM]]/10 + punkty_rekrutacyjne4[[#This Row],[GMP]]/10 +punkty_rekrutacyjne4[[#This Row],[GJP]]/10</f>
        <v>36.6</v>
      </c>
      <c r="S13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137" s="19">
        <f t="shared" si="2"/>
        <v>88</v>
      </c>
    </row>
    <row r="138" spans="1:20" x14ac:dyDescent="0.25">
      <c r="A138" s="18" t="s">
        <v>222</v>
      </c>
      <c r="B138" s="17">
        <v>1</v>
      </c>
      <c r="C138" s="17">
        <v>2</v>
      </c>
      <c r="D138" s="17">
        <f>IF(punkty_rekrutacyjne4[[#This Row],[Zachowanie]]=6,2,0)</f>
        <v>0</v>
      </c>
      <c r="E138" s="17">
        <v>2</v>
      </c>
      <c r="F138" s="17">
        <v>4</v>
      </c>
      <c r="G138" s="17">
        <v>5</v>
      </c>
      <c r="H138" s="17">
        <v>3</v>
      </c>
      <c r="I13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3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3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3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38" s="17">
        <v>97</v>
      </c>
      <c r="N138" s="17">
        <v>51</v>
      </c>
      <c r="O138" s="17">
        <v>38</v>
      </c>
      <c r="P138" s="17">
        <v>17</v>
      </c>
      <c r="Q138" s="17">
        <v>5</v>
      </c>
      <c r="R138" s="17">
        <f>punkty_rekrutacyjne4[[#This Row],[GHP]]/10 + punkty_rekrutacyjne4[[#This Row],[GHH]]/10 +punkty_rekrutacyjne4[[#This Row],[GMM]]/10 + punkty_rekrutacyjne4[[#This Row],[GMP]]/10 +punkty_rekrutacyjne4[[#This Row],[GJP]]/10</f>
        <v>20.799999999999997</v>
      </c>
      <c r="S13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138" s="19">
        <f t="shared" si="2"/>
        <v>88</v>
      </c>
    </row>
    <row r="139" spans="1:20" x14ac:dyDescent="0.25">
      <c r="A139" s="18" t="s">
        <v>145</v>
      </c>
      <c r="B139" s="17">
        <v>3</v>
      </c>
      <c r="C139" s="17">
        <v>3</v>
      </c>
      <c r="D139" s="17">
        <f>IF(punkty_rekrutacyjne4[[#This Row],[Zachowanie]]=6,2,0)</f>
        <v>0</v>
      </c>
      <c r="E139" s="17">
        <v>2</v>
      </c>
      <c r="F139" s="17">
        <v>5</v>
      </c>
      <c r="G139" s="17">
        <v>3</v>
      </c>
      <c r="H139" s="17">
        <v>5</v>
      </c>
      <c r="I13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3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3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3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39" s="17">
        <v>68</v>
      </c>
      <c r="N139" s="17">
        <v>38</v>
      </c>
      <c r="O139" s="17">
        <v>31</v>
      </c>
      <c r="P139" s="17">
        <v>14</v>
      </c>
      <c r="Q139" s="17">
        <v>54</v>
      </c>
      <c r="R139" s="17">
        <f>punkty_rekrutacyjne4[[#This Row],[GHP]]/10 + punkty_rekrutacyjne4[[#This Row],[GHH]]/10 +punkty_rekrutacyjne4[[#This Row],[GMM]]/10 + punkty_rekrutacyjne4[[#This Row],[GMP]]/10 +punkty_rekrutacyjne4[[#This Row],[GJP]]/10</f>
        <v>20.5</v>
      </c>
      <c r="S13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139" s="19">
        <f t="shared" si="2"/>
        <v>89</v>
      </c>
    </row>
    <row r="140" spans="1:20" x14ac:dyDescent="0.25">
      <c r="A140" s="18" t="s">
        <v>225</v>
      </c>
      <c r="B140" s="17">
        <v>7</v>
      </c>
      <c r="C140" s="17">
        <v>6</v>
      </c>
      <c r="D140" s="17">
        <f>IF(punkty_rekrutacyjne4[[#This Row],[Zachowanie]]=6,2,0)</f>
        <v>2</v>
      </c>
      <c r="E140" s="17">
        <v>2</v>
      </c>
      <c r="F140" s="17">
        <v>5</v>
      </c>
      <c r="G140" s="17">
        <v>6</v>
      </c>
      <c r="H140" s="17">
        <v>5</v>
      </c>
      <c r="I140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4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4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4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40" s="17">
        <v>19</v>
      </c>
      <c r="N140" s="17">
        <v>56</v>
      </c>
      <c r="O140" s="17">
        <v>50</v>
      </c>
      <c r="P140" s="17">
        <v>43</v>
      </c>
      <c r="Q140" s="17">
        <v>66</v>
      </c>
      <c r="R140" s="17">
        <f>punkty_rekrutacyjne4[[#This Row],[GHP]]/10 + punkty_rekrutacyjne4[[#This Row],[GHH]]/10 +punkty_rekrutacyjne4[[#This Row],[GMM]]/10 + punkty_rekrutacyjne4[[#This Row],[GMP]]/10 +punkty_rekrutacyjne4[[#This Row],[GJP]]/10</f>
        <v>23.4</v>
      </c>
      <c r="S14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40" s="19">
        <f t="shared" si="2"/>
        <v>90</v>
      </c>
    </row>
    <row r="141" spans="1:20" x14ac:dyDescent="0.25">
      <c r="A141" s="18" t="s">
        <v>74</v>
      </c>
      <c r="B141" s="17">
        <v>6</v>
      </c>
      <c r="C141" s="17">
        <v>6</v>
      </c>
      <c r="D141" s="17">
        <f>IF(punkty_rekrutacyjne4[[#This Row],[Zachowanie]]=6,2,0)</f>
        <v>2</v>
      </c>
      <c r="E141" s="17">
        <v>5</v>
      </c>
      <c r="F141" s="17">
        <v>3</v>
      </c>
      <c r="G141" s="17">
        <v>2</v>
      </c>
      <c r="H141" s="17">
        <v>3</v>
      </c>
      <c r="I14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4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4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4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41" s="17">
        <v>16</v>
      </c>
      <c r="N141" s="17">
        <v>95</v>
      </c>
      <c r="O141" s="17">
        <v>97</v>
      </c>
      <c r="P141" s="17">
        <v>62</v>
      </c>
      <c r="Q141" s="17">
        <v>46</v>
      </c>
      <c r="R141" s="17">
        <f>punkty_rekrutacyjne4[[#This Row],[GHP]]/10 + punkty_rekrutacyjne4[[#This Row],[GHH]]/10 +punkty_rekrutacyjne4[[#This Row],[GMM]]/10 + punkty_rekrutacyjne4[[#This Row],[GMP]]/10 +punkty_rekrutacyjne4[[#This Row],[GJP]]/10</f>
        <v>31.599999999999994</v>
      </c>
      <c r="S14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141" s="19">
        <f t="shared" si="2"/>
        <v>90</v>
      </c>
    </row>
    <row r="142" spans="1:20" x14ac:dyDescent="0.25">
      <c r="A142" s="18" t="s">
        <v>78</v>
      </c>
      <c r="B142" s="17">
        <v>6</v>
      </c>
      <c r="C142" s="17">
        <v>5</v>
      </c>
      <c r="D142" s="17">
        <f>IF(punkty_rekrutacyjne4[[#This Row],[Zachowanie]]=6,2,0)</f>
        <v>0</v>
      </c>
      <c r="E142" s="17">
        <v>3</v>
      </c>
      <c r="F142" s="17">
        <v>2</v>
      </c>
      <c r="G142" s="17">
        <v>3</v>
      </c>
      <c r="H142" s="17">
        <v>5</v>
      </c>
      <c r="I14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4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4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4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42" s="17">
        <v>55</v>
      </c>
      <c r="N142" s="17">
        <v>2</v>
      </c>
      <c r="O142" s="17">
        <v>64</v>
      </c>
      <c r="P142" s="17">
        <v>13</v>
      </c>
      <c r="Q142" s="17">
        <v>72</v>
      </c>
      <c r="R142" s="17">
        <f>punkty_rekrutacyjne4[[#This Row],[GHP]]/10 + punkty_rekrutacyjne4[[#This Row],[GHH]]/10 +punkty_rekrutacyjne4[[#This Row],[GMM]]/10 + punkty_rekrutacyjne4[[#This Row],[GMP]]/10 +punkty_rekrutacyjne4[[#This Row],[GJP]]/10</f>
        <v>20.6</v>
      </c>
      <c r="S14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42" s="19">
        <f t="shared" si="2"/>
        <v>91</v>
      </c>
    </row>
    <row r="143" spans="1:20" x14ac:dyDescent="0.25">
      <c r="A143" s="18" t="s">
        <v>166</v>
      </c>
      <c r="B143" s="17">
        <v>6</v>
      </c>
      <c r="C143" s="17">
        <v>2</v>
      </c>
      <c r="D143" s="17">
        <f>IF(punkty_rekrutacyjne4[[#This Row],[Zachowanie]]=6,2,0)</f>
        <v>0</v>
      </c>
      <c r="E143" s="17">
        <v>4</v>
      </c>
      <c r="F143" s="17">
        <v>3</v>
      </c>
      <c r="G143" s="17">
        <v>3</v>
      </c>
      <c r="H143" s="17">
        <v>2</v>
      </c>
      <c r="I14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4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4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4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43" s="17">
        <v>54</v>
      </c>
      <c r="N143" s="17">
        <v>83</v>
      </c>
      <c r="O143" s="17">
        <v>36</v>
      </c>
      <c r="P143" s="17">
        <v>27</v>
      </c>
      <c r="Q143" s="17">
        <v>21</v>
      </c>
      <c r="R143" s="17">
        <f>punkty_rekrutacyjne4[[#This Row],[GHP]]/10 + punkty_rekrutacyjne4[[#This Row],[GHH]]/10 +punkty_rekrutacyjne4[[#This Row],[GMM]]/10 + punkty_rekrutacyjne4[[#This Row],[GMP]]/10 +punkty_rekrutacyjne4[[#This Row],[GJP]]/10</f>
        <v>22.1</v>
      </c>
      <c r="S14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143" s="19">
        <f t="shared" si="2"/>
        <v>91</v>
      </c>
    </row>
    <row r="144" spans="1:20" x14ac:dyDescent="0.25">
      <c r="A144" s="18" t="s">
        <v>174</v>
      </c>
      <c r="B144" s="17">
        <v>1</v>
      </c>
      <c r="C144" s="17">
        <v>5</v>
      </c>
      <c r="D144" s="17">
        <f>IF(punkty_rekrutacyjne4[[#This Row],[Zachowanie]]=6,2,0)</f>
        <v>0</v>
      </c>
      <c r="E144" s="17">
        <v>2</v>
      </c>
      <c r="F144" s="17">
        <v>2</v>
      </c>
      <c r="G144" s="17">
        <v>4</v>
      </c>
      <c r="H144" s="17">
        <v>5</v>
      </c>
      <c r="I14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4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4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4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44" s="17">
        <v>19</v>
      </c>
      <c r="N144" s="17">
        <v>92</v>
      </c>
      <c r="O144" s="17">
        <v>24</v>
      </c>
      <c r="P144" s="17">
        <v>32</v>
      </c>
      <c r="Q144" s="17">
        <v>91</v>
      </c>
      <c r="R144" s="17">
        <f>punkty_rekrutacyjne4[[#This Row],[GHP]]/10 + punkty_rekrutacyjne4[[#This Row],[GHH]]/10 +punkty_rekrutacyjne4[[#This Row],[GMM]]/10 + punkty_rekrutacyjne4[[#This Row],[GMP]]/10 +punkty_rekrutacyjne4[[#This Row],[GJP]]/10</f>
        <v>25.799999999999997</v>
      </c>
      <c r="S14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15</v>
      </c>
      <c r="T144" s="19">
        <f t="shared" si="2"/>
        <v>91</v>
      </c>
    </row>
    <row r="145" spans="1:20" x14ac:dyDescent="0.25">
      <c r="A145" s="18" t="s">
        <v>137</v>
      </c>
      <c r="B145" s="17">
        <v>7</v>
      </c>
      <c r="C145" s="17">
        <v>3</v>
      </c>
      <c r="D145" s="17">
        <f>IF(punkty_rekrutacyjne4[[#This Row],[Zachowanie]]=6,2,0)</f>
        <v>0</v>
      </c>
      <c r="E145" s="17">
        <v>2</v>
      </c>
      <c r="F145" s="17">
        <v>3</v>
      </c>
      <c r="G145" s="17">
        <v>5</v>
      </c>
      <c r="H145" s="17">
        <v>6</v>
      </c>
      <c r="I14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4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4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4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45" s="17">
        <v>25</v>
      </c>
      <c r="N145" s="17">
        <v>14</v>
      </c>
      <c r="O145" s="17">
        <v>19</v>
      </c>
      <c r="P145" s="17">
        <v>95</v>
      </c>
      <c r="Q145" s="17">
        <v>91</v>
      </c>
      <c r="R145" s="17">
        <f>punkty_rekrutacyjne4[[#This Row],[GHP]]/10 + punkty_rekrutacyjne4[[#This Row],[GHH]]/10 +punkty_rekrutacyjne4[[#This Row],[GMM]]/10 + punkty_rekrutacyjne4[[#This Row],[GMP]]/10 +punkty_rekrutacyjne4[[#This Row],[GJP]]/10</f>
        <v>24.4</v>
      </c>
      <c r="S14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145" s="19">
        <f t="shared" si="2"/>
        <v>92</v>
      </c>
    </row>
    <row r="146" spans="1:20" x14ac:dyDescent="0.25">
      <c r="A146" s="18" t="s">
        <v>232</v>
      </c>
      <c r="B146" s="17">
        <v>8</v>
      </c>
      <c r="C146" s="17">
        <v>4</v>
      </c>
      <c r="D146" s="17">
        <f>IF(punkty_rekrutacyjne4[[#This Row],[Zachowanie]]=6,2,0)</f>
        <v>0</v>
      </c>
      <c r="E146" s="17">
        <v>3</v>
      </c>
      <c r="F146" s="17">
        <v>2</v>
      </c>
      <c r="G146" s="17">
        <v>3</v>
      </c>
      <c r="H146" s="17">
        <v>4</v>
      </c>
      <c r="I14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4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4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4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46" s="17">
        <v>37</v>
      </c>
      <c r="N146" s="17">
        <v>69</v>
      </c>
      <c r="O146" s="17">
        <v>12</v>
      </c>
      <c r="P146" s="17">
        <v>17</v>
      </c>
      <c r="Q146" s="17">
        <v>48</v>
      </c>
      <c r="R146" s="17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S14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46" s="19">
        <f t="shared" si="2"/>
        <v>93</v>
      </c>
    </row>
    <row r="147" spans="1:20" x14ac:dyDescent="0.25">
      <c r="A147" s="18" t="s">
        <v>145</v>
      </c>
      <c r="B147" s="17">
        <v>3</v>
      </c>
      <c r="C147" s="17">
        <v>6</v>
      </c>
      <c r="D147" s="17">
        <f>IF(punkty_rekrutacyjne4[[#This Row],[Zachowanie]]=6,2,0)</f>
        <v>2</v>
      </c>
      <c r="E147" s="17">
        <v>6</v>
      </c>
      <c r="F147" s="17">
        <v>6</v>
      </c>
      <c r="G147" s="17">
        <v>3</v>
      </c>
      <c r="H147" s="17">
        <v>4</v>
      </c>
      <c r="I14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4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4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4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47" s="17">
        <v>79</v>
      </c>
      <c r="N147" s="17">
        <v>23</v>
      </c>
      <c r="O147" s="17">
        <v>17</v>
      </c>
      <c r="P147" s="17">
        <v>99</v>
      </c>
      <c r="Q147" s="17">
        <v>29</v>
      </c>
      <c r="R147" s="17">
        <f>punkty_rekrutacyjne4[[#This Row],[GHP]]/10 + punkty_rekrutacyjne4[[#This Row],[GHH]]/10 +punkty_rekrutacyjne4[[#This Row],[GMM]]/10 + punkty_rekrutacyjne4[[#This Row],[GMP]]/10 +punkty_rekrutacyjne4[[#This Row],[GJP]]/10</f>
        <v>24.699999999999996</v>
      </c>
      <c r="S14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47" s="19">
        <f t="shared" si="2"/>
        <v>94</v>
      </c>
    </row>
    <row r="148" spans="1:20" x14ac:dyDescent="0.25">
      <c r="A148" s="18" t="s">
        <v>159</v>
      </c>
      <c r="B148" s="17">
        <v>4</v>
      </c>
      <c r="C148" s="17">
        <v>5</v>
      </c>
      <c r="D148" s="17">
        <f>IF(punkty_rekrutacyjne4[[#This Row],[Zachowanie]]=6,2,0)</f>
        <v>0</v>
      </c>
      <c r="E148" s="17">
        <v>2</v>
      </c>
      <c r="F148" s="17">
        <v>5</v>
      </c>
      <c r="G148" s="17">
        <v>4</v>
      </c>
      <c r="H148" s="17">
        <v>3</v>
      </c>
      <c r="I14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4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4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4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48" s="17">
        <v>41</v>
      </c>
      <c r="N148" s="17">
        <v>64</v>
      </c>
      <c r="O148" s="17">
        <v>91</v>
      </c>
      <c r="P148" s="17">
        <v>82</v>
      </c>
      <c r="Q148" s="17">
        <v>100</v>
      </c>
      <c r="R148" s="17">
        <f>punkty_rekrutacyjne4[[#This Row],[GHP]]/10 + punkty_rekrutacyjne4[[#This Row],[GHH]]/10 +punkty_rekrutacyjne4[[#This Row],[GMM]]/10 + punkty_rekrutacyjne4[[#This Row],[GMP]]/10 +punkty_rekrutacyjne4[[#This Row],[GJP]]/10</f>
        <v>37.799999999999997</v>
      </c>
      <c r="S14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48" s="19">
        <f t="shared" si="2"/>
        <v>94</v>
      </c>
    </row>
    <row r="149" spans="1:20" x14ac:dyDescent="0.25">
      <c r="A149" s="18" t="s">
        <v>101</v>
      </c>
      <c r="B149" s="17">
        <v>5</v>
      </c>
      <c r="C149" s="17">
        <v>4</v>
      </c>
      <c r="D149" s="17">
        <f>IF(punkty_rekrutacyjne4[[#This Row],[Zachowanie]]=6,2,0)</f>
        <v>0</v>
      </c>
      <c r="E149" s="17">
        <v>5</v>
      </c>
      <c r="F149" s="17">
        <v>2</v>
      </c>
      <c r="G149" s="17">
        <v>3</v>
      </c>
      <c r="H149" s="17">
        <v>2</v>
      </c>
      <c r="I14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4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4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4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49" s="17">
        <v>87</v>
      </c>
      <c r="N149" s="17">
        <v>45</v>
      </c>
      <c r="O149" s="17">
        <v>47</v>
      </c>
      <c r="P149" s="17">
        <v>75</v>
      </c>
      <c r="Q149" s="17">
        <v>51</v>
      </c>
      <c r="R149" s="17">
        <f>punkty_rekrutacyjne4[[#This Row],[GHP]]/10 + punkty_rekrutacyjne4[[#This Row],[GHH]]/10 +punkty_rekrutacyjne4[[#This Row],[GMM]]/10 + punkty_rekrutacyjne4[[#This Row],[GMP]]/10 +punkty_rekrutacyjne4[[#This Row],[GJP]]/10</f>
        <v>30.5</v>
      </c>
      <c r="S14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149" s="19">
        <f t="shared" si="2"/>
        <v>94</v>
      </c>
    </row>
    <row r="150" spans="1:20" x14ac:dyDescent="0.25">
      <c r="A150" s="18" t="s">
        <v>90</v>
      </c>
      <c r="B150" s="17">
        <v>8</v>
      </c>
      <c r="C150" s="17">
        <v>3</v>
      </c>
      <c r="D150" s="17">
        <f>IF(punkty_rekrutacyjne4[[#This Row],[Zachowanie]]=6,2,0)</f>
        <v>0</v>
      </c>
      <c r="E150" s="17">
        <v>6</v>
      </c>
      <c r="F150" s="17">
        <v>3</v>
      </c>
      <c r="G150" s="17">
        <v>6</v>
      </c>
      <c r="H150" s="17">
        <v>2</v>
      </c>
      <c r="I15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5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5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5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50" s="17">
        <v>84</v>
      </c>
      <c r="N150" s="17">
        <v>77</v>
      </c>
      <c r="O150" s="17">
        <v>71</v>
      </c>
      <c r="P150" s="17">
        <v>71</v>
      </c>
      <c r="Q150" s="17">
        <v>9</v>
      </c>
      <c r="R150" s="17">
        <f>punkty_rekrutacyjne4[[#This Row],[GHP]]/10 + punkty_rekrutacyjne4[[#This Row],[GHH]]/10 +punkty_rekrutacyjne4[[#This Row],[GMM]]/10 + punkty_rekrutacyjne4[[#This Row],[GMP]]/10 +punkty_rekrutacyjne4[[#This Row],[GJP]]/10</f>
        <v>31.200000000000003</v>
      </c>
      <c r="S15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150" s="19">
        <f t="shared" si="2"/>
        <v>95</v>
      </c>
    </row>
    <row r="151" spans="1:20" x14ac:dyDescent="0.25">
      <c r="A151" s="18" t="s">
        <v>90</v>
      </c>
      <c r="B151" s="17">
        <v>1</v>
      </c>
      <c r="C151" s="17">
        <v>2</v>
      </c>
      <c r="D151" s="17">
        <f>IF(punkty_rekrutacyjne4[[#This Row],[Zachowanie]]=6,2,0)</f>
        <v>0</v>
      </c>
      <c r="E151" s="17">
        <v>4</v>
      </c>
      <c r="F151" s="17">
        <v>4</v>
      </c>
      <c r="G151" s="17">
        <v>5</v>
      </c>
      <c r="H151" s="17">
        <v>5</v>
      </c>
      <c r="I15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5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5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5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51" s="17">
        <v>20</v>
      </c>
      <c r="N151" s="17">
        <v>93</v>
      </c>
      <c r="O151" s="17">
        <v>68</v>
      </c>
      <c r="P151" s="17">
        <v>58</v>
      </c>
      <c r="Q151" s="17">
        <v>23</v>
      </c>
      <c r="R151" s="17">
        <f>punkty_rekrutacyjne4[[#This Row],[GHP]]/10 + punkty_rekrutacyjne4[[#This Row],[GHH]]/10 +punkty_rekrutacyjne4[[#This Row],[GMM]]/10 + punkty_rekrutacyjne4[[#This Row],[GMP]]/10 +punkty_rekrutacyjne4[[#This Row],[GJP]]/10</f>
        <v>26.200000000000003</v>
      </c>
      <c r="S15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151" s="19">
        <f t="shared" si="2"/>
        <v>96</v>
      </c>
    </row>
    <row r="152" spans="1:20" x14ac:dyDescent="0.25">
      <c r="A152" s="18" t="s">
        <v>239</v>
      </c>
      <c r="B152" s="17">
        <v>7</v>
      </c>
      <c r="C152" s="17">
        <v>5</v>
      </c>
      <c r="D152" s="17">
        <f>IF(punkty_rekrutacyjne4[[#This Row],[Zachowanie]]=6,2,0)</f>
        <v>0</v>
      </c>
      <c r="E152" s="17">
        <v>6</v>
      </c>
      <c r="F152" s="17">
        <v>6</v>
      </c>
      <c r="G152" s="17">
        <v>2</v>
      </c>
      <c r="H152" s="17">
        <v>5</v>
      </c>
      <c r="I15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5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5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5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52" s="17">
        <v>80</v>
      </c>
      <c r="N152" s="17">
        <v>90</v>
      </c>
      <c r="O152" s="17">
        <v>62</v>
      </c>
      <c r="P152" s="17">
        <v>97</v>
      </c>
      <c r="Q152" s="17">
        <v>3</v>
      </c>
      <c r="R152" s="17">
        <f>punkty_rekrutacyjne4[[#This Row],[GHP]]/10 + punkty_rekrutacyjne4[[#This Row],[GHH]]/10 +punkty_rekrutacyjne4[[#This Row],[GMM]]/10 + punkty_rekrutacyjne4[[#This Row],[GMP]]/10 +punkty_rekrutacyjne4[[#This Row],[GJP]]/10</f>
        <v>33.199999999999996</v>
      </c>
      <c r="S15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52" s="19">
        <f t="shared" si="2"/>
        <v>97</v>
      </c>
    </row>
    <row r="153" spans="1:20" x14ac:dyDescent="0.25">
      <c r="A153" s="18" t="s">
        <v>232</v>
      </c>
      <c r="B153" s="17">
        <v>6</v>
      </c>
      <c r="C153" s="17">
        <v>6</v>
      </c>
      <c r="D153" s="17">
        <f>IF(punkty_rekrutacyjne4[[#This Row],[Zachowanie]]=6,2,0)</f>
        <v>2</v>
      </c>
      <c r="E153" s="17">
        <v>6</v>
      </c>
      <c r="F153" s="17">
        <v>4</v>
      </c>
      <c r="G153" s="17">
        <v>4</v>
      </c>
      <c r="H153" s="17">
        <v>5</v>
      </c>
      <c r="I15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5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5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5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53" s="17">
        <v>77</v>
      </c>
      <c r="N153" s="17">
        <v>40</v>
      </c>
      <c r="O153" s="17">
        <v>93</v>
      </c>
      <c r="P153" s="17">
        <v>80</v>
      </c>
      <c r="Q153" s="17">
        <v>71</v>
      </c>
      <c r="R153" s="17">
        <f>punkty_rekrutacyjne4[[#This Row],[GHP]]/10 + punkty_rekrutacyjne4[[#This Row],[GHH]]/10 +punkty_rekrutacyjne4[[#This Row],[GMM]]/10 + punkty_rekrutacyjne4[[#This Row],[GMP]]/10 +punkty_rekrutacyjne4[[#This Row],[GJP]]/10</f>
        <v>36.1</v>
      </c>
      <c r="S15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153" s="19">
        <f t="shared" si="2"/>
        <v>98</v>
      </c>
    </row>
    <row r="154" spans="1:20" x14ac:dyDescent="0.25">
      <c r="A154" s="18" t="s">
        <v>242</v>
      </c>
      <c r="B154" s="17">
        <v>4</v>
      </c>
      <c r="C154" s="17">
        <v>6</v>
      </c>
      <c r="D154" s="17">
        <f>IF(punkty_rekrutacyjne4[[#This Row],[Zachowanie]]=6,2,0)</f>
        <v>2</v>
      </c>
      <c r="E154" s="17">
        <v>5</v>
      </c>
      <c r="F154" s="17">
        <v>3</v>
      </c>
      <c r="G154" s="17">
        <v>5</v>
      </c>
      <c r="H154" s="17">
        <v>4</v>
      </c>
      <c r="I15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5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5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5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54" s="17">
        <v>65</v>
      </c>
      <c r="N154" s="17">
        <v>34</v>
      </c>
      <c r="O154" s="17">
        <v>51</v>
      </c>
      <c r="P154" s="17">
        <v>38</v>
      </c>
      <c r="Q154" s="17">
        <v>65</v>
      </c>
      <c r="R154" s="17">
        <f>punkty_rekrutacyjne4[[#This Row],[GHP]]/10 + punkty_rekrutacyjne4[[#This Row],[GHH]]/10 +punkty_rekrutacyjne4[[#This Row],[GMM]]/10 + punkty_rekrutacyjne4[[#This Row],[GMP]]/10 +punkty_rekrutacyjne4[[#This Row],[GJP]]/10</f>
        <v>25.3</v>
      </c>
      <c r="S15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154" s="19">
        <f t="shared" si="2"/>
        <v>99</v>
      </c>
    </row>
    <row r="155" spans="1:20" x14ac:dyDescent="0.25">
      <c r="A155" s="18" t="s">
        <v>244</v>
      </c>
      <c r="B155" s="17">
        <v>0</v>
      </c>
      <c r="C155" s="17">
        <v>6</v>
      </c>
      <c r="D155" s="17">
        <f>IF(punkty_rekrutacyjne4[[#This Row],[Zachowanie]]=6,2,0)</f>
        <v>2</v>
      </c>
      <c r="E155" s="17">
        <v>4</v>
      </c>
      <c r="F155" s="17">
        <v>3</v>
      </c>
      <c r="G155" s="17">
        <v>3</v>
      </c>
      <c r="H155" s="17">
        <v>2</v>
      </c>
      <c r="I15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5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5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5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55" s="17">
        <v>62</v>
      </c>
      <c r="N155" s="17">
        <v>62</v>
      </c>
      <c r="O155" s="17">
        <v>86</v>
      </c>
      <c r="P155" s="17">
        <v>10</v>
      </c>
      <c r="Q155" s="17">
        <v>2</v>
      </c>
      <c r="R155" s="17">
        <f>punkty_rekrutacyjne4[[#This Row],[GHP]]/10 + punkty_rekrutacyjne4[[#This Row],[GHH]]/10 +punkty_rekrutacyjne4[[#This Row],[GMM]]/10 + punkty_rekrutacyjne4[[#This Row],[GMP]]/10 +punkty_rekrutacyjne4[[#This Row],[GJP]]/10</f>
        <v>22.2</v>
      </c>
      <c r="S15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155" s="19">
        <f t="shared" si="2"/>
        <v>99</v>
      </c>
    </row>
    <row r="156" spans="1:20" x14ac:dyDescent="0.25">
      <c r="A156" s="18" t="s">
        <v>246</v>
      </c>
      <c r="B156" s="17">
        <v>8</v>
      </c>
      <c r="C156" s="17">
        <v>5</v>
      </c>
      <c r="D156" s="17">
        <f>IF(punkty_rekrutacyjne4[[#This Row],[Zachowanie]]=6,2,0)</f>
        <v>0</v>
      </c>
      <c r="E156" s="17">
        <v>4</v>
      </c>
      <c r="F156" s="17">
        <v>2</v>
      </c>
      <c r="G156" s="17">
        <v>4</v>
      </c>
      <c r="H156" s="17">
        <v>2</v>
      </c>
      <c r="I15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5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5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5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56" s="17">
        <v>70</v>
      </c>
      <c r="N156" s="17">
        <v>4</v>
      </c>
      <c r="O156" s="17">
        <v>92</v>
      </c>
      <c r="P156" s="17">
        <v>91</v>
      </c>
      <c r="Q156" s="17">
        <v>21</v>
      </c>
      <c r="R156" s="17">
        <f>punkty_rekrutacyjne4[[#This Row],[GHP]]/10 + punkty_rekrutacyjne4[[#This Row],[GHH]]/10 +punkty_rekrutacyjne4[[#This Row],[GMM]]/10 + punkty_rekrutacyjne4[[#This Row],[GMP]]/10 +punkty_rekrutacyjne4[[#This Row],[GJP]]/10</f>
        <v>27.800000000000004</v>
      </c>
      <c r="S15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156" s="19">
        <f t="shared" si="2"/>
        <v>99</v>
      </c>
    </row>
    <row r="157" spans="1:20" x14ac:dyDescent="0.25">
      <c r="A157" s="18" t="s">
        <v>164</v>
      </c>
      <c r="B157" s="17">
        <v>1</v>
      </c>
      <c r="C157" s="17">
        <v>2</v>
      </c>
      <c r="D157" s="17">
        <f>IF(punkty_rekrutacyjne4[[#This Row],[Zachowanie]]=6,2,0)</f>
        <v>0</v>
      </c>
      <c r="E157" s="17">
        <v>6</v>
      </c>
      <c r="F157" s="17">
        <v>5</v>
      </c>
      <c r="G157" s="17">
        <v>6</v>
      </c>
      <c r="H157" s="17">
        <v>4</v>
      </c>
      <c r="I15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5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5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5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57" s="17">
        <v>66</v>
      </c>
      <c r="N157" s="17">
        <v>78</v>
      </c>
      <c r="O157" s="17">
        <v>26</v>
      </c>
      <c r="P157" s="17">
        <v>98</v>
      </c>
      <c r="Q157" s="17">
        <v>56</v>
      </c>
      <c r="R157" s="17">
        <f>punkty_rekrutacyjne4[[#This Row],[GHP]]/10 + punkty_rekrutacyjne4[[#This Row],[GHH]]/10 +punkty_rekrutacyjne4[[#This Row],[GMM]]/10 + punkty_rekrutacyjne4[[#This Row],[GMP]]/10 +punkty_rekrutacyjne4[[#This Row],[GJP]]/10</f>
        <v>32.4</v>
      </c>
      <c r="S15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57" s="19">
        <f t="shared" si="2"/>
        <v>100</v>
      </c>
    </row>
    <row r="158" spans="1:20" x14ac:dyDescent="0.25">
      <c r="A158" s="18" t="s">
        <v>249</v>
      </c>
      <c r="B158" s="17">
        <v>3</v>
      </c>
      <c r="C158" s="17">
        <v>4</v>
      </c>
      <c r="D158" s="17">
        <f>IF(punkty_rekrutacyjne4[[#This Row],[Zachowanie]]=6,2,0)</f>
        <v>0</v>
      </c>
      <c r="E158" s="17">
        <v>6</v>
      </c>
      <c r="F158" s="17">
        <v>2</v>
      </c>
      <c r="G158" s="17">
        <v>2</v>
      </c>
      <c r="H158" s="17">
        <v>5</v>
      </c>
      <c r="I15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5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5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5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58" s="17">
        <v>54</v>
      </c>
      <c r="N158" s="17">
        <v>12</v>
      </c>
      <c r="O158" s="17">
        <v>13</v>
      </c>
      <c r="P158" s="17">
        <v>21</v>
      </c>
      <c r="Q158" s="17">
        <v>24</v>
      </c>
      <c r="R158" s="17">
        <f>punkty_rekrutacyjne4[[#This Row],[GHP]]/10 + punkty_rekrutacyjne4[[#This Row],[GHH]]/10 +punkty_rekrutacyjne4[[#This Row],[GMM]]/10 + punkty_rekrutacyjne4[[#This Row],[GMP]]/10 +punkty_rekrutacyjne4[[#This Row],[GJP]]/10</f>
        <v>12.4</v>
      </c>
      <c r="S15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158" s="19">
        <f t="shared" si="2"/>
        <v>101</v>
      </c>
    </row>
    <row r="159" spans="1:20" x14ac:dyDescent="0.25">
      <c r="A159" s="18" t="s">
        <v>251</v>
      </c>
      <c r="B159" s="17">
        <v>6</v>
      </c>
      <c r="C159" s="17">
        <v>2</v>
      </c>
      <c r="D159" s="17">
        <f>IF(punkty_rekrutacyjne4[[#This Row],[Zachowanie]]=6,2,0)</f>
        <v>0</v>
      </c>
      <c r="E159" s="17">
        <v>3</v>
      </c>
      <c r="F159" s="17">
        <v>3</v>
      </c>
      <c r="G159" s="17">
        <v>3</v>
      </c>
      <c r="H159" s="17">
        <v>6</v>
      </c>
      <c r="I15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5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5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5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59" s="17">
        <v>27</v>
      </c>
      <c r="N159" s="17">
        <v>2</v>
      </c>
      <c r="O159" s="17">
        <v>84</v>
      </c>
      <c r="P159" s="17">
        <v>100</v>
      </c>
      <c r="Q159" s="17">
        <v>27</v>
      </c>
      <c r="R159" s="17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S15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59" s="19">
        <f t="shared" si="2"/>
        <v>102</v>
      </c>
    </row>
    <row r="160" spans="1:20" x14ac:dyDescent="0.25">
      <c r="A160" s="18" t="s">
        <v>253</v>
      </c>
      <c r="B160" s="17">
        <v>1</v>
      </c>
      <c r="C160" s="17">
        <v>4</v>
      </c>
      <c r="D160" s="17">
        <f>IF(punkty_rekrutacyjne4[[#This Row],[Zachowanie]]=6,2,0)</f>
        <v>0</v>
      </c>
      <c r="E160" s="17">
        <v>6</v>
      </c>
      <c r="F160" s="17">
        <v>6</v>
      </c>
      <c r="G160" s="17">
        <v>2</v>
      </c>
      <c r="H160" s="17">
        <v>3</v>
      </c>
      <c r="I16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6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6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60" s="17">
        <v>43</v>
      </c>
      <c r="N160" s="17">
        <v>77</v>
      </c>
      <c r="O160" s="17">
        <v>31</v>
      </c>
      <c r="P160" s="17">
        <v>88</v>
      </c>
      <c r="Q160" s="17">
        <v>67</v>
      </c>
      <c r="R160" s="17">
        <f>punkty_rekrutacyjne4[[#This Row],[GHP]]/10 + punkty_rekrutacyjne4[[#This Row],[GHH]]/10 +punkty_rekrutacyjne4[[#This Row],[GMM]]/10 + punkty_rekrutacyjne4[[#This Row],[GMP]]/10 +punkty_rekrutacyjne4[[#This Row],[GJP]]/10</f>
        <v>30.599999999999998</v>
      </c>
      <c r="S16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160" s="19">
        <f t="shared" si="2"/>
        <v>102</v>
      </c>
    </row>
    <row r="161" spans="1:20" x14ac:dyDescent="0.25">
      <c r="A161" s="18" t="s">
        <v>28</v>
      </c>
      <c r="B161" s="17">
        <v>3</v>
      </c>
      <c r="C161" s="17">
        <v>6</v>
      </c>
      <c r="D161" s="17">
        <f>IF(punkty_rekrutacyjne4[[#This Row],[Zachowanie]]=6,2,0)</f>
        <v>2</v>
      </c>
      <c r="E161" s="17">
        <v>6</v>
      </c>
      <c r="F161" s="17">
        <v>4</v>
      </c>
      <c r="G161" s="17">
        <v>3</v>
      </c>
      <c r="H161" s="17">
        <v>6</v>
      </c>
      <c r="I16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6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6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61" s="17">
        <v>63</v>
      </c>
      <c r="N161" s="17">
        <v>36</v>
      </c>
      <c r="O161" s="17">
        <v>68</v>
      </c>
      <c r="P161" s="17">
        <v>19</v>
      </c>
      <c r="Q161" s="17">
        <v>39</v>
      </c>
      <c r="R161" s="17">
        <f>punkty_rekrutacyjne4[[#This Row],[GHP]]/10 + punkty_rekrutacyjne4[[#This Row],[GHH]]/10 +punkty_rekrutacyjne4[[#This Row],[GMM]]/10 + punkty_rekrutacyjne4[[#This Row],[GMP]]/10 +punkty_rekrutacyjne4[[#This Row],[GJP]]/10</f>
        <v>22.499999999999996</v>
      </c>
      <c r="S16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61" s="19">
        <f t="shared" si="2"/>
        <v>103</v>
      </c>
    </row>
    <row r="162" spans="1:20" x14ac:dyDescent="0.25">
      <c r="A162" s="18" t="s">
        <v>222</v>
      </c>
      <c r="B162" s="17">
        <v>1</v>
      </c>
      <c r="C162" s="17">
        <v>2</v>
      </c>
      <c r="D162" s="17">
        <f>IF(punkty_rekrutacyjne4[[#This Row],[Zachowanie]]=6,2,0)</f>
        <v>0</v>
      </c>
      <c r="E162" s="17">
        <v>6</v>
      </c>
      <c r="F162" s="17">
        <v>4</v>
      </c>
      <c r="G162" s="17">
        <v>2</v>
      </c>
      <c r="H162" s="17">
        <v>2</v>
      </c>
      <c r="I16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6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6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62" s="17">
        <v>32</v>
      </c>
      <c r="N162" s="17">
        <v>18</v>
      </c>
      <c r="O162" s="17">
        <v>1</v>
      </c>
      <c r="P162" s="17">
        <v>56</v>
      </c>
      <c r="Q162" s="17">
        <v>7</v>
      </c>
      <c r="R162" s="17">
        <f>punkty_rekrutacyjne4[[#This Row],[GHP]]/10 + punkty_rekrutacyjne4[[#This Row],[GHH]]/10 +punkty_rekrutacyjne4[[#This Row],[GMM]]/10 + punkty_rekrutacyjne4[[#This Row],[GMP]]/10 +punkty_rekrutacyjne4[[#This Row],[GJP]]/10</f>
        <v>11.399999999999999</v>
      </c>
      <c r="S16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162" s="19">
        <f t="shared" si="2"/>
        <v>104</v>
      </c>
    </row>
    <row r="163" spans="1:20" x14ac:dyDescent="0.25">
      <c r="A163" s="18" t="s">
        <v>78</v>
      </c>
      <c r="B163" s="17">
        <v>4</v>
      </c>
      <c r="C163" s="17">
        <v>3</v>
      </c>
      <c r="D163" s="17">
        <f>IF(punkty_rekrutacyjne4[[#This Row],[Zachowanie]]=6,2,0)</f>
        <v>0</v>
      </c>
      <c r="E163" s="17">
        <v>3</v>
      </c>
      <c r="F163" s="17">
        <v>2</v>
      </c>
      <c r="G163" s="17">
        <v>6</v>
      </c>
      <c r="H163" s="17">
        <v>2</v>
      </c>
      <c r="I16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6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6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6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63" s="17">
        <v>60</v>
      </c>
      <c r="N163" s="17">
        <v>64</v>
      </c>
      <c r="O163" s="17">
        <v>100</v>
      </c>
      <c r="P163" s="17">
        <v>38</v>
      </c>
      <c r="Q163" s="17">
        <v>70</v>
      </c>
      <c r="R163" s="17">
        <f>punkty_rekrutacyjne4[[#This Row],[GHP]]/10 + punkty_rekrutacyjne4[[#This Row],[GHH]]/10 +punkty_rekrutacyjne4[[#This Row],[GMM]]/10 + punkty_rekrutacyjne4[[#This Row],[GMP]]/10 +punkty_rekrutacyjne4[[#This Row],[GJP]]/10</f>
        <v>33.200000000000003</v>
      </c>
      <c r="S16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163" s="19">
        <f t="shared" si="2"/>
        <v>104</v>
      </c>
    </row>
    <row r="164" spans="1:20" x14ac:dyDescent="0.25">
      <c r="A164" s="18" t="s">
        <v>20</v>
      </c>
      <c r="B164" s="17">
        <v>0</v>
      </c>
      <c r="C164" s="17">
        <v>6</v>
      </c>
      <c r="D164" s="17">
        <f>IF(punkty_rekrutacyjne4[[#This Row],[Zachowanie]]=6,2,0)</f>
        <v>2</v>
      </c>
      <c r="E164" s="17">
        <v>6</v>
      </c>
      <c r="F164" s="17">
        <v>5</v>
      </c>
      <c r="G164" s="17">
        <v>3</v>
      </c>
      <c r="H164" s="17">
        <v>2</v>
      </c>
      <c r="I16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6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6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64" s="17">
        <v>39</v>
      </c>
      <c r="N164" s="17">
        <v>66</v>
      </c>
      <c r="O164" s="17">
        <v>84</v>
      </c>
      <c r="P164" s="17">
        <v>47</v>
      </c>
      <c r="Q164" s="17">
        <v>21</v>
      </c>
      <c r="R164" s="17">
        <f>punkty_rekrutacyjne4[[#This Row],[GHP]]/10 + punkty_rekrutacyjne4[[#This Row],[GHH]]/10 +punkty_rekrutacyjne4[[#This Row],[GMM]]/10 + punkty_rekrutacyjne4[[#This Row],[GMP]]/10 +punkty_rekrutacyjne4[[#This Row],[GJP]]/10</f>
        <v>25.7</v>
      </c>
      <c r="S16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164" s="19">
        <f t="shared" si="2"/>
        <v>104</v>
      </c>
    </row>
    <row r="165" spans="1:20" x14ac:dyDescent="0.25">
      <c r="A165" s="18" t="s">
        <v>180</v>
      </c>
      <c r="B165" s="17">
        <v>2</v>
      </c>
      <c r="C165" s="17">
        <v>2</v>
      </c>
      <c r="D165" s="17">
        <f>IF(punkty_rekrutacyjne4[[#This Row],[Zachowanie]]=6,2,0)</f>
        <v>0</v>
      </c>
      <c r="E165" s="17">
        <v>5</v>
      </c>
      <c r="F165" s="17">
        <v>2</v>
      </c>
      <c r="G165" s="17">
        <v>3</v>
      </c>
      <c r="H165" s="17">
        <v>3</v>
      </c>
      <c r="I16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6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6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6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65" s="17">
        <v>11</v>
      </c>
      <c r="N165" s="17">
        <v>88</v>
      </c>
      <c r="O165" s="17">
        <v>90</v>
      </c>
      <c r="P165" s="17">
        <v>20</v>
      </c>
      <c r="Q165" s="17">
        <v>65</v>
      </c>
      <c r="R165" s="17">
        <f>punkty_rekrutacyjne4[[#This Row],[GHP]]/10 + punkty_rekrutacyjne4[[#This Row],[GHH]]/10 +punkty_rekrutacyjne4[[#This Row],[GMM]]/10 + punkty_rekrutacyjne4[[#This Row],[GMP]]/10 +punkty_rekrutacyjne4[[#This Row],[GJP]]/10</f>
        <v>27.4</v>
      </c>
      <c r="S16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165" s="19">
        <f t="shared" si="2"/>
        <v>104</v>
      </c>
    </row>
    <row r="166" spans="1:20" x14ac:dyDescent="0.25">
      <c r="A166" s="18" t="s">
        <v>260</v>
      </c>
      <c r="B166" s="17">
        <v>2</v>
      </c>
      <c r="C166" s="17">
        <v>5</v>
      </c>
      <c r="D166" s="17">
        <f>IF(punkty_rekrutacyjne4[[#This Row],[Zachowanie]]=6,2,0)</f>
        <v>0</v>
      </c>
      <c r="E166" s="17">
        <v>5</v>
      </c>
      <c r="F166" s="17">
        <v>2</v>
      </c>
      <c r="G166" s="17">
        <v>6</v>
      </c>
      <c r="H166" s="17">
        <v>2</v>
      </c>
      <c r="I16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6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6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6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66" s="17">
        <v>79</v>
      </c>
      <c r="N166" s="17">
        <v>66</v>
      </c>
      <c r="O166" s="17">
        <v>91</v>
      </c>
      <c r="P166" s="17">
        <v>30</v>
      </c>
      <c r="Q166" s="17">
        <v>90</v>
      </c>
      <c r="R166" s="17">
        <f>punkty_rekrutacyjne4[[#This Row],[GHP]]/10 + punkty_rekrutacyjne4[[#This Row],[GHH]]/10 +punkty_rekrutacyjne4[[#This Row],[GMM]]/10 + punkty_rekrutacyjne4[[#This Row],[GMP]]/10 +punkty_rekrutacyjne4[[#This Row],[GJP]]/10</f>
        <v>35.6</v>
      </c>
      <c r="S16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166" s="19">
        <f t="shared" si="2"/>
        <v>104</v>
      </c>
    </row>
    <row r="167" spans="1:20" x14ac:dyDescent="0.25">
      <c r="A167" s="18" t="s">
        <v>218</v>
      </c>
      <c r="B167" s="17">
        <v>5</v>
      </c>
      <c r="C167" s="17">
        <v>3</v>
      </c>
      <c r="D167" s="17">
        <f>IF(punkty_rekrutacyjne4[[#This Row],[Zachowanie]]=6,2,0)</f>
        <v>0</v>
      </c>
      <c r="E167" s="17">
        <v>6</v>
      </c>
      <c r="F167" s="17">
        <v>3</v>
      </c>
      <c r="G167" s="17">
        <v>3</v>
      </c>
      <c r="H167" s="17">
        <v>5</v>
      </c>
      <c r="I16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6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6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67" s="17">
        <v>15</v>
      </c>
      <c r="N167" s="17">
        <v>21</v>
      </c>
      <c r="O167" s="17">
        <v>66</v>
      </c>
      <c r="P167" s="17">
        <v>55</v>
      </c>
      <c r="Q167" s="17">
        <v>90</v>
      </c>
      <c r="R167" s="17">
        <f>punkty_rekrutacyjne4[[#This Row],[GHP]]/10 + punkty_rekrutacyjne4[[#This Row],[GHH]]/10 +punkty_rekrutacyjne4[[#This Row],[GMM]]/10 + punkty_rekrutacyjne4[[#This Row],[GMP]]/10 +punkty_rekrutacyjne4[[#This Row],[GJP]]/10</f>
        <v>24.7</v>
      </c>
      <c r="S16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167" s="19">
        <f t="shared" si="2"/>
        <v>105</v>
      </c>
    </row>
    <row r="168" spans="1:20" x14ac:dyDescent="0.25">
      <c r="A168" s="18" t="s">
        <v>41</v>
      </c>
      <c r="B168" s="17">
        <v>4</v>
      </c>
      <c r="C168" s="17">
        <v>3</v>
      </c>
      <c r="D168" s="17">
        <f>IF(punkty_rekrutacyjne4[[#This Row],[Zachowanie]]=6,2,0)</f>
        <v>0</v>
      </c>
      <c r="E168" s="17">
        <v>6</v>
      </c>
      <c r="F168" s="17">
        <v>6</v>
      </c>
      <c r="G168" s="17">
        <v>4</v>
      </c>
      <c r="H168" s="17">
        <v>4</v>
      </c>
      <c r="I16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6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6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68" s="17">
        <v>15</v>
      </c>
      <c r="N168" s="17">
        <v>36</v>
      </c>
      <c r="O168" s="17">
        <v>51</v>
      </c>
      <c r="P168" s="17">
        <v>10</v>
      </c>
      <c r="Q168" s="17">
        <v>68</v>
      </c>
      <c r="R168" s="17">
        <f>punkty_rekrutacyjne4[[#This Row],[GHP]]/10 + punkty_rekrutacyjne4[[#This Row],[GHH]]/10 +punkty_rekrutacyjne4[[#This Row],[GMM]]/10 + punkty_rekrutacyjne4[[#This Row],[GMP]]/10 +punkty_rekrutacyjne4[[#This Row],[GJP]]/10</f>
        <v>18</v>
      </c>
      <c r="S16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168" s="19">
        <f t="shared" si="2"/>
        <v>106</v>
      </c>
    </row>
    <row r="169" spans="1:20" x14ac:dyDescent="0.25">
      <c r="A169" s="18" t="s">
        <v>78</v>
      </c>
      <c r="B169" s="17">
        <v>5</v>
      </c>
      <c r="C169" s="17">
        <v>5</v>
      </c>
      <c r="D169" s="17">
        <f>IF(punkty_rekrutacyjne4[[#This Row],[Zachowanie]]=6,2,0)</f>
        <v>0</v>
      </c>
      <c r="E169" s="17">
        <v>6</v>
      </c>
      <c r="F169" s="17">
        <v>6</v>
      </c>
      <c r="G169" s="17">
        <v>6</v>
      </c>
      <c r="H169" s="17">
        <v>6</v>
      </c>
      <c r="I16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6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6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6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69" s="17">
        <v>63</v>
      </c>
      <c r="N169" s="17">
        <v>88</v>
      </c>
      <c r="O169" s="17">
        <v>72</v>
      </c>
      <c r="P169" s="17">
        <v>90</v>
      </c>
      <c r="Q169" s="17">
        <v>83</v>
      </c>
      <c r="R169" s="17">
        <f>punkty_rekrutacyjne4[[#This Row],[GHP]]/10 + punkty_rekrutacyjne4[[#This Row],[GHH]]/10 +punkty_rekrutacyjne4[[#This Row],[GMM]]/10 + punkty_rekrutacyjne4[[#This Row],[GMP]]/10 +punkty_rekrutacyjne4[[#This Row],[GJP]]/10</f>
        <v>39.6</v>
      </c>
      <c r="S16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</v>
      </c>
      <c r="T169" s="19">
        <f t="shared" si="2"/>
        <v>107</v>
      </c>
    </row>
    <row r="170" spans="1:20" x14ac:dyDescent="0.25">
      <c r="A170" s="18" t="s">
        <v>246</v>
      </c>
      <c r="B170" s="17">
        <v>8</v>
      </c>
      <c r="C170" s="17">
        <v>3</v>
      </c>
      <c r="D170" s="17">
        <f>IF(punkty_rekrutacyjne4[[#This Row],[Zachowanie]]=6,2,0)</f>
        <v>0</v>
      </c>
      <c r="E170" s="17">
        <v>5</v>
      </c>
      <c r="F170" s="17">
        <v>5</v>
      </c>
      <c r="G170" s="17">
        <v>5</v>
      </c>
      <c r="H170" s="17">
        <v>6</v>
      </c>
      <c r="I17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7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7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7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70" s="17">
        <v>55</v>
      </c>
      <c r="N170" s="17">
        <v>10</v>
      </c>
      <c r="O170" s="17">
        <v>80</v>
      </c>
      <c r="P170" s="17">
        <v>8</v>
      </c>
      <c r="Q170" s="17">
        <v>78</v>
      </c>
      <c r="R170" s="17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S17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</v>
      </c>
      <c r="T170" s="19">
        <f t="shared" si="2"/>
        <v>108</v>
      </c>
    </row>
    <row r="171" spans="1:20" x14ac:dyDescent="0.25">
      <c r="A171" s="18" t="s">
        <v>16</v>
      </c>
      <c r="B171" s="17">
        <v>7</v>
      </c>
      <c r="C171" s="17">
        <v>3</v>
      </c>
      <c r="D171" s="17">
        <f>IF(punkty_rekrutacyjne4[[#This Row],[Zachowanie]]=6,2,0)</f>
        <v>0</v>
      </c>
      <c r="E171" s="17">
        <v>5</v>
      </c>
      <c r="F171" s="17">
        <v>4</v>
      </c>
      <c r="G171" s="17">
        <v>5</v>
      </c>
      <c r="H171" s="17">
        <v>6</v>
      </c>
      <c r="I17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7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7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7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71" s="17">
        <v>24</v>
      </c>
      <c r="N171" s="17">
        <v>82</v>
      </c>
      <c r="O171" s="17">
        <v>37</v>
      </c>
      <c r="P171" s="17">
        <v>7</v>
      </c>
      <c r="Q171" s="17">
        <v>12</v>
      </c>
      <c r="R171" s="17">
        <f>punkty_rekrutacyjne4[[#This Row],[GHP]]/10 + punkty_rekrutacyjne4[[#This Row],[GHH]]/10 +punkty_rekrutacyjne4[[#This Row],[GMM]]/10 + punkty_rekrutacyjne4[[#This Row],[GMP]]/10 +punkty_rekrutacyjne4[[#This Row],[GJP]]/10</f>
        <v>16.2</v>
      </c>
      <c r="S17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171" s="19">
        <f t="shared" si="2"/>
        <v>109</v>
      </c>
    </row>
    <row r="172" spans="1:20" x14ac:dyDescent="0.25">
      <c r="A172" s="18" t="s">
        <v>199</v>
      </c>
      <c r="B172" s="17">
        <v>0</v>
      </c>
      <c r="C172" s="17">
        <v>2</v>
      </c>
      <c r="D172" s="17">
        <f>IF(punkty_rekrutacyjne4[[#This Row],[Zachowanie]]=6,2,0)</f>
        <v>0</v>
      </c>
      <c r="E172" s="17">
        <v>3</v>
      </c>
      <c r="F172" s="17">
        <v>4</v>
      </c>
      <c r="G172" s="17">
        <v>6</v>
      </c>
      <c r="H172" s="17">
        <v>6</v>
      </c>
      <c r="I17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7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7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7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72" s="17">
        <v>19</v>
      </c>
      <c r="N172" s="17">
        <v>82</v>
      </c>
      <c r="O172" s="17">
        <v>75</v>
      </c>
      <c r="P172" s="17">
        <v>35</v>
      </c>
      <c r="Q172" s="17">
        <v>75</v>
      </c>
      <c r="R172" s="17">
        <f>punkty_rekrutacyjne4[[#This Row],[GHP]]/10 + punkty_rekrutacyjne4[[#This Row],[GHH]]/10 +punkty_rekrutacyjne4[[#This Row],[GMM]]/10 + punkty_rekrutacyjne4[[#This Row],[GMP]]/10 +punkty_rekrutacyjne4[[#This Row],[GJP]]/10</f>
        <v>28.6</v>
      </c>
      <c r="S17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172" s="19">
        <f t="shared" si="2"/>
        <v>110</v>
      </c>
    </row>
    <row r="173" spans="1:20" x14ac:dyDescent="0.25">
      <c r="A173" s="18" t="s">
        <v>239</v>
      </c>
      <c r="B173" s="17">
        <v>5</v>
      </c>
      <c r="C173" s="17">
        <v>3</v>
      </c>
      <c r="D173" s="17">
        <f>IF(punkty_rekrutacyjne4[[#This Row],[Zachowanie]]=6,2,0)</f>
        <v>0</v>
      </c>
      <c r="E173" s="17">
        <v>5</v>
      </c>
      <c r="F173" s="17">
        <v>3</v>
      </c>
      <c r="G173" s="17">
        <v>3</v>
      </c>
      <c r="H173" s="17">
        <v>2</v>
      </c>
      <c r="I17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7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7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7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73" s="17">
        <v>33</v>
      </c>
      <c r="N173" s="17">
        <v>10</v>
      </c>
      <c r="O173" s="17">
        <v>92</v>
      </c>
      <c r="P173" s="17">
        <v>74</v>
      </c>
      <c r="Q173" s="17">
        <v>79</v>
      </c>
      <c r="R173" s="17">
        <f>punkty_rekrutacyjne4[[#This Row],[GHP]]/10 + punkty_rekrutacyjne4[[#This Row],[GHH]]/10 +punkty_rekrutacyjne4[[#This Row],[GMM]]/10 + punkty_rekrutacyjne4[[#This Row],[GMP]]/10 +punkty_rekrutacyjne4[[#This Row],[GJP]]/10</f>
        <v>28.799999999999997</v>
      </c>
      <c r="S17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173" s="19">
        <f t="shared" si="2"/>
        <v>110</v>
      </c>
    </row>
    <row r="174" spans="1:20" x14ac:dyDescent="0.25">
      <c r="A174" s="18" t="s">
        <v>101</v>
      </c>
      <c r="B174" s="17">
        <v>4</v>
      </c>
      <c r="C174" s="17">
        <v>5</v>
      </c>
      <c r="D174" s="17">
        <f>IF(punkty_rekrutacyjne4[[#This Row],[Zachowanie]]=6,2,0)</f>
        <v>0</v>
      </c>
      <c r="E174" s="17">
        <v>5</v>
      </c>
      <c r="F174" s="17">
        <v>3</v>
      </c>
      <c r="G174" s="17">
        <v>4</v>
      </c>
      <c r="H174" s="17">
        <v>4</v>
      </c>
      <c r="I17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7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7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7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74" s="17">
        <v>94</v>
      </c>
      <c r="N174" s="17">
        <v>21</v>
      </c>
      <c r="O174" s="17">
        <v>58</v>
      </c>
      <c r="P174" s="17">
        <v>60</v>
      </c>
      <c r="Q174" s="17">
        <v>36</v>
      </c>
      <c r="R174" s="17">
        <f>punkty_rekrutacyjne4[[#This Row],[GHP]]/10 + punkty_rekrutacyjne4[[#This Row],[GHH]]/10 +punkty_rekrutacyjne4[[#This Row],[GMM]]/10 + punkty_rekrutacyjne4[[#This Row],[GMP]]/10 +punkty_rekrutacyjne4[[#This Row],[GJP]]/10</f>
        <v>26.900000000000002</v>
      </c>
      <c r="S17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74" s="19">
        <f t="shared" si="2"/>
        <v>111</v>
      </c>
    </row>
    <row r="175" spans="1:20" x14ac:dyDescent="0.25">
      <c r="A175" s="18" t="s">
        <v>205</v>
      </c>
      <c r="B175" s="17">
        <v>1</v>
      </c>
      <c r="C175" s="17">
        <v>2</v>
      </c>
      <c r="D175" s="17">
        <f>IF(punkty_rekrutacyjne4[[#This Row],[Zachowanie]]=6,2,0)</f>
        <v>0</v>
      </c>
      <c r="E175" s="17">
        <v>6</v>
      </c>
      <c r="F175" s="17">
        <v>4</v>
      </c>
      <c r="G175" s="17">
        <v>6</v>
      </c>
      <c r="H175" s="17">
        <v>5</v>
      </c>
      <c r="I17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7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7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7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75" s="17">
        <v>5</v>
      </c>
      <c r="N175" s="17">
        <v>79</v>
      </c>
      <c r="O175" s="17">
        <v>31</v>
      </c>
      <c r="P175" s="17">
        <v>60</v>
      </c>
      <c r="Q175" s="17">
        <v>44</v>
      </c>
      <c r="R175" s="17">
        <f>punkty_rekrutacyjne4[[#This Row],[GHP]]/10 + punkty_rekrutacyjne4[[#This Row],[GHH]]/10 +punkty_rekrutacyjne4[[#This Row],[GMM]]/10 + punkty_rekrutacyjne4[[#This Row],[GMP]]/10 +punkty_rekrutacyjne4[[#This Row],[GJP]]/10</f>
        <v>21.9</v>
      </c>
      <c r="S17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75" s="19">
        <f t="shared" si="2"/>
        <v>112</v>
      </c>
    </row>
    <row r="176" spans="1:20" x14ac:dyDescent="0.25">
      <c r="A176" s="18" t="s">
        <v>210</v>
      </c>
      <c r="B176" s="17">
        <v>0</v>
      </c>
      <c r="C176" s="17">
        <v>4</v>
      </c>
      <c r="D176" s="17">
        <f>IF(punkty_rekrutacyjne4[[#This Row],[Zachowanie]]=6,2,0)</f>
        <v>0</v>
      </c>
      <c r="E176" s="17">
        <v>4</v>
      </c>
      <c r="F176" s="17">
        <v>6</v>
      </c>
      <c r="G176" s="17">
        <v>4</v>
      </c>
      <c r="H176" s="17">
        <v>4</v>
      </c>
      <c r="I17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7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7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7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76" s="17">
        <v>60</v>
      </c>
      <c r="N176" s="17">
        <v>36</v>
      </c>
      <c r="O176" s="17">
        <v>6</v>
      </c>
      <c r="P176" s="17">
        <v>48</v>
      </c>
      <c r="Q176" s="17">
        <v>31</v>
      </c>
      <c r="R176" s="17">
        <f>punkty_rekrutacyjne4[[#This Row],[GHP]]/10 + punkty_rekrutacyjne4[[#This Row],[GHH]]/10 +punkty_rekrutacyjne4[[#This Row],[GMM]]/10 + punkty_rekrutacyjne4[[#This Row],[GMP]]/10 +punkty_rekrutacyjne4[[#This Row],[GJP]]/10</f>
        <v>18.100000000000001</v>
      </c>
      <c r="S17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76" s="19">
        <f t="shared" si="2"/>
        <v>113</v>
      </c>
    </row>
    <row r="177" spans="1:20" x14ac:dyDescent="0.25">
      <c r="A177" s="18" t="s">
        <v>30</v>
      </c>
      <c r="B177" s="17">
        <v>6</v>
      </c>
      <c r="C177" s="17">
        <v>3</v>
      </c>
      <c r="D177" s="17">
        <f>IF(punkty_rekrutacyjne4[[#This Row],[Zachowanie]]=6,2,0)</f>
        <v>0</v>
      </c>
      <c r="E177" s="17">
        <v>2</v>
      </c>
      <c r="F177" s="17">
        <v>2</v>
      </c>
      <c r="G177" s="17">
        <v>6</v>
      </c>
      <c r="H177" s="17">
        <v>6</v>
      </c>
      <c r="I17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7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7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7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77" s="17">
        <v>47</v>
      </c>
      <c r="N177" s="17">
        <v>36</v>
      </c>
      <c r="O177" s="17">
        <v>64</v>
      </c>
      <c r="P177" s="17">
        <v>67</v>
      </c>
      <c r="Q177" s="17">
        <v>13</v>
      </c>
      <c r="R177" s="17">
        <f>punkty_rekrutacyjne4[[#This Row],[GHP]]/10 + punkty_rekrutacyjne4[[#This Row],[GHH]]/10 +punkty_rekrutacyjne4[[#This Row],[GMM]]/10 + punkty_rekrutacyjne4[[#This Row],[GMP]]/10 +punkty_rekrutacyjne4[[#This Row],[GJP]]/10</f>
        <v>22.700000000000003</v>
      </c>
      <c r="S17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177" s="19">
        <f t="shared" si="2"/>
        <v>114</v>
      </c>
    </row>
    <row r="178" spans="1:20" x14ac:dyDescent="0.25">
      <c r="A178" s="18" t="s">
        <v>273</v>
      </c>
      <c r="B178" s="17">
        <v>0</v>
      </c>
      <c r="C178" s="17">
        <v>5</v>
      </c>
      <c r="D178" s="17">
        <f>IF(punkty_rekrutacyjne4[[#This Row],[Zachowanie]]=6,2,0)</f>
        <v>0</v>
      </c>
      <c r="E178" s="17">
        <v>5</v>
      </c>
      <c r="F178" s="17">
        <v>3</v>
      </c>
      <c r="G178" s="17">
        <v>3</v>
      </c>
      <c r="H178" s="17">
        <v>4</v>
      </c>
      <c r="I17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7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7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7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78" s="17">
        <v>92</v>
      </c>
      <c r="N178" s="17">
        <v>58</v>
      </c>
      <c r="O178" s="17">
        <v>73</v>
      </c>
      <c r="P178" s="17">
        <v>53</v>
      </c>
      <c r="Q178" s="17">
        <v>68</v>
      </c>
      <c r="R178" s="17">
        <f>punkty_rekrutacyjne4[[#This Row],[GHP]]/10 + punkty_rekrutacyjne4[[#This Row],[GHH]]/10 +punkty_rekrutacyjne4[[#This Row],[GMM]]/10 + punkty_rekrutacyjne4[[#This Row],[GMP]]/10 +punkty_rekrutacyjne4[[#This Row],[GJP]]/10</f>
        <v>34.4</v>
      </c>
      <c r="S17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78" s="19">
        <f t="shared" si="2"/>
        <v>114</v>
      </c>
    </row>
    <row r="179" spans="1:20" x14ac:dyDescent="0.25">
      <c r="A179" s="18" t="s">
        <v>16</v>
      </c>
      <c r="B179" s="17">
        <v>3</v>
      </c>
      <c r="C179" s="17">
        <v>5</v>
      </c>
      <c r="D179" s="17">
        <f>IF(punkty_rekrutacyjne4[[#This Row],[Zachowanie]]=6,2,0)</f>
        <v>0</v>
      </c>
      <c r="E179" s="17">
        <v>4</v>
      </c>
      <c r="F179" s="17">
        <v>6</v>
      </c>
      <c r="G179" s="17">
        <v>6</v>
      </c>
      <c r="H179" s="17">
        <v>4</v>
      </c>
      <c r="I17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7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7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7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179" s="17">
        <v>70</v>
      </c>
      <c r="N179" s="17">
        <v>3</v>
      </c>
      <c r="O179" s="17">
        <v>92</v>
      </c>
      <c r="P179" s="17">
        <v>40</v>
      </c>
      <c r="Q179" s="17">
        <v>41</v>
      </c>
      <c r="R179" s="17">
        <f>punkty_rekrutacyjne4[[#This Row],[GHP]]/10 + punkty_rekrutacyjne4[[#This Row],[GHH]]/10 +punkty_rekrutacyjne4[[#This Row],[GMM]]/10 + punkty_rekrutacyjne4[[#This Row],[GMP]]/10 +punkty_rekrutacyjne4[[#This Row],[GJP]]/10</f>
        <v>24.6</v>
      </c>
      <c r="S17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179" s="19">
        <f t="shared" si="2"/>
        <v>115</v>
      </c>
    </row>
    <row r="180" spans="1:20" x14ac:dyDescent="0.25">
      <c r="A180" s="18" t="s">
        <v>126</v>
      </c>
      <c r="B180" s="17">
        <v>5</v>
      </c>
      <c r="C180" s="17">
        <v>2</v>
      </c>
      <c r="D180" s="17">
        <f>IF(punkty_rekrutacyjne4[[#This Row],[Zachowanie]]=6,2,0)</f>
        <v>0</v>
      </c>
      <c r="E180" s="17">
        <v>4</v>
      </c>
      <c r="F180" s="17">
        <v>6</v>
      </c>
      <c r="G180" s="17">
        <v>5</v>
      </c>
      <c r="H180" s="17">
        <v>3</v>
      </c>
      <c r="I180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8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8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8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80" s="17">
        <v>78</v>
      </c>
      <c r="N180" s="17">
        <v>78</v>
      </c>
      <c r="O180" s="17">
        <v>90</v>
      </c>
      <c r="P180" s="17">
        <v>83</v>
      </c>
      <c r="Q180" s="17">
        <v>63</v>
      </c>
      <c r="R180" s="17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S18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180" s="19">
        <f t="shared" si="2"/>
        <v>115</v>
      </c>
    </row>
    <row r="181" spans="1:20" x14ac:dyDescent="0.25">
      <c r="A181" s="18" t="s">
        <v>180</v>
      </c>
      <c r="B181" s="17">
        <v>0</v>
      </c>
      <c r="C181" s="17">
        <v>6</v>
      </c>
      <c r="D181" s="17">
        <f>IF(punkty_rekrutacyjne4[[#This Row],[Zachowanie]]=6,2,0)</f>
        <v>2</v>
      </c>
      <c r="E181" s="17">
        <v>5</v>
      </c>
      <c r="F181" s="17">
        <v>6</v>
      </c>
      <c r="G181" s="17">
        <v>6</v>
      </c>
      <c r="H181" s="17">
        <v>6</v>
      </c>
      <c r="I18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8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8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8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81" s="17">
        <v>43</v>
      </c>
      <c r="N181" s="17">
        <v>3</v>
      </c>
      <c r="O181" s="17">
        <v>56</v>
      </c>
      <c r="P181" s="17">
        <v>52</v>
      </c>
      <c r="Q181" s="17">
        <v>41</v>
      </c>
      <c r="R181" s="17">
        <f>punkty_rekrutacyjne4[[#This Row],[GHP]]/10 + punkty_rekrutacyjne4[[#This Row],[GHH]]/10 +punkty_rekrutacyjne4[[#This Row],[GMM]]/10 + punkty_rekrutacyjne4[[#This Row],[GMP]]/10 +punkty_rekrutacyjne4[[#This Row],[GJP]]/10</f>
        <v>19.5</v>
      </c>
      <c r="S18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T181" s="19">
        <f t="shared" si="2"/>
        <v>116</v>
      </c>
    </row>
    <row r="182" spans="1:20" x14ac:dyDescent="0.25">
      <c r="A182" s="18" t="s">
        <v>161</v>
      </c>
      <c r="B182" s="17">
        <v>1</v>
      </c>
      <c r="C182" s="17">
        <v>4</v>
      </c>
      <c r="D182" s="17">
        <f>IF(punkty_rekrutacyjne4[[#This Row],[Zachowanie]]=6,2,0)</f>
        <v>0</v>
      </c>
      <c r="E182" s="17">
        <v>4</v>
      </c>
      <c r="F182" s="17">
        <v>3</v>
      </c>
      <c r="G182" s="17">
        <v>6</v>
      </c>
      <c r="H182" s="17">
        <v>6</v>
      </c>
      <c r="I18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8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8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8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82" s="17">
        <v>33</v>
      </c>
      <c r="N182" s="17">
        <v>38</v>
      </c>
      <c r="O182" s="17">
        <v>27</v>
      </c>
      <c r="P182" s="17">
        <v>60</v>
      </c>
      <c r="Q182" s="17">
        <v>80</v>
      </c>
      <c r="R182" s="17">
        <f>punkty_rekrutacyjne4[[#This Row],[GHP]]/10 + punkty_rekrutacyjne4[[#This Row],[GHH]]/10 +punkty_rekrutacyjne4[[#This Row],[GMM]]/10 + punkty_rekrutacyjne4[[#This Row],[GMP]]/10 +punkty_rekrutacyjne4[[#This Row],[GJP]]/10</f>
        <v>23.8</v>
      </c>
      <c r="S18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182" s="19">
        <f t="shared" si="2"/>
        <v>117</v>
      </c>
    </row>
    <row r="183" spans="1:20" x14ac:dyDescent="0.25">
      <c r="A183" s="18" t="s">
        <v>279</v>
      </c>
      <c r="B183" s="17">
        <v>5</v>
      </c>
      <c r="C183" s="17">
        <v>6</v>
      </c>
      <c r="D183" s="17">
        <f>IF(punkty_rekrutacyjne4[[#This Row],[Zachowanie]]=6,2,0)</f>
        <v>2</v>
      </c>
      <c r="E183" s="17">
        <v>2</v>
      </c>
      <c r="F183" s="17">
        <v>5</v>
      </c>
      <c r="G183" s="17">
        <v>5</v>
      </c>
      <c r="H183" s="17">
        <v>5</v>
      </c>
      <c r="I183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8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8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8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83" s="17">
        <v>80</v>
      </c>
      <c r="N183" s="17">
        <v>54</v>
      </c>
      <c r="O183" s="17">
        <v>22</v>
      </c>
      <c r="P183" s="17">
        <v>26</v>
      </c>
      <c r="Q183" s="17">
        <v>62</v>
      </c>
      <c r="R183" s="17">
        <f>punkty_rekrutacyjne4[[#This Row],[GHP]]/10 + punkty_rekrutacyjne4[[#This Row],[GHH]]/10 +punkty_rekrutacyjne4[[#This Row],[GMM]]/10 + punkty_rekrutacyjne4[[#This Row],[GMP]]/10 +punkty_rekrutacyjne4[[#This Row],[GJP]]/10</f>
        <v>24.400000000000002</v>
      </c>
      <c r="S18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183" s="19">
        <f t="shared" si="2"/>
        <v>118</v>
      </c>
    </row>
    <row r="184" spans="1:20" x14ac:dyDescent="0.25">
      <c r="A184" s="18" t="s">
        <v>159</v>
      </c>
      <c r="B184" s="17">
        <v>6</v>
      </c>
      <c r="C184" s="17">
        <v>6</v>
      </c>
      <c r="D184" s="17">
        <f>IF(punkty_rekrutacyjne4[[#This Row],[Zachowanie]]=6,2,0)</f>
        <v>2</v>
      </c>
      <c r="E184" s="17">
        <v>2</v>
      </c>
      <c r="F184" s="17">
        <v>4</v>
      </c>
      <c r="G184" s="17">
        <v>5</v>
      </c>
      <c r="H184" s="17">
        <v>2</v>
      </c>
      <c r="I18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8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8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8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84" s="17">
        <v>34</v>
      </c>
      <c r="N184" s="17">
        <v>92</v>
      </c>
      <c r="O184" s="17">
        <v>51</v>
      </c>
      <c r="P184" s="17">
        <v>32</v>
      </c>
      <c r="Q184" s="17">
        <v>80</v>
      </c>
      <c r="R184" s="17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S18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84" s="19">
        <f t="shared" si="2"/>
        <v>118</v>
      </c>
    </row>
    <row r="185" spans="1:20" x14ac:dyDescent="0.25">
      <c r="A185" s="18" t="s">
        <v>41</v>
      </c>
      <c r="B185" s="17">
        <v>8</v>
      </c>
      <c r="C185" s="17">
        <v>2</v>
      </c>
      <c r="D185" s="17">
        <f>IF(punkty_rekrutacyjne4[[#This Row],[Zachowanie]]=6,2,0)</f>
        <v>0</v>
      </c>
      <c r="E185" s="17">
        <v>4</v>
      </c>
      <c r="F185" s="17">
        <v>2</v>
      </c>
      <c r="G185" s="17">
        <v>6</v>
      </c>
      <c r="H185" s="17">
        <v>5</v>
      </c>
      <c r="I18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8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8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8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85" s="17">
        <v>17</v>
      </c>
      <c r="N185" s="17">
        <v>29</v>
      </c>
      <c r="O185" s="17">
        <v>83</v>
      </c>
      <c r="P185" s="17">
        <v>9</v>
      </c>
      <c r="Q185" s="17">
        <v>54</v>
      </c>
      <c r="R185" s="17">
        <f>punkty_rekrutacyjne4[[#This Row],[GHP]]/10 + punkty_rekrutacyjne4[[#This Row],[GHH]]/10 +punkty_rekrutacyjne4[[#This Row],[GMM]]/10 + punkty_rekrutacyjne4[[#This Row],[GMP]]/10 +punkty_rekrutacyjne4[[#This Row],[GJP]]/10</f>
        <v>19.200000000000003</v>
      </c>
      <c r="S18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185" s="19">
        <f t="shared" si="2"/>
        <v>119</v>
      </c>
    </row>
    <row r="186" spans="1:20" x14ac:dyDescent="0.25">
      <c r="A186" s="18" t="s">
        <v>41</v>
      </c>
      <c r="B186" s="17">
        <v>1</v>
      </c>
      <c r="C186" s="17">
        <v>5</v>
      </c>
      <c r="D186" s="17">
        <f>IF(punkty_rekrutacyjne4[[#This Row],[Zachowanie]]=6,2,0)</f>
        <v>0</v>
      </c>
      <c r="E186" s="17">
        <v>6</v>
      </c>
      <c r="F186" s="17">
        <v>4</v>
      </c>
      <c r="G186" s="17">
        <v>3</v>
      </c>
      <c r="H186" s="17">
        <v>2</v>
      </c>
      <c r="I18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8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8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8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86" s="17">
        <v>14</v>
      </c>
      <c r="N186" s="17">
        <v>49</v>
      </c>
      <c r="O186" s="17">
        <v>64</v>
      </c>
      <c r="P186" s="17">
        <v>36</v>
      </c>
      <c r="Q186" s="17">
        <v>2</v>
      </c>
      <c r="R186" s="17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S18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186" s="19">
        <f t="shared" si="2"/>
        <v>120</v>
      </c>
    </row>
    <row r="187" spans="1:20" x14ac:dyDescent="0.25">
      <c r="A187" s="18" t="s">
        <v>242</v>
      </c>
      <c r="B187" s="17">
        <v>6</v>
      </c>
      <c r="C187" s="17">
        <v>6</v>
      </c>
      <c r="D187" s="17">
        <f>IF(punkty_rekrutacyjne4[[#This Row],[Zachowanie]]=6,2,0)</f>
        <v>2</v>
      </c>
      <c r="E187" s="17">
        <v>3</v>
      </c>
      <c r="F187" s="17">
        <v>6</v>
      </c>
      <c r="G187" s="17">
        <v>2</v>
      </c>
      <c r="H187" s="17">
        <v>3</v>
      </c>
      <c r="I18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8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8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8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87" s="17">
        <v>27</v>
      </c>
      <c r="N187" s="17">
        <v>64</v>
      </c>
      <c r="O187" s="17">
        <v>47</v>
      </c>
      <c r="P187" s="17">
        <v>11</v>
      </c>
      <c r="Q187" s="17">
        <v>24</v>
      </c>
      <c r="R187" s="17">
        <f>punkty_rekrutacyjne4[[#This Row],[GHP]]/10 + punkty_rekrutacyjne4[[#This Row],[GHH]]/10 +punkty_rekrutacyjne4[[#This Row],[GMM]]/10 + punkty_rekrutacyjne4[[#This Row],[GMP]]/10 +punkty_rekrutacyjne4[[#This Row],[GJP]]/10</f>
        <v>17.3</v>
      </c>
      <c r="S18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187" s="19">
        <f t="shared" si="2"/>
        <v>121</v>
      </c>
    </row>
    <row r="188" spans="1:20" x14ac:dyDescent="0.25">
      <c r="A188" s="18" t="s">
        <v>166</v>
      </c>
      <c r="B188" s="17">
        <v>3</v>
      </c>
      <c r="C188" s="17">
        <v>5</v>
      </c>
      <c r="D188" s="17">
        <f>IF(punkty_rekrutacyjne4[[#This Row],[Zachowanie]]=6,2,0)</f>
        <v>0</v>
      </c>
      <c r="E188" s="17">
        <v>3</v>
      </c>
      <c r="F188" s="17">
        <v>2</v>
      </c>
      <c r="G188" s="17">
        <v>6</v>
      </c>
      <c r="H188" s="17">
        <v>6</v>
      </c>
      <c r="I18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8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8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8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88" s="17">
        <v>77</v>
      </c>
      <c r="N188" s="17">
        <v>9</v>
      </c>
      <c r="O188" s="17">
        <v>73</v>
      </c>
      <c r="P188" s="17">
        <v>35</v>
      </c>
      <c r="Q188" s="17">
        <v>96</v>
      </c>
      <c r="R188" s="17">
        <f>punkty_rekrutacyjne4[[#This Row],[GHP]]/10 + punkty_rekrutacyjne4[[#This Row],[GHH]]/10 +punkty_rekrutacyjne4[[#This Row],[GMM]]/10 + punkty_rekrutacyjne4[[#This Row],[GMP]]/10 +punkty_rekrutacyjne4[[#This Row],[GJP]]/10</f>
        <v>29</v>
      </c>
      <c r="S18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188" s="19">
        <f t="shared" si="2"/>
        <v>121</v>
      </c>
    </row>
    <row r="189" spans="1:20" x14ac:dyDescent="0.25">
      <c r="A189" s="18" t="s">
        <v>286</v>
      </c>
      <c r="B189" s="17">
        <v>2</v>
      </c>
      <c r="C189" s="17">
        <v>5</v>
      </c>
      <c r="D189" s="17">
        <f>IF(punkty_rekrutacyjne4[[#This Row],[Zachowanie]]=6,2,0)</f>
        <v>0</v>
      </c>
      <c r="E189" s="17">
        <v>4</v>
      </c>
      <c r="F189" s="17">
        <v>4</v>
      </c>
      <c r="G189" s="17">
        <v>2</v>
      </c>
      <c r="H189" s="17">
        <v>5</v>
      </c>
      <c r="I18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8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8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8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89" s="17">
        <v>46</v>
      </c>
      <c r="N189" s="17">
        <v>15</v>
      </c>
      <c r="O189" s="17">
        <v>67</v>
      </c>
      <c r="P189" s="17">
        <v>56</v>
      </c>
      <c r="Q189" s="17">
        <v>9</v>
      </c>
      <c r="R189" s="17">
        <f>punkty_rekrutacyjne4[[#This Row],[GHP]]/10 + punkty_rekrutacyjne4[[#This Row],[GHH]]/10 +punkty_rekrutacyjne4[[#This Row],[GMM]]/10 + punkty_rekrutacyjne4[[#This Row],[GMP]]/10 +punkty_rekrutacyjne4[[#This Row],[GJP]]/10</f>
        <v>19.299999999999997</v>
      </c>
      <c r="S18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189" s="19">
        <f t="shared" si="2"/>
        <v>122</v>
      </c>
    </row>
    <row r="190" spans="1:20" x14ac:dyDescent="0.25">
      <c r="A190" s="18" t="s">
        <v>288</v>
      </c>
      <c r="B190" s="17">
        <v>3</v>
      </c>
      <c r="C190" s="17">
        <v>4</v>
      </c>
      <c r="D190" s="17">
        <f>IF(punkty_rekrutacyjne4[[#This Row],[Zachowanie]]=6,2,0)</f>
        <v>0</v>
      </c>
      <c r="E190" s="17">
        <v>6</v>
      </c>
      <c r="F190" s="17">
        <v>3</v>
      </c>
      <c r="G190" s="17">
        <v>2</v>
      </c>
      <c r="H190" s="17">
        <v>2</v>
      </c>
      <c r="I19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9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9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9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90" s="17">
        <v>79</v>
      </c>
      <c r="N190" s="17">
        <v>70</v>
      </c>
      <c r="O190" s="17">
        <v>42</v>
      </c>
      <c r="P190" s="17">
        <v>36</v>
      </c>
      <c r="Q190" s="17">
        <v>76</v>
      </c>
      <c r="R190" s="17">
        <f>punkty_rekrutacyjne4[[#This Row],[GHP]]/10 + punkty_rekrutacyjne4[[#This Row],[GHH]]/10 +punkty_rekrutacyjne4[[#This Row],[GMM]]/10 + punkty_rekrutacyjne4[[#This Row],[GMP]]/10 +punkty_rekrutacyjne4[[#This Row],[GJP]]/10</f>
        <v>30.300000000000004</v>
      </c>
      <c r="S19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190" s="19">
        <f t="shared" si="2"/>
        <v>122</v>
      </c>
    </row>
    <row r="191" spans="1:20" x14ac:dyDescent="0.25">
      <c r="A191" s="18" t="s">
        <v>30</v>
      </c>
      <c r="B191" s="17">
        <v>3</v>
      </c>
      <c r="C191" s="17">
        <v>6</v>
      </c>
      <c r="D191" s="17">
        <f>IF(punkty_rekrutacyjne4[[#This Row],[Zachowanie]]=6,2,0)</f>
        <v>2</v>
      </c>
      <c r="E191" s="17">
        <v>3</v>
      </c>
      <c r="F191" s="17">
        <v>6</v>
      </c>
      <c r="G191" s="17">
        <v>2</v>
      </c>
      <c r="H191" s="17">
        <v>5</v>
      </c>
      <c r="I19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9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9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19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91" s="17">
        <v>25</v>
      </c>
      <c r="N191" s="17">
        <v>78</v>
      </c>
      <c r="O191" s="17">
        <v>36</v>
      </c>
      <c r="P191" s="17">
        <v>67</v>
      </c>
      <c r="Q191" s="17">
        <v>37</v>
      </c>
      <c r="R191" s="17">
        <f>punkty_rekrutacyjne4[[#This Row],[GHP]]/10 + punkty_rekrutacyjne4[[#This Row],[GHH]]/10 +punkty_rekrutacyjne4[[#This Row],[GMM]]/10 + punkty_rekrutacyjne4[[#This Row],[GMP]]/10 +punkty_rekrutacyjne4[[#This Row],[GJP]]/10</f>
        <v>24.3</v>
      </c>
      <c r="S19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191" s="19">
        <f t="shared" si="2"/>
        <v>123</v>
      </c>
    </row>
    <row r="192" spans="1:20" x14ac:dyDescent="0.25">
      <c r="A192" s="18" t="s">
        <v>78</v>
      </c>
      <c r="B192" s="17">
        <v>4</v>
      </c>
      <c r="C192" s="17">
        <v>5</v>
      </c>
      <c r="D192" s="17">
        <f>IF(punkty_rekrutacyjne4[[#This Row],[Zachowanie]]=6,2,0)</f>
        <v>0</v>
      </c>
      <c r="E192" s="17">
        <v>4</v>
      </c>
      <c r="F192" s="17">
        <v>6</v>
      </c>
      <c r="G192" s="17">
        <v>5</v>
      </c>
      <c r="H192" s="17">
        <v>2</v>
      </c>
      <c r="I19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9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9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9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92" s="17">
        <v>53</v>
      </c>
      <c r="N192" s="17">
        <v>61</v>
      </c>
      <c r="O192" s="17">
        <v>85</v>
      </c>
      <c r="P192" s="17">
        <v>8</v>
      </c>
      <c r="Q192" s="17">
        <v>76</v>
      </c>
      <c r="R192" s="17">
        <f>punkty_rekrutacyjne4[[#This Row],[GHP]]/10 + punkty_rekrutacyjne4[[#This Row],[GHH]]/10 +punkty_rekrutacyjne4[[#This Row],[GMM]]/10 + punkty_rekrutacyjne4[[#This Row],[GMP]]/10 +punkty_rekrutacyjne4[[#This Row],[GJP]]/10</f>
        <v>28.299999999999997</v>
      </c>
      <c r="S19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192" s="19">
        <f t="shared" si="2"/>
        <v>123</v>
      </c>
    </row>
    <row r="193" spans="1:20" x14ac:dyDescent="0.25">
      <c r="A193" s="18" t="s">
        <v>246</v>
      </c>
      <c r="B193" s="17">
        <v>7</v>
      </c>
      <c r="C193" s="17">
        <v>2</v>
      </c>
      <c r="D193" s="17">
        <f>IF(punkty_rekrutacyjne4[[#This Row],[Zachowanie]]=6,2,0)</f>
        <v>0</v>
      </c>
      <c r="E193" s="17">
        <v>4</v>
      </c>
      <c r="F193" s="17">
        <v>3</v>
      </c>
      <c r="G193" s="17">
        <v>6</v>
      </c>
      <c r="H193" s="17">
        <v>3</v>
      </c>
      <c r="I19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9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19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9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93" s="17">
        <v>13</v>
      </c>
      <c r="N193" s="17">
        <v>89</v>
      </c>
      <c r="O193" s="17">
        <v>20</v>
      </c>
      <c r="P193" s="17">
        <v>2</v>
      </c>
      <c r="Q193" s="17">
        <v>36</v>
      </c>
      <c r="R193" s="17">
        <f>punkty_rekrutacyjne4[[#This Row],[GHP]]/10 + punkty_rekrutacyjne4[[#This Row],[GHH]]/10 +punkty_rekrutacyjne4[[#This Row],[GMM]]/10 + punkty_rekrutacyjne4[[#This Row],[GMP]]/10 +punkty_rekrutacyjne4[[#This Row],[GJP]]/10</f>
        <v>16</v>
      </c>
      <c r="S19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193" s="19">
        <f t="shared" si="2"/>
        <v>124</v>
      </c>
    </row>
    <row r="194" spans="1:20" x14ac:dyDescent="0.25">
      <c r="A194" s="18" t="s">
        <v>222</v>
      </c>
      <c r="B194" s="17">
        <v>3</v>
      </c>
      <c r="C194" s="17">
        <v>5</v>
      </c>
      <c r="D194" s="17">
        <f>IF(punkty_rekrutacyjne4[[#This Row],[Zachowanie]]=6,2,0)</f>
        <v>0</v>
      </c>
      <c r="E194" s="17">
        <v>5</v>
      </c>
      <c r="F194" s="17">
        <v>2</v>
      </c>
      <c r="G194" s="17">
        <v>5</v>
      </c>
      <c r="H194" s="17">
        <v>2</v>
      </c>
      <c r="I19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19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19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9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194" s="17">
        <v>25</v>
      </c>
      <c r="N194" s="17">
        <v>46</v>
      </c>
      <c r="O194" s="17">
        <v>91</v>
      </c>
      <c r="P194" s="17">
        <v>75</v>
      </c>
      <c r="Q194" s="17">
        <v>91</v>
      </c>
      <c r="R194" s="17">
        <f>punkty_rekrutacyjne4[[#This Row],[GHP]]/10 + punkty_rekrutacyjne4[[#This Row],[GHH]]/10 +punkty_rekrutacyjne4[[#This Row],[GMM]]/10 + punkty_rekrutacyjne4[[#This Row],[GMP]]/10 +punkty_rekrutacyjne4[[#This Row],[GJP]]/10</f>
        <v>32.799999999999997</v>
      </c>
      <c r="S19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194" s="19">
        <f t="shared" si="2"/>
        <v>124</v>
      </c>
    </row>
    <row r="195" spans="1:20" x14ac:dyDescent="0.25">
      <c r="A195" s="18" t="s">
        <v>225</v>
      </c>
      <c r="B195" s="17">
        <v>7</v>
      </c>
      <c r="C195" s="17">
        <v>6</v>
      </c>
      <c r="D195" s="17">
        <f>IF(punkty_rekrutacyjne4[[#This Row],[Zachowanie]]=6,2,0)</f>
        <v>2</v>
      </c>
      <c r="E195" s="17">
        <v>4</v>
      </c>
      <c r="F195" s="17">
        <v>5</v>
      </c>
      <c r="G195" s="17">
        <v>4</v>
      </c>
      <c r="H195" s="17">
        <v>6</v>
      </c>
      <c r="I19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9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19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19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95" s="17">
        <v>52</v>
      </c>
      <c r="N195" s="17">
        <v>32</v>
      </c>
      <c r="O195" s="17">
        <v>57</v>
      </c>
      <c r="P195" s="17">
        <v>58</v>
      </c>
      <c r="Q195" s="17">
        <v>67</v>
      </c>
      <c r="R195" s="17">
        <f>punkty_rekrutacyjne4[[#This Row],[GHP]]/10 + punkty_rekrutacyjne4[[#This Row],[GHH]]/10 +punkty_rekrutacyjne4[[#This Row],[GMM]]/10 + punkty_rekrutacyjne4[[#This Row],[GMP]]/10 +punkty_rekrutacyjne4[[#This Row],[GJP]]/10</f>
        <v>26.6</v>
      </c>
      <c r="S19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195" s="19">
        <f t="shared" ref="T195:T258" si="3">IF(S195&gt;R195,T194+1,T194)</f>
        <v>125</v>
      </c>
    </row>
    <row r="196" spans="1:20" x14ac:dyDescent="0.25">
      <c r="A196" s="18" t="s">
        <v>239</v>
      </c>
      <c r="B196" s="17">
        <v>7</v>
      </c>
      <c r="C196" s="17">
        <v>6</v>
      </c>
      <c r="D196" s="17">
        <f>IF(punkty_rekrutacyjne4[[#This Row],[Zachowanie]]=6,2,0)</f>
        <v>2</v>
      </c>
      <c r="E196" s="17">
        <v>4</v>
      </c>
      <c r="F196" s="17">
        <v>6</v>
      </c>
      <c r="G196" s="17">
        <v>6</v>
      </c>
      <c r="H196" s="17">
        <v>5</v>
      </c>
      <c r="I19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19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9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19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96" s="17">
        <v>85</v>
      </c>
      <c r="N196" s="17">
        <v>37</v>
      </c>
      <c r="O196" s="17">
        <v>73</v>
      </c>
      <c r="P196" s="17">
        <v>73</v>
      </c>
      <c r="Q196" s="17">
        <v>19</v>
      </c>
      <c r="R196" s="17">
        <f>punkty_rekrutacyjne4[[#This Row],[GHP]]/10 + punkty_rekrutacyjne4[[#This Row],[GHH]]/10 +punkty_rekrutacyjne4[[#This Row],[GMM]]/10 + punkty_rekrutacyjne4[[#This Row],[GMP]]/10 +punkty_rekrutacyjne4[[#This Row],[GJP]]/10</f>
        <v>28.7</v>
      </c>
      <c r="S19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43</v>
      </c>
      <c r="T196" s="19">
        <f t="shared" si="3"/>
        <v>126</v>
      </c>
    </row>
    <row r="197" spans="1:20" x14ac:dyDescent="0.25">
      <c r="A197" s="18" t="s">
        <v>28</v>
      </c>
      <c r="B197" s="17">
        <v>8</v>
      </c>
      <c r="C197" s="17">
        <v>3</v>
      </c>
      <c r="D197" s="17">
        <f>IF(punkty_rekrutacyjne4[[#This Row],[Zachowanie]]=6,2,0)</f>
        <v>0</v>
      </c>
      <c r="E197" s="17">
        <v>3</v>
      </c>
      <c r="F197" s="17">
        <v>4</v>
      </c>
      <c r="G197" s="17">
        <v>3</v>
      </c>
      <c r="H197" s="17">
        <v>5</v>
      </c>
      <c r="I19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19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9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19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197" s="17">
        <v>96</v>
      </c>
      <c r="N197" s="17">
        <v>17</v>
      </c>
      <c r="O197" s="17">
        <v>94</v>
      </c>
      <c r="P197" s="17">
        <v>90</v>
      </c>
      <c r="Q197" s="17">
        <v>1</v>
      </c>
      <c r="R197" s="17">
        <f>punkty_rekrutacyjne4[[#This Row],[GHP]]/10 + punkty_rekrutacyjne4[[#This Row],[GHH]]/10 +punkty_rekrutacyjne4[[#This Row],[GMM]]/10 + punkty_rekrutacyjne4[[#This Row],[GMP]]/10 +punkty_rekrutacyjne4[[#This Row],[GJP]]/10</f>
        <v>29.8</v>
      </c>
      <c r="S19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197" s="19">
        <f t="shared" si="3"/>
        <v>127</v>
      </c>
    </row>
    <row r="198" spans="1:20" x14ac:dyDescent="0.25">
      <c r="A198" s="18" t="s">
        <v>180</v>
      </c>
      <c r="B198" s="17">
        <v>2</v>
      </c>
      <c r="C198" s="17">
        <v>3</v>
      </c>
      <c r="D198" s="17">
        <f>IF(punkty_rekrutacyjne4[[#This Row],[Zachowanie]]=6,2,0)</f>
        <v>0</v>
      </c>
      <c r="E198" s="17">
        <v>6</v>
      </c>
      <c r="F198" s="17">
        <v>4</v>
      </c>
      <c r="G198" s="17">
        <v>5</v>
      </c>
      <c r="H198" s="17">
        <v>6</v>
      </c>
      <c r="I19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19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19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9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198" s="17">
        <v>68</v>
      </c>
      <c r="N198" s="17">
        <v>10</v>
      </c>
      <c r="O198" s="17">
        <v>64</v>
      </c>
      <c r="P198" s="17">
        <v>85</v>
      </c>
      <c r="Q198" s="17">
        <v>26</v>
      </c>
      <c r="R198" s="17">
        <f>punkty_rekrutacyjne4[[#This Row],[GHP]]/10 + punkty_rekrutacyjne4[[#This Row],[GHH]]/10 +punkty_rekrutacyjne4[[#This Row],[GMM]]/10 + punkty_rekrutacyjne4[[#This Row],[GMP]]/10 +punkty_rekrutacyjne4[[#This Row],[GJP]]/10</f>
        <v>25.3</v>
      </c>
      <c r="S19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198" s="19">
        <f t="shared" si="3"/>
        <v>128</v>
      </c>
    </row>
    <row r="199" spans="1:20" x14ac:dyDescent="0.25">
      <c r="A199" s="18" t="s">
        <v>222</v>
      </c>
      <c r="B199" s="17">
        <v>7</v>
      </c>
      <c r="C199" s="17">
        <v>2</v>
      </c>
      <c r="D199" s="17">
        <f>IF(punkty_rekrutacyjne4[[#This Row],[Zachowanie]]=6,2,0)</f>
        <v>0</v>
      </c>
      <c r="E199" s="17">
        <v>2</v>
      </c>
      <c r="F199" s="17">
        <v>6</v>
      </c>
      <c r="G199" s="17">
        <v>5</v>
      </c>
      <c r="H199" s="17">
        <v>3</v>
      </c>
      <c r="I19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19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19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19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199" s="17">
        <v>45</v>
      </c>
      <c r="N199" s="17">
        <v>81</v>
      </c>
      <c r="O199" s="17">
        <v>28</v>
      </c>
      <c r="P199" s="17">
        <v>11</v>
      </c>
      <c r="Q199" s="17">
        <v>25</v>
      </c>
      <c r="R199" s="17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S19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199" s="19">
        <f t="shared" si="3"/>
        <v>129</v>
      </c>
    </row>
    <row r="200" spans="1:20" x14ac:dyDescent="0.25">
      <c r="A200" s="18" t="s">
        <v>161</v>
      </c>
      <c r="B200" s="17">
        <v>3</v>
      </c>
      <c r="C200" s="17">
        <v>2</v>
      </c>
      <c r="D200" s="17">
        <f>IF(punkty_rekrutacyjne4[[#This Row],[Zachowanie]]=6,2,0)</f>
        <v>0</v>
      </c>
      <c r="E200" s="17">
        <v>3</v>
      </c>
      <c r="F200" s="17">
        <v>2</v>
      </c>
      <c r="G200" s="17">
        <v>5</v>
      </c>
      <c r="H200" s="17">
        <v>4</v>
      </c>
      <c r="I20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0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0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0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00" s="17">
        <v>85</v>
      </c>
      <c r="N200" s="17">
        <v>28</v>
      </c>
      <c r="O200" s="17">
        <v>36</v>
      </c>
      <c r="P200" s="17">
        <v>9</v>
      </c>
      <c r="Q200" s="17">
        <v>95</v>
      </c>
      <c r="R200" s="17">
        <f>punkty_rekrutacyjne4[[#This Row],[GHP]]/10 + punkty_rekrutacyjne4[[#This Row],[GHH]]/10 +punkty_rekrutacyjne4[[#This Row],[GMM]]/10 + punkty_rekrutacyjne4[[#This Row],[GMP]]/10 +punkty_rekrutacyjne4[[#This Row],[GJP]]/10</f>
        <v>25.3</v>
      </c>
      <c r="S20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200" s="19">
        <f t="shared" si="3"/>
        <v>129</v>
      </c>
    </row>
    <row r="201" spans="1:20" x14ac:dyDescent="0.25">
      <c r="A201" s="18" t="s">
        <v>299</v>
      </c>
      <c r="B201" s="17">
        <v>4</v>
      </c>
      <c r="C201" s="17">
        <v>3</v>
      </c>
      <c r="D201" s="17">
        <f>IF(punkty_rekrutacyjne4[[#This Row],[Zachowanie]]=6,2,0)</f>
        <v>0</v>
      </c>
      <c r="E201" s="17">
        <v>6</v>
      </c>
      <c r="F201" s="17">
        <v>4</v>
      </c>
      <c r="G201" s="17">
        <v>4</v>
      </c>
      <c r="H201" s="17">
        <v>3</v>
      </c>
      <c r="I20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0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0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0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01" s="17">
        <v>48</v>
      </c>
      <c r="N201" s="17">
        <v>71</v>
      </c>
      <c r="O201" s="17">
        <v>40</v>
      </c>
      <c r="P201" s="17">
        <v>67</v>
      </c>
      <c r="Q201" s="17">
        <v>83</v>
      </c>
      <c r="R201" s="17">
        <f>punkty_rekrutacyjne4[[#This Row],[GHP]]/10 + punkty_rekrutacyjne4[[#This Row],[GHH]]/10 +punkty_rekrutacyjne4[[#This Row],[GMM]]/10 + punkty_rekrutacyjne4[[#This Row],[GMP]]/10 +punkty_rekrutacyjne4[[#This Row],[GJP]]/10</f>
        <v>30.9</v>
      </c>
      <c r="S20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01" s="19">
        <f t="shared" si="3"/>
        <v>129</v>
      </c>
    </row>
    <row r="202" spans="1:20" x14ac:dyDescent="0.25">
      <c r="A202" s="18" t="s">
        <v>242</v>
      </c>
      <c r="B202" s="17">
        <v>0</v>
      </c>
      <c r="C202" s="17">
        <v>5</v>
      </c>
      <c r="D202" s="17">
        <f>IF(punkty_rekrutacyjne4[[#This Row],[Zachowanie]]=6,2,0)</f>
        <v>0</v>
      </c>
      <c r="E202" s="17">
        <v>6</v>
      </c>
      <c r="F202" s="17">
        <v>4</v>
      </c>
      <c r="G202" s="17">
        <v>4</v>
      </c>
      <c r="H202" s="17">
        <v>5</v>
      </c>
      <c r="I20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0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0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0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02" s="17">
        <v>70</v>
      </c>
      <c r="N202" s="17">
        <v>42</v>
      </c>
      <c r="O202" s="17">
        <v>47</v>
      </c>
      <c r="P202" s="17">
        <v>24</v>
      </c>
      <c r="Q202" s="17">
        <v>40</v>
      </c>
      <c r="R202" s="17">
        <f>punkty_rekrutacyjne4[[#This Row],[GHP]]/10 + punkty_rekrutacyjne4[[#This Row],[GHH]]/10 +punkty_rekrutacyjne4[[#This Row],[GMM]]/10 + punkty_rekrutacyjne4[[#This Row],[GMP]]/10 +punkty_rekrutacyjne4[[#This Row],[GJP]]/10</f>
        <v>22.299999999999997</v>
      </c>
      <c r="S20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02" s="19">
        <f t="shared" si="3"/>
        <v>130</v>
      </c>
    </row>
    <row r="203" spans="1:20" x14ac:dyDescent="0.25">
      <c r="A203" s="18" t="s">
        <v>302</v>
      </c>
      <c r="B203" s="17">
        <v>8</v>
      </c>
      <c r="C203" s="17">
        <v>4</v>
      </c>
      <c r="D203" s="17">
        <f>IF(punkty_rekrutacyjne4[[#This Row],[Zachowanie]]=6,2,0)</f>
        <v>0</v>
      </c>
      <c r="E203" s="17">
        <v>5</v>
      </c>
      <c r="F203" s="17">
        <v>4</v>
      </c>
      <c r="G203" s="17">
        <v>4</v>
      </c>
      <c r="H203" s="17">
        <v>5</v>
      </c>
      <c r="I20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0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0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0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03" s="17">
        <v>83</v>
      </c>
      <c r="N203" s="17">
        <v>18</v>
      </c>
      <c r="O203" s="17">
        <v>29</v>
      </c>
      <c r="P203" s="17">
        <v>17</v>
      </c>
      <c r="Q203" s="17">
        <v>9</v>
      </c>
      <c r="R203" s="17">
        <f>punkty_rekrutacyjne4[[#This Row],[GHP]]/10 + punkty_rekrutacyjne4[[#This Row],[GHH]]/10 +punkty_rekrutacyjne4[[#This Row],[GMM]]/10 + punkty_rekrutacyjne4[[#This Row],[GMP]]/10 +punkty_rekrutacyjne4[[#This Row],[GJP]]/10</f>
        <v>15.600000000000001</v>
      </c>
      <c r="S20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203" s="19">
        <f t="shared" si="3"/>
        <v>131</v>
      </c>
    </row>
    <row r="204" spans="1:20" x14ac:dyDescent="0.25">
      <c r="A204" s="18" t="s">
        <v>90</v>
      </c>
      <c r="B204" s="17">
        <v>1</v>
      </c>
      <c r="C204" s="17">
        <v>6</v>
      </c>
      <c r="D204" s="17">
        <f>IF(punkty_rekrutacyjne4[[#This Row],[Zachowanie]]=6,2,0)</f>
        <v>2</v>
      </c>
      <c r="E204" s="17">
        <v>4</v>
      </c>
      <c r="F204" s="17">
        <v>6</v>
      </c>
      <c r="G204" s="17">
        <v>3</v>
      </c>
      <c r="H204" s="17">
        <v>2</v>
      </c>
      <c r="I20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0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0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0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04" s="17">
        <v>48</v>
      </c>
      <c r="N204" s="17">
        <v>65</v>
      </c>
      <c r="O204" s="17">
        <v>86</v>
      </c>
      <c r="P204" s="17">
        <v>18</v>
      </c>
      <c r="Q204" s="17">
        <v>88</v>
      </c>
      <c r="R204" s="17">
        <f>punkty_rekrutacyjne4[[#This Row],[GHP]]/10 + punkty_rekrutacyjne4[[#This Row],[GHH]]/10 +punkty_rekrutacyjne4[[#This Row],[GMM]]/10 + punkty_rekrutacyjne4[[#This Row],[GMP]]/10 +punkty_rekrutacyjne4[[#This Row],[GJP]]/10</f>
        <v>30.5</v>
      </c>
      <c r="S20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04" s="19">
        <f t="shared" si="3"/>
        <v>131</v>
      </c>
    </row>
    <row r="205" spans="1:20" x14ac:dyDescent="0.25">
      <c r="A205" s="18" t="s">
        <v>70</v>
      </c>
      <c r="B205" s="17">
        <v>4</v>
      </c>
      <c r="C205" s="17">
        <v>5</v>
      </c>
      <c r="D205" s="17">
        <f>IF(punkty_rekrutacyjne4[[#This Row],[Zachowanie]]=6,2,0)</f>
        <v>0</v>
      </c>
      <c r="E205" s="17">
        <v>3</v>
      </c>
      <c r="F205" s="17">
        <v>5</v>
      </c>
      <c r="G205" s="17">
        <v>5</v>
      </c>
      <c r="H205" s="17">
        <v>2</v>
      </c>
      <c r="I20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0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0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0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05" s="17">
        <v>70</v>
      </c>
      <c r="N205" s="17">
        <v>20</v>
      </c>
      <c r="O205" s="17">
        <v>38</v>
      </c>
      <c r="P205" s="17">
        <v>18</v>
      </c>
      <c r="Q205" s="17">
        <v>65</v>
      </c>
      <c r="R205" s="17">
        <f>punkty_rekrutacyjne4[[#This Row],[GHP]]/10 + punkty_rekrutacyjne4[[#This Row],[GHH]]/10 +punkty_rekrutacyjne4[[#This Row],[GMM]]/10 + punkty_rekrutacyjne4[[#This Row],[GMP]]/10 +punkty_rekrutacyjne4[[#This Row],[GJP]]/10</f>
        <v>21.1</v>
      </c>
      <c r="S20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05" s="19">
        <f t="shared" si="3"/>
        <v>132</v>
      </c>
    </row>
    <row r="206" spans="1:20" x14ac:dyDescent="0.25">
      <c r="A206" s="18" t="s">
        <v>306</v>
      </c>
      <c r="B206" s="17">
        <v>2</v>
      </c>
      <c r="C206" s="17">
        <v>2</v>
      </c>
      <c r="D206" s="17">
        <f>IF(punkty_rekrutacyjne4[[#This Row],[Zachowanie]]=6,2,0)</f>
        <v>0</v>
      </c>
      <c r="E206" s="17">
        <v>6</v>
      </c>
      <c r="F206" s="17">
        <v>5</v>
      </c>
      <c r="G206" s="17">
        <v>2</v>
      </c>
      <c r="H206" s="17">
        <v>6</v>
      </c>
      <c r="I20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0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0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0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06" s="17">
        <v>74</v>
      </c>
      <c r="N206" s="17">
        <v>61</v>
      </c>
      <c r="O206" s="17">
        <v>24</v>
      </c>
      <c r="P206" s="17">
        <v>72</v>
      </c>
      <c r="Q206" s="17">
        <v>41</v>
      </c>
      <c r="R206" s="17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S20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06" s="19">
        <f t="shared" si="3"/>
        <v>133</v>
      </c>
    </row>
    <row r="207" spans="1:20" x14ac:dyDescent="0.25">
      <c r="A207" s="18" t="s">
        <v>307</v>
      </c>
      <c r="B207" s="17">
        <v>2</v>
      </c>
      <c r="C207" s="17">
        <v>2</v>
      </c>
      <c r="D207" s="17">
        <f>IF(punkty_rekrutacyjne4[[#This Row],[Zachowanie]]=6,2,0)</f>
        <v>0</v>
      </c>
      <c r="E207" s="17">
        <v>4</v>
      </c>
      <c r="F207" s="17">
        <v>4</v>
      </c>
      <c r="G207" s="17">
        <v>4</v>
      </c>
      <c r="H207" s="17">
        <v>3</v>
      </c>
      <c r="I20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0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0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0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07" s="17">
        <v>18</v>
      </c>
      <c r="N207" s="17">
        <v>50</v>
      </c>
      <c r="O207" s="17">
        <v>99</v>
      </c>
      <c r="P207" s="17">
        <v>35</v>
      </c>
      <c r="Q207" s="17">
        <v>8</v>
      </c>
      <c r="R207" s="1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S20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07" s="19">
        <f t="shared" si="3"/>
        <v>134</v>
      </c>
    </row>
    <row r="208" spans="1:20" x14ac:dyDescent="0.25">
      <c r="A208" s="18" t="s">
        <v>166</v>
      </c>
      <c r="B208" s="17">
        <v>6</v>
      </c>
      <c r="C208" s="17">
        <v>6</v>
      </c>
      <c r="D208" s="17">
        <f>IF(punkty_rekrutacyjne4[[#This Row],[Zachowanie]]=6,2,0)</f>
        <v>2</v>
      </c>
      <c r="E208" s="17">
        <v>4</v>
      </c>
      <c r="F208" s="17">
        <v>3</v>
      </c>
      <c r="G208" s="17">
        <v>6</v>
      </c>
      <c r="H208" s="17">
        <v>2</v>
      </c>
      <c r="I20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0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0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0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08" s="17">
        <v>68</v>
      </c>
      <c r="N208" s="17">
        <v>82</v>
      </c>
      <c r="O208" s="17">
        <v>74</v>
      </c>
      <c r="P208" s="17">
        <v>4</v>
      </c>
      <c r="Q208" s="17">
        <v>9</v>
      </c>
      <c r="R208" s="17">
        <f>punkty_rekrutacyjne4[[#This Row],[GHP]]/10 + punkty_rekrutacyjne4[[#This Row],[GHH]]/10 +punkty_rekrutacyjne4[[#This Row],[GMM]]/10 + punkty_rekrutacyjne4[[#This Row],[GMP]]/10 +punkty_rekrutacyjne4[[#This Row],[GJP]]/10</f>
        <v>23.699999999999996</v>
      </c>
      <c r="S20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08" s="19">
        <f t="shared" si="3"/>
        <v>135</v>
      </c>
    </row>
    <row r="209" spans="1:20" x14ac:dyDescent="0.25">
      <c r="A209" s="18" t="s">
        <v>239</v>
      </c>
      <c r="B209" s="17">
        <v>3</v>
      </c>
      <c r="C209" s="17">
        <v>4</v>
      </c>
      <c r="D209" s="17">
        <f>IF(punkty_rekrutacyjne4[[#This Row],[Zachowanie]]=6,2,0)</f>
        <v>0</v>
      </c>
      <c r="E209" s="17">
        <v>2</v>
      </c>
      <c r="F209" s="17">
        <v>2</v>
      </c>
      <c r="G209" s="17">
        <v>6</v>
      </c>
      <c r="H209" s="17">
        <v>4</v>
      </c>
      <c r="I20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0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0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0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09" s="17">
        <v>48</v>
      </c>
      <c r="N209" s="17">
        <v>56</v>
      </c>
      <c r="O209" s="17">
        <v>97</v>
      </c>
      <c r="P209" s="17">
        <v>34</v>
      </c>
      <c r="Q209" s="17">
        <v>50</v>
      </c>
      <c r="R209" s="17">
        <f>punkty_rekrutacyjne4[[#This Row],[GHP]]/10 + punkty_rekrutacyjne4[[#This Row],[GHH]]/10 +punkty_rekrutacyjne4[[#This Row],[GMM]]/10 + punkty_rekrutacyjne4[[#This Row],[GMP]]/10 +punkty_rekrutacyjne4[[#This Row],[GJP]]/10</f>
        <v>28.499999999999996</v>
      </c>
      <c r="S20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209" s="19">
        <f t="shared" si="3"/>
        <v>135</v>
      </c>
    </row>
    <row r="210" spans="1:20" x14ac:dyDescent="0.25">
      <c r="A210" s="18" t="s">
        <v>311</v>
      </c>
      <c r="B210" s="17">
        <v>2</v>
      </c>
      <c r="C210" s="17">
        <v>5</v>
      </c>
      <c r="D210" s="17">
        <f>IF(punkty_rekrutacyjne4[[#This Row],[Zachowanie]]=6,2,0)</f>
        <v>0</v>
      </c>
      <c r="E210" s="17">
        <v>5</v>
      </c>
      <c r="F210" s="17">
        <v>5</v>
      </c>
      <c r="G210" s="17">
        <v>3</v>
      </c>
      <c r="H210" s="17">
        <v>2</v>
      </c>
      <c r="I21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1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1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1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10" s="17">
        <v>69</v>
      </c>
      <c r="N210" s="17">
        <v>49</v>
      </c>
      <c r="O210" s="17">
        <v>67</v>
      </c>
      <c r="P210" s="17">
        <v>20</v>
      </c>
      <c r="Q210" s="17">
        <v>3</v>
      </c>
      <c r="R210" s="17">
        <f>punkty_rekrutacyjne4[[#This Row],[GHP]]/10 + punkty_rekrutacyjne4[[#This Row],[GHH]]/10 +punkty_rekrutacyjne4[[#This Row],[GMM]]/10 + punkty_rekrutacyjne4[[#This Row],[GMP]]/10 +punkty_rekrutacyjne4[[#This Row],[GJP]]/10</f>
        <v>20.8</v>
      </c>
      <c r="S21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210" s="19">
        <f t="shared" si="3"/>
        <v>136</v>
      </c>
    </row>
    <row r="211" spans="1:20" x14ac:dyDescent="0.25">
      <c r="A211" s="18" t="s">
        <v>313</v>
      </c>
      <c r="B211" s="17">
        <v>5</v>
      </c>
      <c r="C211" s="17">
        <v>2</v>
      </c>
      <c r="D211" s="17">
        <f>IF(punkty_rekrutacyjne4[[#This Row],[Zachowanie]]=6,2,0)</f>
        <v>0</v>
      </c>
      <c r="E211" s="17">
        <v>4</v>
      </c>
      <c r="F211" s="17">
        <v>5</v>
      </c>
      <c r="G211" s="17">
        <v>6</v>
      </c>
      <c r="H211" s="17">
        <v>4</v>
      </c>
      <c r="I21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1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1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1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11" s="17">
        <v>68</v>
      </c>
      <c r="N211" s="17">
        <v>37</v>
      </c>
      <c r="O211" s="17">
        <v>91</v>
      </c>
      <c r="P211" s="17">
        <v>56</v>
      </c>
      <c r="Q211" s="17">
        <v>46</v>
      </c>
      <c r="R211" s="17">
        <f>punkty_rekrutacyjne4[[#This Row],[GHP]]/10 + punkty_rekrutacyjne4[[#This Row],[GHH]]/10 +punkty_rekrutacyjne4[[#This Row],[GMM]]/10 + punkty_rekrutacyjne4[[#This Row],[GMP]]/10 +punkty_rekrutacyjne4[[#This Row],[GJP]]/10</f>
        <v>29.800000000000004</v>
      </c>
      <c r="S21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211" s="19">
        <f t="shared" si="3"/>
        <v>137</v>
      </c>
    </row>
    <row r="212" spans="1:20" x14ac:dyDescent="0.25">
      <c r="A212" s="18" t="s">
        <v>249</v>
      </c>
      <c r="B212" s="17">
        <v>7</v>
      </c>
      <c r="C212" s="17">
        <v>2</v>
      </c>
      <c r="D212" s="17">
        <f>IF(punkty_rekrutacyjne4[[#This Row],[Zachowanie]]=6,2,0)</f>
        <v>0</v>
      </c>
      <c r="E212" s="17">
        <v>2</v>
      </c>
      <c r="F212" s="17">
        <v>3</v>
      </c>
      <c r="G212" s="17">
        <v>6</v>
      </c>
      <c r="H212" s="17">
        <v>5</v>
      </c>
      <c r="I212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1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1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1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12" s="17">
        <v>11</v>
      </c>
      <c r="N212" s="17">
        <v>6</v>
      </c>
      <c r="O212" s="17">
        <v>24</v>
      </c>
      <c r="P212" s="17">
        <v>72</v>
      </c>
      <c r="Q212" s="17">
        <v>17</v>
      </c>
      <c r="R212" s="17">
        <f>punkty_rekrutacyjne4[[#This Row],[GHP]]/10 + punkty_rekrutacyjne4[[#This Row],[GHH]]/10 +punkty_rekrutacyjne4[[#This Row],[GMM]]/10 + punkty_rekrutacyjne4[[#This Row],[GMP]]/10 +punkty_rekrutacyjne4[[#This Row],[GJP]]/10</f>
        <v>13</v>
      </c>
      <c r="S21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212" s="19">
        <f t="shared" si="3"/>
        <v>138</v>
      </c>
    </row>
    <row r="213" spans="1:20" x14ac:dyDescent="0.25">
      <c r="A213" s="18" t="s">
        <v>316</v>
      </c>
      <c r="B213" s="17">
        <v>2</v>
      </c>
      <c r="C213" s="17">
        <v>2</v>
      </c>
      <c r="D213" s="17">
        <f>IF(punkty_rekrutacyjne4[[#This Row],[Zachowanie]]=6,2,0)</f>
        <v>0</v>
      </c>
      <c r="E213" s="17">
        <v>6</v>
      </c>
      <c r="F213" s="17">
        <v>2</v>
      </c>
      <c r="G213" s="17">
        <v>2</v>
      </c>
      <c r="H213" s="17">
        <v>4</v>
      </c>
      <c r="I21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1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1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1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13" s="17">
        <v>13</v>
      </c>
      <c r="N213" s="17">
        <v>7</v>
      </c>
      <c r="O213" s="17">
        <v>71</v>
      </c>
      <c r="P213" s="17">
        <v>64</v>
      </c>
      <c r="Q213" s="17">
        <v>96</v>
      </c>
      <c r="R213" s="17">
        <f>punkty_rekrutacyjne4[[#This Row],[GHP]]/10 + punkty_rekrutacyjne4[[#This Row],[GHH]]/10 +punkty_rekrutacyjne4[[#This Row],[GMM]]/10 + punkty_rekrutacyjne4[[#This Row],[GMP]]/10 +punkty_rekrutacyjne4[[#This Row],[GJP]]/10</f>
        <v>25.1</v>
      </c>
      <c r="S21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213" s="19">
        <f t="shared" si="3"/>
        <v>138</v>
      </c>
    </row>
    <row r="214" spans="1:20" x14ac:dyDescent="0.25">
      <c r="A214" s="18" t="s">
        <v>232</v>
      </c>
      <c r="B214" s="17">
        <v>8</v>
      </c>
      <c r="C214" s="17">
        <v>4</v>
      </c>
      <c r="D214" s="17">
        <f>IF(punkty_rekrutacyjne4[[#This Row],[Zachowanie]]=6,2,0)</f>
        <v>0</v>
      </c>
      <c r="E214" s="17">
        <v>5</v>
      </c>
      <c r="F214" s="17">
        <v>5</v>
      </c>
      <c r="G214" s="17">
        <v>3</v>
      </c>
      <c r="H214" s="17">
        <v>4</v>
      </c>
      <c r="I21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1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1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1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14" s="17">
        <v>92</v>
      </c>
      <c r="N214" s="17">
        <v>71</v>
      </c>
      <c r="O214" s="17">
        <v>26</v>
      </c>
      <c r="P214" s="17">
        <v>42</v>
      </c>
      <c r="Q214" s="17">
        <v>46</v>
      </c>
      <c r="R214" s="17">
        <f>punkty_rekrutacyjne4[[#This Row],[GHP]]/10 + punkty_rekrutacyjne4[[#This Row],[GHH]]/10 +punkty_rekrutacyjne4[[#This Row],[GMM]]/10 + punkty_rekrutacyjne4[[#This Row],[GMP]]/10 +punkty_rekrutacyjne4[[#This Row],[GJP]]/10</f>
        <v>27.699999999999996</v>
      </c>
      <c r="S21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214" s="19">
        <f t="shared" si="3"/>
        <v>139</v>
      </c>
    </row>
    <row r="215" spans="1:20" x14ac:dyDescent="0.25">
      <c r="A215" s="18" t="s">
        <v>279</v>
      </c>
      <c r="B215" s="17">
        <v>5</v>
      </c>
      <c r="C215" s="17">
        <v>6</v>
      </c>
      <c r="D215" s="17">
        <f>IF(punkty_rekrutacyjne4[[#This Row],[Zachowanie]]=6,2,0)</f>
        <v>2</v>
      </c>
      <c r="E215" s="17">
        <v>2</v>
      </c>
      <c r="F215" s="17">
        <v>6</v>
      </c>
      <c r="G215" s="17">
        <v>6</v>
      </c>
      <c r="H215" s="17">
        <v>5</v>
      </c>
      <c r="I21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1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1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1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15" s="17">
        <v>79</v>
      </c>
      <c r="N215" s="17">
        <v>19</v>
      </c>
      <c r="O215" s="17">
        <v>23</v>
      </c>
      <c r="P215" s="17">
        <v>18</v>
      </c>
      <c r="Q215" s="17">
        <v>13</v>
      </c>
      <c r="R215" s="17">
        <f>punkty_rekrutacyjne4[[#This Row],[GHP]]/10 + punkty_rekrutacyjne4[[#This Row],[GHH]]/10 +punkty_rekrutacyjne4[[#This Row],[GMM]]/10 + punkty_rekrutacyjne4[[#This Row],[GMP]]/10 +punkty_rekrutacyjne4[[#This Row],[GJP]]/10</f>
        <v>15.200000000000003</v>
      </c>
      <c r="S21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215" s="19">
        <f t="shared" si="3"/>
        <v>140</v>
      </c>
    </row>
    <row r="216" spans="1:20" x14ac:dyDescent="0.25">
      <c r="A216" s="18" t="s">
        <v>197</v>
      </c>
      <c r="B216" s="17">
        <v>3</v>
      </c>
      <c r="C216" s="17">
        <v>2</v>
      </c>
      <c r="D216" s="17">
        <f>IF(punkty_rekrutacyjne4[[#This Row],[Zachowanie]]=6,2,0)</f>
        <v>0</v>
      </c>
      <c r="E216" s="17">
        <v>5</v>
      </c>
      <c r="F216" s="17">
        <v>3</v>
      </c>
      <c r="G216" s="17">
        <v>5</v>
      </c>
      <c r="H216" s="17">
        <v>2</v>
      </c>
      <c r="I21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1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1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1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16" s="17">
        <v>47</v>
      </c>
      <c r="N216" s="17">
        <v>7</v>
      </c>
      <c r="O216" s="17">
        <v>72</v>
      </c>
      <c r="P216" s="17">
        <v>74</v>
      </c>
      <c r="Q216" s="17">
        <v>85</v>
      </c>
      <c r="R216" s="17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S21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16" s="19">
        <f t="shared" si="3"/>
        <v>140</v>
      </c>
    </row>
    <row r="217" spans="1:20" x14ac:dyDescent="0.25">
      <c r="A217" s="18" t="s">
        <v>145</v>
      </c>
      <c r="B217" s="17">
        <v>1</v>
      </c>
      <c r="C217" s="17">
        <v>6</v>
      </c>
      <c r="D217" s="17">
        <f>IF(punkty_rekrutacyjne4[[#This Row],[Zachowanie]]=6,2,0)</f>
        <v>2</v>
      </c>
      <c r="E217" s="17">
        <v>2</v>
      </c>
      <c r="F217" s="17">
        <v>5</v>
      </c>
      <c r="G217" s="17">
        <v>6</v>
      </c>
      <c r="H217" s="17">
        <v>3</v>
      </c>
      <c r="I21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1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1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1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17" s="17">
        <v>74</v>
      </c>
      <c r="N217" s="17">
        <v>64</v>
      </c>
      <c r="O217" s="17">
        <v>17</v>
      </c>
      <c r="P217" s="17">
        <v>76</v>
      </c>
      <c r="Q217" s="17">
        <v>23</v>
      </c>
      <c r="R217" s="17">
        <f>punkty_rekrutacyjne4[[#This Row],[GHP]]/10 + punkty_rekrutacyjne4[[#This Row],[GHH]]/10 +punkty_rekrutacyjne4[[#This Row],[GMM]]/10 + punkty_rekrutacyjne4[[#This Row],[GMP]]/10 +punkty_rekrutacyjne4[[#This Row],[GJP]]/10</f>
        <v>25.400000000000002</v>
      </c>
      <c r="S21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217" s="19">
        <f t="shared" si="3"/>
        <v>140</v>
      </c>
    </row>
    <row r="218" spans="1:20" x14ac:dyDescent="0.25">
      <c r="A218" s="18" t="s">
        <v>322</v>
      </c>
      <c r="B218" s="17">
        <v>3</v>
      </c>
      <c r="C218" s="17">
        <v>4</v>
      </c>
      <c r="D218" s="17">
        <f>IF(punkty_rekrutacyjne4[[#This Row],[Zachowanie]]=6,2,0)</f>
        <v>0</v>
      </c>
      <c r="E218" s="17">
        <v>2</v>
      </c>
      <c r="F218" s="17">
        <v>4</v>
      </c>
      <c r="G218" s="17">
        <v>5</v>
      </c>
      <c r="H218" s="17">
        <v>6</v>
      </c>
      <c r="I21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1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1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1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18" s="17">
        <v>47</v>
      </c>
      <c r="N218" s="17">
        <v>80</v>
      </c>
      <c r="O218" s="17">
        <v>34</v>
      </c>
      <c r="P218" s="17">
        <v>4</v>
      </c>
      <c r="Q218" s="17">
        <v>81</v>
      </c>
      <c r="R218" s="17">
        <f>punkty_rekrutacyjne4[[#This Row],[GHP]]/10 + punkty_rekrutacyjne4[[#This Row],[GHH]]/10 +punkty_rekrutacyjne4[[#This Row],[GMM]]/10 + punkty_rekrutacyjne4[[#This Row],[GMP]]/10 +punkty_rekrutacyjne4[[#This Row],[GJP]]/10</f>
        <v>24.599999999999994</v>
      </c>
      <c r="S21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18" s="19">
        <f t="shared" si="3"/>
        <v>141</v>
      </c>
    </row>
    <row r="219" spans="1:20" x14ac:dyDescent="0.25">
      <c r="A219" s="18" t="s">
        <v>324</v>
      </c>
      <c r="B219" s="17">
        <v>3</v>
      </c>
      <c r="C219" s="17">
        <v>4</v>
      </c>
      <c r="D219" s="17">
        <f>IF(punkty_rekrutacyjne4[[#This Row],[Zachowanie]]=6,2,0)</f>
        <v>0</v>
      </c>
      <c r="E219" s="17">
        <v>3</v>
      </c>
      <c r="F219" s="17">
        <v>2</v>
      </c>
      <c r="G219" s="17">
        <v>4</v>
      </c>
      <c r="H219" s="17">
        <v>4</v>
      </c>
      <c r="I21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1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1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1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19" s="17">
        <v>14</v>
      </c>
      <c r="N219" s="17">
        <v>35</v>
      </c>
      <c r="O219" s="17">
        <v>43</v>
      </c>
      <c r="P219" s="17">
        <v>57</v>
      </c>
      <c r="Q219" s="17">
        <v>34</v>
      </c>
      <c r="R219" s="17">
        <f>punkty_rekrutacyjne4[[#This Row],[GHP]]/10 + punkty_rekrutacyjne4[[#This Row],[GHH]]/10 +punkty_rekrutacyjne4[[#This Row],[GMM]]/10 + punkty_rekrutacyjne4[[#This Row],[GMP]]/10 +punkty_rekrutacyjne4[[#This Row],[GJP]]/10</f>
        <v>18.299999999999997</v>
      </c>
      <c r="S21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219" s="19">
        <f t="shared" si="3"/>
        <v>142</v>
      </c>
    </row>
    <row r="220" spans="1:20" x14ac:dyDescent="0.25">
      <c r="A220" s="18" t="s">
        <v>326</v>
      </c>
      <c r="B220" s="17">
        <v>7</v>
      </c>
      <c r="C220" s="17">
        <v>3</v>
      </c>
      <c r="D220" s="17">
        <f>IF(punkty_rekrutacyjne4[[#This Row],[Zachowanie]]=6,2,0)</f>
        <v>0</v>
      </c>
      <c r="E220" s="17">
        <v>3</v>
      </c>
      <c r="F220" s="17">
        <v>2</v>
      </c>
      <c r="G220" s="17">
        <v>6</v>
      </c>
      <c r="H220" s="17">
        <v>5</v>
      </c>
      <c r="I22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2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2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2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20" s="17">
        <v>84</v>
      </c>
      <c r="N220" s="17">
        <v>70</v>
      </c>
      <c r="O220" s="17">
        <v>57</v>
      </c>
      <c r="P220" s="17">
        <v>62</v>
      </c>
      <c r="Q220" s="17">
        <v>1</v>
      </c>
      <c r="R220" s="17">
        <f>punkty_rekrutacyjne4[[#This Row],[GHP]]/10 + punkty_rekrutacyjne4[[#This Row],[GHH]]/10 +punkty_rekrutacyjne4[[#This Row],[GMM]]/10 + punkty_rekrutacyjne4[[#This Row],[GMP]]/10 +punkty_rekrutacyjne4[[#This Row],[GJP]]/10</f>
        <v>27.400000000000002</v>
      </c>
      <c r="S22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220" s="19">
        <f t="shared" si="3"/>
        <v>143</v>
      </c>
    </row>
    <row r="221" spans="1:20" x14ac:dyDescent="0.25">
      <c r="A221" s="18" t="s">
        <v>327</v>
      </c>
      <c r="B221" s="17">
        <v>1</v>
      </c>
      <c r="C221" s="17">
        <v>5</v>
      </c>
      <c r="D221" s="17">
        <f>IF(punkty_rekrutacyjne4[[#This Row],[Zachowanie]]=6,2,0)</f>
        <v>0</v>
      </c>
      <c r="E221" s="17">
        <v>3</v>
      </c>
      <c r="F221" s="17">
        <v>5</v>
      </c>
      <c r="G221" s="17">
        <v>2</v>
      </c>
      <c r="H221" s="17">
        <v>4</v>
      </c>
      <c r="I22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2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2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2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21" s="17">
        <v>42</v>
      </c>
      <c r="N221" s="17">
        <v>82</v>
      </c>
      <c r="O221" s="17">
        <v>89</v>
      </c>
      <c r="P221" s="17">
        <v>2</v>
      </c>
      <c r="Q221" s="17">
        <v>41</v>
      </c>
      <c r="R221" s="17">
        <f>punkty_rekrutacyjne4[[#This Row],[GHP]]/10 + punkty_rekrutacyjne4[[#This Row],[GHH]]/10 +punkty_rekrutacyjne4[[#This Row],[GMM]]/10 + punkty_rekrutacyjne4[[#This Row],[GMP]]/10 +punkty_rekrutacyjne4[[#This Row],[GJP]]/10</f>
        <v>25.599999999999994</v>
      </c>
      <c r="S22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221" s="19">
        <f t="shared" si="3"/>
        <v>143</v>
      </c>
    </row>
    <row r="222" spans="1:20" x14ac:dyDescent="0.25">
      <c r="A222" s="18" t="s">
        <v>68</v>
      </c>
      <c r="B222" s="17">
        <v>0</v>
      </c>
      <c r="C222" s="17">
        <v>6</v>
      </c>
      <c r="D222" s="17">
        <f>IF(punkty_rekrutacyjne4[[#This Row],[Zachowanie]]=6,2,0)</f>
        <v>2</v>
      </c>
      <c r="E222" s="17">
        <v>6</v>
      </c>
      <c r="F222" s="17">
        <v>4</v>
      </c>
      <c r="G222" s="17">
        <v>4</v>
      </c>
      <c r="H222" s="17">
        <v>3</v>
      </c>
      <c r="I22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2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2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2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22" s="17">
        <v>25</v>
      </c>
      <c r="N222" s="17">
        <v>40</v>
      </c>
      <c r="O222" s="17">
        <v>61</v>
      </c>
      <c r="P222" s="17">
        <v>59</v>
      </c>
      <c r="Q222" s="17">
        <v>88</v>
      </c>
      <c r="R222" s="17">
        <f>punkty_rekrutacyjne4[[#This Row],[GHP]]/10 + punkty_rekrutacyjne4[[#This Row],[GHH]]/10 +punkty_rekrutacyjne4[[#This Row],[GMM]]/10 + punkty_rekrutacyjne4[[#This Row],[GMP]]/10 +punkty_rekrutacyjne4[[#This Row],[GJP]]/10</f>
        <v>27.3</v>
      </c>
      <c r="S22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22" s="19">
        <f t="shared" si="3"/>
        <v>144</v>
      </c>
    </row>
    <row r="223" spans="1:20" x14ac:dyDescent="0.25">
      <c r="A223" s="18" t="s">
        <v>188</v>
      </c>
      <c r="B223" s="17">
        <v>2</v>
      </c>
      <c r="C223" s="17">
        <v>4</v>
      </c>
      <c r="D223" s="17">
        <f>IF(punkty_rekrutacyjne4[[#This Row],[Zachowanie]]=6,2,0)</f>
        <v>0</v>
      </c>
      <c r="E223" s="17">
        <v>3</v>
      </c>
      <c r="F223" s="17">
        <v>3</v>
      </c>
      <c r="G223" s="17">
        <v>3</v>
      </c>
      <c r="H223" s="17">
        <v>2</v>
      </c>
      <c r="I22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2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2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2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23" s="17">
        <v>76</v>
      </c>
      <c r="N223" s="17">
        <v>21</v>
      </c>
      <c r="O223" s="17">
        <v>59</v>
      </c>
      <c r="P223" s="17">
        <v>79</v>
      </c>
      <c r="Q223" s="17">
        <v>33</v>
      </c>
      <c r="R223" s="17">
        <f>punkty_rekrutacyjne4[[#This Row],[GHP]]/10 + punkty_rekrutacyjne4[[#This Row],[GHH]]/10 +punkty_rekrutacyjne4[[#This Row],[GMM]]/10 + punkty_rekrutacyjne4[[#This Row],[GMP]]/10 +punkty_rekrutacyjne4[[#This Row],[GJP]]/10</f>
        <v>26.8</v>
      </c>
      <c r="S22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223" s="19">
        <f t="shared" si="3"/>
        <v>144</v>
      </c>
    </row>
    <row r="224" spans="1:20" x14ac:dyDescent="0.25">
      <c r="A224" s="18" t="s">
        <v>30</v>
      </c>
      <c r="B224" s="17">
        <v>3</v>
      </c>
      <c r="C224" s="17">
        <v>6</v>
      </c>
      <c r="D224" s="17">
        <f>IF(punkty_rekrutacyjne4[[#This Row],[Zachowanie]]=6,2,0)</f>
        <v>2</v>
      </c>
      <c r="E224" s="17">
        <v>5</v>
      </c>
      <c r="F224" s="17">
        <v>2</v>
      </c>
      <c r="G224" s="17">
        <v>5</v>
      </c>
      <c r="H224" s="17">
        <v>4</v>
      </c>
      <c r="I22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2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2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2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24" s="17">
        <v>18</v>
      </c>
      <c r="N224" s="17">
        <v>33</v>
      </c>
      <c r="O224" s="17">
        <v>57</v>
      </c>
      <c r="P224" s="17">
        <v>34</v>
      </c>
      <c r="Q224" s="17">
        <v>74</v>
      </c>
      <c r="R224" s="17">
        <f>punkty_rekrutacyjne4[[#This Row],[GHP]]/10 + punkty_rekrutacyjne4[[#This Row],[GHH]]/10 +punkty_rekrutacyjne4[[#This Row],[GMM]]/10 + punkty_rekrutacyjne4[[#This Row],[GMP]]/10 +punkty_rekrutacyjne4[[#This Row],[GJP]]/10</f>
        <v>21.6</v>
      </c>
      <c r="S22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24" s="19">
        <f t="shared" si="3"/>
        <v>145</v>
      </c>
    </row>
    <row r="225" spans="1:20" x14ac:dyDescent="0.25">
      <c r="A225" s="18" t="s">
        <v>171</v>
      </c>
      <c r="B225" s="17">
        <v>8</v>
      </c>
      <c r="C225" s="17">
        <v>4</v>
      </c>
      <c r="D225" s="17">
        <f>IF(punkty_rekrutacyjne4[[#This Row],[Zachowanie]]=6,2,0)</f>
        <v>0</v>
      </c>
      <c r="E225" s="17">
        <v>3</v>
      </c>
      <c r="F225" s="17">
        <v>2</v>
      </c>
      <c r="G225" s="17">
        <v>6</v>
      </c>
      <c r="H225" s="17">
        <v>5</v>
      </c>
      <c r="I22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2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2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2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25" s="17">
        <v>67</v>
      </c>
      <c r="N225" s="17">
        <v>34</v>
      </c>
      <c r="O225" s="17">
        <v>96</v>
      </c>
      <c r="P225" s="17">
        <v>61</v>
      </c>
      <c r="Q225" s="17">
        <v>40</v>
      </c>
      <c r="R225" s="17">
        <f>punkty_rekrutacyjne4[[#This Row],[GHP]]/10 + punkty_rekrutacyjne4[[#This Row],[GHH]]/10 +punkty_rekrutacyjne4[[#This Row],[GMM]]/10 + punkty_rekrutacyjne4[[#This Row],[GMP]]/10 +punkty_rekrutacyjne4[[#This Row],[GJP]]/10</f>
        <v>29.799999999999997</v>
      </c>
      <c r="S22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25" s="19">
        <f t="shared" si="3"/>
        <v>146</v>
      </c>
    </row>
    <row r="226" spans="1:20" x14ac:dyDescent="0.25">
      <c r="A226" s="18" t="s">
        <v>16</v>
      </c>
      <c r="B226" s="17">
        <v>5</v>
      </c>
      <c r="C226" s="17">
        <v>4</v>
      </c>
      <c r="D226" s="17">
        <f>IF(punkty_rekrutacyjne4[[#This Row],[Zachowanie]]=6,2,0)</f>
        <v>0</v>
      </c>
      <c r="E226" s="17">
        <v>4</v>
      </c>
      <c r="F226" s="17">
        <v>6</v>
      </c>
      <c r="G226" s="17">
        <v>4</v>
      </c>
      <c r="H226" s="17">
        <v>5</v>
      </c>
      <c r="I22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2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2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2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26" s="17">
        <v>39</v>
      </c>
      <c r="N226" s="17">
        <v>12</v>
      </c>
      <c r="O226" s="17">
        <v>100</v>
      </c>
      <c r="P226" s="17">
        <v>47</v>
      </c>
      <c r="Q226" s="17">
        <v>42</v>
      </c>
      <c r="R226" s="17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S22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226" s="19">
        <f t="shared" si="3"/>
        <v>147</v>
      </c>
    </row>
    <row r="227" spans="1:20" x14ac:dyDescent="0.25">
      <c r="A227" s="18" t="s">
        <v>155</v>
      </c>
      <c r="B227" s="17">
        <v>0</v>
      </c>
      <c r="C227" s="17">
        <v>3</v>
      </c>
      <c r="D227" s="17">
        <f>IF(punkty_rekrutacyjne4[[#This Row],[Zachowanie]]=6,2,0)</f>
        <v>0</v>
      </c>
      <c r="E227" s="17">
        <v>2</v>
      </c>
      <c r="F227" s="17">
        <v>4</v>
      </c>
      <c r="G227" s="17">
        <v>4</v>
      </c>
      <c r="H227" s="17">
        <v>2</v>
      </c>
      <c r="I22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2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2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2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27" s="17">
        <v>88</v>
      </c>
      <c r="N227" s="17">
        <v>79</v>
      </c>
      <c r="O227" s="17">
        <v>26</v>
      </c>
      <c r="P227" s="17">
        <v>8</v>
      </c>
      <c r="Q227" s="17">
        <v>70</v>
      </c>
      <c r="R227" s="17">
        <f>punkty_rekrutacyjne4[[#This Row],[GHP]]/10 + punkty_rekrutacyjne4[[#This Row],[GHH]]/10 +punkty_rekrutacyjne4[[#This Row],[GMM]]/10 + punkty_rekrutacyjne4[[#This Row],[GMP]]/10 +punkty_rekrutacyjne4[[#This Row],[GJP]]/10</f>
        <v>27.100000000000005</v>
      </c>
      <c r="S22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227" s="19">
        <f t="shared" si="3"/>
        <v>147</v>
      </c>
    </row>
    <row r="228" spans="1:20" x14ac:dyDescent="0.25">
      <c r="A228" s="18" t="s">
        <v>117</v>
      </c>
      <c r="B228" s="17">
        <v>1</v>
      </c>
      <c r="C228" s="17">
        <v>2</v>
      </c>
      <c r="D228" s="17">
        <f>IF(punkty_rekrutacyjne4[[#This Row],[Zachowanie]]=6,2,0)</f>
        <v>0</v>
      </c>
      <c r="E228" s="17">
        <v>2</v>
      </c>
      <c r="F228" s="17">
        <v>6</v>
      </c>
      <c r="G228" s="17">
        <v>6</v>
      </c>
      <c r="H228" s="17">
        <v>3</v>
      </c>
      <c r="I22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2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2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2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28" s="17">
        <v>83</v>
      </c>
      <c r="N228" s="17">
        <v>76</v>
      </c>
      <c r="O228" s="17">
        <v>52</v>
      </c>
      <c r="P228" s="17">
        <v>43</v>
      </c>
      <c r="Q228" s="17">
        <v>64</v>
      </c>
      <c r="R228" s="17">
        <f>punkty_rekrutacyjne4[[#This Row],[GHP]]/10 + punkty_rekrutacyjne4[[#This Row],[GHH]]/10 +punkty_rekrutacyjne4[[#This Row],[GMM]]/10 + punkty_rekrutacyjne4[[#This Row],[GMP]]/10 +punkty_rekrutacyjne4[[#This Row],[GJP]]/10</f>
        <v>31.800000000000004</v>
      </c>
      <c r="S22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228" s="19">
        <f t="shared" si="3"/>
        <v>147</v>
      </c>
    </row>
    <row r="229" spans="1:20" x14ac:dyDescent="0.25">
      <c r="A229" s="18" t="s">
        <v>216</v>
      </c>
      <c r="B229" s="17">
        <v>1</v>
      </c>
      <c r="C229" s="17">
        <v>6</v>
      </c>
      <c r="D229" s="17">
        <f>IF(punkty_rekrutacyjne4[[#This Row],[Zachowanie]]=6,2,0)</f>
        <v>2</v>
      </c>
      <c r="E229" s="17">
        <v>6</v>
      </c>
      <c r="F229" s="17">
        <v>3</v>
      </c>
      <c r="G229" s="17">
        <v>6</v>
      </c>
      <c r="H229" s="17">
        <v>4</v>
      </c>
      <c r="I22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2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2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2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29" s="17">
        <v>54</v>
      </c>
      <c r="N229" s="17">
        <v>50</v>
      </c>
      <c r="O229" s="17">
        <v>36</v>
      </c>
      <c r="P229" s="17">
        <v>23</v>
      </c>
      <c r="Q229" s="17">
        <v>9</v>
      </c>
      <c r="R229" s="17">
        <f>punkty_rekrutacyjne4[[#This Row],[GHP]]/10 + punkty_rekrutacyjne4[[#This Row],[GHH]]/10 +punkty_rekrutacyjne4[[#This Row],[GMM]]/10 + punkty_rekrutacyjne4[[#This Row],[GMP]]/10 +punkty_rekrutacyjne4[[#This Row],[GJP]]/10</f>
        <v>17.2</v>
      </c>
      <c r="S22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229" s="19">
        <f t="shared" si="3"/>
        <v>148</v>
      </c>
    </row>
    <row r="230" spans="1:20" x14ac:dyDescent="0.25">
      <c r="A230" s="18" t="s">
        <v>242</v>
      </c>
      <c r="B230" s="17">
        <v>0</v>
      </c>
      <c r="C230" s="17">
        <v>3</v>
      </c>
      <c r="D230" s="17">
        <f>IF(punkty_rekrutacyjne4[[#This Row],[Zachowanie]]=6,2,0)</f>
        <v>0</v>
      </c>
      <c r="E230" s="17">
        <v>4</v>
      </c>
      <c r="F230" s="17">
        <v>6</v>
      </c>
      <c r="G230" s="17">
        <v>3</v>
      </c>
      <c r="H230" s="17">
        <v>5</v>
      </c>
      <c r="I230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3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3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3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30" s="17">
        <v>49</v>
      </c>
      <c r="N230" s="17">
        <v>31</v>
      </c>
      <c r="O230" s="17">
        <v>34</v>
      </c>
      <c r="P230" s="17">
        <v>22</v>
      </c>
      <c r="Q230" s="17">
        <v>76</v>
      </c>
      <c r="R230" s="17">
        <f>punkty_rekrutacyjne4[[#This Row],[GHP]]/10 + punkty_rekrutacyjne4[[#This Row],[GHH]]/10 +punkty_rekrutacyjne4[[#This Row],[GMM]]/10 + punkty_rekrutacyjne4[[#This Row],[GMP]]/10 +punkty_rekrutacyjne4[[#This Row],[GJP]]/10</f>
        <v>21.200000000000003</v>
      </c>
      <c r="S23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30" s="19">
        <f t="shared" si="3"/>
        <v>149</v>
      </c>
    </row>
    <row r="231" spans="1:20" x14ac:dyDescent="0.25">
      <c r="A231" s="18" t="s">
        <v>177</v>
      </c>
      <c r="B231" s="17">
        <v>1</v>
      </c>
      <c r="C231" s="17">
        <v>3</v>
      </c>
      <c r="D231" s="17">
        <f>IF(punkty_rekrutacyjne4[[#This Row],[Zachowanie]]=6,2,0)</f>
        <v>0</v>
      </c>
      <c r="E231" s="17">
        <v>2</v>
      </c>
      <c r="F231" s="17">
        <v>2</v>
      </c>
      <c r="G231" s="17">
        <v>2</v>
      </c>
      <c r="H231" s="17">
        <v>3</v>
      </c>
      <c r="I23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3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3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3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31" s="17">
        <v>71</v>
      </c>
      <c r="N231" s="17">
        <v>20</v>
      </c>
      <c r="O231" s="17">
        <v>46</v>
      </c>
      <c r="P231" s="17">
        <v>6</v>
      </c>
      <c r="Q231" s="17">
        <v>22</v>
      </c>
      <c r="R231" s="17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S23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5</v>
      </c>
      <c r="T231" s="19">
        <f t="shared" si="3"/>
        <v>149</v>
      </c>
    </row>
    <row r="232" spans="1:20" x14ac:dyDescent="0.25">
      <c r="A232" s="18" t="s">
        <v>210</v>
      </c>
      <c r="B232" s="17">
        <v>8</v>
      </c>
      <c r="C232" s="17">
        <v>5</v>
      </c>
      <c r="D232" s="17">
        <f>IF(punkty_rekrutacyjne4[[#This Row],[Zachowanie]]=6,2,0)</f>
        <v>0</v>
      </c>
      <c r="E232" s="17">
        <v>6</v>
      </c>
      <c r="F232" s="17">
        <v>4</v>
      </c>
      <c r="G232" s="17">
        <v>5</v>
      </c>
      <c r="H232" s="17">
        <v>4</v>
      </c>
      <c r="I23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3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3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3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32" s="17">
        <v>5</v>
      </c>
      <c r="N232" s="17">
        <v>48</v>
      </c>
      <c r="O232" s="17">
        <v>2</v>
      </c>
      <c r="P232" s="17">
        <v>12</v>
      </c>
      <c r="Q232" s="17">
        <v>15</v>
      </c>
      <c r="R232" s="17">
        <f>punkty_rekrutacyjne4[[#This Row],[GHP]]/10 + punkty_rekrutacyjne4[[#This Row],[GHH]]/10 +punkty_rekrutacyjne4[[#This Row],[GMM]]/10 + punkty_rekrutacyjne4[[#This Row],[GMP]]/10 +punkty_rekrutacyjne4[[#This Row],[GJP]]/10</f>
        <v>8.1999999999999993</v>
      </c>
      <c r="S23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232" s="19">
        <f t="shared" si="3"/>
        <v>150</v>
      </c>
    </row>
    <row r="233" spans="1:20" x14ac:dyDescent="0.25">
      <c r="A233" s="18" t="s">
        <v>338</v>
      </c>
      <c r="B233" s="17">
        <v>7</v>
      </c>
      <c r="C233" s="17">
        <v>4</v>
      </c>
      <c r="D233" s="17">
        <f>IF(punkty_rekrutacyjne4[[#This Row],[Zachowanie]]=6,2,0)</f>
        <v>0</v>
      </c>
      <c r="E233" s="17">
        <v>3</v>
      </c>
      <c r="F233" s="17">
        <v>4</v>
      </c>
      <c r="G233" s="17">
        <v>6</v>
      </c>
      <c r="H233" s="17">
        <v>6</v>
      </c>
      <c r="I23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3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3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3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33" s="17">
        <v>27</v>
      </c>
      <c r="N233" s="17">
        <v>12</v>
      </c>
      <c r="O233" s="17">
        <v>19</v>
      </c>
      <c r="P233" s="17">
        <v>10</v>
      </c>
      <c r="Q233" s="17">
        <v>66</v>
      </c>
      <c r="R233" s="17">
        <f>punkty_rekrutacyjne4[[#This Row],[GHP]]/10 + punkty_rekrutacyjne4[[#This Row],[GHH]]/10 +punkty_rekrutacyjne4[[#This Row],[GMM]]/10 + punkty_rekrutacyjne4[[#This Row],[GMP]]/10 +punkty_rekrutacyjne4[[#This Row],[GJP]]/10</f>
        <v>13.4</v>
      </c>
      <c r="S23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233" s="19">
        <f t="shared" si="3"/>
        <v>151</v>
      </c>
    </row>
    <row r="234" spans="1:20" x14ac:dyDescent="0.25">
      <c r="A234" s="18" t="s">
        <v>340</v>
      </c>
      <c r="B234" s="17">
        <v>6</v>
      </c>
      <c r="C234" s="17">
        <v>2</v>
      </c>
      <c r="D234" s="17">
        <f>IF(punkty_rekrutacyjne4[[#This Row],[Zachowanie]]=6,2,0)</f>
        <v>0</v>
      </c>
      <c r="E234" s="17">
        <v>5</v>
      </c>
      <c r="F234" s="17">
        <v>3</v>
      </c>
      <c r="G234" s="17">
        <v>5</v>
      </c>
      <c r="H234" s="17">
        <v>3</v>
      </c>
      <c r="I23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3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3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3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34" s="17">
        <v>95</v>
      </c>
      <c r="N234" s="17">
        <v>12</v>
      </c>
      <c r="O234" s="17">
        <v>76</v>
      </c>
      <c r="P234" s="17">
        <v>52</v>
      </c>
      <c r="Q234" s="17">
        <v>36</v>
      </c>
      <c r="R234" s="17">
        <f>punkty_rekrutacyjne4[[#This Row],[GHP]]/10 + punkty_rekrutacyjne4[[#This Row],[GHH]]/10 +punkty_rekrutacyjne4[[#This Row],[GMM]]/10 + punkty_rekrutacyjne4[[#This Row],[GMP]]/10 +punkty_rekrutacyjne4[[#This Row],[GJP]]/10</f>
        <v>27.099999999999998</v>
      </c>
      <c r="S23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34" s="19">
        <f t="shared" si="3"/>
        <v>152</v>
      </c>
    </row>
    <row r="235" spans="1:20" x14ac:dyDescent="0.25">
      <c r="A235" s="18" t="s">
        <v>177</v>
      </c>
      <c r="B235" s="17">
        <v>4</v>
      </c>
      <c r="C235" s="17">
        <v>6</v>
      </c>
      <c r="D235" s="17">
        <f>IF(punkty_rekrutacyjne4[[#This Row],[Zachowanie]]=6,2,0)</f>
        <v>2</v>
      </c>
      <c r="E235" s="17">
        <v>4</v>
      </c>
      <c r="F235" s="17">
        <v>5</v>
      </c>
      <c r="G235" s="17">
        <v>5</v>
      </c>
      <c r="H235" s="17">
        <v>2</v>
      </c>
      <c r="I23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3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3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3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35" s="17">
        <v>48</v>
      </c>
      <c r="N235" s="17">
        <v>9</v>
      </c>
      <c r="O235" s="17">
        <v>45</v>
      </c>
      <c r="P235" s="17">
        <v>10</v>
      </c>
      <c r="Q235" s="17">
        <v>3</v>
      </c>
      <c r="R235" s="17">
        <f>punkty_rekrutacyjne4[[#This Row],[GHP]]/10 + punkty_rekrutacyjne4[[#This Row],[GHH]]/10 +punkty_rekrutacyjne4[[#This Row],[GMM]]/10 + punkty_rekrutacyjne4[[#This Row],[GMP]]/10 +punkty_rekrutacyjne4[[#This Row],[GJP]]/10</f>
        <v>11.5</v>
      </c>
      <c r="S23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35" s="19">
        <f t="shared" si="3"/>
        <v>153</v>
      </c>
    </row>
    <row r="236" spans="1:20" x14ac:dyDescent="0.25">
      <c r="A236" s="18" t="s">
        <v>343</v>
      </c>
      <c r="B236" s="17">
        <v>2</v>
      </c>
      <c r="C236" s="17">
        <v>5</v>
      </c>
      <c r="D236" s="17">
        <f>IF(punkty_rekrutacyjne4[[#This Row],[Zachowanie]]=6,2,0)</f>
        <v>0</v>
      </c>
      <c r="E236" s="17">
        <v>2</v>
      </c>
      <c r="F236" s="17">
        <v>4</v>
      </c>
      <c r="G236" s="17">
        <v>4</v>
      </c>
      <c r="H236" s="17">
        <v>4</v>
      </c>
      <c r="I23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3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3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3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36" s="17">
        <v>46</v>
      </c>
      <c r="N236" s="17">
        <v>58</v>
      </c>
      <c r="O236" s="17">
        <v>72</v>
      </c>
      <c r="P236" s="17">
        <v>83</v>
      </c>
      <c r="Q236" s="17">
        <v>48</v>
      </c>
      <c r="R236" s="17">
        <f>punkty_rekrutacyjne4[[#This Row],[GHP]]/10 + punkty_rekrutacyjne4[[#This Row],[GHH]]/10 +punkty_rekrutacyjne4[[#This Row],[GMM]]/10 + punkty_rekrutacyjne4[[#This Row],[GMP]]/10 +punkty_rekrutacyjne4[[#This Row],[GJP]]/10</f>
        <v>30.7</v>
      </c>
      <c r="S23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236" s="19">
        <f t="shared" si="3"/>
        <v>153</v>
      </c>
    </row>
    <row r="237" spans="1:20" x14ac:dyDescent="0.25">
      <c r="A237" s="18" t="s">
        <v>345</v>
      </c>
      <c r="B237" s="17">
        <v>7</v>
      </c>
      <c r="C237" s="17">
        <v>3</v>
      </c>
      <c r="D237" s="17">
        <f>IF(punkty_rekrutacyjne4[[#This Row],[Zachowanie]]=6,2,0)</f>
        <v>0</v>
      </c>
      <c r="E237" s="17">
        <v>3</v>
      </c>
      <c r="F237" s="17">
        <v>3</v>
      </c>
      <c r="G237" s="17">
        <v>3</v>
      </c>
      <c r="H237" s="17">
        <v>6</v>
      </c>
      <c r="I23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3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3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3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37" s="17">
        <v>72</v>
      </c>
      <c r="N237" s="17">
        <v>40</v>
      </c>
      <c r="O237" s="17">
        <v>54</v>
      </c>
      <c r="P237" s="17">
        <v>44</v>
      </c>
      <c r="Q237" s="17">
        <v>78</v>
      </c>
      <c r="R237" s="17">
        <f>punkty_rekrutacyjne4[[#This Row],[GHP]]/10 + punkty_rekrutacyjne4[[#This Row],[GHH]]/10 +punkty_rekrutacyjne4[[#This Row],[GMM]]/10 + punkty_rekrutacyjne4[[#This Row],[GMP]]/10 +punkty_rekrutacyjne4[[#This Row],[GJP]]/10</f>
        <v>28.8</v>
      </c>
      <c r="S23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237" s="19">
        <f t="shared" si="3"/>
        <v>154</v>
      </c>
    </row>
    <row r="238" spans="1:20" x14ac:dyDescent="0.25">
      <c r="A238" s="18" t="s">
        <v>347</v>
      </c>
      <c r="B238" s="17">
        <v>4</v>
      </c>
      <c r="C238" s="17">
        <v>4</v>
      </c>
      <c r="D238" s="17">
        <f>IF(punkty_rekrutacyjne4[[#This Row],[Zachowanie]]=6,2,0)</f>
        <v>0</v>
      </c>
      <c r="E238" s="17">
        <v>5</v>
      </c>
      <c r="F238" s="17">
        <v>2</v>
      </c>
      <c r="G238" s="17">
        <v>3</v>
      </c>
      <c r="H238" s="17">
        <v>5</v>
      </c>
      <c r="I23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3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3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3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38" s="17">
        <v>80</v>
      </c>
      <c r="N238" s="17">
        <v>63</v>
      </c>
      <c r="O238" s="17">
        <v>36</v>
      </c>
      <c r="P238" s="17">
        <v>13</v>
      </c>
      <c r="Q238" s="17">
        <v>38</v>
      </c>
      <c r="R238" s="17">
        <f>punkty_rekrutacyjne4[[#This Row],[GHP]]/10 + punkty_rekrutacyjne4[[#This Row],[GHH]]/10 +punkty_rekrutacyjne4[[#This Row],[GMM]]/10 + punkty_rekrutacyjne4[[#This Row],[GMP]]/10 +punkty_rekrutacyjne4[[#This Row],[GJP]]/10</f>
        <v>23.000000000000004</v>
      </c>
      <c r="S23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38" s="19">
        <f t="shared" si="3"/>
        <v>155</v>
      </c>
    </row>
    <row r="239" spans="1:20" x14ac:dyDescent="0.25">
      <c r="A239" s="18" t="s">
        <v>210</v>
      </c>
      <c r="B239" s="17">
        <v>7</v>
      </c>
      <c r="C239" s="17">
        <v>5</v>
      </c>
      <c r="D239" s="17">
        <f>IF(punkty_rekrutacyjne4[[#This Row],[Zachowanie]]=6,2,0)</f>
        <v>0</v>
      </c>
      <c r="E239" s="17">
        <v>3</v>
      </c>
      <c r="F239" s="17">
        <v>2</v>
      </c>
      <c r="G239" s="17">
        <v>5</v>
      </c>
      <c r="H239" s="17">
        <v>3</v>
      </c>
      <c r="I23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3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3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3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39" s="17">
        <v>89</v>
      </c>
      <c r="N239" s="17">
        <v>97</v>
      </c>
      <c r="O239" s="17">
        <v>66</v>
      </c>
      <c r="P239" s="17">
        <v>5</v>
      </c>
      <c r="Q239" s="17">
        <v>68</v>
      </c>
      <c r="R239" s="17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S23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39" s="19">
        <f t="shared" si="3"/>
        <v>155</v>
      </c>
    </row>
    <row r="240" spans="1:20" x14ac:dyDescent="0.25">
      <c r="A240" s="18" t="s">
        <v>350</v>
      </c>
      <c r="B240" s="17">
        <v>8</v>
      </c>
      <c r="C240" s="17">
        <v>3</v>
      </c>
      <c r="D240" s="17">
        <f>IF(punkty_rekrutacyjne4[[#This Row],[Zachowanie]]=6,2,0)</f>
        <v>0</v>
      </c>
      <c r="E240" s="17">
        <v>5</v>
      </c>
      <c r="F240" s="17">
        <v>3</v>
      </c>
      <c r="G240" s="17">
        <v>6</v>
      </c>
      <c r="H240" s="17">
        <v>6</v>
      </c>
      <c r="I24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4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4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4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40" s="17">
        <v>98</v>
      </c>
      <c r="N240" s="17">
        <v>27</v>
      </c>
      <c r="O240" s="17">
        <v>75</v>
      </c>
      <c r="P240" s="17">
        <v>69</v>
      </c>
      <c r="Q240" s="17">
        <v>29</v>
      </c>
      <c r="R240" s="17">
        <f>punkty_rekrutacyjne4[[#This Row],[GHP]]/10 + punkty_rekrutacyjne4[[#This Row],[GHH]]/10 +punkty_rekrutacyjne4[[#This Row],[GMM]]/10 + punkty_rekrutacyjne4[[#This Row],[GMP]]/10 +punkty_rekrutacyjne4[[#This Row],[GJP]]/10</f>
        <v>29.799999999999997</v>
      </c>
      <c r="S24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T240" s="19">
        <f t="shared" si="3"/>
        <v>156</v>
      </c>
    </row>
    <row r="241" spans="1:20" x14ac:dyDescent="0.25">
      <c r="A241" s="18" t="s">
        <v>45</v>
      </c>
      <c r="B241" s="17">
        <v>2</v>
      </c>
      <c r="C241" s="17">
        <v>2</v>
      </c>
      <c r="D241" s="17">
        <f>IF(punkty_rekrutacyjne4[[#This Row],[Zachowanie]]=6,2,0)</f>
        <v>0</v>
      </c>
      <c r="E241" s="17">
        <v>3</v>
      </c>
      <c r="F241" s="17">
        <v>4</v>
      </c>
      <c r="G241" s="17">
        <v>2</v>
      </c>
      <c r="H241" s="17">
        <v>6</v>
      </c>
      <c r="I24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4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4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4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41" s="17">
        <v>43</v>
      </c>
      <c r="N241" s="17">
        <v>45</v>
      </c>
      <c r="O241" s="17">
        <v>16</v>
      </c>
      <c r="P241" s="17">
        <v>56</v>
      </c>
      <c r="Q241" s="17">
        <v>7</v>
      </c>
      <c r="R241" s="17">
        <f>punkty_rekrutacyjne4[[#This Row],[GHP]]/10 + punkty_rekrutacyjne4[[#This Row],[GHH]]/10 +punkty_rekrutacyjne4[[#This Row],[GMM]]/10 + punkty_rekrutacyjne4[[#This Row],[GMP]]/10 +punkty_rekrutacyjne4[[#This Row],[GJP]]/10</f>
        <v>16.7</v>
      </c>
      <c r="S24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241" s="19">
        <f t="shared" si="3"/>
        <v>157</v>
      </c>
    </row>
    <row r="242" spans="1:20" x14ac:dyDescent="0.25">
      <c r="A242" s="18" t="s">
        <v>193</v>
      </c>
      <c r="B242" s="17">
        <v>7</v>
      </c>
      <c r="C242" s="17">
        <v>6</v>
      </c>
      <c r="D242" s="17">
        <f>IF(punkty_rekrutacyjne4[[#This Row],[Zachowanie]]=6,2,0)</f>
        <v>2</v>
      </c>
      <c r="E242" s="17">
        <v>6</v>
      </c>
      <c r="F242" s="17">
        <v>2</v>
      </c>
      <c r="G242" s="17">
        <v>3</v>
      </c>
      <c r="H242" s="17">
        <v>6</v>
      </c>
      <c r="I24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4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4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4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42" s="17">
        <v>19</v>
      </c>
      <c r="N242" s="17">
        <v>5</v>
      </c>
      <c r="O242" s="17">
        <v>76</v>
      </c>
      <c r="P242" s="17">
        <v>74</v>
      </c>
      <c r="Q242" s="17">
        <v>16</v>
      </c>
      <c r="R242" s="17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S24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242" s="19">
        <f t="shared" si="3"/>
        <v>158</v>
      </c>
    </row>
    <row r="243" spans="1:20" x14ac:dyDescent="0.25">
      <c r="A243" s="18" t="s">
        <v>86</v>
      </c>
      <c r="B243" s="17">
        <v>2</v>
      </c>
      <c r="C243" s="17">
        <v>3</v>
      </c>
      <c r="D243" s="17">
        <f>IF(punkty_rekrutacyjne4[[#This Row],[Zachowanie]]=6,2,0)</f>
        <v>0</v>
      </c>
      <c r="E243" s="17">
        <v>2</v>
      </c>
      <c r="F243" s="17">
        <v>5</v>
      </c>
      <c r="G243" s="17">
        <v>5</v>
      </c>
      <c r="H243" s="17">
        <v>4</v>
      </c>
      <c r="I243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4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4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4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43" s="17">
        <v>60</v>
      </c>
      <c r="N243" s="17">
        <v>48</v>
      </c>
      <c r="O243" s="17">
        <v>73</v>
      </c>
      <c r="P243" s="17">
        <v>93</v>
      </c>
      <c r="Q243" s="17">
        <v>51</v>
      </c>
      <c r="R243" s="17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S24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43" s="19">
        <f t="shared" si="3"/>
        <v>158</v>
      </c>
    </row>
    <row r="244" spans="1:20" x14ac:dyDescent="0.25">
      <c r="A244" s="18" t="s">
        <v>355</v>
      </c>
      <c r="B244" s="17">
        <v>4</v>
      </c>
      <c r="C244" s="17">
        <v>6</v>
      </c>
      <c r="D244" s="17">
        <f>IF(punkty_rekrutacyjne4[[#This Row],[Zachowanie]]=6,2,0)</f>
        <v>2</v>
      </c>
      <c r="E244" s="17">
        <v>3</v>
      </c>
      <c r="F244" s="17">
        <v>6</v>
      </c>
      <c r="G244" s="17">
        <v>5</v>
      </c>
      <c r="H244" s="17">
        <v>6</v>
      </c>
      <c r="I244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4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4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4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44" s="17">
        <v>82</v>
      </c>
      <c r="N244" s="17">
        <v>21</v>
      </c>
      <c r="O244" s="17">
        <v>64</v>
      </c>
      <c r="P244" s="17">
        <v>61</v>
      </c>
      <c r="Q244" s="17">
        <v>93</v>
      </c>
      <c r="R244" s="17">
        <f>punkty_rekrutacyjne4[[#This Row],[GHP]]/10 + punkty_rekrutacyjne4[[#This Row],[GHH]]/10 +punkty_rekrutacyjne4[[#This Row],[GMM]]/10 + punkty_rekrutacyjne4[[#This Row],[GMP]]/10 +punkty_rekrutacyjne4[[#This Row],[GJP]]/10</f>
        <v>32.099999999999994</v>
      </c>
      <c r="S24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244" s="19">
        <f t="shared" si="3"/>
        <v>159</v>
      </c>
    </row>
    <row r="245" spans="1:20" x14ac:dyDescent="0.25">
      <c r="A245" s="18" t="s">
        <v>357</v>
      </c>
      <c r="B245" s="17">
        <v>2</v>
      </c>
      <c r="C245" s="17">
        <v>4</v>
      </c>
      <c r="D245" s="17">
        <f>IF(punkty_rekrutacyjne4[[#This Row],[Zachowanie]]=6,2,0)</f>
        <v>0</v>
      </c>
      <c r="E245" s="17">
        <v>2</v>
      </c>
      <c r="F245" s="17">
        <v>4</v>
      </c>
      <c r="G245" s="17">
        <v>3</v>
      </c>
      <c r="H245" s="17">
        <v>4</v>
      </c>
      <c r="I24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4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4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4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45" s="17">
        <v>65</v>
      </c>
      <c r="N245" s="17">
        <v>50</v>
      </c>
      <c r="O245" s="17">
        <v>15</v>
      </c>
      <c r="P245" s="17">
        <v>67</v>
      </c>
      <c r="Q245" s="17">
        <v>88</v>
      </c>
      <c r="R245" s="17">
        <f>punkty_rekrutacyjne4[[#This Row],[GHP]]/10 + punkty_rekrutacyjne4[[#This Row],[GHH]]/10 +punkty_rekrutacyjne4[[#This Row],[GMM]]/10 + punkty_rekrutacyjne4[[#This Row],[GMP]]/10 +punkty_rekrutacyjne4[[#This Row],[GJP]]/10</f>
        <v>28.5</v>
      </c>
      <c r="S24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245" s="19">
        <f t="shared" si="3"/>
        <v>159</v>
      </c>
    </row>
    <row r="246" spans="1:20" x14ac:dyDescent="0.25">
      <c r="A246" s="18" t="s">
        <v>174</v>
      </c>
      <c r="B246" s="17">
        <v>8</v>
      </c>
      <c r="C246" s="17">
        <v>3</v>
      </c>
      <c r="D246" s="17">
        <f>IF(punkty_rekrutacyjne4[[#This Row],[Zachowanie]]=6,2,0)</f>
        <v>0</v>
      </c>
      <c r="E246" s="17">
        <v>6</v>
      </c>
      <c r="F246" s="17">
        <v>3</v>
      </c>
      <c r="G246" s="17">
        <v>6</v>
      </c>
      <c r="H246" s="17">
        <v>3</v>
      </c>
      <c r="I24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4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4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4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46" s="17">
        <v>85</v>
      </c>
      <c r="N246" s="17">
        <v>68</v>
      </c>
      <c r="O246" s="17">
        <v>59</v>
      </c>
      <c r="P246" s="17">
        <v>5</v>
      </c>
      <c r="Q246" s="17">
        <v>29</v>
      </c>
      <c r="R246" s="17">
        <f>punkty_rekrutacyjne4[[#This Row],[GHP]]/10 + punkty_rekrutacyjne4[[#This Row],[GHH]]/10 +punkty_rekrutacyjne4[[#This Row],[GMM]]/10 + punkty_rekrutacyjne4[[#This Row],[GMP]]/10 +punkty_rekrutacyjne4[[#This Row],[GJP]]/10</f>
        <v>24.6</v>
      </c>
      <c r="S24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246" s="19">
        <f t="shared" si="3"/>
        <v>160</v>
      </c>
    </row>
    <row r="247" spans="1:20" x14ac:dyDescent="0.25">
      <c r="A247" s="18" t="s">
        <v>360</v>
      </c>
      <c r="B247" s="17">
        <v>7</v>
      </c>
      <c r="C247" s="17">
        <v>6</v>
      </c>
      <c r="D247" s="17">
        <f>IF(punkty_rekrutacyjne4[[#This Row],[Zachowanie]]=6,2,0)</f>
        <v>2</v>
      </c>
      <c r="E247" s="17">
        <v>2</v>
      </c>
      <c r="F247" s="17">
        <v>3</v>
      </c>
      <c r="G247" s="17">
        <v>2</v>
      </c>
      <c r="H247" s="17">
        <v>2</v>
      </c>
      <c r="I24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4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4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4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47" s="17">
        <v>91</v>
      </c>
      <c r="N247" s="17">
        <v>65</v>
      </c>
      <c r="O247" s="17">
        <v>12</v>
      </c>
      <c r="P247" s="17">
        <v>78</v>
      </c>
      <c r="Q247" s="17">
        <v>87</v>
      </c>
      <c r="R247" s="17">
        <f>punkty_rekrutacyjne4[[#This Row],[GHP]]/10 + punkty_rekrutacyjne4[[#This Row],[GHH]]/10 +punkty_rekrutacyjne4[[#This Row],[GMM]]/10 + punkty_rekrutacyjne4[[#This Row],[GMP]]/10 +punkty_rekrutacyjne4[[#This Row],[GJP]]/10</f>
        <v>33.299999999999997</v>
      </c>
      <c r="S24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13</v>
      </c>
      <c r="T247" s="19">
        <f t="shared" si="3"/>
        <v>160</v>
      </c>
    </row>
    <row r="248" spans="1:20" x14ac:dyDescent="0.25">
      <c r="A248" s="18" t="s">
        <v>362</v>
      </c>
      <c r="B248" s="17">
        <v>2</v>
      </c>
      <c r="C248" s="17">
        <v>6</v>
      </c>
      <c r="D248" s="17">
        <f>IF(punkty_rekrutacyjne4[[#This Row],[Zachowanie]]=6,2,0)</f>
        <v>2</v>
      </c>
      <c r="E248" s="17">
        <v>6</v>
      </c>
      <c r="F248" s="17">
        <v>6</v>
      </c>
      <c r="G248" s="17">
        <v>2</v>
      </c>
      <c r="H248" s="17">
        <v>3</v>
      </c>
      <c r="I24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4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4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4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48" s="17">
        <v>65</v>
      </c>
      <c r="N248" s="17">
        <v>28</v>
      </c>
      <c r="O248" s="17">
        <v>80</v>
      </c>
      <c r="P248" s="17">
        <v>55</v>
      </c>
      <c r="Q248" s="17">
        <v>60</v>
      </c>
      <c r="R248" s="17">
        <f>punkty_rekrutacyjne4[[#This Row],[GHP]]/10 + punkty_rekrutacyjne4[[#This Row],[GHH]]/10 +punkty_rekrutacyjne4[[#This Row],[GMM]]/10 + punkty_rekrutacyjne4[[#This Row],[GMP]]/10 +punkty_rekrutacyjne4[[#This Row],[GJP]]/10</f>
        <v>28.8</v>
      </c>
      <c r="S24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48" s="19">
        <f t="shared" si="3"/>
        <v>160</v>
      </c>
    </row>
    <row r="249" spans="1:20" x14ac:dyDescent="0.25">
      <c r="A249" s="18" t="s">
        <v>139</v>
      </c>
      <c r="B249" s="17">
        <v>4</v>
      </c>
      <c r="C249" s="17">
        <v>4</v>
      </c>
      <c r="D249" s="17">
        <f>IF(punkty_rekrutacyjne4[[#This Row],[Zachowanie]]=6,2,0)</f>
        <v>0</v>
      </c>
      <c r="E249" s="17">
        <v>2</v>
      </c>
      <c r="F249" s="17">
        <v>3</v>
      </c>
      <c r="G249" s="17">
        <v>3</v>
      </c>
      <c r="H249" s="17">
        <v>5</v>
      </c>
      <c r="I24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4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4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4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49" s="17">
        <v>14</v>
      </c>
      <c r="N249" s="17">
        <v>4</v>
      </c>
      <c r="O249" s="17">
        <v>93</v>
      </c>
      <c r="P249" s="17">
        <v>36</v>
      </c>
      <c r="Q249" s="17">
        <v>26</v>
      </c>
      <c r="R249" s="17">
        <f>punkty_rekrutacyjne4[[#This Row],[GHP]]/10 + punkty_rekrutacyjne4[[#This Row],[GHH]]/10 +punkty_rekrutacyjne4[[#This Row],[GMM]]/10 + punkty_rekrutacyjne4[[#This Row],[GMP]]/10 +punkty_rekrutacyjne4[[#This Row],[GJP]]/10</f>
        <v>17.3</v>
      </c>
      <c r="S24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249" s="19">
        <f t="shared" si="3"/>
        <v>161</v>
      </c>
    </row>
    <row r="250" spans="1:20" x14ac:dyDescent="0.25">
      <c r="A250" s="18" t="s">
        <v>203</v>
      </c>
      <c r="B250" s="17">
        <v>0</v>
      </c>
      <c r="C250" s="17">
        <v>6</v>
      </c>
      <c r="D250" s="17">
        <f>IF(punkty_rekrutacyjne4[[#This Row],[Zachowanie]]=6,2,0)</f>
        <v>2</v>
      </c>
      <c r="E250" s="17">
        <v>2</v>
      </c>
      <c r="F250" s="17">
        <v>6</v>
      </c>
      <c r="G250" s="17">
        <v>5</v>
      </c>
      <c r="H250" s="17">
        <v>6</v>
      </c>
      <c r="I250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5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5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5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50" s="17">
        <v>15</v>
      </c>
      <c r="N250" s="17">
        <v>42</v>
      </c>
      <c r="O250" s="17">
        <v>90</v>
      </c>
      <c r="P250" s="17">
        <v>14</v>
      </c>
      <c r="Q250" s="17">
        <v>88</v>
      </c>
      <c r="R250" s="17">
        <f>punkty_rekrutacyjne4[[#This Row],[GHP]]/10 + punkty_rekrutacyjne4[[#This Row],[GHH]]/10 +punkty_rekrutacyjne4[[#This Row],[GMM]]/10 + punkty_rekrutacyjne4[[#This Row],[GMP]]/10 +punkty_rekrutacyjne4[[#This Row],[GJP]]/10</f>
        <v>24.9</v>
      </c>
      <c r="S25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50" s="19">
        <f t="shared" si="3"/>
        <v>162</v>
      </c>
    </row>
    <row r="251" spans="1:20" x14ac:dyDescent="0.25">
      <c r="A251" s="18" t="s">
        <v>16</v>
      </c>
      <c r="B251" s="17">
        <v>8</v>
      </c>
      <c r="C251" s="17">
        <v>5</v>
      </c>
      <c r="D251" s="17">
        <f>IF(punkty_rekrutacyjne4[[#This Row],[Zachowanie]]=6,2,0)</f>
        <v>0</v>
      </c>
      <c r="E251" s="17">
        <v>4</v>
      </c>
      <c r="F251" s="17">
        <v>4</v>
      </c>
      <c r="G251" s="17">
        <v>4</v>
      </c>
      <c r="H251" s="17">
        <v>3</v>
      </c>
      <c r="I25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5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5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5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51" s="17">
        <v>39</v>
      </c>
      <c r="N251" s="17">
        <v>45</v>
      </c>
      <c r="O251" s="17">
        <v>68</v>
      </c>
      <c r="P251" s="17">
        <v>26</v>
      </c>
      <c r="Q251" s="17">
        <v>30</v>
      </c>
      <c r="R251" s="17">
        <f>punkty_rekrutacyjne4[[#This Row],[GHP]]/10 + punkty_rekrutacyjne4[[#This Row],[GHH]]/10 +punkty_rekrutacyjne4[[#This Row],[GMM]]/10 + punkty_rekrutacyjne4[[#This Row],[GMP]]/10 +punkty_rekrutacyjne4[[#This Row],[GJP]]/10</f>
        <v>20.8</v>
      </c>
      <c r="S25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51" s="19">
        <f t="shared" si="3"/>
        <v>163</v>
      </c>
    </row>
    <row r="252" spans="1:20" x14ac:dyDescent="0.25">
      <c r="A252" s="18" t="s">
        <v>367</v>
      </c>
      <c r="B252" s="17">
        <v>3</v>
      </c>
      <c r="C252" s="17">
        <v>6</v>
      </c>
      <c r="D252" s="17">
        <f>IF(punkty_rekrutacyjne4[[#This Row],[Zachowanie]]=6,2,0)</f>
        <v>2</v>
      </c>
      <c r="E252" s="17">
        <v>3</v>
      </c>
      <c r="F252" s="17">
        <v>4</v>
      </c>
      <c r="G252" s="17">
        <v>3</v>
      </c>
      <c r="H252" s="17">
        <v>5</v>
      </c>
      <c r="I25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5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5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5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52" s="17">
        <v>86</v>
      </c>
      <c r="N252" s="17">
        <v>46</v>
      </c>
      <c r="O252" s="17">
        <v>9</v>
      </c>
      <c r="P252" s="17">
        <v>68</v>
      </c>
      <c r="Q252" s="17">
        <v>39</v>
      </c>
      <c r="R252" s="17">
        <f>punkty_rekrutacyjne4[[#This Row],[GHP]]/10 + punkty_rekrutacyjne4[[#This Row],[GHH]]/10 +punkty_rekrutacyjne4[[#This Row],[GMM]]/10 + punkty_rekrutacyjne4[[#This Row],[GMP]]/10 +punkty_rekrutacyjne4[[#This Row],[GJP]]/10</f>
        <v>24.799999999999997</v>
      </c>
      <c r="S25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52" s="19">
        <f t="shared" si="3"/>
        <v>164</v>
      </c>
    </row>
    <row r="253" spans="1:20" x14ac:dyDescent="0.25">
      <c r="A253" s="18" t="s">
        <v>369</v>
      </c>
      <c r="B253" s="17">
        <v>7</v>
      </c>
      <c r="C253" s="17">
        <v>4</v>
      </c>
      <c r="D253" s="17">
        <f>IF(punkty_rekrutacyjne4[[#This Row],[Zachowanie]]=6,2,0)</f>
        <v>0</v>
      </c>
      <c r="E253" s="17">
        <v>6</v>
      </c>
      <c r="F253" s="17">
        <v>6</v>
      </c>
      <c r="G253" s="17">
        <v>6</v>
      </c>
      <c r="H253" s="17">
        <v>2</v>
      </c>
      <c r="I25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5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5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5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53" s="17">
        <v>17</v>
      </c>
      <c r="N253" s="17">
        <v>16</v>
      </c>
      <c r="O253" s="17">
        <v>12</v>
      </c>
      <c r="P253" s="17">
        <v>54</v>
      </c>
      <c r="Q253" s="17">
        <v>91</v>
      </c>
      <c r="R253" s="17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S25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253" s="19">
        <f t="shared" si="3"/>
        <v>165</v>
      </c>
    </row>
    <row r="254" spans="1:20" x14ac:dyDescent="0.25">
      <c r="A254" s="18" t="s">
        <v>371</v>
      </c>
      <c r="B254" s="17">
        <v>4</v>
      </c>
      <c r="C254" s="17">
        <v>2</v>
      </c>
      <c r="D254" s="17">
        <f>IF(punkty_rekrutacyjne4[[#This Row],[Zachowanie]]=6,2,0)</f>
        <v>0</v>
      </c>
      <c r="E254" s="17">
        <v>4</v>
      </c>
      <c r="F254" s="17">
        <v>3</v>
      </c>
      <c r="G254" s="17">
        <v>5</v>
      </c>
      <c r="H254" s="17">
        <v>2</v>
      </c>
      <c r="I25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5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5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5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54" s="17">
        <v>68</v>
      </c>
      <c r="N254" s="17">
        <v>87</v>
      </c>
      <c r="O254" s="17">
        <v>48</v>
      </c>
      <c r="P254" s="17">
        <v>54</v>
      </c>
      <c r="Q254" s="17">
        <v>39</v>
      </c>
      <c r="R254" s="17">
        <f>punkty_rekrutacyjne4[[#This Row],[GHP]]/10 + punkty_rekrutacyjne4[[#This Row],[GHH]]/10 +punkty_rekrutacyjne4[[#This Row],[GMM]]/10 + punkty_rekrutacyjne4[[#This Row],[GMP]]/10 +punkty_rekrutacyjne4[[#This Row],[GJP]]/10</f>
        <v>29.6</v>
      </c>
      <c r="S25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254" s="19">
        <f t="shared" si="3"/>
        <v>165</v>
      </c>
    </row>
    <row r="255" spans="1:20" x14ac:dyDescent="0.25">
      <c r="A255" s="18" t="s">
        <v>180</v>
      </c>
      <c r="B255" s="17">
        <v>8</v>
      </c>
      <c r="C255" s="17">
        <v>3</v>
      </c>
      <c r="D255" s="17">
        <f>IF(punkty_rekrutacyjne4[[#This Row],[Zachowanie]]=6,2,0)</f>
        <v>0</v>
      </c>
      <c r="E255" s="17">
        <v>5</v>
      </c>
      <c r="F255" s="17">
        <v>2</v>
      </c>
      <c r="G255" s="17">
        <v>5</v>
      </c>
      <c r="H255" s="17">
        <v>3</v>
      </c>
      <c r="I25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5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5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5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55" s="17">
        <v>99</v>
      </c>
      <c r="N255" s="17">
        <v>90</v>
      </c>
      <c r="O255" s="17">
        <v>59</v>
      </c>
      <c r="P255" s="17">
        <v>78</v>
      </c>
      <c r="Q255" s="17">
        <v>93</v>
      </c>
      <c r="R255" s="17">
        <f>punkty_rekrutacyjne4[[#This Row],[GHP]]/10 + punkty_rekrutacyjne4[[#This Row],[GHH]]/10 +punkty_rekrutacyjne4[[#This Row],[GMM]]/10 + punkty_rekrutacyjne4[[#This Row],[GMP]]/10 +punkty_rekrutacyjne4[[#This Row],[GJP]]/10</f>
        <v>41.899999999999991</v>
      </c>
      <c r="S25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55" s="19">
        <f t="shared" si="3"/>
        <v>165</v>
      </c>
    </row>
    <row r="256" spans="1:20" x14ac:dyDescent="0.25">
      <c r="A256" s="18" t="s">
        <v>357</v>
      </c>
      <c r="B256" s="17">
        <v>1</v>
      </c>
      <c r="C256" s="17">
        <v>6</v>
      </c>
      <c r="D256" s="17">
        <f>IF(punkty_rekrutacyjne4[[#This Row],[Zachowanie]]=6,2,0)</f>
        <v>2</v>
      </c>
      <c r="E256" s="17">
        <v>6</v>
      </c>
      <c r="F256" s="17">
        <v>5</v>
      </c>
      <c r="G256" s="17">
        <v>3</v>
      </c>
      <c r="H256" s="17">
        <v>6</v>
      </c>
      <c r="I25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5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5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5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56" s="17">
        <v>58</v>
      </c>
      <c r="N256" s="17">
        <v>93</v>
      </c>
      <c r="O256" s="17">
        <v>93</v>
      </c>
      <c r="P256" s="17">
        <v>82</v>
      </c>
      <c r="Q256" s="17">
        <v>17</v>
      </c>
      <c r="R256" s="17">
        <f>punkty_rekrutacyjne4[[#This Row],[GHP]]/10 + punkty_rekrutacyjne4[[#This Row],[GHH]]/10 +punkty_rekrutacyjne4[[#This Row],[GMM]]/10 + punkty_rekrutacyjne4[[#This Row],[GMP]]/10 +punkty_rekrutacyjne4[[#This Row],[GJP]]/10</f>
        <v>34.300000000000004</v>
      </c>
      <c r="S25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256" s="19">
        <f t="shared" si="3"/>
        <v>166</v>
      </c>
    </row>
    <row r="257" spans="1:20" x14ac:dyDescent="0.25">
      <c r="A257" s="18" t="s">
        <v>327</v>
      </c>
      <c r="B257" s="17">
        <v>6</v>
      </c>
      <c r="C257" s="17">
        <v>4</v>
      </c>
      <c r="D257" s="17">
        <f>IF(punkty_rekrutacyjne4[[#This Row],[Zachowanie]]=6,2,0)</f>
        <v>0</v>
      </c>
      <c r="E257" s="17">
        <v>5</v>
      </c>
      <c r="F257" s="17">
        <v>3</v>
      </c>
      <c r="G257" s="17">
        <v>2</v>
      </c>
      <c r="H257" s="17">
        <v>2</v>
      </c>
      <c r="I25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5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5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5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57" s="17">
        <v>38</v>
      </c>
      <c r="N257" s="17">
        <v>13</v>
      </c>
      <c r="O257" s="17">
        <v>62</v>
      </c>
      <c r="P257" s="17">
        <v>22</v>
      </c>
      <c r="Q257" s="17">
        <v>14</v>
      </c>
      <c r="R257" s="17">
        <f>punkty_rekrutacyjne4[[#This Row],[GHP]]/10 + punkty_rekrutacyjne4[[#This Row],[GHH]]/10 +punkty_rekrutacyjne4[[#This Row],[GMM]]/10 + punkty_rekrutacyjne4[[#This Row],[GMP]]/10 +punkty_rekrutacyjne4[[#This Row],[GJP]]/10</f>
        <v>14.9</v>
      </c>
      <c r="S25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257" s="19">
        <f t="shared" si="3"/>
        <v>167</v>
      </c>
    </row>
    <row r="258" spans="1:20" x14ac:dyDescent="0.25">
      <c r="A258" s="18" t="s">
        <v>205</v>
      </c>
      <c r="B258" s="17">
        <v>6</v>
      </c>
      <c r="C258" s="17">
        <v>6</v>
      </c>
      <c r="D258" s="17">
        <f>IF(punkty_rekrutacyjne4[[#This Row],[Zachowanie]]=6,2,0)</f>
        <v>2</v>
      </c>
      <c r="E258" s="17">
        <v>3</v>
      </c>
      <c r="F258" s="17">
        <v>6</v>
      </c>
      <c r="G258" s="17">
        <v>6</v>
      </c>
      <c r="H258" s="17">
        <v>2</v>
      </c>
      <c r="I25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5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5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5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58" s="17">
        <v>1</v>
      </c>
      <c r="N258" s="17">
        <v>34</v>
      </c>
      <c r="O258" s="17">
        <v>76</v>
      </c>
      <c r="P258" s="17">
        <v>39</v>
      </c>
      <c r="Q258" s="17">
        <v>56</v>
      </c>
      <c r="R258" s="17">
        <f>punkty_rekrutacyjne4[[#This Row],[GHP]]/10 + punkty_rekrutacyjne4[[#This Row],[GHH]]/10 +punkty_rekrutacyjne4[[#This Row],[GMM]]/10 + punkty_rekrutacyjne4[[#This Row],[GMP]]/10 +punkty_rekrutacyjne4[[#This Row],[GJP]]/10</f>
        <v>20.6</v>
      </c>
      <c r="S25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258" s="19">
        <f t="shared" si="3"/>
        <v>168</v>
      </c>
    </row>
    <row r="259" spans="1:20" x14ac:dyDescent="0.25">
      <c r="A259" s="18" t="s">
        <v>38</v>
      </c>
      <c r="B259" s="17">
        <v>3</v>
      </c>
      <c r="C259" s="17">
        <v>5</v>
      </c>
      <c r="D259" s="17">
        <f>IF(punkty_rekrutacyjne4[[#This Row],[Zachowanie]]=6,2,0)</f>
        <v>0</v>
      </c>
      <c r="E259" s="17">
        <v>3</v>
      </c>
      <c r="F259" s="17">
        <v>6</v>
      </c>
      <c r="G259" s="17">
        <v>2</v>
      </c>
      <c r="H259" s="17">
        <v>4</v>
      </c>
      <c r="I25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5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5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5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59" s="17">
        <v>91</v>
      </c>
      <c r="N259" s="17">
        <v>99</v>
      </c>
      <c r="O259" s="17">
        <v>61</v>
      </c>
      <c r="P259" s="17">
        <v>2</v>
      </c>
      <c r="Q259" s="17">
        <v>52</v>
      </c>
      <c r="R259" s="17">
        <f>punkty_rekrutacyjne4[[#This Row],[GHP]]/10 + punkty_rekrutacyjne4[[#This Row],[GHH]]/10 +punkty_rekrutacyjne4[[#This Row],[GMM]]/10 + punkty_rekrutacyjne4[[#This Row],[GMP]]/10 +punkty_rekrutacyjne4[[#This Row],[GJP]]/10</f>
        <v>30.5</v>
      </c>
      <c r="S25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59" s="19">
        <f t="shared" ref="T259:T322" si="4">IF(S259&gt;R259,T258+1,T258)</f>
        <v>168</v>
      </c>
    </row>
    <row r="260" spans="1:20" x14ac:dyDescent="0.25">
      <c r="A260" s="18" t="s">
        <v>180</v>
      </c>
      <c r="B260" s="17">
        <v>3</v>
      </c>
      <c r="C260" s="17">
        <v>4</v>
      </c>
      <c r="D260" s="17">
        <f>IF(punkty_rekrutacyjne4[[#This Row],[Zachowanie]]=6,2,0)</f>
        <v>0</v>
      </c>
      <c r="E260" s="17">
        <v>6</v>
      </c>
      <c r="F260" s="17">
        <v>2</v>
      </c>
      <c r="G260" s="17">
        <v>2</v>
      </c>
      <c r="H260" s="17">
        <v>4</v>
      </c>
      <c r="I26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6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6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6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60" s="17">
        <v>2</v>
      </c>
      <c r="N260" s="17">
        <v>85</v>
      </c>
      <c r="O260" s="17">
        <v>51</v>
      </c>
      <c r="P260" s="17">
        <v>87</v>
      </c>
      <c r="Q260" s="17">
        <v>27</v>
      </c>
      <c r="R260" s="17">
        <f>punkty_rekrutacyjne4[[#This Row],[GHP]]/10 + punkty_rekrutacyjne4[[#This Row],[GHH]]/10 +punkty_rekrutacyjne4[[#This Row],[GMM]]/10 + punkty_rekrutacyjne4[[#This Row],[GMP]]/10 +punkty_rekrutacyjne4[[#This Row],[GJP]]/10</f>
        <v>25.2</v>
      </c>
      <c r="S26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260" s="19">
        <f t="shared" si="4"/>
        <v>168</v>
      </c>
    </row>
    <row r="261" spans="1:20" x14ac:dyDescent="0.25">
      <c r="A261" s="18" t="s">
        <v>30</v>
      </c>
      <c r="B261" s="17">
        <v>6</v>
      </c>
      <c r="C261" s="17">
        <v>3</v>
      </c>
      <c r="D261" s="17">
        <f>IF(punkty_rekrutacyjne4[[#This Row],[Zachowanie]]=6,2,0)</f>
        <v>0</v>
      </c>
      <c r="E261" s="17">
        <v>3</v>
      </c>
      <c r="F261" s="17">
        <v>6</v>
      </c>
      <c r="G261" s="17">
        <v>6</v>
      </c>
      <c r="H261" s="17">
        <v>3</v>
      </c>
      <c r="I26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6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6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6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61" s="17">
        <v>78</v>
      </c>
      <c r="N261" s="17">
        <v>57</v>
      </c>
      <c r="O261" s="17">
        <v>69</v>
      </c>
      <c r="P261" s="17">
        <v>18</v>
      </c>
      <c r="Q261" s="17">
        <v>87</v>
      </c>
      <c r="R261" s="17">
        <f>punkty_rekrutacyjne4[[#This Row],[GHP]]/10 + punkty_rekrutacyjne4[[#This Row],[GHH]]/10 +punkty_rekrutacyjne4[[#This Row],[GMM]]/10 + punkty_rekrutacyjne4[[#This Row],[GMP]]/10 +punkty_rekrutacyjne4[[#This Row],[GJP]]/10</f>
        <v>30.9</v>
      </c>
      <c r="S26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261" s="19">
        <f t="shared" si="4"/>
        <v>169</v>
      </c>
    </row>
    <row r="262" spans="1:20" x14ac:dyDescent="0.25">
      <c r="A262" s="18" t="s">
        <v>180</v>
      </c>
      <c r="B262" s="17">
        <v>3</v>
      </c>
      <c r="C262" s="17">
        <v>5</v>
      </c>
      <c r="D262" s="17">
        <f>IF(punkty_rekrutacyjne4[[#This Row],[Zachowanie]]=6,2,0)</f>
        <v>0</v>
      </c>
      <c r="E262" s="17">
        <v>4</v>
      </c>
      <c r="F262" s="17">
        <v>5</v>
      </c>
      <c r="G262" s="17">
        <v>6</v>
      </c>
      <c r="H262" s="17">
        <v>4</v>
      </c>
      <c r="I26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62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6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6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62" s="17">
        <v>64</v>
      </c>
      <c r="N262" s="17">
        <v>35</v>
      </c>
      <c r="O262" s="17">
        <v>42</v>
      </c>
      <c r="P262" s="17">
        <v>54</v>
      </c>
      <c r="Q262" s="17">
        <v>15</v>
      </c>
      <c r="R262" s="1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S26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262" s="19">
        <f t="shared" si="4"/>
        <v>170</v>
      </c>
    </row>
    <row r="263" spans="1:20" x14ac:dyDescent="0.25">
      <c r="A263" s="18" t="s">
        <v>381</v>
      </c>
      <c r="B263" s="17">
        <v>3</v>
      </c>
      <c r="C263" s="17">
        <v>2</v>
      </c>
      <c r="D263" s="17">
        <f>IF(punkty_rekrutacyjne4[[#This Row],[Zachowanie]]=6,2,0)</f>
        <v>0</v>
      </c>
      <c r="E263" s="17">
        <v>2</v>
      </c>
      <c r="F263" s="17">
        <v>4</v>
      </c>
      <c r="G263" s="17">
        <v>3</v>
      </c>
      <c r="H263" s="17">
        <v>5</v>
      </c>
      <c r="I263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6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6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6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63" s="17">
        <v>40</v>
      </c>
      <c r="N263" s="17">
        <v>28</v>
      </c>
      <c r="O263" s="17">
        <v>88</v>
      </c>
      <c r="P263" s="17">
        <v>11</v>
      </c>
      <c r="Q263" s="17">
        <v>9</v>
      </c>
      <c r="R263" s="17">
        <f>punkty_rekrutacyjne4[[#This Row],[GHP]]/10 + punkty_rekrutacyjne4[[#This Row],[GHH]]/10 +punkty_rekrutacyjne4[[#This Row],[GMM]]/10 + punkty_rekrutacyjne4[[#This Row],[GMP]]/10 +punkty_rekrutacyjne4[[#This Row],[GJP]]/10</f>
        <v>17.600000000000001</v>
      </c>
      <c r="S26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263" s="19">
        <f t="shared" si="4"/>
        <v>171</v>
      </c>
    </row>
    <row r="264" spans="1:20" x14ac:dyDescent="0.25">
      <c r="A264" s="18" t="s">
        <v>45</v>
      </c>
      <c r="B264" s="17">
        <v>2</v>
      </c>
      <c r="C264" s="17">
        <v>5</v>
      </c>
      <c r="D264" s="17">
        <f>IF(punkty_rekrutacyjne4[[#This Row],[Zachowanie]]=6,2,0)</f>
        <v>0</v>
      </c>
      <c r="E264" s="17">
        <v>3</v>
      </c>
      <c r="F264" s="17">
        <v>4</v>
      </c>
      <c r="G264" s="17">
        <v>6</v>
      </c>
      <c r="H264" s="17">
        <v>3</v>
      </c>
      <c r="I264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6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6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6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64" s="17">
        <v>8</v>
      </c>
      <c r="N264" s="17">
        <v>46</v>
      </c>
      <c r="O264" s="17">
        <v>55</v>
      </c>
      <c r="P264" s="17">
        <v>39</v>
      </c>
      <c r="Q264" s="17">
        <v>21</v>
      </c>
      <c r="R264" s="17">
        <f>punkty_rekrutacyjne4[[#This Row],[GHP]]/10 + punkty_rekrutacyjne4[[#This Row],[GHH]]/10 +punkty_rekrutacyjne4[[#This Row],[GMM]]/10 + punkty_rekrutacyjne4[[#This Row],[GMP]]/10 +punkty_rekrutacyjne4[[#This Row],[GJP]]/10</f>
        <v>16.899999999999999</v>
      </c>
      <c r="S26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264" s="19">
        <f t="shared" si="4"/>
        <v>172</v>
      </c>
    </row>
    <row r="265" spans="1:20" x14ac:dyDescent="0.25">
      <c r="A265" s="18" t="s">
        <v>384</v>
      </c>
      <c r="B265" s="17">
        <v>2</v>
      </c>
      <c r="C265" s="17">
        <v>5</v>
      </c>
      <c r="D265" s="17">
        <f>IF(punkty_rekrutacyjne4[[#This Row],[Zachowanie]]=6,2,0)</f>
        <v>0</v>
      </c>
      <c r="E265" s="17">
        <v>3</v>
      </c>
      <c r="F265" s="17">
        <v>6</v>
      </c>
      <c r="G265" s="17">
        <v>3</v>
      </c>
      <c r="H265" s="17">
        <v>3</v>
      </c>
      <c r="I26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6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6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6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65" s="17">
        <v>86</v>
      </c>
      <c r="N265" s="17">
        <v>36</v>
      </c>
      <c r="O265" s="17">
        <v>76</v>
      </c>
      <c r="P265" s="17">
        <v>91</v>
      </c>
      <c r="Q265" s="17">
        <v>19</v>
      </c>
      <c r="R265" s="17">
        <f>punkty_rekrutacyjne4[[#This Row],[GHP]]/10 + punkty_rekrutacyjne4[[#This Row],[GHH]]/10 +punkty_rekrutacyjne4[[#This Row],[GMM]]/10 + punkty_rekrutacyjne4[[#This Row],[GMP]]/10 +punkty_rekrutacyjne4[[#This Row],[GJP]]/10</f>
        <v>30.799999999999997</v>
      </c>
      <c r="S26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65" s="19">
        <f t="shared" si="4"/>
        <v>172</v>
      </c>
    </row>
    <row r="266" spans="1:20" x14ac:dyDescent="0.25">
      <c r="A266" s="18" t="s">
        <v>288</v>
      </c>
      <c r="B266" s="17">
        <v>0</v>
      </c>
      <c r="C266" s="17">
        <v>4</v>
      </c>
      <c r="D266" s="17">
        <f>IF(punkty_rekrutacyjne4[[#This Row],[Zachowanie]]=6,2,0)</f>
        <v>0</v>
      </c>
      <c r="E266" s="17">
        <v>3</v>
      </c>
      <c r="F266" s="17">
        <v>5</v>
      </c>
      <c r="G266" s="17">
        <v>2</v>
      </c>
      <c r="H266" s="17">
        <v>6</v>
      </c>
      <c r="I26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6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6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6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66" s="17">
        <v>86</v>
      </c>
      <c r="N266" s="17">
        <v>76</v>
      </c>
      <c r="O266" s="17">
        <v>17</v>
      </c>
      <c r="P266" s="17">
        <v>68</v>
      </c>
      <c r="Q266" s="17">
        <v>39</v>
      </c>
      <c r="R266" s="17">
        <f>punkty_rekrutacyjne4[[#This Row],[GHP]]/10 + punkty_rekrutacyjne4[[#This Row],[GHH]]/10 +punkty_rekrutacyjne4[[#This Row],[GMM]]/10 + punkty_rekrutacyjne4[[#This Row],[GMP]]/10 +punkty_rekrutacyjne4[[#This Row],[GJP]]/10</f>
        <v>28.599999999999998</v>
      </c>
      <c r="S26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266" s="19">
        <f t="shared" si="4"/>
        <v>172</v>
      </c>
    </row>
    <row r="267" spans="1:20" x14ac:dyDescent="0.25">
      <c r="A267" s="18" t="s">
        <v>311</v>
      </c>
      <c r="B267" s="17">
        <v>8</v>
      </c>
      <c r="C267" s="17">
        <v>4</v>
      </c>
      <c r="D267" s="17">
        <f>IF(punkty_rekrutacyjne4[[#This Row],[Zachowanie]]=6,2,0)</f>
        <v>0</v>
      </c>
      <c r="E267" s="17">
        <v>5</v>
      </c>
      <c r="F267" s="17">
        <v>5</v>
      </c>
      <c r="G267" s="17">
        <v>4</v>
      </c>
      <c r="H267" s="17">
        <v>5</v>
      </c>
      <c r="I26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6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6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6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67" s="17">
        <v>7</v>
      </c>
      <c r="N267" s="17">
        <v>8</v>
      </c>
      <c r="O267" s="17">
        <v>77</v>
      </c>
      <c r="P267" s="17">
        <v>77</v>
      </c>
      <c r="Q267" s="17">
        <v>21</v>
      </c>
      <c r="R267" s="17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S26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267" s="19">
        <f t="shared" si="4"/>
        <v>173</v>
      </c>
    </row>
    <row r="268" spans="1:20" x14ac:dyDescent="0.25">
      <c r="A268" s="18" t="s">
        <v>388</v>
      </c>
      <c r="B268" s="17">
        <v>8</v>
      </c>
      <c r="C268" s="17">
        <v>2</v>
      </c>
      <c r="D268" s="17">
        <f>IF(punkty_rekrutacyjne4[[#This Row],[Zachowanie]]=6,2,0)</f>
        <v>0</v>
      </c>
      <c r="E268" s="17">
        <v>6</v>
      </c>
      <c r="F268" s="17">
        <v>4</v>
      </c>
      <c r="G268" s="17">
        <v>3</v>
      </c>
      <c r="H268" s="17">
        <v>2</v>
      </c>
      <c r="I26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6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6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6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68" s="17">
        <v>77</v>
      </c>
      <c r="N268" s="17">
        <v>98</v>
      </c>
      <c r="O268" s="17">
        <v>4</v>
      </c>
      <c r="P268" s="17">
        <v>85</v>
      </c>
      <c r="Q268" s="17">
        <v>63</v>
      </c>
      <c r="R268" s="17">
        <f>punkty_rekrutacyjne4[[#This Row],[GHP]]/10 + punkty_rekrutacyjne4[[#This Row],[GHH]]/10 +punkty_rekrutacyjne4[[#This Row],[GMM]]/10 + punkty_rekrutacyjne4[[#This Row],[GMP]]/10 +punkty_rekrutacyjne4[[#This Row],[GJP]]/10</f>
        <v>32.699999999999996</v>
      </c>
      <c r="S26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68" s="19">
        <f t="shared" si="4"/>
        <v>173</v>
      </c>
    </row>
    <row r="269" spans="1:20" x14ac:dyDescent="0.25">
      <c r="A269" s="18" t="s">
        <v>324</v>
      </c>
      <c r="B269" s="17">
        <v>6</v>
      </c>
      <c r="C269" s="17">
        <v>4</v>
      </c>
      <c r="D269" s="17">
        <f>IF(punkty_rekrutacyjne4[[#This Row],[Zachowanie]]=6,2,0)</f>
        <v>0</v>
      </c>
      <c r="E269" s="17">
        <v>6</v>
      </c>
      <c r="F269" s="17">
        <v>3</v>
      </c>
      <c r="G269" s="17">
        <v>3</v>
      </c>
      <c r="H269" s="17">
        <v>3</v>
      </c>
      <c r="I26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6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6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6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69" s="17">
        <v>9</v>
      </c>
      <c r="N269" s="17">
        <v>15</v>
      </c>
      <c r="O269" s="17">
        <v>6</v>
      </c>
      <c r="P269" s="17">
        <v>65</v>
      </c>
      <c r="Q269" s="17">
        <v>75</v>
      </c>
      <c r="R269" s="17">
        <f>punkty_rekrutacyjne4[[#This Row],[GHP]]/10 + punkty_rekrutacyjne4[[#This Row],[GHH]]/10 +punkty_rekrutacyjne4[[#This Row],[GMM]]/10 + punkty_rekrutacyjne4[[#This Row],[GMP]]/10 +punkty_rekrutacyjne4[[#This Row],[GJP]]/10</f>
        <v>17</v>
      </c>
      <c r="S26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69" s="19">
        <f t="shared" si="4"/>
        <v>174</v>
      </c>
    </row>
    <row r="270" spans="1:20" x14ac:dyDescent="0.25">
      <c r="A270" s="18" t="s">
        <v>391</v>
      </c>
      <c r="B270" s="17">
        <v>0</v>
      </c>
      <c r="C270" s="17">
        <v>5</v>
      </c>
      <c r="D270" s="17">
        <f>IF(punkty_rekrutacyjne4[[#This Row],[Zachowanie]]=6,2,0)</f>
        <v>0</v>
      </c>
      <c r="E270" s="17">
        <v>3</v>
      </c>
      <c r="F270" s="17">
        <v>3</v>
      </c>
      <c r="G270" s="17">
        <v>3</v>
      </c>
      <c r="H270" s="17">
        <v>5</v>
      </c>
      <c r="I27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7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7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7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70" s="17">
        <v>27</v>
      </c>
      <c r="N270" s="17">
        <v>30</v>
      </c>
      <c r="O270" s="17">
        <v>23</v>
      </c>
      <c r="P270" s="17">
        <v>16</v>
      </c>
      <c r="Q270" s="17">
        <v>21</v>
      </c>
      <c r="R270" s="17">
        <f>punkty_rekrutacyjne4[[#This Row],[GHP]]/10 + punkty_rekrutacyjne4[[#This Row],[GHH]]/10 +punkty_rekrutacyjne4[[#This Row],[GMM]]/10 + punkty_rekrutacyjne4[[#This Row],[GMP]]/10 +punkty_rekrutacyjne4[[#This Row],[GJP]]/10</f>
        <v>11.7</v>
      </c>
      <c r="S27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270" s="19">
        <f t="shared" si="4"/>
        <v>175</v>
      </c>
    </row>
    <row r="271" spans="1:20" x14ac:dyDescent="0.25">
      <c r="A271" s="18" t="s">
        <v>16</v>
      </c>
      <c r="B271" s="17">
        <v>5</v>
      </c>
      <c r="C271" s="17">
        <v>2</v>
      </c>
      <c r="D271" s="17">
        <f>IF(punkty_rekrutacyjne4[[#This Row],[Zachowanie]]=6,2,0)</f>
        <v>0</v>
      </c>
      <c r="E271" s="17">
        <v>5</v>
      </c>
      <c r="F271" s="17">
        <v>5</v>
      </c>
      <c r="G271" s="17">
        <v>6</v>
      </c>
      <c r="H271" s="17">
        <v>5</v>
      </c>
      <c r="I27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7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7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7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71" s="17">
        <v>17</v>
      </c>
      <c r="N271" s="17">
        <v>23</v>
      </c>
      <c r="O271" s="17">
        <v>33</v>
      </c>
      <c r="P271" s="17">
        <v>16</v>
      </c>
      <c r="Q271" s="17">
        <v>62</v>
      </c>
      <c r="R271" s="17">
        <f>punkty_rekrutacyjne4[[#This Row],[GHP]]/10 + punkty_rekrutacyjne4[[#This Row],[GHH]]/10 +punkty_rekrutacyjne4[[#This Row],[GMM]]/10 + punkty_rekrutacyjne4[[#This Row],[GMP]]/10 +punkty_rekrutacyjne4[[#This Row],[GJP]]/10</f>
        <v>15.100000000000001</v>
      </c>
      <c r="S27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271" s="19">
        <f t="shared" si="4"/>
        <v>176</v>
      </c>
    </row>
    <row r="272" spans="1:20" x14ac:dyDescent="0.25">
      <c r="A272" s="18" t="s">
        <v>251</v>
      </c>
      <c r="B272" s="17">
        <v>2</v>
      </c>
      <c r="C272" s="17">
        <v>5</v>
      </c>
      <c r="D272" s="17">
        <f>IF(punkty_rekrutacyjne4[[#This Row],[Zachowanie]]=6,2,0)</f>
        <v>0</v>
      </c>
      <c r="E272" s="17">
        <v>3</v>
      </c>
      <c r="F272" s="17">
        <v>6</v>
      </c>
      <c r="G272" s="17">
        <v>6</v>
      </c>
      <c r="H272" s="17">
        <v>2</v>
      </c>
      <c r="I27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7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7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7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72" s="17">
        <v>87</v>
      </c>
      <c r="N272" s="17">
        <v>23</v>
      </c>
      <c r="O272" s="17">
        <v>15</v>
      </c>
      <c r="P272" s="17">
        <v>44</v>
      </c>
      <c r="Q272" s="17">
        <v>30</v>
      </c>
      <c r="R272" s="17">
        <f>punkty_rekrutacyjne4[[#This Row],[GHP]]/10 + punkty_rekrutacyjne4[[#This Row],[GHH]]/10 +punkty_rekrutacyjne4[[#This Row],[GMM]]/10 + punkty_rekrutacyjne4[[#This Row],[GMP]]/10 +punkty_rekrutacyjne4[[#This Row],[GJP]]/10</f>
        <v>19.899999999999999</v>
      </c>
      <c r="S27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272" s="19">
        <f t="shared" si="4"/>
        <v>177</v>
      </c>
    </row>
    <row r="273" spans="1:20" x14ac:dyDescent="0.25">
      <c r="A273" s="18" t="s">
        <v>395</v>
      </c>
      <c r="B273" s="17">
        <v>2</v>
      </c>
      <c r="C273" s="17">
        <v>6</v>
      </c>
      <c r="D273" s="17">
        <f>IF(punkty_rekrutacyjne4[[#This Row],[Zachowanie]]=6,2,0)</f>
        <v>2</v>
      </c>
      <c r="E273" s="17">
        <v>3</v>
      </c>
      <c r="F273" s="17">
        <v>3</v>
      </c>
      <c r="G273" s="17">
        <v>3</v>
      </c>
      <c r="H273" s="17">
        <v>6</v>
      </c>
      <c r="I27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7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7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7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73" s="17">
        <v>83</v>
      </c>
      <c r="N273" s="17">
        <v>27</v>
      </c>
      <c r="O273" s="17">
        <v>18</v>
      </c>
      <c r="P273" s="17">
        <v>41</v>
      </c>
      <c r="Q273" s="17">
        <v>94</v>
      </c>
      <c r="R273" s="17">
        <f>punkty_rekrutacyjne4[[#This Row],[GHP]]/10 + punkty_rekrutacyjne4[[#This Row],[GHH]]/10 +punkty_rekrutacyjne4[[#This Row],[GMM]]/10 + punkty_rekrutacyjne4[[#This Row],[GMP]]/10 +punkty_rekrutacyjne4[[#This Row],[GJP]]/10</f>
        <v>26.299999999999997</v>
      </c>
      <c r="S27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273" s="19">
        <f t="shared" si="4"/>
        <v>177</v>
      </c>
    </row>
    <row r="274" spans="1:20" x14ac:dyDescent="0.25">
      <c r="A274" s="18" t="s">
        <v>397</v>
      </c>
      <c r="B274" s="17">
        <v>5</v>
      </c>
      <c r="C274" s="17">
        <v>5</v>
      </c>
      <c r="D274" s="17">
        <f>IF(punkty_rekrutacyjne4[[#This Row],[Zachowanie]]=6,2,0)</f>
        <v>0</v>
      </c>
      <c r="E274" s="17">
        <v>5</v>
      </c>
      <c r="F274" s="17">
        <v>2</v>
      </c>
      <c r="G274" s="17">
        <v>4</v>
      </c>
      <c r="H274" s="17">
        <v>5</v>
      </c>
      <c r="I27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7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7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7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74" s="17">
        <v>35</v>
      </c>
      <c r="N274" s="17">
        <v>16</v>
      </c>
      <c r="O274" s="17">
        <v>94</v>
      </c>
      <c r="P274" s="17">
        <v>87</v>
      </c>
      <c r="Q274" s="17">
        <v>38</v>
      </c>
      <c r="R274" s="17">
        <f>punkty_rekrutacyjne4[[#This Row],[GHP]]/10 + punkty_rekrutacyjne4[[#This Row],[GHH]]/10 +punkty_rekrutacyjne4[[#This Row],[GMM]]/10 + punkty_rekrutacyjne4[[#This Row],[GMP]]/10 +punkty_rekrutacyjne4[[#This Row],[GJP]]/10</f>
        <v>27</v>
      </c>
      <c r="S27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74" s="19">
        <f t="shared" si="4"/>
        <v>177</v>
      </c>
    </row>
    <row r="275" spans="1:20" x14ac:dyDescent="0.25">
      <c r="A275" s="18" t="s">
        <v>399</v>
      </c>
      <c r="B275" s="17">
        <v>0</v>
      </c>
      <c r="C275" s="17">
        <v>5</v>
      </c>
      <c r="D275" s="17">
        <f>IF(punkty_rekrutacyjne4[[#This Row],[Zachowanie]]=6,2,0)</f>
        <v>0</v>
      </c>
      <c r="E275" s="17">
        <v>3</v>
      </c>
      <c r="F275" s="17">
        <v>3</v>
      </c>
      <c r="G275" s="17">
        <v>2</v>
      </c>
      <c r="H275" s="17">
        <v>2</v>
      </c>
      <c r="I27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7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7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7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75" s="17">
        <v>92</v>
      </c>
      <c r="N275" s="17">
        <v>79</v>
      </c>
      <c r="O275" s="17">
        <v>94</v>
      </c>
      <c r="P275" s="17">
        <v>42</v>
      </c>
      <c r="Q275" s="17">
        <v>95</v>
      </c>
      <c r="R275" s="17">
        <f>punkty_rekrutacyjne4[[#This Row],[GHP]]/10 + punkty_rekrutacyjne4[[#This Row],[GHH]]/10 +punkty_rekrutacyjne4[[#This Row],[GMM]]/10 + punkty_rekrutacyjne4[[#This Row],[GMP]]/10 +punkty_rekrutacyjne4[[#This Row],[GJP]]/10</f>
        <v>40.200000000000003</v>
      </c>
      <c r="S27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8</v>
      </c>
      <c r="T275" s="19">
        <f t="shared" si="4"/>
        <v>177</v>
      </c>
    </row>
    <row r="276" spans="1:20" x14ac:dyDescent="0.25">
      <c r="A276" s="18" t="s">
        <v>76</v>
      </c>
      <c r="B276" s="17">
        <v>5</v>
      </c>
      <c r="C276" s="17">
        <v>3</v>
      </c>
      <c r="D276" s="17">
        <f>IF(punkty_rekrutacyjne4[[#This Row],[Zachowanie]]=6,2,0)</f>
        <v>0</v>
      </c>
      <c r="E276" s="17">
        <v>5</v>
      </c>
      <c r="F276" s="17">
        <v>3</v>
      </c>
      <c r="G276" s="17">
        <v>6</v>
      </c>
      <c r="H276" s="17">
        <v>6</v>
      </c>
      <c r="I27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7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7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7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76" s="17">
        <v>82</v>
      </c>
      <c r="N276" s="17">
        <v>7</v>
      </c>
      <c r="O276" s="17">
        <v>24</v>
      </c>
      <c r="P276" s="17">
        <v>80</v>
      </c>
      <c r="Q276" s="17">
        <v>33</v>
      </c>
      <c r="R276" s="17">
        <f>punkty_rekrutacyjne4[[#This Row],[GHP]]/10 + punkty_rekrutacyjne4[[#This Row],[GHH]]/10 +punkty_rekrutacyjne4[[#This Row],[GMM]]/10 + punkty_rekrutacyjne4[[#This Row],[GMP]]/10 +punkty_rekrutacyjne4[[#This Row],[GJP]]/10</f>
        <v>22.599999999999998</v>
      </c>
      <c r="S27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276" s="19">
        <f t="shared" si="4"/>
        <v>178</v>
      </c>
    </row>
    <row r="277" spans="1:20" x14ac:dyDescent="0.25">
      <c r="A277" s="18" t="s">
        <v>101</v>
      </c>
      <c r="B277" s="17">
        <v>6</v>
      </c>
      <c r="C277" s="17">
        <v>4</v>
      </c>
      <c r="D277" s="17">
        <f>IF(punkty_rekrutacyjne4[[#This Row],[Zachowanie]]=6,2,0)</f>
        <v>0</v>
      </c>
      <c r="E277" s="17">
        <v>6</v>
      </c>
      <c r="F277" s="17">
        <v>6</v>
      </c>
      <c r="G277" s="17">
        <v>4</v>
      </c>
      <c r="H277" s="17">
        <v>4</v>
      </c>
      <c r="I27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7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7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7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77" s="17">
        <v>94</v>
      </c>
      <c r="N277" s="17">
        <v>44</v>
      </c>
      <c r="O277" s="17">
        <v>96</v>
      </c>
      <c r="P277" s="17">
        <v>9</v>
      </c>
      <c r="Q277" s="17">
        <v>97</v>
      </c>
      <c r="R277" s="17">
        <f>punkty_rekrutacyjne4[[#This Row],[GHP]]/10 + punkty_rekrutacyjne4[[#This Row],[GHH]]/10 +punkty_rekrutacyjne4[[#This Row],[GMM]]/10 + punkty_rekrutacyjne4[[#This Row],[GMP]]/10 +punkty_rekrutacyjne4[[#This Row],[GJP]]/10</f>
        <v>34</v>
      </c>
      <c r="S27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277" s="19">
        <f t="shared" si="4"/>
        <v>179</v>
      </c>
    </row>
    <row r="278" spans="1:20" x14ac:dyDescent="0.25">
      <c r="A278" s="18" t="s">
        <v>402</v>
      </c>
      <c r="B278" s="17">
        <v>3</v>
      </c>
      <c r="C278" s="17">
        <v>5</v>
      </c>
      <c r="D278" s="17">
        <f>IF(punkty_rekrutacyjne4[[#This Row],[Zachowanie]]=6,2,0)</f>
        <v>0</v>
      </c>
      <c r="E278" s="17">
        <v>3</v>
      </c>
      <c r="F278" s="17">
        <v>6</v>
      </c>
      <c r="G278" s="17">
        <v>4</v>
      </c>
      <c r="H278" s="17">
        <v>2</v>
      </c>
      <c r="I27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7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7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7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78" s="17">
        <v>32</v>
      </c>
      <c r="N278" s="17">
        <v>50</v>
      </c>
      <c r="O278" s="17">
        <v>94</v>
      </c>
      <c r="P278" s="17">
        <v>52</v>
      </c>
      <c r="Q278" s="17">
        <v>100</v>
      </c>
      <c r="R278" s="17">
        <f>punkty_rekrutacyjne4[[#This Row],[GHP]]/10 + punkty_rekrutacyjne4[[#This Row],[GHH]]/10 +punkty_rekrutacyjne4[[#This Row],[GMM]]/10 + punkty_rekrutacyjne4[[#This Row],[GMP]]/10 +punkty_rekrutacyjne4[[#This Row],[GJP]]/10</f>
        <v>32.799999999999997</v>
      </c>
      <c r="S27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78" s="19">
        <f t="shared" si="4"/>
        <v>179</v>
      </c>
    </row>
    <row r="279" spans="1:20" x14ac:dyDescent="0.25">
      <c r="A279" s="18" t="s">
        <v>64</v>
      </c>
      <c r="B279" s="17">
        <v>3</v>
      </c>
      <c r="C279" s="17">
        <v>2</v>
      </c>
      <c r="D279" s="17">
        <f>IF(punkty_rekrutacyjne4[[#This Row],[Zachowanie]]=6,2,0)</f>
        <v>0</v>
      </c>
      <c r="E279" s="17">
        <v>3</v>
      </c>
      <c r="F279" s="17">
        <v>5</v>
      </c>
      <c r="G279" s="17">
        <v>3</v>
      </c>
      <c r="H279" s="17">
        <v>6</v>
      </c>
      <c r="I27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7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7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7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79" s="17">
        <v>84</v>
      </c>
      <c r="N279" s="17">
        <v>53</v>
      </c>
      <c r="O279" s="17">
        <v>73</v>
      </c>
      <c r="P279" s="17">
        <v>7</v>
      </c>
      <c r="Q279" s="17">
        <v>3</v>
      </c>
      <c r="R279" s="17">
        <f>punkty_rekrutacyjne4[[#This Row],[GHP]]/10 + punkty_rekrutacyjne4[[#This Row],[GHH]]/10 +punkty_rekrutacyjne4[[#This Row],[GMM]]/10 + punkty_rekrutacyjne4[[#This Row],[GMP]]/10 +punkty_rekrutacyjne4[[#This Row],[GJP]]/10</f>
        <v>22</v>
      </c>
      <c r="S27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279" s="19">
        <f t="shared" si="4"/>
        <v>180</v>
      </c>
    </row>
    <row r="280" spans="1:20" x14ac:dyDescent="0.25">
      <c r="A280" s="18" t="s">
        <v>397</v>
      </c>
      <c r="B280" s="17">
        <v>2</v>
      </c>
      <c r="C280" s="17">
        <v>2</v>
      </c>
      <c r="D280" s="17">
        <f>IF(punkty_rekrutacyjne4[[#This Row],[Zachowanie]]=6,2,0)</f>
        <v>0</v>
      </c>
      <c r="E280" s="17">
        <v>5</v>
      </c>
      <c r="F280" s="17">
        <v>5</v>
      </c>
      <c r="G280" s="17">
        <v>5</v>
      </c>
      <c r="H280" s="17">
        <v>4</v>
      </c>
      <c r="I28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8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8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8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80" s="17">
        <v>88</v>
      </c>
      <c r="N280" s="17">
        <v>37</v>
      </c>
      <c r="O280" s="17">
        <v>50</v>
      </c>
      <c r="P280" s="17">
        <v>19</v>
      </c>
      <c r="Q280" s="17">
        <v>28</v>
      </c>
      <c r="R280" s="17">
        <f>punkty_rekrutacyjne4[[#This Row],[GHP]]/10 + punkty_rekrutacyjne4[[#This Row],[GHH]]/10 +punkty_rekrutacyjne4[[#This Row],[GMM]]/10 + punkty_rekrutacyjne4[[#This Row],[GMP]]/10 +punkty_rekrutacyjne4[[#This Row],[GJP]]/10</f>
        <v>22.2</v>
      </c>
      <c r="S28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280" s="19">
        <f t="shared" si="4"/>
        <v>181</v>
      </c>
    </row>
    <row r="281" spans="1:20" x14ac:dyDescent="0.25">
      <c r="A281" s="18" t="s">
        <v>197</v>
      </c>
      <c r="B281" s="17">
        <v>7</v>
      </c>
      <c r="C281" s="17">
        <v>2</v>
      </c>
      <c r="D281" s="17">
        <f>IF(punkty_rekrutacyjne4[[#This Row],[Zachowanie]]=6,2,0)</f>
        <v>0</v>
      </c>
      <c r="E281" s="17">
        <v>3</v>
      </c>
      <c r="F281" s="17">
        <v>5</v>
      </c>
      <c r="G281" s="17">
        <v>5</v>
      </c>
      <c r="H281" s="17">
        <v>2</v>
      </c>
      <c r="I28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8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8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8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281" s="17">
        <v>26</v>
      </c>
      <c r="N281" s="17">
        <v>30</v>
      </c>
      <c r="O281" s="17">
        <v>96</v>
      </c>
      <c r="P281" s="17">
        <v>59</v>
      </c>
      <c r="Q281" s="17">
        <v>28</v>
      </c>
      <c r="R281" s="17">
        <f>punkty_rekrutacyjne4[[#This Row],[GHP]]/10 + punkty_rekrutacyjne4[[#This Row],[GHH]]/10 +punkty_rekrutacyjne4[[#This Row],[GMM]]/10 + punkty_rekrutacyjne4[[#This Row],[GMP]]/10 +punkty_rekrutacyjne4[[#This Row],[GJP]]/10</f>
        <v>23.900000000000002</v>
      </c>
      <c r="S28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281" s="19">
        <f t="shared" si="4"/>
        <v>182</v>
      </c>
    </row>
    <row r="282" spans="1:20" x14ac:dyDescent="0.25">
      <c r="A282" s="18" t="s">
        <v>38</v>
      </c>
      <c r="B282" s="17">
        <v>0</v>
      </c>
      <c r="C282" s="17">
        <v>5</v>
      </c>
      <c r="D282" s="17">
        <f>IF(punkty_rekrutacyjne4[[#This Row],[Zachowanie]]=6,2,0)</f>
        <v>0</v>
      </c>
      <c r="E282" s="17">
        <v>6</v>
      </c>
      <c r="F282" s="17">
        <v>2</v>
      </c>
      <c r="G282" s="17">
        <v>2</v>
      </c>
      <c r="H282" s="17">
        <v>3</v>
      </c>
      <c r="I28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8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8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8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82" s="17">
        <v>50</v>
      </c>
      <c r="N282" s="17">
        <v>5</v>
      </c>
      <c r="O282" s="17">
        <v>14</v>
      </c>
      <c r="P282" s="17">
        <v>44</v>
      </c>
      <c r="Q282" s="17">
        <v>45</v>
      </c>
      <c r="R282" s="17">
        <f>punkty_rekrutacyjne4[[#This Row],[GHP]]/10 + punkty_rekrutacyjne4[[#This Row],[GHH]]/10 +punkty_rekrutacyjne4[[#This Row],[GMM]]/10 + punkty_rekrutacyjne4[[#This Row],[GMP]]/10 +punkty_rekrutacyjne4[[#This Row],[GJP]]/10</f>
        <v>15.8</v>
      </c>
      <c r="S28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282" s="19">
        <f t="shared" si="4"/>
        <v>182</v>
      </c>
    </row>
    <row r="283" spans="1:20" x14ac:dyDescent="0.25">
      <c r="A283" s="18" t="s">
        <v>395</v>
      </c>
      <c r="B283" s="17">
        <v>5</v>
      </c>
      <c r="C283" s="17">
        <v>5</v>
      </c>
      <c r="D283" s="17">
        <f>IF(punkty_rekrutacyjne4[[#This Row],[Zachowanie]]=6,2,0)</f>
        <v>0</v>
      </c>
      <c r="E283" s="17">
        <v>5</v>
      </c>
      <c r="F283" s="17">
        <v>4</v>
      </c>
      <c r="G283" s="17">
        <v>6</v>
      </c>
      <c r="H283" s="17">
        <v>5</v>
      </c>
      <c r="I28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8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8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8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83" s="17">
        <v>73</v>
      </c>
      <c r="N283" s="17">
        <v>49</v>
      </c>
      <c r="O283" s="17">
        <v>54</v>
      </c>
      <c r="P283" s="17">
        <v>67</v>
      </c>
      <c r="Q283" s="17">
        <v>5</v>
      </c>
      <c r="R283" s="17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S28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283" s="19">
        <f t="shared" si="4"/>
        <v>183</v>
      </c>
    </row>
    <row r="284" spans="1:20" x14ac:dyDescent="0.25">
      <c r="A284" s="18" t="s">
        <v>316</v>
      </c>
      <c r="B284" s="17">
        <v>2</v>
      </c>
      <c r="C284" s="17">
        <v>3</v>
      </c>
      <c r="D284" s="17">
        <f>IF(punkty_rekrutacyjne4[[#This Row],[Zachowanie]]=6,2,0)</f>
        <v>0</v>
      </c>
      <c r="E284" s="17">
        <v>4</v>
      </c>
      <c r="F284" s="17">
        <v>2</v>
      </c>
      <c r="G284" s="17">
        <v>5</v>
      </c>
      <c r="H284" s="17">
        <v>6</v>
      </c>
      <c r="I28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8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8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8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84" s="17">
        <v>100</v>
      </c>
      <c r="N284" s="17">
        <v>13</v>
      </c>
      <c r="O284" s="17">
        <v>93</v>
      </c>
      <c r="P284" s="17">
        <v>32</v>
      </c>
      <c r="Q284" s="17">
        <v>23</v>
      </c>
      <c r="R284" s="17">
        <f>punkty_rekrutacyjne4[[#This Row],[GHP]]/10 + punkty_rekrutacyjne4[[#This Row],[GHH]]/10 +punkty_rekrutacyjne4[[#This Row],[GMM]]/10 + punkty_rekrutacyjne4[[#This Row],[GMP]]/10 +punkty_rekrutacyjne4[[#This Row],[GJP]]/10</f>
        <v>26.1</v>
      </c>
      <c r="S28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284" s="19">
        <f t="shared" si="4"/>
        <v>183</v>
      </c>
    </row>
    <row r="285" spans="1:20" x14ac:dyDescent="0.25">
      <c r="A285" s="18" t="s">
        <v>409</v>
      </c>
      <c r="B285" s="17">
        <v>6</v>
      </c>
      <c r="C285" s="17">
        <v>4</v>
      </c>
      <c r="D285" s="17">
        <f>IF(punkty_rekrutacyjne4[[#This Row],[Zachowanie]]=6,2,0)</f>
        <v>0</v>
      </c>
      <c r="E285" s="17">
        <v>4</v>
      </c>
      <c r="F285" s="17">
        <v>3</v>
      </c>
      <c r="G285" s="17">
        <v>2</v>
      </c>
      <c r="H285" s="17">
        <v>5</v>
      </c>
      <c r="I28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8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8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8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85" s="17">
        <v>52</v>
      </c>
      <c r="N285" s="17">
        <v>46</v>
      </c>
      <c r="O285" s="17">
        <v>54</v>
      </c>
      <c r="P285" s="17">
        <v>22</v>
      </c>
      <c r="Q285" s="17">
        <v>42</v>
      </c>
      <c r="R285" s="17">
        <f>punkty_rekrutacyjne4[[#This Row],[GHP]]/10 + punkty_rekrutacyjne4[[#This Row],[GHH]]/10 +punkty_rekrutacyjne4[[#This Row],[GMM]]/10 + punkty_rekrutacyjne4[[#This Row],[GMP]]/10 +punkty_rekrutacyjne4[[#This Row],[GJP]]/10</f>
        <v>21.6</v>
      </c>
      <c r="S28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85" s="19">
        <f t="shared" si="4"/>
        <v>184</v>
      </c>
    </row>
    <row r="286" spans="1:20" x14ac:dyDescent="0.25">
      <c r="A286" s="18" t="s">
        <v>70</v>
      </c>
      <c r="B286" s="17">
        <v>2</v>
      </c>
      <c r="C286" s="17">
        <v>5</v>
      </c>
      <c r="D286" s="17">
        <f>IF(punkty_rekrutacyjne4[[#This Row],[Zachowanie]]=6,2,0)</f>
        <v>0</v>
      </c>
      <c r="E286" s="17">
        <v>6</v>
      </c>
      <c r="F286" s="17">
        <v>4</v>
      </c>
      <c r="G286" s="17">
        <v>6</v>
      </c>
      <c r="H286" s="17">
        <v>3</v>
      </c>
      <c r="I28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8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8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8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86" s="17">
        <v>88</v>
      </c>
      <c r="N286" s="17">
        <v>14</v>
      </c>
      <c r="O286" s="17">
        <v>98</v>
      </c>
      <c r="P286" s="17">
        <v>46</v>
      </c>
      <c r="Q286" s="17">
        <v>66</v>
      </c>
      <c r="R286" s="17">
        <f>punkty_rekrutacyjne4[[#This Row],[GHP]]/10 + punkty_rekrutacyjne4[[#This Row],[GHH]]/10 +punkty_rekrutacyjne4[[#This Row],[GMM]]/10 + punkty_rekrutacyjne4[[#This Row],[GMP]]/10 +punkty_rekrutacyjne4[[#This Row],[GJP]]/10</f>
        <v>31.200000000000003</v>
      </c>
      <c r="S28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286" s="19">
        <f t="shared" si="4"/>
        <v>185</v>
      </c>
    </row>
    <row r="287" spans="1:20" x14ac:dyDescent="0.25">
      <c r="A287" s="18" t="s">
        <v>412</v>
      </c>
      <c r="B287" s="17">
        <v>3</v>
      </c>
      <c r="C287" s="17">
        <v>2</v>
      </c>
      <c r="D287" s="17">
        <f>IF(punkty_rekrutacyjne4[[#This Row],[Zachowanie]]=6,2,0)</f>
        <v>0</v>
      </c>
      <c r="E287" s="17">
        <v>4</v>
      </c>
      <c r="F287" s="17">
        <v>2</v>
      </c>
      <c r="G287" s="17">
        <v>6</v>
      </c>
      <c r="H287" s="17">
        <v>6</v>
      </c>
      <c r="I28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8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8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8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87" s="17">
        <v>85</v>
      </c>
      <c r="N287" s="17">
        <v>91</v>
      </c>
      <c r="O287" s="17">
        <v>9</v>
      </c>
      <c r="P287" s="17">
        <v>9</v>
      </c>
      <c r="Q287" s="17">
        <v>53</v>
      </c>
      <c r="R287" s="17">
        <f>punkty_rekrutacyjne4[[#This Row],[GHP]]/10 + punkty_rekrutacyjne4[[#This Row],[GHH]]/10 +punkty_rekrutacyjne4[[#This Row],[GMM]]/10 + punkty_rekrutacyjne4[[#This Row],[GMP]]/10 +punkty_rekrutacyjne4[[#This Row],[GJP]]/10</f>
        <v>24.7</v>
      </c>
      <c r="S28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287" s="19">
        <f t="shared" si="4"/>
        <v>186</v>
      </c>
    </row>
    <row r="288" spans="1:20" x14ac:dyDescent="0.25">
      <c r="A288" s="18" t="s">
        <v>414</v>
      </c>
      <c r="B288" s="17">
        <v>3</v>
      </c>
      <c r="C288" s="17">
        <v>4</v>
      </c>
      <c r="D288" s="17">
        <f>IF(punkty_rekrutacyjne4[[#This Row],[Zachowanie]]=6,2,0)</f>
        <v>0</v>
      </c>
      <c r="E288" s="17">
        <v>4</v>
      </c>
      <c r="F288" s="17">
        <v>4</v>
      </c>
      <c r="G288" s="17">
        <v>3</v>
      </c>
      <c r="H288" s="17">
        <v>3</v>
      </c>
      <c r="I28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8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8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8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88" s="17">
        <v>93</v>
      </c>
      <c r="N288" s="17">
        <v>12</v>
      </c>
      <c r="O288" s="17">
        <v>63</v>
      </c>
      <c r="P288" s="17">
        <v>3</v>
      </c>
      <c r="Q288" s="17">
        <v>60</v>
      </c>
      <c r="R288" s="17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S28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88" s="19">
        <f t="shared" si="4"/>
        <v>186</v>
      </c>
    </row>
    <row r="289" spans="1:20" x14ac:dyDescent="0.25">
      <c r="A289" s="18" t="s">
        <v>43</v>
      </c>
      <c r="B289" s="17">
        <v>0</v>
      </c>
      <c r="C289" s="17">
        <v>6</v>
      </c>
      <c r="D289" s="17">
        <f>IF(punkty_rekrutacyjne4[[#This Row],[Zachowanie]]=6,2,0)</f>
        <v>2</v>
      </c>
      <c r="E289" s="17">
        <v>3</v>
      </c>
      <c r="F289" s="17">
        <v>5</v>
      </c>
      <c r="G289" s="17">
        <v>6</v>
      </c>
      <c r="H289" s="17">
        <v>3</v>
      </c>
      <c r="I28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8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8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8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89" s="17">
        <v>67</v>
      </c>
      <c r="N289" s="17">
        <v>66</v>
      </c>
      <c r="O289" s="17">
        <v>56</v>
      </c>
      <c r="P289" s="17">
        <v>41</v>
      </c>
      <c r="Q289" s="17">
        <v>26</v>
      </c>
      <c r="R289" s="17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S28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89" s="19">
        <f t="shared" si="4"/>
        <v>187</v>
      </c>
    </row>
    <row r="290" spans="1:20" x14ac:dyDescent="0.25">
      <c r="A290" s="18" t="s">
        <v>416</v>
      </c>
      <c r="B290" s="17">
        <v>4</v>
      </c>
      <c r="C290" s="17">
        <v>5</v>
      </c>
      <c r="D290" s="17">
        <f>IF(punkty_rekrutacyjne4[[#This Row],[Zachowanie]]=6,2,0)</f>
        <v>0</v>
      </c>
      <c r="E290" s="17">
        <v>6</v>
      </c>
      <c r="F290" s="17">
        <v>5</v>
      </c>
      <c r="G290" s="17">
        <v>2</v>
      </c>
      <c r="H290" s="17">
        <v>4</v>
      </c>
      <c r="I29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9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9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9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290" s="17">
        <v>65</v>
      </c>
      <c r="N290" s="17">
        <v>75</v>
      </c>
      <c r="O290" s="17">
        <v>95</v>
      </c>
      <c r="P290" s="17">
        <v>100</v>
      </c>
      <c r="Q290" s="17">
        <v>89</v>
      </c>
      <c r="R290" s="17">
        <f>punkty_rekrutacyjne4[[#This Row],[GHP]]/10 + punkty_rekrutacyjne4[[#This Row],[GHH]]/10 +punkty_rekrutacyjne4[[#This Row],[GMM]]/10 + punkty_rekrutacyjne4[[#This Row],[GMP]]/10 +punkty_rekrutacyjne4[[#This Row],[GJP]]/10</f>
        <v>42.4</v>
      </c>
      <c r="S29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290" s="19">
        <f t="shared" si="4"/>
        <v>187</v>
      </c>
    </row>
    <row r="291" spans="1:20" x14ac:dyDescent="0.25">
      <c r="A291" s="18" t="s">
        <v>110</v>
      </c>
      <c r="B291" s="17">
        <v>1</v>
      </c>
      <c r="C291" s="17">
        <v>3</v>
      </c>
      <c r="D291" s="17">
        <f>IF(punkty_rekrutacyjne4[[#This Row],[Zachowanie]]=6,2,0)</f>
        <v>0</v>
      </c>
      <c r="E291" s="17">
        <v>5</v>
      </c>
      <c r="F291" s="17">
        <v>2</v>
      </c>
      <c r="G291" s="17">
        <v>2</v>
      </c>
      <c r="H291" s="17">
        <v>5</v>
      </c>
      <c r="I29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9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9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29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1" s="17">
        <v>45</v>
      </c>
      <c r="N291" s="17">
        <v>30</v>
      </c>
      <c r="O291" s="17">
        <v>64</v>
      </c>
      <c r="P291" s="17">
        <v>95</v>
      </c>
      <c r="Q291" s="17">
        <v>83</v>
      </c>
      <c r="R291" s="17">
        <f>punkty_rekrutacyjne4[[#This Row],[GHP]]/10 + punkty_rekrutacyjne4[[#This Row],[GHH]]/10 +punkty_rekrutacyjne4[[#This Row],[GMM]]/10 + punkty_rekrutacyjne4[[#This Row],[GMP]]/10 +punkty_rekrutacyjne4[[#This Row],[GJP]]/10</f>
        <v>31.7</v>
      </c>
      <c r="S29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291" s="19">
        <f t="shared" si="4"/>
        <v>187</v>
      </c>
    </row>
    <row r="292" spans="1:20" x14ac:dyDescent="0.25">
      <c r="A292" s="18" t="s">
        <v>171</v>
      </c>
      <c r="B292" s="17">
        <v>4</v>
      </c>
      <c r="C292" s="17">
        <v>6</v>
      </c>
      <c r="D292" s="17">
        <f>IF(punkty_rekrutacyjne4[[#This Row],[Zachowanie]]=6,2,0)</f>
        <v>2</v>
      </c>
      <c r="E292" s="17">
        <v>4</v>
      </c>
      <c r="F292" s="17">
        <v>2</v>
      </c>
      <c r="G292" s="17">
        <v>3</v>
      </c>
      <c r="H292" s="17">
        <v>5</v>
      </c>
      <c r="I29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9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9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9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2" s="17">
        <v>40</v>
      </c>
      <c r="N292" s="17">
        <v>80</v>
      </c>
      <c r="O292" s="17">
        <v>8</v>
      </c>
      <c r="P292" s="17">
        <v>99</v>
      </c>
      <c r="Q292" s="17">
        <v>20</v>
      </c>
      <c r="R292" s="17">
        <f>punkty_rekrutacyjne4[[#This Row],[GHP]]/10 + punkty_rekrutacyjne4[[#This Row],[GHH]]/10 +punkty_rekrutacyjne4[[#This Row],[GMM]]/10 + punkty_rekrutacyjne4[[#This Row],[GMP]]/10 +punkty_rekrutacyjne4[[#This Row],[GJP]]/10</f>
        <v>24.700000000000003</v>
      </c>
      <c r="S29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292" s="19">
        <f t="shared" si="4"/>
        <v>187</v>
      </c>
    </row>
    <row r="293" spans="1:20" x14ac:dyDescent="0.25">
      <c r="A293" s="18" t="s">
        <v>260</v>
      </c>
      <c r="B293" s="17">
        <v>6</v>
      </c>
      <c r="C293" s="17">
        <v>3</v>
      </c>
      <c r="D293" s="17">
        <f>IF(punkty_rekrutacyjne4[[#This Row],[Zachowanie]]=6,2,0)</f>
        <v>0</v>
      </c>
      <c r="E293" s="17">
        <v>6</v>
      </c>
      <c r="F293" s="17">
        <v>2</v>
      </c>
      <c r="G293" s="17">
        <v>4</v>
      </c>
      <c r="H293" s="17">
        <v>6</v>
      </c>
      <c r="I29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29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29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9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93" s="17">
        <v>47</v>
      </c>
      <c r="N293" s="17">
        <v>54</v>
      </c>
      <c r="O293" s="17">
        <v>40</v>
      </c>
      <c r="P293" s="17">
        <v>83</v>
      </c>
      <c r="Q293" s="17">
        <v>16</v>
      </c>
      <c r="R293" s="17">
        <f>punkty_rekrutacyjne4[[#This Row],[GHP]]/10 + punkty_rekrutacyjne4[[#This Row],[GHH]]/10 +punkty_rekrutacyjne4[[#This Row],[GMM]]/10 + punkty_rekrutacyjne4[[#This Row],[GMP]]/10 +punkty_rekrutacyjne4[[#This Row],[GJP]]/10</f>
        <v>24.000000000000004</v>
      </c>
      <c r="S29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293" s="19">
        <f t="shared" si="4"/>
        <v>188</v>
      </c>
    </row>
    <row r="294" spans="1:20" x14ac:dyDescent="0.25">
      <c r="A294" s="18" t="s">
        <v>188</v>
      </c>
      <c r="B294" s="17">
        <v>3</v>
      </c>
      <c r="C294" s="17">
        <v>2</v>
      </c>
      <c r="D294" s="17">
        <f>IF(punkty_rekrutacyjne4[[#This Row],[Zachowanie]]=6,2,0)</f>
        <v>0</v>
      </c>
      <c r="E294" s="17">
        <v>4</v>
      </c>
      <c r="F294" s="17">
        <v>5</v>
      </c>
      <c r="G294" s="17">
        <v>4</v>
      </c>
      <c r="H294" s="17">
        <v>6</v>
      </c>
      <c r="I29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9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29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9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294" s="17">
        <v>99</v>
      </c>
      <c r="N294" s="17">
        <v>60</v>
      </c>
      <c r="O294" s="17">
        <v>96</v>
      </c>
      <c r="P294" s="17">
        <v>89</v>
      </c>
      <c r="Q294" s="17">
        <v>29</v>
      </c>
      <c r="R294" s="17">
        <f>punkty_rekrutacyjne4[[#This Row],[GHP]]/10 + punkty_rekrutacyjne4[[#This Row],[GHH]]/10 +punkty_rekrutacyjne4[[#This Row],[GMM]]/10 + punkty_rekrutacyjne4[[#This Row],[GMP]]/10 +punkty_rekrutacyjne4[[#This Row],[GJP]]/10</f>
        <v>37.299999999999997</v>
      </c>
      <c r="S29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294" s="19">
        <f t="shared" si="4"/>
        <v>188</v>
      </c>
    </row>
    <row r="295" spans="1:20" x14ac:dyDescent="0.25">
      <c r="A295" s="18" t="s">
        <v>249</v>
      </c>
      <c r="B295" s="17">
        <v>8</v>
      </c>
      <c r="C295" s="17">
        <v>2</v>
      </c>
      <c r="D295" s="17">
        <f>IF(punkty_rekrutacyjne4[[#This Row],[Zachowanie]]=6,2,0)</f>
        <v>0</v>
      </c>
      <c r="E295" s="17">
        <v>2</v>
      </c>
      <c r="F295" s="17">
        <v>4</v>
      </c>
      <c r="G295" s="17">
        <v>3</v>
      </c>
      <c r="H295" s="17">
        <v>5</v>
      </c>
      <c r="I29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29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29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29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5" s="17">
        <v>83</v>
      </c>
      <c r="N295" s="17">
        <v>29</v>
      </c>
      <c r="O295" s="17">
        <v>91</v>
      </c>
      <c r="P295" s="17">
        <v>26</v>
      </c>
      <c r="Q295" s="17">
        <v>21</v>
      </c>
      <c r="R295" s="17">
        <f>punkty_rekrutacyjne4[[#This Row],[GHP]]/10 + punkty_rekrutacyjne4[[#This Row],[GHH]]/10 +punkty_rekrutacyjne4[[#This Row],[GMM]]/10 + punkty_rekrutacyjne4[[#This Row],[GMP]]/10 +punkty_rekrutacyjne4[[#This Row],[GJP]]/10</f>
        <v>25.000000000000004</v>
      </c>
      <c r="S29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295" s="19">
        <f t="shared" si="4"/>
        <v>189</v>
      </c>
    </row>
    <row r="296" spans="1:20" x14ac:dyDescent="0.25">
      <c r="A296" s="18" t="s">
        <v>340</v>
      </c>
      <c r="B296" s="17">
        <v>0</v>
      </c>
      <c r="C296" s="17">
        <v>4</v>
      </c>
      <c r="D296" s="17">
        <f>IF(punkty_rekrutacyjne4[[#This Row],[Zachowanie]]=6,2,0)</f>
        <v>0</v>
      </c>
      <c r="E296" s="17">
        <v>3</v>
      </c>
      <c r="F296" s="17">
        <v>6</v>
      </c>
      <c r="G296" s="17">
        <v>5</v>
      </c>
      <c r="H296" s="17">
        <v>5</v>
      </c>
      <c r="I29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9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9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9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6" s="17">
        <v>5</v>
      </c>
      <c r="N296" s="17">
        <v>26</v>
      </c>
      <c r="O296" s="17">
        <v>6</v>
      </c>
      <c r="P296" s="17">
        <v>82</v>
      </c>
      <c r="Q296" s="17">
        <v>94</v>
      </c>
      <c r="R296" s="17">
        <f>punkty_rekrutacyjne4[[#This Row],[GHP]]/10 + punkty_rekrutacyjne4[[#This Row],[GHH]]/10 +punkty_rekrutacyjne4[[#This Row],[GMM]]/10 + punkty_rekrutacyjne4[[#This Row],[GMP]]/10 +punkty_rekrutacyjne4[[#This Row],[GJP]]/10</f>
        <v>21.299999999999997</v>
      </c>
      <c r="S29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296" s="19">
        <f t="shared" si="4"/>
        <v>190</v>
      </c>
    </row>
    <row r="297" spans="1:20" x14ac:dyDescent="0.25">
      <c r="A297" s="18" t="s">
        <v>76</v>
      </c>
      <c r="B297" s="17">
        <v>5</v>
      </c>
      <c r="C297" s="17">
        <v>3</v>
      </c>
      <c r="D297" s="17">
        <f>IF(punkty_rekrutacyjne4[[#This Row],[Zachowanie]]=6,2,0)</f>
        <v>0</v>
      </c>
      <c r="E297" s="17">
        <v>3</v>
      </c>
      <c r="F297" s="17">
        <v>3</v>
      </c>
      <c r="G297" s="17">
        <v>4</v>
      </c>
      <c r="H297" s="17">
        <v>3</v>
      </c>
      <c r="I29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29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9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29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297" s="17">
        <v>97</v>
      </c>
      <c r="N297" s="17">
        <v>83</v>
      </c>
      <c r="O297" s="17">
        <v>27</v>
      </c>
      <c r="P297" s="17">
        <v>61</v>
      </c>
      <c r="Q297" s="17">
        <v>34</v>
      </c>
      <c r="R297" s="17">
        <f>punkty_rekrutacyjne4[[#This Row],[GHP]]/10 + punkty_rekrutacyjne4[[#This Row],[GHH]]/10 +punkty_rekrutacyjne4[[#This Row],[GMM]]/10 + punkty_rekrutacyjne4[[#This Row],[GMP]]/10 +punkty_rekrutacyjne4[[#This Row],[GJP]]/10</f>
        <v>30.199999999999996</v>
      </c>
      <c r="S29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297" s="19">
        <f t="shared" si="4"/>
        <v>190</v>
      </c>
    </row>
    <row r="298" spans="1:20" x14ac:dyDescent="0.25">
      <c r="A298" s="18" t="s">
        <v>425</v>
      </c>
      <c r="B298" s="17">
        <v>8</v>
      </c>
      <c r="C298" s="17">
        <v>5</v>
      </c>
      <c r="D298" s="17">
        <f>IF(punkty_rekrutacyjne4[[#This Row],[Zachowanie]]=6,2,0)</f>
        <v>0</v>
      </c>
      <c r="E298" s="17">
        <v>4</v>
      </c>
      <c r="F298" s="17">
        <v>6</v>
      </c>
      <c r="G298" s="17">
        <v>6</v>
      </c>
      <c r="H298" s="17">
        <v>5</v>
      </c>
      <c r="I29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29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29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29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8" s="17">
        <v>37</v>
      </c>
      <c r="N298" s="17">
        <v>52</v>
      </c>
      <c r="O298" s="17">
        <v>6</v>
      </c>
      <c r="P298" s="17">
        <v>34</v>
      </c>
      <c r="Q298" s="17">
        <v>84</v>
      </c>
      <c r="R298" s="17">
        <f>punkty_rekrutacyjne4[[#This Row],[GHP]]/10 + punkty_rekrutacyjne4[[#This Row],[GHH]]/10 +punkty_rekrutacyjne4[[#This Row],[GMM]]/10 + punkty_rekrutacyjne4[[#This Row],[GMP]]/10 +punkty_rekrutacyjne4[[#This Row],[GJP]]/10</f>
        <v>21.3</v>
      </c>
      <c r="S29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</v>
      </c>
      <c r="T298" s="19">
        <f t="shared" si="4"/>
        <v>191</v>
      </c>
    </row>
    <row r="299" spans="1:20" x14ac:dyDescent="0.25">
      <c r="A299" s="18" t="s">
        <v>427</v>
      </c>
      <c r="B299" s="17">
        <v>5</v>
      </c>
      <c r="C299" s="17">
        <v>2</v>
      </c>
      <c r="D299" s="17">
        <f>IF(punkty_rekrutacyjne4[[#This Row],[Zachowanie]]=6,2,0)</f>
        <v>0</v>
      </c>
      <c r="E299" s="17">
        <v>5</v>
      </c>
      <c r="F299" s="17">
        <v>3</v>
      </c>
      <c r="G299" s="17">
        <v>5</v>
      </c>
      <c r="H299" s="17">
        <v>5</v>
      </c>
      <c r="I29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29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29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29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299" s="17">
        <v>30</v>
      </c>
      <c r="N299" s="17">
        <v>42</v>
      </c>
      <c r="O299" s="17">
        <v>80</v>
      </c>
      <c r="P299" s="17">
        <v>74</v>
      </c>
      <c r="Q299" s="17">
        <v>75</v>
      </c>
      <c r="R299" s="17">
        <f>punkty_rekrutacyjne4[[#This Row],[GHP]]/10 + punkty_rekrutacyjne4[[#This Row],[GHH]]/10 +punkty_rekrutacyjne4[[#This Row],[GMM]]/10 + punkty_rekrutacyjne4[[#This Row],[GMP]]/10 +punkty_rekrutacyjne4[[#This Row],[GJP]]/10</f>
        <v>30.1</v>
      </c>
      <c r="S29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299" s="19">
        <f t="shared" si="4"/>
        <v>192</v>
      </c>
    </row>
    <row r="300" spans="1:20" x14ac:dyDescent="0.25">
      <c r="A300" s="18" t="s">
        <v>429</v>
      </c>
      <c r="B300" s="17">
        <v>3</v>
      </c>
      <c r="C300" s="17">
        <v>2</v>
      </c>
      <c r="D300" s="17">
        <f>IF(punkty_rekrutacyjne4[[#This Row],[Zachowanie]]=6,2,0)</f>
        <v>0</v>
      </c>
      <c r="E300" s="17">
        <v>5</v>
      </c>
      <c r="F300" s="17">
        <v>5</v>
      </c>
      <c r="G300" s="17">
        <v>2</v>
      </c>
      <c r="H300" s="17">
        <v>2</v>
      </c>
      <c r="I30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0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0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0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00" s="17">
        <v>81</v>
      </c>
      <c r="N300" s="17">
        <v>88</v>
      </c>
      <c r="O300" s="17">
        <v>99</v>
      </c>
      <c r="P300" s="17">
        <v>75</v>
      </c>
      <c r="Q300" s="17">
        <v>60</v>
      </c>
      <c r="R300" s="17">
        <f>punkty_rekrutacyjne4[[#This Row],[GHP]]/10 + punkty_rekrutacyjne4[[#This Row],[GHH]]/10 +punkty_rekrutacyjne4[[#This Row],[GMM]]/10 + punkty_rekrutacyjne4[[#This Row],[GMP]]/10 +punkty_rekrutacyjne4[[#This Row],[GJP]]/10</f>
        <v>40.299999999999997</v>
      </c>
      <c r="S30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300" s="19">
        <f t="shared" si="4"/>
        <v>192</v>
      </c>
    </row>
    <row r="301" spans="1:20" x14ac:dyDescent="0.25">
      <c r="A301" s="18" t="s">
        <v>430</v>
      </c>
      <c r="B301" s="17">
        <v>3</v>
      </c>
      <c r="C301" s="17">
        <v>6</v>
      </c>
      <c r="D301" s="17">
        <f>IF(punkty_rekrutacyjne4[[#This Row],[Zachowanie]]=6,2,0)</f>
        <v>2</v>
      </c>
      <c r="E301" s="17">
        <v>2</v>
      </c>
      <c r="F301" s="17">
        <v>5</v>
      </c>
      <c r="G301" s="17">
        <v>6</v>
      </c>
      <c r="H301" s="17">
        <v>4</v>
      </c>
      <c r="I30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0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0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0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01" s="17">
        <v>36</v>
      </c>
      <c r="N301" s="17">
        <v>63</v>
      </c>
      <c r="O301" s="17">
        <v>40</v>
      </c>
      <c r="P301" s="17">
        <v>82</v>
      </c>
      <c r="Q301" s="17">
        <v>89</v>
      </c>
      <c r="R301" s="17">
        <f>punkty_rekrutacyjne4[[#This Row],[GHP]]/10 + punkty_rekrutacyjne4[[#This Row],[GHH]]/10 +punkty_rekrutacyjne4[[#This Row],[GMM]]/10 + punkty_rekrutacyjne4[[#This Row],[GMP]]/10 +punkty_rekrutacyjne4[[#This Row],[GJP]]/10</f>
        <v>31</v>
      </c>
      <c r="S30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301" s="19">
        <f t="shared" si="4"/>
        <v>192</v>
      </c>
    </row>
    <row r="302" spans="1:20" x14ac:dyDescent="0.25">
      <c r="A302" s="18" t="s">
        <v>242</v>
      </c>
      <c r="B302" s="17">
        <v>0</v>
      </c>
      <c r="C302" s="17">
        <v>6</v>
      </c>
      <c r="D302" s="17">
        <f>IF(punkty_rekrutacyjne4[[#This Row],[Zachowanie]]=6,2,0)</f>
        <v>2</v>
      </c>
      <c r="E302" s="17">
        <v>3</v>
      </c>
      <c r="F302" s="17">
        <v>2</v>
      </c>
      <c r="G302" s="17">
        <v>3</v>
      </c>
      <c r="H302" s="17">
        <v>5</v>
      </c>
      <c r="I30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0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0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0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02" s="17">
        <v>27</v>
      </c>
      <c r="N302" s="17">
        <v>62</v>
      </c>
      <c r="O302" s="17">
        <v>56</v>
      </c>
      <c r="P302" s="17">
        <v>66</v>
      </c>
      <c r="Q302" s="17">
        <v>92</v>
      </c>
      <c r="R302" s="17">
        <f>punkty_rekrutacyjne4[[#This Row],[GHP]]/10 + punkty_rekrutacyjne4[[#This Row],[GHH]]/10 +punkty_rekrutacyjne4[[#This Row],[GMM]]/10 + punkty_rekrutacyjne4[[#This Row],[GMP]]/10 +punkty_rekrutacyjne4[[#This Row],[GJP]]/10</f>
        <v>30.3</v>
      </c>
      <c r="S30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02" s="19">
        <f t="shared" si="4"/>
        <v>192</v>
      </c>
    </row>
    <row r="303" spans="1:20" x14ac:dyDescent="0.25">
      <c r="A303" s="18" t="s">
        <v>429</v>
      </c>
      <c r="B303" s="17">
        <v>8</v>
      </c>
      <c r="C303" s="17">
        <v>5</v>
      </c>
      <c r="D303" s="17">
        <f>IF(punkty_rekrutacyjne4[[#This Row],[Zachowanie]]=6,2,0)</f>
        <v>0</v>
      </c>
      <c r="E303" s="17">
        <v>5</v>
      </c>
      <c r="F303" s="17">
        <v>5</v>
      </c>
      <c r="G303" s="17">
        <v>4</v>
      </c>
      <c r="H303" s="17">
        <v>6</v>
      </c>
      <c r="I30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0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0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0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03" s="17">
        <v>65</v>
      </c>
      <c r="N303" s="17">
        <v>57</v>
      </c>
      <c r="O303" s="17">
        <v>24</v>
      </c>
      <c r="P303" s="17">
        <v>97</v>
      </c>
      <c r="Q303" s="17">
        <v>47</v>
      </c>
      <c r="R303" s="17">
        <f>punkty_rekrutacyjne4[[#This Row],[GHP]]/10 + punkty_rekrutacyjne4[[#This Row],[GHH]]/10 +punkty_rekrutacyjne4[[#This Row],[GMM]]/10 + punkty_rekrutacyjne4[[#This Row],[GMP]]/10 +punkty_rekrutacyjne4[[#This Row],[GJP]]/10</f>
        <v>28.999999999999996</v>
      </c>
      <c r="S30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T303" s="19">
        <f t="shared" si="4"/>
        <v>193</v>
      </c>
    </row>
    <row r="304" spans="1:20" x14ac:dyDescent="0.25">
      <c r="A304" s="18" t="s">
        <v>434</v>
      </c>
      <c r="B304" s="17">
        <v>5</v>
      </c>
      <c r="C304" s="17">
        <v>2</v>
      </c>
      <c r="D304" s="17">
        <f>IF(punkty_rekrutacyjne4[[#This Row],[Zachowanie]]=6,2,0)</f>
        <v>0</v>
      </c>
      <c r="E304" s="17">
        <v>6</v>
      </c>
      <c r="F304" s="17">
        <v>4</v>
      </c>
      <c r="G304" s="17">
        <v>5</v>
      </c>
      <c r="H304" s="17">
        <v>6</v>
      </c>
      <c r="I30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0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0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0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04" s="17">
        <v>35</v>
      </c>
      <c r="N304" s="17">
        <v>77</v>
      </c>
      <c r="O304" s="17">
        <v>82</v>
      </c>
      <c r="P304" s="17">
        <v>42</v>
      </c>
      <c r="Q304" s="17">
        <v>17</v>
      </c>
      <c r="R304" s="17">
        <f>punkty_rekrutacyjne4[[#This Row],[GHP]]/10 + punkty_rekrutacyjne4[[#This Row],[GHH]]/10 +punkty_rekrutacyjne4[[#This Row],[GMM]]/10 + punkty_rekrutacyjne4[[#This Row],[GMP]]/10 +punkty_rekrutacyjne4[[#This Row],[GJP]]/10</f>
        <v>25.299999999999997</v>
      </c>
      <c r="S30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304" s="19">
        <f t="shared" si="4"/>
        <v>194</v>
      </c>
    </row>
    <row r="305" spans="1:20" x14ac:dyDescent="0.25">
      <c r="A305" s="18" t="s">
        <v>436</v>
      </c>
      <c r="B305" s="17">
        <v>3</v>
      </c>
      <c r="C305" s="17">
        <v>5</v>
      </c>
      <c r="D305" s="17">
        <f>IF(punkty_rekrutacyjne4[[#This Row],[Zachowanie]]=6,2,0)</f>
        <v>0</v>
      </c>
      <c r="E305" s="17">
        <v>5</v>
      </c>
      <c r="F305" s="17">
        <v>2</v>
      </c>
      <c r="G305" s="17">
        <v>3</v>
      </c>
      <c r="H305" s="17">
        <v>6</v>
      </c>
      <c r="I30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0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0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0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05" s="17">
        <v>47</v>
      </c>
      <c r="N305" s="17">
        <v>52</v>
      </c>
      <c r="O305" s="17">
        <v>43</v>
      </c>
      <c r="P305" s="17">
        <v>47</v>
      </c>
      <c r="Q305" s="17">
        <v>3</v>
      </c>
      <c r="R305" s="17">
        <f>punkty_rekrutacyjne4[[#This Row],[GHP]]/10 + punkty_rekrutacyjne4[[#This Row],[GHH]]/10 +punkty_rekrutacyjne4[[#This Row],[GMM]]/10 + punkty_rekrutacyjne4[[#This Row],[GMP]]/10 +punkty_rekrutacyjne4[[#This Row],[GJP]]/10</f>
        <v>19.2</v>
      </c>
      <c r="S30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305" s="19">
        <f t="shared" si="4"/>
        <v>195</v>
      </c>
    </row>
    <row r="306" spans="1:20" x14ac:dyDescent="0.25">
      <c r="A306" s="18" t="s">
        <v>438</v>
      </c>
      <c r="B306" s="17">
        <v>5</v>
      </c>
      <c r="C306" s="17">
        <v>2</v>
      </c>
      <c r="D306" s="17">
        <f>IF(punkty_rekrutacyjne4[[#This Row],[Zachowanie]]=6,2,0)</f>
        <v>0</v>
      </c>
      <c r="E306" s="17">
        <v>6</v>
      </c>
      <c r="F306" s="17">
        <v>3</v>
      </c>
      <c r="G306" s="17">
        <v>3</v>
      </c>
      <c r="H306" s="17">
        <v>5</v>
      </c>
      <c r="I30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06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0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0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06" s="17">
        <v>69</v>
      </c>
      <c r="N306" s="17">
        <v>15</v>
      </c>
      <c r="O306" s="17">
        <v>39</v>
      </c>
      <c r="P306" s="17">
        <v>69</v>
      </c>
      <c r="Q306" s="17">
        <v>39</v>
      </c>
      <c r="R306" s="17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S30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306" s="19">
        <f t="shared" si="4"/>
        <v>196</v>
      </c>
    </row>
    <row r="307" spans="1:20" x14ac:dyDescent="0.25">
      <c r="A307" s="18" t="s">
        <v>395</v>
      </c>
      <c r="B307" s="17">
        <v>0</v>
      </c>
      <c r="C307" s="17">
        <v>3</v>
      </c>
      <c r="D307" s="17">
        <f>IF(punkty_rekrutacyjne4[[#This Row],[Zachowanie]]=6,2,0)</f>
        <v>0</v>
      </c>
      <c r="E307" s="17">
        <v>6</v>
      </c>
      <c r="F307" s="17">
        <v>4</v>
      </c>
      <c r="G307" s="17">
        <v>3</v>
      </c>
      <c r="H307" s="17">
        <v>6</v>
      </c>
      <c r="I30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0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0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0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07" s="17">
        <v>35</v>
      </c>
      <c r="N307" s="17">
        <v>41</v>
      </c>
      <c r="O307" s="17">
        <v>92</v>
      </c>
      <c r="P307" s="17">
        <v>96</v>
      </c>
      <c r="Q307" s="17">
        <v>19</v>
      </c>
      <c r="R307" s="17">
        <f>punkty_rekrutacyjne4[[#This Row],[GHP]]/10 + punkty_rekrutacyjne4[[#This Row],[GHH]]/10 +punkty_rekrutacyjne4[[#This Row],[GMM]]/10 + punkty_rekrutacyjne4[[#This Row],[GMP]]/10 +punkty_rekrutacyjne4[[#This Row],[GJP]]/10</f>
        <v>28.299999999999997</v>
      </c>
      <c r="S30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07" s="19">
        <f t="shared" si="4"/>
        <v>197</v>
      </c>
    </row>
    <row r="308" spans="1:20" x14ac:dyDescent="0.25">
      <c r="A308" s="18" t="s">
        <v>251</v>
      </c>
      <c r="B308" s="17">
        <v>1</v>
      </c>
      <c r="C308" s="17">
        <v>6</v>
      </c>
      <c r="D308" s="17">
        <f>IF(punkty_rekrutacyjne4[[#This Row],[Zachowanie]]=6,2,0)</f>
        <v>2</v>
      </c>
      <c r="E308" s="17">
        <v>6</v>
      </c>
      <c r="F308" s="17">
        <v>5</v>
      </c>
      <c r="G308" s="17">
        <v>3</v>
      </c>
      <c r="H308" s="17">
        <v>6</v>
      </c>
      <c r="I30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0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0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0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08" s="17">
        <v>8</v>
      </c>
      <c r="N308" s="17">
        <v>17</v>
      </c>
      <c r="O308" s="17">
        <v>37</v>
      </c>
      <c r="P308" s="17">
        <v>10</v>
      </c>
      <c r="Q308" s="17">
        <v>56</v>
      </c>
      <c r="R308" s="17">
        <f>punkty_rekrutacyjne4[[#This Row],[GHP]]/10 + punkty_rekrutacyjne4[[#This Row],[GHH]]/10 +punkty_rekrutacyjne4[[#This Row],[GMM]]/10 + punkty_rekrutacyjne4[[#This Row],[GMP]]/10 +punkty_rekrutacyjne4[[#This Row],[GJP]]/10</f>
        <v>12.8</v>
      </c>
      <c r="S30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308" s="19">
        <f t="shared" si="4"/>
        <v>198</v>
      </c>
    </row>
    <row r="309" spans="1:20" x14ac:dyDescent="0.25">
      <c r="A309" s="18" t="s">
        <v>177</v>
      </c>
      <c r="B309" s="17">
        <v>2</v>
      </c>
      <c r="C309" s="17">
        <v>5</v>
      </c>
      <c r="D309" s="17">
        <f>IF(punkty_rekrutacyjne4[[#This Row],[Zachowanie]]=6,2,0)</f>
        <v>0</v>
      </c>
      <c r="E309" s="17">
        <v>6</v>
      </c>
      <c r="F309" s="17">
        <v>2</v>
      </c>
      <c r="G309" s="17">
        <v>5</v>
      </c>
      <c r="H309" s="17">
        <v>3</v>
      </c>
      <c r="I30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0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0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0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09" s="17">
        <v>44</v>
      </c>
      <c r="N309" s="17">
        <v>32</v>
      </c>
      <c r="O309" s="17">
        <v>4</v>
      </c>
      <c r="P309" s="17">
        <v>95</v>
      </c>
      <c r="Q309" s="17">
        <v>55</v>
      </c>
      <c r="R309" s="17">
        <f>punkty_rekrutacyjne4[[#This Row],[GHP]]/10 + punkty_rekrutacyjne4[[#This Row],[GHH]]/10 +punkty_rekrutacyjne4[[#This Row],[GMM]]/10 + punkty_rekrutacyjne4[[#This Row],[GMP]]/10 +punkty_rekrutacyjne4[[#This Row],[GJP]]/10</f>
        <v>23</v>
      </c>
      <c r="S30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09" s="19">
        <f t="shared" si="4"/>
        <v>199</v>
      </c>
    </row>
    <row r="310" spans="1:20" x14ac:dyDescent="0.25">
      <c r="A310" s="18" t="s">
        <v>70</v>
      </c>
      <c r="B310" s="17">
        <v>0</v>
      </c>
      <c r="C310" s="17">
        <v>6</v>
      </c>
      <c r="D310" s="17">
        <f>IF(punkty_rekrutacyjne4[[#This Row],[Zachowanie]]=6,2,0)</f>
        <v>2</v>
      </c>
      <c r="E310" s="17">
        <v>4</v>
      </c>
      <c r="F310" s="17">
        <v>2</v>
      </c>
      <c r="G310" s="17">
        <v>4</v>
      </c>
      <c r="H310" s="17">
        <v>5</v>
      </c>
      <c r="I310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1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1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1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10" s="17">
        <v>72</v>
      </c>
      <c r="N310" s="17">
        <v>100</v>
      </c>
      <c r="O310" s="17">
        <v>96</v>
      </c>
      <c r="P310" s="17">
        <v>5</v>
      </c>
      <c r="Q310" s="17">
        <v>41</v>
      </c>
      <c r="R310" s="17">
        <f>punkty_rekrutacyjne4[[#This Row],[GHP]]/10 + punkty_rekrutacyjne4[[#This Row],[GHH]]/10 +punkty_rekrutacyjne4[[#This Row],[GMM]]/10 + punkty_rekrutacyjne4[[#This Row],[GMP]]/10 +punkty_rekrutacyjne4[[#This Row],[GJP]]/10</f>
        <v>31.4</v>
      </c>
      <c r="S31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10" s="19">
        <f t="shared" si="4"/>
        <v>199</v>
      </c>
    </row>
    <row r="311" spans="1:20" x14ac:dyDescent="0.25">
      <c r="A311" s="18" t="s">
        <v>357</v>
      </c>
      <c r="B311" s="17">
        <v>2</v>
      </c>
      <c r="C311" s="17">
        <v>6</v>
      </c>
      <c r="D311" s="17">
        <f>IF(punkty_rekrutacyjne4[[#This Row],[Zachowanie]]=6,2,0)</f>
        <v>2</v>
      </c>
      <c r="E311" s="17">
        <v>6</v>
      </c>
      <c r="F311" s="17">
        <v>4</v>
      </c>
      <c r="G311" s="17">
        <v>6</v>
      </c>
      <c r="H311" s="17">
        <v>2</v>
      </c>
      <c r="I31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1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1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1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11" s="17">
        <v>68</v>
      </c>
      <c r="N311" s="17">
        <v>15</v>
      </c>
      <c r="O311" s="17">
        <v>53</v>
      </c>
      <c r="P311" s="17">
        <v>47</v>
      </c>
      <c r="Q311" s="17">
        <v>8</v>
      </c>
      <c r="R311" s="17">
        <f>punkty_rekrutacyjne4[[#This Row],[GHP]]/10 + punkty_rekrutacyjne4[[#This Row],[GHH]]/10 +punkty_rekrutacyjne4[[#This Row],[GMM]]/10 + punkty_rekrutacyjne4[[#This Row],[GMP]]/10 +punkty_rekrutacyjne4[[#This Row],[GJP]]/10</f>
        <v>19.100000000000001</v>
      </c>
      <c r="S31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11" s="19">
        <f t="shared" si="4"/>
        <v>200</v>
      </c>
    </row>
    <row r="312" spans="1:20" x14ac:dyDescent="0.25">
      <c r="A312" s="18" t="s">
        <v>445</v>
      </c>
      <c r="B312" s="17">
        <v>0</v>
      </c>
      <c r="C312" s="17">
        <v>3</v>
      </c>
      <c r="D312" s="17">
        <f>IF(punkty_rekrutacyjne4[[#This Row],[Zachowanie]]=6,2,0)</f>
        <v>0</v>
      </c>
      <c r="E312" s="17">
        <v>5</v>
      </c>
      <c r="F312" s="17">
        <v>2</v>
      </c>
      <c r="G312" s="17">
        <v>3</v>
      </c>
      <c r="H312" s="17">
        <v>6</v>
      </c>
      <c r="I31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1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1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1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12" s="17">
        <v>33</v>
      </c>
      <c r="N312" s="17">
        <v>86</v>
      </c>
      <c r="O312" s="17">
        <v>90</v>
      </c>
      <c r="P312" s="17">
        <v>78</v>
      </c>
      <c r="Q312" s="17">
        <v>15</v>
      </c>
      <c r="R312" s="17">
        <f>punkty_rekrutacyjne4[[#This Row],[GHP]]/10 + punkty_rekrutacyjne4[[#This Row],[GHH]]/10 +punkty_rekrutacyjne4[[#This Row],[GMM]]/10 + punkty_rekrutacyjne4[[#This Row],[GMP]]/10 +punkty_rekrutacyjne4[[#This Row],[GJP]]/10</f>
        <v>30.2</v>
      </c>
      <c r="S31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12" s="19">
        <f t="shared" si="4"/>
        <v>200</v>
      </c>
    </row>
    <row r="313" spans="1:20" x14ac:dyDescent="0.25">
      <c r="A313" s="18" t="s">
        <v>30</v>
      </c>
      <c r="B313" s="17">
        <v>3</v>
      </c>
      <c r="C313" s="17">
        <v>2</v>
      </c>
      <c r="D313" s="17">
        <f>IF(punkty_rekrutacyjne4[[#This Row],[Zachowanie]]=6,2,0)</f>
        <v>0</v>
      </c>
      <c r="E313" s="17">
        <v>5</v>
      </c>
      <c r="F313" s="17">
        <v>3</v>
      </c>
      <c r="G313" s="17">
        <v>3</v>
      </c>
      <c r="H313" s="17">
        <v>4</v>
      </c>
      <c r="I31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1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1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1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13" s="17">
        <v>95</v>
      </c>
      <c r="N313" s="17">
        <v>25</v>
      </c>
      <c r="O313" s="17">
        <v>48</v>
      </c>
      <c r="P313" s="17">
        <v>27</v>
      </c>
      <c r="Q313" s="17">
        <v>23</v>
      </c>
      <c r="R313" s="17">
        <f>punkty_rekrutacyjne4[[#This Row],[GHP]]/10 + punkty_rekrutacyjne4[[#This Row],[GHH]]/10 +punkty_rekrutacyjne4[[#This Row],[GMM]]/10 + punkty_rekrutacyjne4[[#This Row],[GMP]]/10 +punkty_rekrutacyjne4[[#This Row],[GJP]]/10</f>
        <v>21.8</v>
      </c>
      <c r="S31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313" s="19">
        <f t="shared" si="4"/>
        <v>201</v>
      </c>
    </row>
    <row r="314" spans="1:20" x14ac:dyDescent="0.25">
      <c r="A314" s="18" t="s">
        <v>409</v>
      </c>
      <c r="B314" s="17">
        <v>0</v>
      </c>
      <c r="C314" s="17">
        <v>4</v>
      </c>
      <c r="D314" s="17">
        <f>IF(punkty_rekrutacyjne4[[#This Row],[Zachowanie]]=6,2,0)</f>
        <v>0</v>
      </c>
      <c r="E314" s="17">
        <v>5</v>
      </c>
      <c r="F314" s="17">
        <v>6</v>
      </c>
      <c r="G314" s="17">
        <v>3</v>
      </c>
      <c r="H314" s="17">
        <v>5</v>
      </c>
      <c r="I31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1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1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1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14" s="17">
        <v>66</v>
      </c>
      <c r="N314" s="17">
        <v>31</v>
      </c>
      <c r="O314" s="17">
        <v>5</v>
      </c>
      <c r="P314" s="17">
        <v>9</v>
      </c>
      <c r="Q314" s="17">
        <v>38</v>
      </c>
      <c r="R314" s="17">
        <f>punkty_rekrutacyjne4[[#This Row],[GHP]]/10 + punkty_rekrutacyjne4[[#This Row],[GHH]]/10 +punkty_rekrutacyjne4[[#This Row],[GMM]]/10 + punkty_rekrutacyjne4[[#This Row],[GMP]]/10 +punkty_rekrutacyjne4[[#This Row],[GJP]]/10</f>
        <v>14.899999999999999</v>
      </c>
      <c r="S31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14" s="19">
        <f t="shared" si="4"/>
        <v>202</v>
      </c>
    </row>
    <row r="315" spans="1:20" x14ac:dyDescent="0.25">
      <c r="A315" s="18" t="s">
        <v>448</v>
      </c>
      <c r="B315" s="17">
        <v>0</v>
      </c>
      <c r="C315" s="17">
        <v>4</v>
      </c>
      <c r="D315" s="17">
        <f>IF(punkty_rekrutacyjne4[[#This Row],[Zachowanie]]=6,2,0)</f>
        <v>0</v>
      </c>
      <c r="E315" s="17">
        <v>4</v>
      </c>
      <c r="F315" s="17">
        <v>5</v>
      </c>
      <c r="G315" s="17">
        <v>4</v>
      </c>
      <c r="H315" s="17">
        <v>3</v>
      </c>
      <c r="I31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1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1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1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15" s="17">
        <v>82</v>
      </c>
      <c r="N315" s="17">
        <v>31</v>
      </c>
      <c r="O315" s="17">
        <v>77</v>
      </c>
      <c r="P315" s="17">
        <v>49</v>
      </c>
      <c r="Q315" s="17">
        <v>81</v>
      </c>
      <c r="R315" s="17">
        <f>punkty_rekrutacyjne4[[#This Row],[GHP]]/10 + punkty_rekrutacyjne4[[#This Row],[GHH]]/10 +punkty_rekrutacyjne4[[#This Row],[GMM]]/10 + punkty_rekrutacyjne4[[#This Row],[GMP]]/10 +punkty_rekrutacyjne4[[#This Row],[GJP]]/10</f>
        <v>32</v>
      </c>
      <c r="S31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15" s="19">
        <f t="shared" si="4"/>
        <v>202</v>
      </c>
    </row>
    <row r="316" spans="1:20" x14ac:dyDescent="0.25">
      <c r="A316" s="18" t="s">
        <v>34</v>
      </c>
      <c r="B316" s="17">
        <v>5</v>
      </c>
      <c r="C316" s="17">
        <v>2</v>
      </c>
      <c r="D316" s="17">
        <f>IF(punkty_rekrutacyjne4[[#This Row],[Zachowanie]]=6,2,0)</f>
        <v>0</v>
      </c>
      <c r="E316" s="17">
        <v>3</v>
      </c>
      <c r="F316" s="17">
        <v>2</v>
      </c>
      <c r="G316" s="17">
        <v>4</v>
      </c>
      <c r="H316" s="17">
        <v>3</v>
      </c>
      <c r="I31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1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1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1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16" s="17">
        <v>53</v>
      </c>
      <c r="N316" s="17">
        <v>95</v>
      </c>
      <c r="O316" s="17">
        <v>23</v>
      </c>
      <c r="P316" s="17">
        <v>16</v>
      </c>
      <c r="Q316" s="17">
        <v>90</v>
      </c>
      <c r="R316" s="17">
        <f>punkty_rekrutacyjne4[[#This Row],[GHP]]/10 + punkty_rekrutacyjne4[[#This Row],[GHH]]/10 +punkty_rekrutacyjne4[[#This Row],[GMM]]/10 + punkty_rekrutacyjne4[[#This Row],[GMP]]/10 +punkty_rekrutacyjne4[[#This Row],[GJP]]/10</f>
        <v>27.700000000000003</v>
      </c>
      <c r="S31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316" s="19">
        <f t="shared" si="4"/>
        <v>202</v>
      </c>
    </row>
    <row r="317" spans="1:20" x14ac:dyDescent="0.25">
      <c r="A317" s="18" t="s">
        <v>395</v>
      </c>
      <c r="B317" s="17">
        <v>7</v>
      </c>
      <c r="C317" s="17">
        <v>2</v>
      </c>
      <c r="D317" s="17">
        <f>IF(punkty_rekrutacyjne4[[#This Row],[Zachowanie]]=6,2,0)</f>
        <v>0</v>
      </c>
      <c r="E317" s="17">
        <v>4</v>
      </c>
      <c r="F317" s="17">
        <v>3</v>
      </c>
      <c r="G317" s="17">
        <v>4</v>
      </c>
      <c r="H317" s="17">
        <v>2</v>
      </c>
      <c r="I31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1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1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1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17" s="17">
        <v>58</v>
      </c>
      <c r="N317" s="17">
        <v>56</v>
      </c>
      <c r="O317" s="17">
        <v>47</v>
      </c>
      <c r="P317" s="17">
        <v>61</v>
      </c>
      <c r="Q317" s="17">
        <v>69</v>
      </c>
      <c r="R317" s="17">
        <f>punkty_rekrutacyjne4[[#This Row],[GHP]]/10 + punkty_rekrutacyjne4[[#This Row],[GHH]]/10 +punkty_rekrutacyjne4[[#This Row],[GMM]]/10 + punkty_rekrutacyjne4[[#This Row],[GMP]]/10 +punkty_rekrutacyjne4[[#This Row],[GJP]]/10</f>
        <v>29.099999999999994</v>
      </c>
      <c r="S31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317" s="19">
        <f t="shared" si="4"/>
        <v>202</v>
      </c>
    </row>
    <row r="318" spans="1:20" x14ac:dyDescent="0.25">
      <c r="A318" s="18" t="s">
        <v>164</v>
      </c>
      <c r="B318" s="17">
        <v>6</v>
      </c>
      <c r="C318" s="17">
        <v>6</v>
      </c>
      <c r="D318" s="17">
        <f>IF(punkty_rekrutacyjne4[[#This Row],[Zachowanie]]=6,2,0)</f>
        <v>2</v>
      </c>
      <c r="E318" s="17">
        <v>4</v>
      </c>
      <c r="F318" s="17">
        <v>3</v>
      </c>
      <c r="G318" s="17">
        <v>2</v>
      </c>
      <c r="H318" s="17">
        <v>3</v>
      </c>
      <c r="I31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1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1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1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18" s="17">
        <v>88</v>
      </c>
      <c r="N318" s="17">
        <v>10</v>
      </c>
      <c r="O318" s="17">
        <v>92</v>
      </c>
      <c r="P318" s="17">
        <v>82</v>
      </c>
      <c r="Q318" s="17">
        <v>2</v>
      </c>
      <c r="R318" s="17">
        <f>punkty_rekrutacyjne4[[#This Row],[GHP]]/10 + punkty_rekrutacyjne4[[#This Row],[GHH]]/10 +punkty_rekrutacyjne4[[#This Row],[GMM]]/10 + punkty_rekrutacyjne4[[#This Row],[GMP]]/10 +punkty_rekrutacyjne4[[#This Row],[GJP]]/10</f>
        <v>27.4</v>
      </c>
      <c r="S31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18" s="19">
        <f t="shared" si="4"/>
        <v>202</v>
      </c>
    </row>
    <row r="319" spans="1:20" x14ac:dyDescent="0.25">
      <c r="A319" s="18" t="s">
        <v>23</v>
      </c>
      <c r="B319" s="17">
        <v>6</v>
      </c>
      <c r="C319" s="17">
        <v>4</v>
      </c>
      <c r="D319" s="17">
        <f>IF(punkty_rekrutacyjne4[[#This Row],[Zachowanie]]=6,2,0)</f>
        <v>0</v>
      </c>
      <c r="E319" s="17">
        <v>2</v>
      </c>
      <c r="F319" s="17">
        <v>3</v>
      </c>
      <c r="G319" s="17">
        <v>5</v>
      </c>
      <c r="H319" s="17">
        <v>4</v>
      </c>
      <c r="I31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1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1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1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19" s="17">
        <v>50</v>
      </c>
      <c r="N319" s="17">
        <v>3</v>
      </c>
      <c r="O319" s="17">
        <v>27</v>
      </c>
      <c r="P319" s="17">
        <v>70</v>
      </c>
      <c r="Q319" s="17">
        <v>25</v>
      </c>
      <c r="R319" s="17">
        <f>punkty_rekrutacyjne4[[#This Row],[GHP]]/10 + punkty_rekrutacyjne4[[#This Row],[GHH]]/10 +punkty_rekrutacyjne4[[#This Row],[GMM]]/10 + punkty_rekrutacyjne4[[#This Row],[GMP]]/10 +punkty_rekrutacyjne4[[#This Row],[GJP]]/10</f>
        <v>17.5</v>
      </c>
      <c r="S31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19" s="19">
        <f t="shared" si="4"/>
        <v>203</v>
      </c>
    </row>
    <row r="320" spans="1:20" x14ac:dyDescent="0.25">
      <c r="A320" s="18" t="s">
        <v>452</v>
      </c>
      <c r="B320" s="17">
        <v>8</v>
      </c>
      <c r="C320" s="17">
        <v>2</v>
      </c>
      <c r="D320" s="17">
        <f>IF(punkty_rekrutacyjne4[[#This Row],[Zachowanie]]=6,2,0)</f>
        <v>0</v>
      </c>
      <c r="E320" s="17">
        <v>5</v>
      </c>
      <c r="F320" s="17">
        <v>3</v>
      </c>
      <c r="G320" s="17">
        <v>2</v>
      </c>
      <c r="H320" s="17">
        <v>3</v>
      </c>
      <c r="I32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2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2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2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20" s="17">
        <v>93</v>
      </c>
      <c r="N320" s="17">
        <v>98</v>
      </c>
      <c r="O320" s="17">
        <v>43</v>
      </c>
      <c r="P320" s="17">
        <v>97</v>
      </c>
      <c r="Q320" s="17">
        <v>90</v>
      </c>
      <c r="R320" s="17">
        <f>punkty_rekrutacyjne4[[#This Row],[GHP]]/10 + punkty_rekrutacyjne4[[#This Row],[GHH]]/10 +punkty_rekrutacyjne4[[#This Row],[GMM]]/10 + punkty_rekrutacyjne4[[#This Row],[GMP]]/10 +punkty_rekrutacyjne4[[#This Row],[GJP]]/10</f>
        <v>42.1</v>
      </c>
      <c r="S32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20" s="19">
        <f t="shared" si="4"/>
        <v>203</v>
      </c>
    </row>
    <row r="321" spans="1:20" x14ac:dyDescent="0.25">
      <c r="A321" s="18" t="s">
        <v>130</v>
      </c>
      <c r="B321" s="17">
        <v>6</v>
      </c>
      <c r="C321" s="17">
        <v>4</v>
      </c>
      <c r="D321" s="17">
        <f>IF(punkty_rekrutacyjne4[[#This Row],[Zachowanie]]=6,2,0)</f>
        <v>0</v>
      </c>
      <c r="E321" s="17">
        <v>4</v>
      </c>
      <c r="F321" s="17">
        <v>5</v>
      </c>
      <c r="G321" s="17">
        <v>2</v>
      </c>
      <c r="H321" s="17">
        <v>4</v>
      </c>
      <c r="I32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2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2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2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21" s="17">
        <v>41</v>
      </c>
      <c r="N321" s="17">
        <v>62</v>
      </c>
      <c r="O321" s="17">
        <v>60</v>
      </c>
      <c r="P321" s="17">
        <v>18</v>
      </c>
      <c r="Q321" s="17">
        <v>83</v>
      </c>
      <c r="R321" s="17">
        <f>punkty_rekrutacyjne4[[#This Row],[GHP]]/10 + punkty_rekrutacyjne4[[#This Row],[GHH]]/10 +punkty_rekrutacyjne4[[#This Row],[GMM]]/10 + punkty_rekrutacyjne4[[#This Row],[GMP]]/10 +punkty_rekrutacyjne4[[#This Row],[GJP]]/10</f>
        <v>26.400000000000002</v>
      </c>
      <c r="S32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321" s="19">
        <f t="shared" si="4"/>
        <v>203</v>
      </c>
    </row>
    <row r="322" spans="1:20" x14ac:dyDescent="0.25">
      <c r="A322" s="18" t="s">
        <v>369</v>
      </c>
      <c r="B322" s="17">
        <v>3</v>
      </c>
      <c r="C322" s="17">
        <v>2</v>
      </c>
      <c r="D322" s="17">
        <f>IF(punkty_rekrutacyjne4[[#This Row],[Zachowanie]]=6,2,0)</f>
        <v>0</v>
      </c>
      <c r="E322" s="17">
        <v>3</v>
      </c>
      <c r="F322" s="17">
        <v>4</v>
      </c>
      <c r="G322" s="17">
        <v>2</v>
      </c>
      <c r="H322" s="17">
        <v>4</v>
      </c>
      <c r="I32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2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2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2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22" s="17">
        <v>90</v>
      </c>
      <c r="N322" s="17">
        <v>26</v>
      </c>
      <c r="O322" s="17">
        <v>50</v>
      </c>
      <c r="P322" s="17">
        <v>74</v>
      </c>
      <c r="Q322" s="17">
        <v>53</v>
      </c>
      <c r="R322" s="17">
        <f>punkty_rekrutacyjne4[[#This Row],[GHP]]/10 + punkty_rekrutacyjne4[[#This Row],[GHH]]/10 +punkty_rekrutacyjne4[[#This Row],[GMM]]/10 + punkty_rekrutacyjne4[[#This Row],[GMP]]/10 +punkty_rekrutacyjne4[[#This Row],[GJP]]/10</f>
        <v>29.3</v>
      </c>
      <c r="S32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322" s="19">
        <f t="shared" si="4"/>
        <v>203</v>
      </c>
    </row>
    <row r="323" spans="1:20" x14ac:dyDescent="0.25">
      <c r="A323" s="18" t="s">
        <v>369</v>
      </c>
      <c r="B323" s="17">
        <v>4</v>
      </c>
      <c r="C323" s="17">
        <v>4</v>
      </c>
      <c r="D323" s="17">
        <f>IF(punkty_rekrutacyjne4[[#This Row],[Zachowanie]]=6,2,0)</f>
        <v>0</v>
      </c>
      <c r="E323" s="17">
        <v>3</v>
      </c>
      <c r="F323" s="17">
        <v>2</v>
      </c>
      <c r="G323" s="17">
        <v>3</v>
      </c>
      <c r="H323" s="17">
        <v>2</v>
      </c>
      <c r="I32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2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2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2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23" s="17">
        <v>31</v>
      </c>
      <c r="N323" s="17">
        <v>59</v>
      </c>
      <c r="O323" s="17">
        <v>7</v>
      </c>
      <c r="P323" s="17">
        <v>38</v>
      </c>
      <c r="Q323" s="17">
        <v>24</v>
      </c>
      <c r="R323" s="17">
        <f>punkty_rekrutacyjne4[[#This Row],[GHP]]/10 + punkty_rekrutacyjne4[[#This Row],[GHH]]/10 +punkty_rekrutacyjne4[[#This Row],[GMM]]/10 + punkty_rekrutacyjne4[[#This Row],[GMP]]/10 +punkty_rekrutacyjne4[[#This Row],[GJP]]/10</f>
        <v>15.9</v>
      </c>
      <c r="S32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323" s="19">
        <f t="shared" ref="T323:T386" si="5">IF(S323&gt;R323,T322+1,T322)</f>
        <v>203</v>
      </c>
    </row>
    <row r="324" spans="1:20" x14ac:dyDescent="0.25">
      <c r="A324" s="18" t="s">
        <v>159</v>
      </c>
      <c r="B324" s="17">
        <v>6</v>
      </c>
      <c r="C324" s="17">
        <v>6</v>
      </c>
      <c r="D324" s="17">
        <f>IF(punkty_rekrutacyjne4[[#This Row],[Zachowanie]]=6,2,0)</f>
        <v>2</v>
      </c>
      <c r="E324" s="17">
        <v>6</v>
      </c>
      <c r="F324" s="17">
        <v>2</v>
      </c>
      <c r="G324" s="17">
        <v>3</v>
      </c>
      <c r="H324" s="17">
        <v>2</v>
      </c>
      <c r="I32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2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2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2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24" s="17">
        <v>56</v>
      </c>
      <c r="N324" s="17">
        <v>34</v>
      </c>
      <c r="O324" s="17">
        <v>52</v>
      </c>
      <c r="P324" s="17">
        <v>30</v>
      </c>
      <c r="Q324" s="17">
        <v>94</v>
      </c>
      <c r="R324" s="17">
        <f>punkty_rekrutacyjne4[[#This Row],[GHP]]/10 + punkty_rekrutacyjne4[[#This Row],[GHH]]/10 +punkty_rekrutacyjne4[[#This Row],[GMM]]/10 + punkty_rekrutacyjne4[[#This Row],[GMP]]/10 +punkty_rekrutacyjne4[[#This Row],[GJP]]/10</f>
        <v>26.6</v>
      </c>
      <c r="S32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24" s="19">
        <f t="shared" si="5"/>
        <v>203</v>
      </c>
    </row>
    <row r="325" spans="1:20" x14ac:dyDescent="0.25">
      <c r="A325" s="18" t="s">
        <v>409</v>
      </c>
      <c r="B325" s="17">
        <v>0</v>
      </c>
      <c r="C325" s="17">
        <v>3</v>
      </c>
      <c r="D325" s="17">
        <f>IF(punkty_rekrutacyjne4[[#This Row],[Zachowanie]]=6,2,0)</f>
        <v>0</v>
      </c>
      <c r="E325" s="17">
        <v>6</v>
      </c>
      <c r="F325" s="17">
        <v>4</v>
      </c>
      <c r="G325" s="17">
        <v>6</v>
      </c>
      <c r="H325" s="17">
        <v>3</v>
      </c>
      <c r="I32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2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2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2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25" s="17">
        <v>13</v>
      </c>
      <c r="N325" s="17">
        <v>42</v>
      </c>
      <c r="O325" s="17">
        <v>23</v>
      </c>
      <c r="P325" s="17">
        <v>14</v>
      </c>
      <c r="Q325" s="17">
        <v>73</v>
      </c>
      <c r="R325" s="17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S32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25" s="19">
        <f t="shared" si="5"/>
        <v>204</v>
      </c>
    </row>
    <row r="326" spans="1:20" x14ac:dyDescent="0.25">
      <c r="A326" s="18" t="s">
        <v>74</v>
      </c>
      <c r="B326" s="17">
        <v>2</v>
      </c>
      <c r="C326" s="17">
        <v>3</v>
      </c>
      <c r="D326" s="17">
        <f>IF(punkty_rekrutacyjne4[[#This Row],[Zachowanie]]=6,2,0)</f>
        <v>0</v>
      </c>
      <c r="E326" s="17">
        <v>6</v>
      </c>
      <c r="F326" s="17">
        <v>6</v>
      </c>
      <c r="G326" s="17">
        <v>4</v>
      </c>
      <c r="H326" s="17">
        <v>4</v>
      </c>
      <c r="I32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2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2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2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26" s="17">
        <v>61</v>
      </c>
      <c r="N326" s="17">
        <v>3</v>
      </c>
      <c r="O326" s="17">
        <v>88</v>
      </c>
      <c r="P326" s="17">
        <v>72</v>
      </c>
      <c r="Q326" s="17">
        <v>84</v>
      </c>
      <c r="R326" s="17">
        <f>punkty_rekrutacyjne4[[#This Row],[GHP]]/10 + punkty_rekrutacyjne4[[#This Row],[GHH]]/10 +punkty_rekrutacyjne4[[#This Row],[GMM]]/10 + punkty_rekrutacyjne4[[#This Row],[GMP]]/10 +punkty_rekrutacyjne4[[#This Row],[GJP]]/10</f>
        <v>30.799999999999997</v>
      </c>
      <c r="S32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326" s="19">
        <f t="shared" si="5"/>
        <v>205</v>
      </c>
    </row>
    <row r="327" spans="1:20" x14ac:dyDescent="0.25">
      <c r="A327" s="18" t="s">
        <v>130</v>
      </c>
      <c r="B327" s="17">
        <v>6</v>
      </c>
      <c r="C327" s="17">
        <v>4</v>
      </c>
      <c r="D327" s="17">
        <f>IF(punkty_rekrutacyjne4[[#This Row],[Zachowanie]]=6,2,0)</f>
        <v>0</v>
      </c>
      <c r="E327" s="17">
        <v>4</v>
      </c>
      <c r="F327" s="17">
        <v>2</v>
      </c>
      <c r="G327" s="17">
        <v>4</v>
      </c>
      <c r="H327" s="17">
        <v>2</v>
      </c>
      <c r="I32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2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2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2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27" s="17">
        <v>30</v>
      </c>
      <c r="N327" s="17">
        <v>28</v>
      </c>
      <c r="O327" s="17">
        <v>30</v>
      </c>
      <c r="P327" s="17">
        <v>66</v>
      </c>
      <c r="Q327" s="17">
        <v>98</v>
      </c>
      <c r="R327" s="17">
        <f>punkty_rekrutacyjne4[[#This Row],[GHP]]/10 + punkty_rekrutacyjne4[[#This Row],[GHH]]/10 +punkty_rekrutacyjne4[[#This Row],[GMM]]/10 + punkty_rekrutacyjne4[[#This Row],[GMP]]/10 +punkty_rekrutacyjne4[[#This Row],[GJP]]/10</f>
        <v>25.200000000000003</v>
      </c>
      <c r="S32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27" s="19">
        <f t="shared" si="5"/>
        <v>205</v>
      </c>
    </row>
    <row r="328" spans="1:20" x14ac:dyDescent="0.25">
      <c r="A328" s="18" t="s">
        <v>130</v>
      </c>
      <c r="B328" s="17">
        <v>4</v>
      </c>
      <c r="C328" s="17">
        <v>4</v>
      </c>
      <c r="D328" s="17">
        <f>IF(punkty_rekrutacyjne4[[#This Row],[Zachowanie]]=6,2,0)</f>
        <v>0</v>
      </c>
      <c r="E328" s="17">
        <v>4</v>
      </c>
      <c r="F328" s="17">
        <v>6</v>
      </c>
      <c r="G328" s="17">
        <v>6</v>
      </c>
      <c r="H328" s="17">
        <v>2</v>
      </c>
      <c r="I32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2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2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2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28" s="17">
        <v>80</v>
      </c>
      <c r="N328" s="17">
        <v>75</v>
      </c>
      <c r="O328" s="17">
        <v>57</v>
      </c>
      <c r="P328" s="17">
        <v>43</v>
      </c>
      <c r="Q328" s="17">
        <v>92</v>
      </c>
      <c r="R328" s="17">
        <f>punkty_rekrutacyjne4[[#This Row],[GHP]]/10 + punkty_rekrutacyjne4[[#This Row],[GHH]]/10 +punkty_rekrutacyjne4[[#This Row],[GMM]]/10 + punkty_rekrutacyjne4[[#This Row],[GMP]]/10 +punkty_rekrutacyjne4[[#This Row],[GJP]]/10</f>
        <v>34.700000000000003</v>
      </c>
      <c r="S32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28" s="19">
        <f t="shared" si="5"/>
        <v>205</v>
      </c>
    </row>
    <row r="329" spans="1:20" x14ac:dyDescent="0.25">
      <c r="A329" s="18" t="s">
        <v>28</v>
      </c>
      <c r="B329" s="17">
        <v>2</v>
      </c>
      <c r="C329" s="17">
        <v>4</v>
      </c>
      <c r="D329" s="17">
        <f>IF(punkty_rekrutacyjne4[[#This Row],[Zachowanie]]=6,2,0)</f>
        <v>0</v>
      </c>
      <c r="E329" s="17">
        <v>5</v>
      </c>
      <c r="F329" s="17">
        <v>2</v>
      </c>
      <c r="G329" s="17">
        <v>5</v>
      </c>
      <c r="H329" s="17">
        <v>2</v>
      </c>
      <c r="I32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2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2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2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29" s="17">
        <v>26</v>
      </c>
      <c r="N329" s="17">
        <v>69</v>
      </c>
      <c r="O329" s="17">
        <v>46</v>
      </c>
      <c r="P329" s="17">
        <v>57</v>
      </c>
      <c r="Q329" s="17">
        <v>91</v>
      </c>
      <c r="R329" s="17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S32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29" s="19">
        <f t="shared" si="5"/>
        <v>205</v>
      </c>
    </row>
    <row r="330" spans="1:20" x14ac:dyDescent="0.25">
      <c r="A330" s="18" t="s">
        <v>463</v>
      </c>
      <c r="B330" s="17">
        <v>4</v>
      </c>
      <c r="C330" s="17">
        <v>3</v>
      </c>
      <c r="D330" s="17">
        <f>IF(punkty_rekrutacyjne4[[#This Row],[Zachowanie]]=6,2,0)</f>
        <v>0</v>
      </c>
      <c r="E330" s="17">
        <v>5</v>
      </c>
      <c r="F330" s="17">
        <v>5</v>
      </c>
      <c r="G330" s="17">
        <v>3</v>
      </c>
      <c r="H330" s="17">
        <v>3</v>
      </c>
      <c r="I33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3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3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3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30" s="17">
        <v>5</v>
      </c>
      <c r="N330" s="17">
        <v>44</v>
      </c>
      <c r="O330" s="17">
        <v>37</v>
      </c>
      <c r="P330" s="17">
        <v>5</v>
      </c>
      <c r="Q330" s="17">
        <v>62</v>
      </c>
      <c r="R330" s="17">
        <f>punkty_rekrutacyjne4[[#This Row],[GHP]]/10 + punkty_rekrutacyjne4[[#This Row],[GHH]]/10 +punkty_rekrutacyjne4[[#This Row],[GMM]]/10 + punkty_rekrutacyjne4[[#This Row],[GMP]]/10 +punkty_rekrutacyjne4[[#This Row],[GJP]]/10</f>
        <v>15.3</v>
      </c>
      <c r="S33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330" s="19">
        <f t="shared" si="5"/>
        <v>206</v>
      </c>
    </row>
    <row r="331" spans="1:20" x14ac:dyDescent="0.25">
      <c r="A331" s="18" t="s">
        <v>445</v>
      </c>
      <c r="B331" s="17">
        <v>6</v>
      </c>
      <c r="C331" s="17">
        <v>3</v>
      </c>
      <c r="D331" s="17">
        <f>IF(punkty_rekrutacyjne4[[#This Row],[Zachowanie]]=6,2,0)</f>
        <v>0</v>
      </c>
      <c r="E331" s="17">
        <v>5</v>
      </c>
      <c r="F331" s="17">
        <v>5</v>
      </c>
      <c r="G331" s="17">
        <v>2</v>
      </c>
      <c r="H331" s="17">
        <v>6</v>
      </c>
      <c r="I33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3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3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3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31" s="17">
        <v>56</v>
      </c>
      <c r="N331" s="17">
        <v>90</v>
      </c>
      <c r="O331" s="17">
        <v>35</v>
      </c>
      <c r="P331" s="17">
        <v>68</v>
      </c>
      <c r="Q331" s="17">
        <v>48</v>
      </c>
      <c r="R331" s="17">
        <f>punkty_rekrutacyjne4[[#This Row],[GHP]]/10 + punkty_rekrutacyjne4[[#This Row],[GHH]]/10 +punkty_rekrutacyjne4[[#This Row],[GMM]]/10 + punkty_rekrutacyjne4[[#This Row],[GMP]]/10 +punkty_rekrutacyjne4[[#This Row],[GJP]]/10</f>
        <v>29.700000000000003</v>
      </c>
      <c r="S33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31" s="19">
        <f t="shared" si="5"/>
        <v>207</v>
      </c>
    </row>
    <row r="332" spans="1:20" x14ac:dyDescent="0.25">
      <c r="A332" s="18" t="s">
        <v>239</v>
      </c>
      <c r="B332" s="17">
        <v>4</v>
      </c>
      <c r="C332" s="17">
        <v>3</v>
      </c>
      <c r="D332" s="17">
        <f>IF(punkty_rekrutacyjne4[[#This Row],[Zachowanie]]=6,2,0)</f>
        <v>0</v>
      </c>
      <c r="E332" s="17">
        <v>6</v>
      </c>
      <c r="F332" s="17">
        <v>2</v>
      </c>
      <c r="G332" s="17">
        <v>3</v>
      </c>
      <c r="H332" s="17">
        <v>3</v>
      </c>
      <c r="I33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3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3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3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32" s="17">
        <v>7</v>
      </c>
      <c r="N332" s="17">
        <v>15</v>
      </c>
      <c r="O332" s="17">
        <v>62</v>
      </c>
      <c r="P332" s="17">
        <v>9</v>
      </c>
      <c r="Q332" s="17">
        <v>43</v>
      </c>
      <c r="R332" s="17">
        <f>punkty_rekrutacyjne4[[#This Row],[GHP]]/10 + punkty_rekrutacyjne4[[#This Row],[GHH]]/10 +punkty_rekrutacyjne4[[#This Row],[GMM]]/10 + punkty_rekrutacyjne4[[#This Row],[GMP]]/10 +punkty_rekrutacyjne4[[#This Row],[GJP]]/10</f>
        <v>13.600000000000001</v>
      </c>
      <c r="S33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32" s="19">
        <f t="shared" si="5"/>
        <v>208</v>
      </c>
    </row>
    <row r="333" spans="1:20" x14ac:dyDescent="0.25">
      <c r="A333" s="18" t="s">
        <v>16</v>
      </c>
      <c r="B333" s="17">
        <v>3</v>
      </c>
      <c r="C333" s="17">
        <v>6</v>
      </c>
      <c r="D333" s="17">
        <f>IF(punkty_rekrutacyjne4[[#This Row],[Zachowanie]]=6,2,0)</f>
        <v>2</v>
      </c>
      <c r="E333" s="17">
        <v>6</v>
      </c>
      <c r="F333" s="17">
        <v>6</v>
      </c>
      <c r="G333" s="17">
        <v>4</v>
      </c>
      <c r="H333" s="17">
        <v>5</v>
      </c>
      <c r="I33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3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3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3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33" s="17">
        <v>27</v>
      </c>
      <c r="N333" s="17">
        <v>73</v>
      </c>
      <c r="O333" s="17">
        <v>63</v>
      </c>
      <c r="P333" s="17">
        <v>14</v>
      </c>
      <c r="Q333" s="17">
        <v>72</v>
      </c>
      <c r="R333" s="17">
        <f>punkty_rekrutacyjne4[[#This Row],[GHP]]/10 + punkty_rekrutacyjne4[[#This Row],[GHH]]/10 +punkty_rekrutacyjne4[[#This Row],[GMM]]/10 + punkty_rekrutacyjne4[[#This Row],[GMP]]/10 +punkty_rekrutacyjne4[[#This Row],[GJP]]/10</f>
        <v>24.9</v>
      </c>
      <c r="S33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333" s="19">
        <f t="shared" si="5"/>
        <v>209</v>
      </c>
    </row>
    <row r="334" spans="1:20" x14ac:dyDescent="0.25">
      <c r="A334" s="18" t="s">
        <v>395</v>
      </c>
      <c r="B334" s="17">
        <v>1</v>
      </c>
      <c r="C334" s="17">
        <v>6</v>
      </c>
      <c r="D334" s="17">
        <f>IF(punkty_rekrutacyjne4[[#This Row],[Zachowanie]]=6,2,0)</f>
        <v>2</v>
      </c>
      <c r="E334" s="17">
        <v>5</v>
      </c>
      <c r="F334" s="17">
        <v>2</v>
      </c>
      <c r="G334" s="17">
        <v>2</v>
      </c>
      <c r="H334" s="17">
        <v>3</v>
      </c>
      <c r="I33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3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3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3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34" s="17">
        <v>70</v>
      </c>
      <c r="N334" s="17">
        <v>59</v>
      </c>
      <c r="O334" s="17">
        <v>15</v>
      </c>
      <c r="P334" s="17">
        <v>13</v>
      </c>
      <c r="Q334" s="17">
        <v>66</v>
      </c>
      <c r="R334" s="17">
        <f>punkty_rekrutacyjne4[[#This Row],[GHP]]/10 + punkty_rekrutacyjne4[[#This Row],[GHH]]/10 +punkty_rekrutacyjne4[[#This Row],[GMM]]/10 + punkty_rekrutacyjne4[[#This Row],[GMP]]/10 +punkty_rekrutacyjne4[[#This Row],[GJP]]/10</f>
        <v>22.3</v>
      </c>
      <c r="S33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15</v>
      </c>
      <c r="T334" s="19">
        <f t="shared" si="5"/>
        <v>209</v>
      </c>
    </row>
    <row r="335" spans="1:20" x14ac:dyDescent="0.25">
      <c r="A335" s="18" t="s">
        <v>164</v>
      </c>
      <c r="B335" s="17">
        <v>5</v>
      </c>
      <c r="C335" s="17">
        <v>3</v>
      </c>
      <c r="D335" s="17">
        <f>IF(punkty_rekrutacyjne4[[#This Row],[Zachowanie]]=6,2,0)</f>
        <v>0</v>
      </c>
      <c r="E335" s="17">
        <v>5</v>
      </c>
      <c r="F335" s="17">
        <v>3</v>
      </c>
      <c r="G335" s="17">
        <v>5</v>
      </c>
      <c r="H335" s="17">
        <v>3</v>
      </c>
      <c r="I33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3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3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3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35" s="17">
        <v>52</v>
      </c>
      <c r="N335" s="17">
        <v>65</v>
      </c>
      <c r="O335" s="17">
        <v>48</v>
      </c>
      <c r="P335" s="17">
        <v>58</v>
      </c>
      <c r="Q335" s="17">
        <v>48</v>
      </c>
      <c r="R335" s="17">
        <f>punkty_rekrutacyjne4[[#This Row],[GHP]]/10 + punkty_rekrutacyjne4[[#This Row],[GHH]]/10 +punkty_rekrutacyjne4[[#This Row],[GMM]]/10 + punkty_rekrutacyjne4[[#This Row],[GMP]]/10 +punkty_rekrutacyjne4[[#This Row],[GJP]]/10</f>
        <v>27.1</v>
      </c>
      <c r="S33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335" s="19">
        <f t="shared" si="5"/>
        <v>210</v>
      </c>
    </row>
    <row r="336" spans="1:20" x14ac:dyDescent="0.25">
      <c r="A336" s="18" t="s">
        <v>130</v>
      </c>
      <c r="B336" s="17">
        <v>5</v>
      </c>
      <c r="C336" s="17">
        <v>2</v>
      </c>
      <c r="D336" s="17">
        <f>IF(punkty_rekrutacyjne4[[#This Row],[Zachowanie]]=6,2,0)</f>
        <v>0</v>
      </c>
      <c r="E336" s="17">
        <v>2</v>
      </c>
      <c r="F336" s="17">
        <v>2</v>
      </c>
      <c r="G336" s="17">
        <v>4</v>
      </c>
      <c r="H336" s="17">
        <v>2</v>
      </c>
      <c r="I33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3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3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3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36" s="17">
        <v>27</v>
      </c>
      <c r="N336" s="17">
        <v>64</v>
      </c>
      <c r="O336" s="17">
        <v>22</v>
      </c>
      <c r="P336" s="17">
        <v>32</v>
      </c>
      <c r="Q336" s="17">
        <v>91</v>
      </c>
      <c r="R336" s="17">
        <f>punkty_rekrutacyjne4[[#This Row],[GHP]]/10 + punkty_rekrutacyjne4[[#This Row],[GHH]]/10 +punkty_rekrutacyjne4[[#This Row],[GMM]]/10 + punkty_rekrutacyjne4[[#This Row],[GMP]]/10 +punkty_rekrutacyjne4[[#This Row],[GJP]]/10</f>
        <v>23.6</v>
      </c>
      <c r="S33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11</v>
      </c>
      <c r="T336" s="19">
        <f t="shared" si="5"/>
        <v>210</v>
      </c>
    </row>
    <row r="337" spans="1:20" x14ac:dyDescent="0.25">
      <c r="A337" s="18" t="s">
        <v>32</v>
      </c>
      <c r="B337" s="17">
        <v>1</v>
      </c>
      <c r="C337" s="17">
        <v>3</v>
      </c>
      <c r="D337" s="17">
        <f>IF(punkty_rekrutacyjne4[[#This Row],[Zachowanie]]=6,2,0)</f>
        <v>0</v>
      </c>
      <c r="E337" s="17">
        <v>3</v>
      </c>
      <c r="F337" s="17">
        <v>2</v>
      </c>
      <c r="G337" s="17">
        <v>5</v>
      </c>
      <c r="H337" s="17">
        <v>2</v>
      </c>
      <c r="I33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3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3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3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37" s="17">
        <v>84</v>
      </c>
      <c r="N337" s="17">
        <v>92</v>
      </c>
      <c r="O337" s="17">
        <v>92</v>
      </c>
      <c r="P337" s="17">
        <v>81</v>
      </c>
      <c r="Q337" s="17">
        <v>68</v>
      </c>
      <c r="R337" s="17">
        <f>punkty_rekrutacyjne4[[#This Row],[GHP]]/10 + punkty_rekrutacyjne4[[#This Row],[GHH]]/10 +punkty_rekrutacyjne4[[#This Row],[GMM]]/10 + punkty_rekrutacyjne4[[#This Row],[GMP]]/10 +punkty_rekrutacyjne4[[#This Row],[GJP]]/10</f>
        <v>41.699999999999996</v>
      </c>
      <c r="S33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13</v>
      </c>
      <c r="T337" s="19">
        <f t="shared" si="5"/>
        <v>210</v>
      </c>
    </row>
    <row r="338" spans="1:20" x14ac:dyDescent="0.25">
      <c r="A338" s="18" t="s">
        <v>340</v>
      </c>
      <c r="B338" s="17">
        <v>4</v>
      </c>
      <c r="C338" s="17">
        <v>5</v>
      </c>
      <c r="D338" s="17">
        <f>IF(punkty_rekrutacyjne4[[#This Row],[Zachowanie]]=6,2,0)</f>
        <v>0</v>
      </c>
      <c r="E338" s="17">
        <v>4</v>
      </c>
      <c r="F338" s="17">
        <v>4</v>
      </c>
      <c r="G338" s="17">
        <v>2</v>
      </c>
      <c r="H338" s="17">
        <v>6</v>
      </c>
      <c r="I33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3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3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3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38" s="17">
        <v>75</v>
      </c>
      <c r="N338" s="17">
        <v>22</v>
      </c>
      <c r="O338" s="17">
        <v>91</v>
      </c>
      <c r="P338" s="17">
        <v>31</v>
      </c>
      <c r="Q338" s="17">
        <v>93</v>
      </c>
      <c r="R338" s="17">
        <f>punkty_rekrutacyjne4[[#This Row],[GHP]]/10 + punkty_rekrutacyjne4[[#This Row],[GHH]]/10 +punkty_rekrutacyjne4[[#This Row],[GMM]]/10 + punkty_rekrutacyjne4[[#This Row],[GMP]]/10 +punkty_rekrutacyjne4[[#This Row],[GJP]]/10</f>
        <v>31.2</v>
      </c>
      <c r="S33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338" s="19">
        <f t="shared" si="5"/>
        <v>210</v>
      </c>
    </row>
    <row r="339" spans="1:20" x14ac:dyDescent="0.25">
      <c r="A339" s="18" t="s">
        <v>70</v>
      </c>
      <c r="B339" s="17">
        <v>2</v>
      </c>
      <c r="C339" s="17">
        <v>4</v>
      </c>
      <c r="D339" s="17">
        <f>IF(punkty_rekrutacyjne4[[#This Row],[Zachowanie]]=6,2,0)</f>
        <v>0</v>
      </c>
      <c r="E339" s="17">
        <v>4</v>
      </c>
      <c r="F339" s="17">
        <v>6</v>
      </c>
      <c r="G339" s="17">
        <v>5</v>
      </c>
      <c r="H339" s="17">
        <v>4</v>
      </c>
      <c r="I33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3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3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3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39" s="17">
        <v>35</v>
      </c>
      <c r="N339" s="17">
        <v>77</v>
      </c>
      <c r="O339" s="17">
        <v>81</v>
      </c>
      <c r="P339" s="17">
        <v>17</v>
      </c>
      <c r="Q339" s="17">
        <v>27</v>
      </c>
      <c r="R339" s="17">
        <f>punkty_rekrutacyjne4[[#This Row],[GHP]]/10 + punkty_rekrutacyjne4[[#This Row],[GHH]]/10 +punkty_rekrutacyjne4[[#This Row],[GMM]]/10 + punkty_rekrutacyjne4[[#This Row],[GMP]]/10 +punkty_rekrutacyjne4[[#This Row],[GJP]]/10</f>
        <v>23.699999999999996</v>
      </c>
      <c r="S33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39" s="19">
        <f t="shared" si="5"/>
        <v>211</v>
      </c>
    </row>
    <row r="340" spans="1:20" x14ac:dyDescent="0.25">
      <c r="A340" s="18" t="s">
        <v>55</v>
      </c>
      <c r="B340" s="17">
        <v>7</v>
      </c>
      <c r="C340" s="17">
        <v>5</v>
      </c>
      <c r="D340" s="17">
        <f>IF(punkty_rekrutacyjne4[[#This Row],[Zachowanie]]=6,2,0)</f>
        <v>0</v>
      </c>
      <c r="E340" s="17">
        <v>4</v>
      </c>
      <c r="F340" s="17">
        <v>3</v>
      </c>
      <c r="G340" s="17">
        <v>3</v>
      </c>
      <c r="H340" s="17">
        <v>2</v>
      </c>
      <c r="I340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4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4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4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40" s="17">
        <v>2</v>
      </c>
      <c r="N340" s="17">
        <v>88</v>
      </c>
      <c r="O340" s="17">
        <v>61</v>
      </c>
      <c r="P340" s="17">
        <v>2</v>
      </c>
      <c r="Q340" s="17">
        <v>49</v>
      </c>
      <c r="R340" s="17">
        <f>punkty_rekrutacyjne4[[#This Row],[GHP]]/10 + punkty_rekrutacyjne4[[#This Row],[GHH]]/10 +punkty_rekrutacyjne4[[#This Row],[GMM]]/10 + punkty_rekrutacyjne4[[#This Row],[GMP]]/10 +punkty_rekrutacyjne4[[#This Row],[GJP]]/10</f>
        <v>20.2</v>
      </c>
      <c r="S34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340" s="19">
        <f t="shared" si="5"/>
        <v>212</v>
      </c>
    </row>
    <row r="341" spans="1:20" x14ac:dyDescent="0.25">
      <c r="A341" s="18" t="s">
        <v>197</v>
      </c>
      <c r="B341" s="17">
        <v>7</v>
      </c>
      <c r="C341" s="17">
        <v>6</v>
      </c>
      <c r="D341" s="17">
        <f>IF(punkty_rekrutacyjne4[[#This Row],[Zachowanie]]=6,2,0)</f>
        <v>2</v>
      </c>
      <c r="E341" s="17">
        <v>5</v>
      </c>
      <c r="F341" s="17">
        <v>3</v>
      </c>
      <c r="G341" s="17">
        <v>3</v>
      </c>
      <c r="H341" s="17">
        <v>3</v>
      </c>
      <c r="I34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4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4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4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41" s="17">
        <v>71</v>
      </c>
      <c r="N341" s="17">
        <v>55</v>
      </c>
      <c r="O341" s="17">
        <v>33</v>
      </c>
      <c r="P341" s="17">
        <v>97</v>
      </c>
      <c r="Q341" s="17">
        <v>73</v>
      </c>
      <c r="R341" s="17">
        <f>punkty_rekrutacyjne4[[#This Row],[GHP]]/10 + punkty_rekrutacyjne4[[#This Row],[GHH]]/10 +punkty_rekrutacyjne4[[#This Row],[GMM]]/10 + punkty_rekrutacyjne4[[#This Row],[GMP]]/10 +punkty_rekrutacyjne4[[#This Row],[GJP]]/10</f>
        <v>32.9</v>
      </c>
      <c r="S34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341" s="19">
        <f t="shared" si="5"/>
        <v>212</v>
      </c>
    </row>
    <row r="342" spans="1:20" x14ac:dyDescent="0.25">
      <c r="A342" s="18" t="s">
        <v>232</v>
      </c>
      <c r="B342" s="17">
        <v>5</v>
      </c>
      <c r="C342" s="17">
        <v>5</v>
      </c>
      <c r="D342" s="17">
        <f>IF(punkty_rekrutacyjne4[[#This Row],[Zachowanie]]=6,2,0)</f>
        <v>0</v>
      </c>
      <c r="E342" s="17">
        <v>6</v>
      </c>
      <c r="F342" s="17">
        <v>4</v>
      </c>
      <c r="G342" s="17">
        <v>5</v>
      </c>
      <c r="H342" s="17">
        <v>5</v>
      </c>
      <c r="I342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4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4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4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42" s="17">
        <v>53</v>
      </c>
      <c r="N342" s="17">
        <v>97</v>
      </c>
      <c r="O342" s="17">
        <v>28</v>
      </c>
      <c r="P342" s="17">
        <v>88</v>
      </c>
      <c r="Q342" s="17">
        <v>87</v>
      </c>
      <c r="R342" s="17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S34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342" s="19">
        <f t="shared" si="5"/>
        <v>213</v>
      </c>
    </row>
    <row r="343" spans="1:20" x14ac:dyDescent="0.25">
      <c r="A343" s="18" t="s">
        <v>477</v>
      </c>
      <c r="B343" s="17">
        <v>0</v>
      </c>
      <c r="C343" s="17">
        <v>5</v>
      </c>
      <c r="D343" s="17">
        <f>IF(punkty_rekrutacyjne4[[#This Row],[Zachowanie]]=6,2,0)</f>
        <v>0</v>
      </c>
      <c r="E343" s="17">
        <v>5</v>
      </c>
      <c r="F343" s="17">
        <v>3</v>
      </c>
      <c r="G343" s="17">
        <v>4</v>
      </c>
      <c r="H343" s="17">
        <v>4</v>
      </c>
      <c r="I34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4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4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4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43" s="17">
        <v>73</v>
      </c>
      <c r="N343" s="17">
        <v>67</v>
      </c>
      <c r="O343" s="17">
        <v>18</v>
      </c>
      <c r="P343" s="17">
        <v>84</v>
      </c>
      <c r="Q343" s="17">
        <v>75</v>
      </c>
      <c r="R343" s="17">
        <f>punkty_rekrutacyjne4[[#This Row],[GHP]]/10 + punkty_rekrutacyjne4[[#This Row],[GHH]]/10 +punkty_rekrutacyjne4[[#This Row],[GMM]]/10 + punkty_rekrutacyjne4[[#This Row],[GMP]]/10 +punkty_rekrutacyjne4[[#This Row],[GJP]]/10</f>
        <v>31.700000000000003</v>
      </c>
      <c r="S34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43" s="19">
        <f t="shared" si="5"/>
        <v>213</v>
      </c>
    </row>
    <row r="344" spans="1:20" x14ac:dyDescent="0.25">
      <c r="A344" s="18" t="s">
        <v>101</v>
      </c>
      <c r="B344" s="17">
        <v>3</v>
      </c>
      <c r="C344" s="17">
        <v>6</v>
      </c>
      <c r="D344" s="17">
        <f>IF(punkty_rekrutacyjne4[[#This Row],[Zachowanie]]=6,2,0)</f>
        <v>2</v>
      </c>
      <c r="E344" s="17">
        <v>2</v>
      </c>
      <c r="F344" s="17">
        <v>2</v>
      </c>
      <c r="G344" s="17">
        <v>5</v>
      </c>
      <c r="H344" s="17">
        <v>2</v>
      </c>
      <c r="I34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4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4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4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44" s="17">
        <v>97</v>
      </c>
      <c r="N344" s="17">
        <v>40</v>
      </c>
      <c r="O344" s="17">
        <v>41</v>
      </c>
      <c r="P344" s="17">
        <v>46</v>
      </c>
      <c r="Q344" s="17">
        <v>59</v>
      </c>
      <c r="R344" s="17">
        <f>punkty_rekrutacyjne4[[#This Row],[GHP]]/10 + punkty_rekrutacyjne4[[#This Row],[GHH]]/10 +punkty_rekrutacyjne4[[#This Row],[GMM]]/10 + punkty_rekrutacyjne4[[#This Row],[GMP]]/10 +punkty_rekrutacyjne4[[#This Row],[GJP]]/10</f>
        <v>28.299999999999997</v>
      </c>
      <c r="S34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13</v>
      </c>
      <c r="T344" s="19">
        <f t="shared" si="5"/>
        <v>213</v>
      </c>
    </row>
    <row r="345" spans="1:20" x14ac:dyDescent="0.25">
      <c r="A345" s="18" t="s">
        <v>30</v>
      </c>
      <c r="B345" s="17">
        <v>7</v>
      </c>
      <c r="C345" s="17">
        <v>4</v>
      </c>
      <c r="D345" s="17">
        <f>IF(punkty_rekrutacyjne4[[#This Row],[Zachowanie]]=6,2,0)</f>
        <v>0</v>
      </c>
      <c r="E345" s="17">
        <v>4</v>
      </c>
      <c r="F345" s="17">
        <v>6</v>
      </c>
      <c r="G345" s="17">
        <v>5</v>
      </c>
      <c r="H345" s="17">
        <v>5</v>
      </c>
      <c r="I34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4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4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4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45" s="17">
        <v>10</v>
      </c>
      <c r="N345" s="17">
        <v>32</v>
      </c>
      <c r="O345" s="17">
        <v>73</v>
      </c>
      <c r="P345" s="17">
        <v>96</v>
      </c>
      <c r="Q345" s="17">
        <v>29</v>
      </c>
      <c r="R345" s="17">
        <f>punkty_rekrutacyjne4[[#This Row],[GHP]]/10 + punkty_rekrutacyjne4[[#This Row],[GHH]]/10 +punkty_rekrutacyjne4[[#This Row],[GMM]]/10 + punkty_rekrutacyjne4[[#This Row],[GMP]]/10 +punkty_rekrutacyjne4[[#This Row],[GJP]]/10</f>
        <v>24</v>
      </c>
      <c r="S34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345" s="19">
        <f t="shared" si="5"/>
        <v>214</v>
      </c>
    </row>
    <row r="346" spans="1:20" x14ac:dyDescent="0.25">
      <c r="A346" s="18" t="s">
        <v>477</v>
      </c>
      <c r="B346" s="17">
        <v>3</v>
      </c>
      <c r="C346" s="17">
        <v>2</v>
      </c>
      <c r="D346" s="17">
        <f>IF(punkty_rekrutacyjne4[[#This Row],[Zachowanie]]=6,2,0)</f>
        <v>0</v>
      </c>
      <c r="E346" s="17">
        <v>5</v>
      </c>
      <c r="F346" s="17">
        <v>5</v>
      </c>
      <c r="G346" s="17">
        <v>4</v>
      </c>
      <c r="H346" s="17">
        <v>5</v>
      </c>
      <c r="I34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4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4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4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46" s="17">
        <v>91</v>
      </c>
      <c r="N346" s="17">
        <v>53</v>
      </c>
      <c r="O346" s="17">
        <v>13</v>
      </c>
      <c r="P346" s="17">
        <v>58</v>
      </c>
      <c r="Q346" s="17">
        <v>75</v>
      </c>
      <c r="R346" s="17">
        <f>punkty_rekrutacyjne4[[#This Row],[GHP]]/10 + punkty_rekrutacyjne4[[#This Row],[GHH]]/10 +punkty_rekrutacyjne4[[#This Row],[GMM]]/10 + punkty_rekrutacyjne4[[#This Row],[GMP]]/10 +punkty_rekrutacyjne4[[#This Row],[GJP]]/10</f>
        <v>29</v>
      </c>
      <c r="S34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346" s="19">
        <f t="shared" si="5"/>
        <v>215</v>
      </c>
    </row>
    <row r="347" spans="1:20" x14ac:dyDescent="0.25">
      <c r="A347" s="18" t="s">
        <v>61</v>
      </c>
      <c r="B347" s="17">
        <v>5</v>
      </c>
      <c r="C347" s="17">
        <v>4</v>
      </c>
      <c r="D347" s="17">
        <f>IF(punkty_rekrutacyjne4[[#This Row],[Zachowanie]]=6,2,0)</f>
        <v>0</v>
      </c>
      <c r="E347" s="17">
        <v>6</v>
      </c>
      <c r="F347" s="17">
        <v>5</v>
      </c>
      <c r="G347" s="17">
        <v>2</v>
      </c>
      <c r="H347" s="17">
        <v>3</v>
      </c>
      <c r="I34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4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4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4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47" s="17">
        <v>21</v>
      </c>
      <c r="N347" s="17">
        <v>48</v>
      </c>
      <c r="O347" s="17">
        <v>45</v>
      </c>
      <c r="P347" s="17">
        <v>1</v>
      </c>
      <c r="Q347" s="17">
        <v>51</v>
      </c>
      <c r="R347" s="17">
        <f>punkty_rekrutacyjne4[[#This Row],[GHP]]/10 + punkty_rekrutacyjne4[[#This Row],[GHH]]/10 +punkty_rekrutacyjne4[[#This Row],[GMM]]/10 + punkty_rekrutacyjne4[[#This Row],[GMP]]/10 +punkty_rekrutacyjne4[[#This Row],[GJP]]/10</f>
        <v>16.600000000000001</v>
      </c>
      <c r="S34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347" s="19">
        <f t="shared" si="5"/>
        <v>216</v>
      </c>
    </row>
    <row r="348" spans="1:20" x14ac:dyDescent="0.25">
      <c r="A348" s="18" t="s">
        <v>311</v>
      </c>
      <c r="B348" s="17">
        <v>2</v>
      </c>
      <c r="C348" s="17">
        <v>2</v>
      </c>
      <c r="D348" s="17">
        <f>IF(punkty_rekrutacyjne4[[#This Row],[Zachowanie]]=6,2,0)</f>
        <v>0</v>
      </c>
      <c r="E348" s="17">
        <v>5</v>
      </c>
      <c r="F348" s="17">
        <v>2</v>
      </c>
      <c r="G348" s="17">
        <v>4</v>
      </c>
      <c r="H348" s="17">
        <v>4</v>
      </c>
      <c r="I34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4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4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4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48" s="17">
        <v>83</v>
      </c>
      <c r="N348" s="17">
        <v>28</v>
      </c>
      <c r="O348" s="17">
        <v>43</v>
      </c>
      <c r="P348" s="17">
        <v>19</v>
      </c>
      <c r="Q348" s="17">
        <v>83</v>
      </c>
      <c r="R348" s="17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S34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348" s="19">
        <f t="shared" si="5"/>
        <v>216</v>
      </c>
    </row>
    <row r="349" spans="1:20" x14ac:dyDescent="0.25">
      <c r="A349" s="18" t="s">
        <v>133</v>
      </c>
      <c r="B349" s="17">
        <v>2</v>
      </c>
      <c r="C349" s="17">
        <v>4</v>
      </c>
      <c r="D349" s="17">
        <f>IF(punkty_rekrutacyjne4[[#This Row],[Zachowanie]]=6,2,0)</f>
        <v>0</v>
      </c>
      <c r="E349" s="17">
        <v>4</v>
      </c>
      <c r="F349" s="17">
        <v>3</v>
      </c>
      <c r="G349" s="17">
        <v>3</v>
      </c>
      <c r="H349" s="17">
        <v>6</v>
      </c>
      <c r="I34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4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4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4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49" s="17">
        <v>97</v>
      </c>
      <c r="N349" s="17">
        <v>80</v>
      </c>
      <c r="O349" s="17">
        <v>54</v>
      </c>
      <c r="P349" s="17">
        <v>78</v>
      </c>
      <c r="Q349" s="17">
        <v>43</v>
      </c>
      <c r="R349" s="17">
        <f>punkty_rekrutacyjne4[[#This Row],[GHP]]/10 + punkty_rekrutacyjne4[[#This Row],[GHH]]/10 +punkty_rekrutacyjne4[[#This Row],[GMM]]/10 + punkty_rekrutacyjne4[[#This Row],[GMP]]/10 +punkty_rekrutacyjne4[[#This Row],[GJP]]/10</f>
        <v>35.200000000000003</v>
      </c>
      <c r="S34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349" s="19">
        <f t="shared" si="5"/>
        <v>216</v>
      </c>
    </row>
    <row r="350" spans="1:20" x14ac:dyDescent="0.25">
      <c r="A350" s="18" t="s">
        <v>101</v>
      </c>
      <c r="B350" s="17">
        <v>2</v>
      </c>
      <c r="C350" s="17">
        <v>5</v>
      </c>
      <c r="D350" s="17">
        <f>IF(punkty_rekrutacyjne4[[#This Row],[Zachowanie]]=6,2,0)</f>
        <v>0</v>
      </c>
      <c r="E350" s="17">
        <v>2</v>
      </c>
      <c r="F350" s="17">
        <v>3</v>
      </c>
      <c r="G350" s="17">
        <v>5</v>
      </c>
      <c r="H350" s="17">
        <v>2</v>
      </c>
      <c r="I350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5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5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5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50" s="17">
        <v>26</v>
      </c>
      <c r="N350" s="17">
        <v>31</v>
      </c>
      <c r="O350" s="17">
        <v>88</v>
      </c>
      <c r="P350" s="17">
        <v>98</v>
      </c>
      <c r="Q350" s="17">
        <v>45</v>
      </c>
      <c r="R350" s="17">
        <f>punkty_rekrutacyjne4[[#This Row],[GHP]]/10 + punkty_rekrutacyjne4[[#This Row],[GHH]]/10 +punkty_rekrutacyjne4[[#This Row],[GMM]]/10 + punkty_rekrutacyjne4[[#This Row],[GMP]]/10 +punkty_rekrutacyjne4[[#This Row],[GJP]]/10</f>
        <v>28.8</v>
      </c>
      <c r="S35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350" s="19">
        <f t="shared" si="5"/>
        <v>216</v>
      </c>
    </row>
    <row r="351" spans="1:20" x14ac:dyDescent="0.25">
      <c r="A351" s="18" t="s">
        <v>58</v>
      </c>
      <c r="B351" s="17">
        <v>7</v>
      </c>
      <c r="C351" s="17">
        <v>6</v>
      </c>
      <c r="D351" s="17">
        <f>IF(punkty_rekrutacyjne4[[#This Row],[Zachowanie]]=6,2,0)</f>
        <v>2</v>
      </c>
      <c r="E351" s="17">
        <v>4</v>
      </c>
      <c r="F351" s="17">
        <v>5</v>
      </c>
      <c r="G351" s="17">
        <v>4</v>
      </c>
      <c r="H351" s="17">
        <v>3</v>
      </c>
      <c r="I35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5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5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5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51" s="17">
        <v>17</v>
      </c>
      <c r="N351" s="17">
        <v>54</v>
      </c>
      <c r="O351" s="17">
        <v>78</v>
      </c>
      <c r="P351" s="17">
        <v>68</v>
      </c>
      <c r="Q351" s="17">
        <v>41</v>
      </c>
      <c r="R351" s="17">
        <f>punkty_rekrutacyjne4[[#This Row],[GHP]]/10 + punkty_rekrutacyjne4[[#This Row],[GHH]]/10 +punkty_rekrutacyjne4[[#This Row],[GMM]]/10 + punkty_rekrutacyjne4[[#This Row],[GMP]]/10 +punkty_rekrutacyjne4[[#This Row],[GJP]]/10</f>
        <v>25.799999999999997</v>
      </c>
      <c r="S35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351" s="19">
        <f t="shared" si="5"/>
        <v>217</v>
      </c>
    </row>
    <row r="352" spans="1:20" x14ac:dyDescent="0.25">
      <c r="A352" s="18" t="s">
        <v>70</v>
      </c>
      <c r="B352" s="17">
        <v>0</v>
      </c>
      <c r="C352" s="17">
        <v>2</v>
      </c>
      <c r="D352" s="17">
        <f>IF(punkty_rekrutacyjne4[[#This Row],[Zachowanie]]=6,2,0)</f>
        <v>0</v>
      </c>
      <c r="E352" s="17">
        <v>5</v>
      </c>
      <c r="F352" s="17">
        <v>3</v>
      </c>
      <c r="G352" s="17">
        <v>6</v>
      </c>
      <c r="H352" s="17">
        <v>6</v>
      </c>
      <c r="I35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5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5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5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52" s="17">
        <v>5</v>
      </c>
      <c r="N352" s="17">
        <v>93</v>
      </c>
      <c r="O352" s="17">
        <v>4</v>
      </c>
      <c r="P352" s="17">
        <v>59</v>
      </c>
      <c r="Q352" s="17">
        <v>71</v>
      </c>
      <c r="R352" s="17">
        <f>punkty_rekrutacyjne4[[#This Row],[GHP]]/10 + punkty_rekrutacyjne4[[#This Row],[GHH]]/10 +punkty_rekrutacyjne4[[#This Row],[GMM]]/10 + punkty_rekrutacyjne4[[#This Row],[GMP]]/10 +punkty_rekrutacyjne4[[#This Row],[GJP]]/10</f>
        <v>23.200000000000003</v>
      </c>
      <c r="S35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52" s="19">
        <f t="shared" si="5"/>
        <v>218</v>
      </c>
    </row>
    <row r="353" spans="1:20" x14ac:dyDescent="0.25">
      <c r="A353" s="18" t="s">
        <v>76</v>
      </c>
      <c r="B353" s="17">
        <v>3</v>
      </c>
      <c r="C353" s="17">
        <v>5</v>
      </c>
      <c r="D353" s="17">
        <f>IF(punkty_rekrutacyjne4[[#This Row],[Zachowanie]]=6,2,0)</f>
        <v>0</v>
      </c>
      <c r="E353" s="17">
        <v>3</v>
      </c>
      <c r="F353" s="17">
        <v>3</v>
      </c>
      <c r="G353" s="17">
        <v>6</v>
      </c>
      <c r="H353" s="17">
        <v>4</v>
      </c>
      <c r="I35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5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5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5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53" s="17">
        <v>78</v>
      </c>
      <c r="N353" s="17">
        <v>80</v>
      </c>
      <c r="O353" s="17">
        <v>56</v>
      </c>
      <c r="P353" s="17">
        <v>31</v>
      </c>
      <c r="Q353" s="17">
        <v>81</v>
      </c>
      <c r="R353" s="17">
        <f>punkty_rekrutacyjne4[[#This Row],[GHP]]/10 + punkty_rekrutacyjne4[[#This Row],[GHH]]/10 +punkty_rekrutacyjne4[[#This Row],[GMM]]/10 + punkty_rekrutacyjne4[[#This Row],[GMP]]/10 +punkty_rekrutacyjne4[[#This Row],[GJP]]/10</f>
        <v>32.6</v>
      </c>
      <c r="S35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353" s="19">
        <f t="shared" si="5"/>
        <v>218</v>
      </c>
    </row>
    <row r="354" spans="1:20" x14ac:dyDescent="0.25">
      <c r="A354" s="18" t="s">
        <v>489</v>
      </c>
      <c r="B354" s="17">
        <v>6</v>
      </c>
      <c r="C354" s="17">
        <v>6</v>
      </c>
      <c r="D354" s="17">
        <f>IF(punkty_rekrutacyjne4[[#This Row],[Zachowanie]]=6,2,0)</f>
        <v>2</v>
      </c>
      <c r="E354" s="17">
        <v>6</v>
      </c>
      <c r="F354" s="17">
        <v>4</v>
      </c>
      <c r="G354" s="17">
        <v>6</v>
      </c>
      <c r="H354" s="17">
        <v>4</v>
      </c>
      <c r="I35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5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5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5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54" s="17">
        <v>64</v>
      </c>
      <c r="N354" s="17">
        <v>18</v>
      </c>
      <c r="O354" s="17">
        <v>23</v>
      </c>
      <c r="P354" s="17">
        <v>81</v>
      </c>
      <c r="Q354" s="17">
        <v>18</v>
      </c>
      <c r="R354" s="17">
        <f>punkty_rekrutacyjne4[[#This Row],[GHP]]/10 + punkty_rekrutacyjne4[[#This Row],[GHH]]/10 +punkty_rekrutacyjne4[[#This Row],[GMM]]/10 + punkty_rekrutacyjne4[[#This Row],[GMP]]/10 +punkty_rekrutacyjne4[[#This Row],[GJP]]/10</f>
        <v>20.400000000000002</v>
      </c>
      <c r="S35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T354" s="19">
        <f t="shared" si="5"/>
        <v>219</v>
      </c>
    </row>
    <row r="355" spans="1:20" x14ac:dyDescent="0.25">
      <c r="A355" s="18" t="s">
        <v>38</v>
      </c>
      <c r="B355" s="17">
        <v>2</v>
      </c>
      <c r="C355" s="17">
        <v>4</v>
      </c>
      <c r="D355" s="17">
        <f>IF(punkty_rekrutacyjne4[[#This Row],[Zachowanie]]=6,2,0)</f>
        <v>0</v>
      </c>
      <c r="E355" s="17">
        <v>3</v>
      </c>
      <c r="F355" s="17">
        <v>5</v>
      </c>
      <c r="G355" s="17">
        <v>2</v>
      </c>
      <c r="H355" s="17">
        <v>3</v>
      </c>
      <c r="I35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5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5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5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55" s="17">
        <v>96</v>
      </c>
      <c r="N355" s="17">
        <v>32</v>
      </c>
      <c r="O355" s="17">
        <v>73</v>
      </c>
      <c r="P355" s="17">
        <v>7</v>
      </c>
      <c r="Q355" s="17">
        <v>74</v>
      </c>
      <c r="R355" s="17">
        <f>punkty_rekrutacyjne4[[#This Row],[GHP]]/10 + punkty_rekrutacyjne4[[#This Row],[GHH]]/10 +punkty_rekrutacyjne4[[#This Row],[GMM]]/10 + punkty_rekrutacyjne4[[#This Row],[GMP]]/10 +punkty_rekrutacyjne4[[#This Row],[GJP]]/10</f>
        <v>28.200000000000003</v>
      </c>
      <c r="S35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55" s="19">
        <f t="shared" si="5"/>
        <v>219</v>
      </c>
    </row>
    <row r="356" spans="1:20" x14ac:dyDescent="0.25">
      <c r="A356" s="18" t="s">
        <v>340</v>
      </c>
      <c r="B356" s="17">
        <v>6</v>
      </c>
      <c r="C356" s="17">
        <v>6</v>
      </c>
      <c r="D356" s="17">
        <f>IF(punkty_rekrutacyjne4[[#This Row],[Zachowanie]]=6,2,0)</f>
        <v>2</v>
      </c>
      <c r="E356" s="17">
        <v>5</v>
      </c>
      <c r="F356" s="17">
        <v>5</v>
      </c>
      <c r="G356" s="17">
        <v>3</v>
      </c>
      <c r="H356" s="17">
        <v>6</v>
      </c>
      <c r="I35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5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5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5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56" s="17">
        <v>85</v>
      </c>
      <c r="N356" s="17">
        <v>35</v>
      </c>
      <c r="O356" s="17">
        <v>70</v>
      </c>
      <c r="P356" s="17">
        <v>99</v>
      </c>
      <c r="Q356" s="17">
        <v>85</v>
      </c>
      <c r="R356" s="17">
        <f>punkty_rekrutacyjne4[[#This Row],[GHP]]/10 + punkty_rekrutacyjne4[[#This Row],[GHH]]/10 +punkty_rekrutacyjne4[[#This Row],[GMM]]/10 + punkty_rekrutacyjne4[[#This Row],[GMP]]/10 +punkty_rekrutacyjne4[[#This Row],[GJP]]/10</f>
        <v>37.4</v>
      </c>
      <c r="S35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356" s="19">
        <f t="shared" si="5"/>
        <v>220</v>
      </c>
    </row>
    <row r="357" spans="1:20" x14ac:dyDescent="0.25">
      <c r="A357" s="18" t="s">
        <v>90</v>
      </c>
      <c r="B357" s="17">
        <v>4</v>
      </c>
      <c r="C357" s="17">
        <v>2</v>
      </c>
      <c r="D357" s="17">
        <f>IF(punkty_rekrutacyjne4[[#This Row],[Zachowanie]]=6,2,0)</f>
        <v>0</v>
      </c>
      <c r="E357" s="17">
        <v>4</v>
      </c>
      <c r="F357" s="17">
        <v>5</v>
      </c>
      <c r="G357" s="17">
        <v>4</v>
      </c>
      <c r="H357" s="17">
        <v>2</v>
      </c>
      <c r="I35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5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5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5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57" s="17">
        <v>17</v>
      </c>
      <c r="N357" s="17">
        <v>17</v>
      </c>
      <c r="O357" s="17">
        <v>92</v>
      </c>
      <c r="P357" s="17">
        <v>6</v>
      </c>
      <c r="Q357" s="17">
        <v>64</v>
      </c>
      <c r="R357" s="17">
        <f>punkty_rekrutacyjne4[[#This Row],[GHP]]/10 + punkty_rekrutacyjne4[[#This Row],[GHH]]/10 +punkty_rekrutacyjne4[[#This Row],[GMM]]/10 + punkty_rekrutacyjne4[[#This Row],[GMP]]/10 +punkty_rekrutacyjne4[[#This Row],[GJP]]/10</f>
        <v>19.600000000000001</v>
      </c>
      <c r="S35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57" s="19">
        <f t="shared" si="5"/>
        <v>221</v>
      </c>
    </row>
    <row r="358" spans="1:20" x14ac:dyDescent="0.25">
      <c r="A358" s="18" t="s">
        <v>180</v>
      </c>
      <c r="B358" s="17">
        <v>4</v>
      </c>
      <c r="C358" s="17">
        <v>2</v>
      </c>
      <c r="D358" s="17">
        <f>IF(punkty_rekrutacyjne4[[#This Row],[Zachowanie]]=6,2,0)</f>
        <v>0</v>
      </c>
      <c r="E358" s="17">
        <v>4</v>
      </c>
      <c r="F358" s="17">
        <v>2</v>
      </c>
      <c r="G358" s="17">
        <v>5</v>
      </c>
      <c r="H358" s="17">
        <v>4</v>
      </c>
      <c r="I35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5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5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5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58" s="17">
        <v>62</v>
      </c>
      <c r="N358" s="17">
        <v>3</v>
      </c>
      <c r="O358" s="17">
        <v>84</v>
      </c>
      <c r="P358" s="17">
        <v>48</v>
      </c>
      <c r="Q358" s="17">
        <v>94</v>
      </c>
      <c r="R358" s="17">
        <f>punkty_rekrutacyjne4[[#This Row],[GHP]]/10 + punkty_rekrutacyjne4[[#This Row],[GHH]]/10 +punkty_rekrutacyjne4[[#This Row],[GMM]]/10 + punkty_rekrutacyjne4[[#This Row],[GMP]]/10 +punkty_rekrutacyjne4[[#This Row],[GJP]]/10</f>
        <v>29.1</v>
      </c>
      <c r="S35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58" s="19">
        <f t="shared" si="5"/>
        <v>221</v>
      </c>
    </row>
    <row r="359" spans="1:20" x14ac:dyDescent="0.25">
      <c r="A359" s="18" t="s">
        <v>495</v>
      </c>
      <c r="B359" s="17">
        <v>4</v>
      </c>
      <c r="C359" s="17">
        <v>5</v>
      </c>
      <c r="D359" s="17">
        <f>IF(punkty_rekrutacyjne4[[#This Row],[Zachowanie]]=6,2,0)</f>
        <v>0</v>
      </c>
      <c r="E359" s="17">
        <v>5</v>
      </c>
      <c r="F359" s="17">
        <v>6</v>
      </c>
      <c r="G359" s="17">
        <v>2</v>
      </c>
      <c r="H359" s="17">
        <v>3</v>
      </c>
      <c r="I35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5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5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5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59" s="17">
        <v>35</v>
      </c>
      <c r="N359" s="17">
        <v>49</v>
      </c>
      <c r="O359" s="17">
        <v>59</v>
      </c>
      <c r="P359" s="17">
        <v>44</v>
      </c>
      <c r="Q359" s="17">
        <v>68</v>
      </c>
      <c r="R359" s="17">
        <f>punkty_rekrutacyjne4[[#This Row],[GHP]]/10 + punkty_rekrutacyjne4[[#This Row],[GHH]]/10 +punkty_rekrutacyjne4[[#This Row],[GMM]]/10 + punkty_rekrutacyjne4[[#This Row],[GMP]]/10 +punkty_rekrutacyjne4[[#This Row],[GJP]]/10</f>
        <v>25.500000000000004</v>
      </c>
      <c r="S35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359" s="19">
        <f t="shared" si="5"/>
        <v>222</v>
      </c>
    </row>
    <row r="360" spans="1:20" x14ac:dyDescent="0.25">
      <c r="A360" s="18" t="s">
        <v>369</v>
      </c>
      <c r="B360" s="17">
        <v>7</v>
      </c>
      <c r="C360" s="17">
        <v>3</v>
      </c>
      <c r="D360" s="17">
        <f>IF(punkty_rekrutacyjne4[[#This Row],[Zachowanie]]=6,2,0)</f>
        <v>0</v>
      </c>
      <c r="E360" s="17">
        <v>6</v>
      </c>
      <c r="F360" s="17">
        <v>2</v>
      </c>
      <c r="G360" s="17">
        <v>6</v>
      </c>
      <c r="H360" s="17">
        <v>5</v>
      </c>
      <c r="I36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6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6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6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60" s="17">
        <v>20</v>
      </c>
      <c r="N360" s="17">
        <v>58</v>
      </c>
      <c r="O360" s="17">
        <v>93</v>
      </c>
      <c r="P360" s="17">
        <v>53</v>
      </c>
      <c r="Q360" s="17">
        <v>35</v>
      </c>
      <c r="R360" s="17">
        <f>punkty_rekrutacyjne4[[#This Row],[GHP]]/10 + punkty_rekrutacyjne4[[#This Row],[GHH]]/10 +punkty_rekrutacyjne4[[#This Row],[GMM]]/10 + punkty_rekrutacyjne4[[#This Row],[GMP]]/10 +punkty_rekrutacyjne4[[#This Row],[GJP]]/10</f>
        <v>25.900000000000002</v>
      </c>
      <c r="S36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360" s="19">
        <f t="shared" si="5"/>
        <v>223</v>
      </c>
    </row>
    <row r="361" spans="1:20" x14ac:dyDescent="0.25">
      <c r="A361" s="18" t="s">
        <v>498</v>
      </c>
      <c r="B361" s="17">
        <v>5</v>
      </c>
      <c r="C361" s="17">
        <v>6</v>
      </c>
      <c r="D361" s="17">
        <f>IF(punkty_rekrutacyjne4[[#This Row],[Zachowanie]]=6,2,0)</f>
        <v>2</v>
      </c>
      <c r="E361" s="17">
        <v>2</v>
      </c>
      <c r="F361" s="17">
        <v>3</v>
      </c>
      <c r="G361" s="17">
        <v>4</v>
      </c>
      <c r="H361" s="17">
        <v>3</v>
      </c>
      <c r="I36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6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6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6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61" s="17">
        <v>2</v>
      </c>
      <c r="N361" s="17">
        <v>97</v>
      </c>
      <c r="O361" s="17">
        <v>14</v>
      </c>
      <c r="P361" s="17">
        <v>81</v>
      </c>
      <c r="Q361" s="17">
        <v>38</v>
      </c>
      <c r="R361" s="1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S36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361" s="19">
        <f t="shared" si="5"/>
        <v>223</v>
      </c>
    </row>
    <row r="362" spans="1:20" x14ac:dyDescent="0.25">
      <c r="A362" s="18" t="s">
        <v>498</v>
      </c>
      <c r="B362" s="17">
        <v>4</v>
      </c>
      <c r="C362" s="17">
        <v>6</v>
      </c>
      <c r="D362" s="17">
        <f>IF(punkty_rekrutacyjne4[[#This Row],[Zachowanie]]=6,2,0)</f>
        <v>2</v>
      </c>
      <c r="E362" s="17">
        <v>2</v>
      </c>
      <c r="F362" s="17">
        <v>6</v>
      </c>
      <c r="G362" s="17">
        <v>4</v>
      </c>
      <c r="H362" s="17">
        <v>5</v>
      </c>
      <c r="I362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6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6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6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62" s="17">
        <v>98</v>
      </c>
      <c r="N362" s="17">
        <v>42</v>
      </c>
      <c r="O362" s="17">
        <v>49</v>
      </c>
      <c r="P362" s="17">
        <v>83</v>
      </c>
      <c r="Q362" s="17">
        <v>32</v>
      </c>
      <c r="R362" s="17">
        <f>punkty_rekrutacyjne4[[#This Row],[GHP]]/10 + punkty_rekrutacyjne4[[#This Row],[GHH]]/10 +punkty_rekrutacyjne4[[#This Row],[GMM]]/10 + punkty_rekrutacyjne4[[#This Row],[GMP]]/10 +punkty_rekrutacyjne4[[#This Row],[GJP]]/10</f>
        <v>30.4</v>
      </c>
      <c r="S36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62" s="19">
        <f t="shared" si="5"/>
        <v>223</v>
      </c>
    </row>
    <row r="363" spans="1:20" x14ac:dyDescent="0.25">
      <c r="A363" s="18" t="s">
        <v>121</v>
      </c>
      <c r="B363" s="17">
        <v>7</v>
      </c>
      <c r="C363" s="17">
        <v>5</v>
      </c>
      <c r="D363" s="17">
        <f>IF(punkty_rekrutacyjne4[[#This Row],[Zachowanie]]=6,2,0)</f>
        <v>0</v>
      </c>
      <c r="E363" s="17">
        <v>5</v>
      </c>
      <c r="F363" s="17">
        <v>4</v>
      </c>
      <c r="G363" s="17">
        <v>5</v>
      </c>
      <c r="H363" s="17">
        <v>6</v>
      </c>
      <c r="I36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6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6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6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63" s="17">
        <v>97</v>
      </c>
      <c r="N363" s="17">
        <v>45</v>
      </c>
      <c r="O363" s="17">
        <v>42</v>
      </c>
      <c r="P363" s="17">
        <v>25</v>
      </c>
      <c r="Q363" s="17">
        <v>51</v>
      </c>
      <c r="R363" s="17">
        <f>punkty_rekrutacyjne4[[#This Row],[GHP]]/10 + punkty_rekrutacyjne4[[#This Row],[GHH]]/10 +punkty_rekrutacyjne4[[#This Row],[GMM]]/10 + punkty_rekrutacyjne4[[#This Row],[GMP]]/10 +punkty_rekrutacyjne4[[#This Row],[GJP]]/10</f>
        <v>26</v>
      </c>
      <c r="S36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363" s="19">
        <f t="shared" si="5"/>
        <v>224</v>
      </c>
    </row>
    <row r="364" spans="1:20" x14ac:dyDescent="0.25">
      <c r="A364" s="18" t="s">
        <v>18</v>
      </c>
      <c r="B364" s="17">
        <v>8</v>
      </c>
      <c r="C364" s="17">
        <v>3</v>
      </c>
      <c r="D364" s="17">
        <f>IF(punkty_rekrutacyjne4[[#This Row],[Zachowanie]]=6,2,0)</f>
        <v>0</v>
      </c>
      <c r="E364" s="17">
        <v>2</v>
      </c>
      <c r="F364" s="17">
        <v>2</v>
      </c>
      <c r="G364" s="17">
        <v>4</v>
      </c>
      <c r="H364" s="17">
        <v>2</v>
      </c>
      <c r="I36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6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6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6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64" s="17">
        <v>54</v>
      </c>
      <c r="N364" s="17">
        <v>48</v>
      </c>
      <c r="O364" s="17">
        <v>35</v>
      </c>
      <c r="P364" s="17">
        <v>28</v>
      </c>
      <c r="Q364" s="17">
        <v>35</v>
      </c>
      <c r="R364" s="17">
        <f>punkty_rekrutacyjne4[[#This Row],[GHP]]/10 + punkty_rekrutacyjne4[[#This Row],[GHH]]/10 +punkty_rekrutacyjne4[[#This Row],[GMM]]/10 + punkty_rekrutacyjne4[[#This Row],[GMP]]/10 +punkty_rekrutacyjne4[[#This Row],[GJP]]/10</f>
        <v>20</v>
      </c>
      <c r="S36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364" s="19">
        <f t="shared" si="5"/>
        <v>224</v>
      </c>
    </row>
    <row r="365" spans="1:20" x14ac:dyDescent="0.25">
      <c r="A365" s="18" t="s">
        <v>503</v>
      </c>
      <c r="B365" s="17">
        <v>5</v>
      </c>
      <c r="C365" s="17">
        <v>2</v>
      </c>
      <c r="D365" s="17">
        <f>IF(punkty_rekrutacyjne4[[#This Row],[Zachowanie]]=6,2,0)</f>
        <v>0</v>
      </c>
      <c r="E365" s="17">
        <v>6</v>
      </c>
      <c r="F365" s="17">
        <v>3</v>
      </c>
      <c r="G365" s="17">
        <v>2</v>
      </c>
      <c r="H365" s="17">
        <v>5</v>
      </c>
      <c r="I36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6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6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6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65" s="17">
        <v>35</v>
      </c>
      <c r="N365" s="17">
        <v>56</v>
      </c>
      <c r="O365" s="17">
        <v>6</v>
      </c>
      <c r="P365" s="17">
        <v>84</v>
      </c>
      <c r="Q365" s="17">
        <v>54</v>
      </c>
      <c r="R365" s="17">
        <f>punkty_rekrutacyjne4[[#This Row],[GHP]]/10 + punkty_rekrutacyjne4[[#This Row],[GHH]]/10 +punkty_rekrutacyjne4[[#This Row],[GMM]]/10 + punkty_rekrutacyjne4[[#This Row],[GMP]]/10 +punkty_rekrutacyjne4[[#This Row],[GJP]]/10</f>
        <v>23.5</v>
      </c>
      <c r="S36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365" s="19">
        <f t="shared" si="5"/>
        <v>225</v>
      </c>
    </row>
    <row r="366" spans="1:20" x14ac:dyDescent="0.25">
      <c r="A366" s="18" t="s">
        <v>367</v>
      </c>
      <c r="B366" s="17">
        <v>0</v>
      </c>
      <c r="C366" s="17">
        <v>2</v>
      </c>
      <c r="D366" s="17">
        <f>IF(punkty_rekrutacyjne4[[#This Row],[Zachowanie]]=6,2,0)</f>
        <v>0</v>
      </c>
      <c r="E366" s="17">
        <v>5</v>
      </c>
      <c r="F366" s="17">
        <v>6</v>
      </c>
      <c r="G366" s="17">
        <v>6</v>
      </c>
      <c r="H366" s="17">
        <v>3</v>
      </c>
      <c r="I36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6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6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6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66" s="17">
        <v>36</v>
      </c>
      <c r="N366" s="17">
        <v>94</v>
      </c>
      <c r="O366" s="17">
        <v>52</v>
      </c>
      <c r="P366" s="17">
        <v>50</v>
      </c>
      <c r="Q366" s="17">
        <v>57</v>
      </c>
      <c r="R366" s="17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S36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66" s="19">
        <f t="shared" si="5"/>
        <v>226</v>
      </c>
    </row>
    <row r="367" spans="1:20" x14ac:dyDescent="0.25">
      <c r="A367" s="18" t="s">
        <v>506</v>
      </c>
      <c r="B367" s="17">
        <v>2</v>
      </c>
      <c r="C367" s="17">
        <v>3</v>
      </c>
      <c r="D367" s="17">
        <f>IF(punkty_rekrutacyjne4[[#This Row],[Zachowanie]]=6,2,0)</f>
        <v>0</v>
      </c>
      <c r="E367" s="17">
        <v>2</v>
      </c>
      <c r="F367" s="17">
        <v>2</v>
      </c>
      <c r="G367" s="17">
        <v>5</v>
      </c>
      <c r="H367" s="17">
        <v>6</v>
      </c>
      <c r="I36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6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6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6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67" s="17">
        <v>100</v>
      </c>
      <c r="N367" s="17">
        <v>48</v>
      </c>
      <c r="O367" s="17">
        <v>88</v>
      </c>
      <c r="P367" s="17">
        <v>48</v>
      </c>
      <c r="Q367" s="17">
        <v>8</v>
      </c>
      <c r="R367" s="17">
        <f>punkty_rekrutacyjne4[[#This Row],[GHP]]/10 + punkty_rekrutacyjne4[[#This Row],[GHH]]/10 +punkty_rekrutacyjne4[[#This Row],[GMM]]/10 + punkty_rekrutacyjne4[[#This Row],[GMP]]/10 +punkty_rekrutacyjne4[[#This Row],[GJP]]/10</f>
        <v>29.200000000000003</v>
      </c>
      <c r="S36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367" s="19">
        <f t="shared" si="5"/>
        <v>226</v>
      </c>
    </row>
    <row r="368" spans="1:20" x14ac:dyDescent="0.25">
      <c r="A368" s="18" t="s">
        <v>508</v>
      </c>
      <c r="B368" s="17">
        <v>1</v>
      </c>
      <c r="C368" s="17">
        <v>3</v>
      </c>
      <c r="D368" s="17">
        <f>IF(punkty_rekrutacyjne4[[#This Row],[Zachowanie]]=6,2,0)</f>
        <v>0</v>
      </c>
      <c r="E368" s="17">
        <v>4</v>
      </c>
      <c r="F368" s="17">
        <v>3</v>
      </c>
      <c r="G368" s="17">
        <v>5</v>
      </c>
      <c r="H368" s="17">
        <v>6</v>
      </c>
      <c r="I36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6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6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6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68" s="17">
        <v>89</v>
      </c>
      <c r="N368" s="17">
        <v>70</v>
      </c>
      <c r="O368" s="17">
        <v>58</v>
      </c>
      <c r="P368" s="17">
        <v>39</v>
      </c>
      <c r="Q368" s="17">
        <v>43</v>
      </c>
      <c r="R368" s="17">
        <f>punkty_rekrutacyjne4[[#This Row],[GHP]]/10 + punkty_rekrutacyjne4[[#This Row],[GHH]]/10 +punkty_rekrutacyjne4[[#This Row],[GMM]]/10 + punkty_rekrutacyjne4[[#This Row],[GMP]]/10 +punkty_rekrutacyjne4[[#This Row],[GJP]]/10</f>
        <v>29.9</v>
      </c>
      <c r="S36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368" s="19">
        <f t="shared" si="5"/>
        <v>226</v>
      </c>
    </row>
    <row r="369" spans="1:20" x14ac:dyDescent="0.25">
      <c r="A369" s="18" t="s">
        <v>188</v>
      </c>
      <c r="B369" s="17">
        <v>0</v>
      </c>
      <c r="C369" s="17">
        <v>6</v>
      </c>
      <c r="D369" s="17">
        <f>IF(punkty_rekrutacyjne4[[#This Row],[Zachowanie]]=6,2,0)</f>
        <v>2</v>
      </c>
      <c r="E369" s="17">
        <v>2</v>
      </c>
      <c r="F369" s="17">
        <v>2</v>
      </c>
      <c r="G369" s="17">
        <v>6</v>
      </c>
      <c r="H369" s="17">
        <v>2</v>
      </c>
      <c r="I36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6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6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6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69" s="17">
        <v>21</v>
      </c>
      <c r="N369" s="17">
        <v>80</v>
      </c>
      <c r="O369" s="17">
        <v>59</v>
      </c>
      <c r="P369" s="17">
        <v>35</v>
      </c>
      <c r="Q369" s="17">
        <v>12</v>
      </c>
      <c r="R369" s="17">
        <f>punkty_rekrutacyjne4[[#This Row],[GHP]]/10 + punkty_rekrutacyjne4[[#This Row],[GHH]]/10 +punkty_rekrutacyjne4[[#This Row],[GMM]]/10 + punkty_rekrutacyjne4[[#This Row],[GMP]]/10 +punkty_rekrutacyjne4[[#This Row],[GJP]]/10</f>
        <v>20.7</v>
      </c>
      <c r="S36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369" s="19">
        <f t="shared" si="5"/>
        <v>226</v>
      </c>
    </row>
    <row r="370" spans="1:20" x14ac:dyDescent="0.25">
      <c r="A370" s="18" t="s">
        <v>188</v>
      </c>
      <c r="B370" s="17">
        <v>1</v>
      </c>
      <c r="C370" s="17">
        <v>3</v>
      </c>
      <c r="D370" s="17">
        <f>IF(punkty_rekrutacyjne4[[#This Row],[Zachowanie]]=6,2,0)</f>
        <v>0</v>
      </c>
      <c r="E370" s="17">
        <v>2</v>
      </c>
      <c r="F370" s="17">
        <v>5</v>
      </c>
      <c r="G370" s="17">
        <v>4</v>
      </c>
      <c r="H370" s="17">
        <v>4</v>
      </c>
      <c r="I370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7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7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7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70" s="17">
        <v>38</v>
      </c>
      <c r="N370" s="17">
        <v>5</v>
      </c>
      <c r="O370" s="17">
        <v>69</v>
      </c>
      <c r="P370" s="17">
        <v>94</v>
      </c>
      <c r="Q370" s="17">
        <v>25</v>
      </c>
      <c r="R370" s="17">
        <f>punkty_rekrutacyjne4[[#This Row],[GHP]]/10 + punkty_rekrutacyjne4[[#This Row],[GHH]]/10 +punkty_rekrutacyjne4[[#This Row],[GMM]]/10 + punkty_rekrutacyjne4[[#This Row],[GMP]]/10 +punkty_rekrutacyjne4[[#This Row],[GJP]]/10</f>
        <v>23.1</v>
      </c>
      <c r="S37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370" s="19">
        <f t="shared" si="5"/>
        <v>226</v>
      </c>
    </row>
    <row r="371" spans="1:20" x14ac:dyDescent="0.25">
      <c r="A371" s="18" t="s">
        <v>311</v>
      </c>
      <c r="B371" s="17">
        <v>8</v>
      </c>
      <c r="C371" s="17">
        <v>4</v>
      </c>
      <c r="D371" s="17">
        <f>IF(punkty_rekrutacyjne4[[#This Row],[Zachowanie]]=6,2,0)</f>
        <v>0</v>
      </c>
      <c r="E371" s="17">
        <v>5</v>
      </c>
      <c r="F371" s="17">
        <v>4</v>
      </c>
      <c r="G371" s="17">
        <v>5</v>
      </c>
      <c r="H371" s="17">
        <v>3</v>
      </c>
      <c r="I37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7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7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7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71" s="17">
        <v>24</v>
      </c>
      <c r="N371" s="17">
        <v>47</v>
      </c>
      <c r="O371" s="17">
        <v>99</v>
      </c>
      <c r="P371" s="17">
        <v>64</v>
      </c>
      <c r="Q371" s="17">
        <v>11</v>
      </c>
      <c r="R371" s="17">
        <f>punkty_rekrutacyjne4[[#This Row],[GHP]]/10 + punkty_rekrutacyjne4[[#This Row],[GHH]]/10 +punkty_rekrutacyjne4[[#This Row],[GMM]]/10 + punkty_rekrutacyjne4[[#This Row],[GMP]]/10 +punkty_rekrutacyjne4[[#This Row],[GJP]]/10</f>
        <v>24.5</v>
      </c>
      <c r="S37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371" s="19">
        <f t="shared" si="5"/>
        <v>227</v>
      </c>
    </row>
    <row r="372" spans="1:20" x14ac:dyDescent="0.25">
      <c r="A372" s="18" t="s">
        <v>311</v>
      </c>
      <c r="B372" s="17">
        <v>3</v>
      </c>
      <c r="C372" s="17">
        <v>5</v>
      </c>
      <c r="D372" s="17">
        <f>IF(punkty_rekrutacyjne4[[#This Row],[Zachowanie]]=6,2,0)</f>
        <v>0</v>
      </c>
      <c r="E372" s="17">
        <v>2</v>
      </c>
      <c r="F372" s="17">
        <v>4</v>
      </c>
      <c r="G372" s="17">
        <v>5</v>
      </c>
      <c r="H372" s="17">
        <v>4</v>
      </c>
      <c r="I372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7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7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7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72" s="17">
        <v>48</v>
      </c>
      <c r="N372" s="17">
        <v>100</v>
      </c>
      <c r="O372" s="17">
        <v>7</v>
      </c>
      <c r="P372" s="17">
        <v>64</v>
      </c>
      <c r="Q372" s="17">
        <v>74</v>
      </c>
      <c r="R372" s="17">
        <f>punkty_rekrutacyjne4[[#This Row],[GHP]]/10 + punkty_rekrutacyjne4[[#This Row],[GHH]]/10 +punkty_rekrutacyjne4[[#This Row],[GMM]]/10 + punkty_rekrutacyjne4[[#This Row],[GMP]]/10 +punkty_rekrutacyjne4[[#This Row],[GJP]]/10</f>
        <v>29.299999999999997</v>
      </c>
      <c r="S37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372" s="19">
        <f t="shared" si="5"/>
        <v>227</v>
      </c>
    </row>
    <row r="373" spans="1:20" x14ac:dyDescent="0.25">
      <c r="A373" s="18" t="s">
        <v>30</v>
      </c>
      <c r="B373" s="17">
        <v>8</v>
      </c>
      <c r="C373" s="17">
        <v>3</v>
      </c>
      <c r="D373" s="17">
        <f>IF(punkty_rekrutacyjne4[[#This Row],[Zachowanie]]=6,2,0)</f>
        <v>0</v>
      </c>
      <c r="E373" s="17">
        <v>5</v>
      </c>
      <c r="F373" s="17">
        <v>2</v>
      </c>
      <c r="G373" s="17">
        <v>4</v>
      </c>
      <c r="H373" s="17">
        <v>6</v>
      </c>
      <c r="I37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7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7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7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73" s="17">
        <v>46</v>
      </c>
      <c r="N373" s="17">
        <v>88</v>
      </c>
      <c r="O373" s="17">
        <v>1</v>
      </c>
      <c r="P373" s="17">
        <v>49</v>
      </c>
      <c r="Q373" s="17">
        <v>84</v>
      </c>
      <c r="R373" s="17">
        <f>punkty_rekrutacyjne4[[#This Row],[GHP]]/10 + punkty_rekrutacyjne4[[#This Row],[GHH]]/10 +punkty_rekrutacyjne4[[#This Row],[GMM]]/10 + punkty_rekrutacyjne4[[#This Row],[GMP]]/10 +punkty_rekrutacyjne4[[#This Row],[GJP]]/10</f>
        <v>26.799999999999997</v>
      </c>
      <c r="S37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73" s="19">
        <f t="shared" si="5"/>
        <v>228</v>
      </c>
    </row>
    <row r="374" spans="1:20" x14ac:dyDescent="0.25">
      <c r="A374" s="18" t="s">
        <v>70</v>
      </c>
      <c r="B374" s="17">
        <v>3</v>
      </c>
      <c r="C374" s="17">
        <v>5</v>
      </c>
      <c r="D374" s="17">
        <f>IF(punkty_rekrutacyjne4[[#This Row],[Zachowanie]]=6,2,0)</f>
        <v>0</v>
      </c>
      <c r="E374" s="17">
        <v>4</v>
      </c>
      <c r="F374" s="17">
        <v>4</v>
      </c>
      <c r="G374" s="17">
        <v>6</v>
      </c>
      <c r="H374" s="17">
        <v>4</v>
      </c>
      <c r="I37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74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7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7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74" s="17">
        <v>77</v>
      </c>
      <c r="N374" s="17">
        <v>80</v>
      </c>
      <c r="O374" s="17">
        <v>44</v>
      </c>
      <c r="P374" s="17">
        <v>96</v>
      </c>
      <c r="Q374" s="17">
        <v>10</v>
      </c>
      <c r="R374" s="17">
        <f>punkty_rekrutacyjne4[[#This Row],[GHP]]/10 + punkty_rekrutacyjne4[[#This Row],[GHH]]/10 +punkty_rekrutacyjne4[[#This Row],[GMM]]/10 + punkty_rekrutacyjne4[[#This Row],[GMP]]/10 +punkty_rekrutacyjne4[[#This Row],[GJP]]/10</f>
        <v>30.700000000000003</v>
      </c>
      <c r="S37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374" s="19">
        <f t="shared" si="5"/>
        <v>229</v>
      </c>
    </row>
    <row r="375" spans="1:20" x14ac:dyDescent="0.25">
      <c r="A375" s="18" t="s">
        <v>48</v>
      </c>
      <c r="B375" s="17">
        <v>8</v>
      </c>
      <c r="C375" s="17">
        <v>3</v>
      </c>
      <c r="D375" s="17">
        <f>IF(punkty_rekrutacyjne4[[#This Row],[Zachowanie]]=6,2,0)</f>
        <v>0</v>
      </c>
      <c r="E375" s="17">
        <v>5</v>
      </c>
      <c r="F375" s="17">
        <v>3</v>
      </c>
      <c r="G375" s="17">
        <v>5</v>
      </c>
      <c r="H375" s="17">
        <v>3</v>
      </c>
      <c r="I37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7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7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7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75" s="17">
        <v>28</v>
      </c>
      <c r="N375" s="17">
        <v>5</v>
      </c>
      <c r="O375" s="17">
        <v>29</v>
      </c>
      <c r="P375" s="17">
        <v>7</v>
      </c>
      <c r="Q375" s="17">
        <v>19</v>
      </c>
      <c r="R375" s="17">
        <f>punkty_rekrutacyjne4[[#This Row],[GHP]]/10 + punkty_rekrutacyjne4[[#This Row],[GHH]]/10 +punkty_rekrutacyjne4[[#This Row],[GMM]]/10 + punkty_rekrutacyjne4[[#This Row],[GMP]]/10 +punkty_rekrutacyjne4[[#This Row],[GJP]]/10</f>
        <v>8.7999999999999989</v>
      </c>
      <c r="S37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375" s="19">
        <f t="shared" si="5"/>
        <v>230</v>
      </c>
    </row>
    <row r="376" spans="1:20" x14ac:dyDescent="0.25">
      <c r="A376" s="18" t="s">
        <v>38</v>
      </c>
      <c r="B376" s="17">
        <v>0</v>
      </c>
      <c r="C376" s="17">
        <v>5</v>
      </c>
      <c r="D376" s="17">
        <f>IF(punkty_rekrutacyjne4[[#This Row],[Zachowanie]]=6,2,0)</f>
        <v>0</v>
      </c>
      <c r="E376" s="17">
        <v>5</v>
      </c>
      <c r="F376" s="17">
        <v>4</v>
      </c>
      <c r="G376" s="17">
        <v>5</v>
      </c>
      <c r="H376" s="17">
        <v>5</v>
      </c>
      <c r="I37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7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7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7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76" s="17">
        <v>100</v>
      </c>
      <c r="N376" s="17">
        <v>100</v>
      </c>
      <c r="O376" s="17">
        <v>68</v>
      </c>
      <c r="P376" s="17">
        <v>69</v>
      </c>
      <c r="Q376" s="17">
        <v>46</v>
      </c>
      <c r="R376" s="17">
        <f>punkty_rekrutacyjne4[[#This Row],[GHP]]/10 + punkty_rekrutacyjne4[[#This Row],[GHH]]/10 +punkty_rekrutacyjne4[[#This Row],[GMM]]/10 + punkty_rekrutacyjne4[[#This Row],[GMP]]/10 +punkty_rekrutacyjne4[[#This Row],[GJP]]/10</f>
        <v>38.300000000000004</v>
      </c>
      <c r="S37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376" s="19">
        <f t="shared" si="5"/>
        <v>230</v>
      </c>
    </row>
    <row r="377" spans="1:20" x14ac:dyDescent="0.25">
      <c r="A377" s="18" t="s">
        <v>515</v>
      </c>
      <c r="B377" s="17">
        <v>0</v>
      </c>
      <c r="C377" s="17">
        <v>6</v>
      </c>
      <c r="D377" s="17">
        <f>IF(punkty_rekrutacyjne4[[#This Row],[Zachowanie]]=6,2,0)</f>
        <v>2</v>
      </c>
      <c r="E377" s="17">
        <v>6</v>
      </c>
      <c r="F377" s="17">
        <v>3</v>
      </c>
      <c r="G377" s="17">
        <v>4</v>
      </c>
      <c r="H377" s="17">
        <v>3</v>
      </c>
      <c r="I37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7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7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7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77" s="17">
        <v>86</v>
      </c>
      <c r="N377" s="17">
        <v>20</v>
      </c>
      <c r="O377" s="17">
        <v>40</v>
      </c>
      <c r="P377" s="17">
        <v>37</v>
      </c>
      <c r="Q377" s="17">
        <v>24</v>
      </c>
      <c r="R377" s="17">
        <f>punkty_rekrutacyjne4[[#This Row],[GHP]]/10 + punkty_rekrutacyjne4[[#This Row],[GHH]]/10 +punkty_rekrutacyjne4[[#This Row],[GMM]]/10 + punkty_rekrutacyjne4[[#This Row],[GMP]]/10 +punkty_rekrutacyjne4[[#This Row],[GJP]]/10</f>
        <v>20.7</v>
      </c>
      <c r="S37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377" s="19">
        <f t="shared" si="5"/>
        <v>231</v>
      </c>
    </row>
    <row r="378" spans="1:20" x14ac:dyDescent="0.25">
      <c r="A378" s="18" t="s">
        <v>16</v>
      </c>
      <c r="B378" s="17">
        <v>8</v>
      </c>
      <c r="C378" s="17">
        <v>2</v>
      </c>
      <c r="D378" s="17">
        <f>IF(punkty_rekrutacyjne4[[#This Row],[Zachowanie]]=6,2,0)</f>
        <v>0</v>
      </c>
      <c r="E378" s="17">
        <v>4</v>
      </c>
      <c r="F378" s="17">
        <v>3</v>
      </c>
      <c r="G378" s="17">
        <v>2</v>
      </c>
      <c r="H378" s="17">
        <v>4</v>
      </c>
      <c r="I37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78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7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7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78" s="17">
        <v>37</v>
      </c>
      <c r="N378" s="17">
        <v>45</v>
      </c>
      <c r="O378" s="17">
        <v>53</v>
      </c>
      <c r="P378" s="17">
        <v>100</v>
      </c>
      <c r="Q378" s="17">
        <v>63</v>
      </c>
      <c r="R378" s="17">
        <f>punkty_rekrutacyjne4[[#This Row],[GHP]]/10 + punkty_rekrutacyjne4[[#This Row],[GHH]]/10 +punkty_rekrutacyjne4[[#This Row],[GMM]]/10 + punkty_rekrutacyjne4[[#This Row],[GMP]]/10 +punkty_rekrutacyjne4[[#This Row],[GJP]]/10</f>
        <v>29.8</v>
      </c>
      <c r="S37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378" s="19">
        <f t="shared" si="5"/>
        <v>231</v>
      </c>
    </row>
    <row r="379" spans="1:20" x14ac:dyDescent="0.25">
      <c r="A379" s="18" t="s">
        <v>518</v>
      </c>
      <c r="B379" s="17">
        <v>5</v>
      </c>
      <c r="C379" s="17">
        <v>2</v>
      </c>
      <c r="D379" s="17">
        <f>IF(punkty_rekrutacyjne4[[#This Row],[Zachowanie]]=6,2,0)</f>
        <v>0</v>
      </c>
      <c r="E379" s="17">
        <v>4</v>
      </c>
      <c r="F379" s="17">
        <v>5</v>
      </c>
      <c r="G379" s="17">
        <v>2</v>
      </c>
      <c r="H379" s="17">
        <v>4</v>
      </c>
      <c r="I379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7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7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7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79" s="17">
        <v>63</v>
      </c>
      <c r="N379" s="17">
        <v>100</v>
      </c>
      <c r="O379" s="17">
        <v>26</v>
      </c>
      <c r="P379" s="17">
        <v>46</v>
      </c>
      <c r="Q379" s="17">
        <v>85</v>
      </c>
      <c r="R379" s="17">
        <f>punkty_rekrutacyjne4[[#This Row],[GHP]]/10 + punkty_rekrutacyjne4[[#This Row],[GHH]]/10 +punkty_rekrutacyjne4[[#This Row],[GMM]]/10 + punkty_rekrutacyjne4[[#This Row],[GMP]]/10 +punkty_rekrutacyjne4[[#This Row],[GJP]]/10</f>
        <v>32</v>
      </c>
      <c r="S37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379" s="19">
        <f t="shared" si="5"/>
        <v>231</v>
      </c>
    </row>
    <row r="380" spans="1:20" x14ac:dyDescent="0.25">
      <c r="A380" s="18" t="s">
        <v>520</v>
      </c>
      <c r="B380" s="17">
        <v>3</v>
      </c>
      <c r="C380" s="17">
        <v>3</v>
      </c>
      <c r="D380" s="17">
        <f>IF(punkty_rekrutacyjne4[[#This Row],[Zachowanie]]=6,2,0)</f>
        <v>0</v>
      </c>
      <c r="E380" s="17">
        <v>3</v>
      </c>
      <c r="F380" s="17">
        <v>6</v>
      </c>
      <c r="G380" s="17">
        <v>3</v>
      </c>
      <c r="H380" s="17">
        <v>2</v>
      </c>
      <c r="I38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80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8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8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80" s="17">
        <v>62</v>
      </c>
      <c r="N380" s="17">
        <v>92</v>
      </c>
      <c r="O380" s="17">
        <v>75</v>
      </c>
      <c r="P380" s="17">
        <v>30</v>
      </c>
      <c r="Q380" s="17">
        <v>86</v>
      </c>
      <c r="R380" s="17">
        <f>punkty_rekrutacyjne4[[#This Row],[GHP]]/10 + punkty_rekrutacyjne4[[#This Row],[GHH]]/10 +punkty_rekrutacyjne4[[#This Row],[GMM]]/10 + punkty_rekrutacyjne4[[#This Row],[GMP]]/10 +punkty_rekrutacyjne4[[#This Row],[GJP]]/10</f>
        <v>34.5</v>
      </c>
      <c r="S38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380" s="19">
        <f t="shared" si="5"/>
        <v>231</v>
      </c>
    </row>
    <row r="381" spans="1:20" x14ac:dyDescent="0.25">
      <c r="A381" s="18" t="s">
        <v>43</v>
      </c>
      <c r="B381" s="17">
        <v>6</v>
      </c>
      <c r="C381" s="17">
        <v>4</v>
      </c>
      <c r="D381" s="17">
        <f>IF(punkty_rekrutacyjne4[[#This Row],[Zachowanie]]=6,2,0)</f>
        <v>0</v>
      </c>
      <c r="E381" s="17">
        <v>2</v>
      </c>
      <c r="F381" s="17">
        <v>4</v>
      </c>
      <c r="G381" s="17">
        <v>4</v>
      </c>
      <c r="H381" s="17">
        <v>6</v>
      </c>
      <c r="I38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8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8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8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81" s="17">
        <v>16</v>
      </c>
      <c r="N381" s="17">
        <v>19</v>
      </c>
      <c r="O381" s="17">
        <v>66</v>
      </c>
      <c r="P381" s="17">
        <v>96</v>
      </c>
      <c r="Q381" s="17">
        <v>61</v>
      </c>
      <c r="R381" s="17">
        <f>punkty_rekrutacyjne4[[#This Row],[GHP]]/10 + punkty_rekrutacyjne4[[#This Row],[GHH]]/10 +punkty_rekrutacyjne4[[#This Row],[GMM]]/10 + punkty_rekrutacyjne4[[#This Row],[GMP]]/10 +punkty_rekrutacyjne4[[#This Row],[GJP]]/10</f>
        <v>25.799999999999997</v>
      </c>
      <c r="S38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381" s="19">
        <f t="shared" si="5"/>
        <v>232</v>
      </c>
    </row>
    <row r="382" spans="1:20" x14ac:dyDescent="0.25">
      <c r="A382" s="18" t="s">
        <v>166</v>
      </c>
      <c r="B382" s="17">
        <v>4</v>
      </c>
      <c r="C382" s="17">
        <v>5</v>
      </c>
      <c r="D382" s="17">
        <f>IF(punkty_rekrutacyjne4[[#This Row],[Zachowanie]]=6,2,0)</f>
        <v>0</v>
      </c>
      <c r="E382" s="17">
        <v>4</v>
      </c>
      <c r="F382" s="17">
        <v>4</v>
      </c>
      <c r="G382" s="17">
        <v>2</v>
      </c>
      <c r="H382" s="17">
        <v>2</v>
      </c>
      <c r="I38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38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8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8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82" s="17">
        <v>71</v>
      </c>
      <c r="N382" s="17">
        <v>99</v>
      </c>
      <c r="O382" s="17">
        <v>56</v>
      </c>
      <c r="P382" s="17">
        <v>2</v>
      </c>
      <c r="Q382" s="17">
        <v>43</v>
      </c>
      <c r="R382" s="17">
        <f>punkty_rekrutacyjne4[[#This Row],[GHP]]/10 + punkty_rekrutacyjne4[[#This Row],[GHH]]/10 +punkty_rekrutacyjne4[[#This Row],[GMM]]/10 + punkty_rekrutacyjne4[[#This Row],[GMP]]/10 +punkty_rekrutacyjne4[[#This Row],[GJP]]/10</f>
        <v>27.1</v>
      </c>
      <c r="S38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382" s="19">
        <f t="shared" si="5"/>
        <v>232</v>
      </c>
    </row>
    <row r="383" spans="1:20" x14ac:dyDescent="0.25">
      <c r="A383" s="18" t="s">
        <v>288</v>
      </c>
      <c r="B383" s="17">
        <v>8</v>
      </c>
      <c r="C383" s="17">
        <v>2</v>
      </c>
      <c r="D383" s="17">
        <f>IF(punkty_rekrutacyjne4[[#This Row],[Zachowanie]]=6,2,0)</f>
        <v>0</v>
      </c>
      <c r="E383" s="17">
        <v>6</v>
      </c>
      <c r="F383" s="17">
        <v>2</v>
      </c>
      <c r="G383" s="17">
        <v>6</v>
      </c>
      <c r="H383" s="17">
        <v>5</v>
      </c>
      <c r="I38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8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8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8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83" s="17">
        <v>62</v>
      </c>
      <c r="N383" s="17">
        <v>49</v>
      </c>
      <c r="O383" s="17">
        <v>45</v>
      </c>
      <c r="P383" s="17">
        <v>42</v>
      </c>
      <c r="Q383" s="17">
        <v>53</v>
      </c>
      <c r="R383" s="17">
        <f>punkty_rekrutacyjne4[[#This Row],[GHP]]/10 + punkty_rekrutacyjne4[[#This Row],[GHH]]/10 +punkty_rekrutacyjne4[[#This Row],[GMM]]/10 + punkty_rekrutacyjne4[[#This Row],[GMP]]/10 +punkty_rekrutacyjne4[[#This Row],[GJP]]/10</f>
        <v>25.1</v>
      </c>
      <c r="S38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383" s="19">
        <f t="shared" si="5"/>
        <v>233</v>
      </c>
    </row>
    <row r="384" spans="1:20" x14ac:dyDescent="0.25">
      <c r="A384" s="18" t="s">
        <v>279</v>
      </c>
      <c r="B384" s="17">
        <v>2</v>
      </c>
      <c r="C384" s="17">
        <v>3</v>
      </c>
      <c r="D384" s="17">
        <f>IF(punkty_rekrutacyjne4[[#This Row],[Zachowanie]]=6,2,0)</f>
        <v>0</v>
      </c>
      <c r="E384" s="17">
        <v>2</v>
      </c>
      <c r="F384" s="17">
        <v>5</v>
      </c>
      <c r="G384" s="17">
        <v>5</v>
      </c>
      <c r="H384" s="17">
        <v>2</v>
      </c>
      <c r="I38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8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8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8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84" s="17">
        <v>44</v>
      </c>
      <c r="N384" s="17">
        <v>30</v>
      </c>
      <c r="O384" s="17">
        <v>61</v>
      </c>
      <c r="P384" s="17">
        <v>13</v>
      </c>
      <c r="Q384" s="17">
        <v>30</v>
      </c>
      <c r="R384" s="17">
        <f>punkty_rekrutacyjne4[[#This Row],[GHP]]/10 + punkty_rekrutacyjne4[[#This Row],[GHH]]/10 +punkty_rekrutacyjne4[[#This Row],[GMM]]/10 + punkty_rekrutacyjne4[[#This Row],[GMP]]/10 +punkty_rekrutacyjne4[[#This Row],[GJP]]/10</f>
        <v>17.8</v>
      </c>
      <c r="S38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84" s="19">
        <f t="shared" si="5"/>
        <v>234</v>
      </c>
    </row>
    <row r="385" spans="1:20" x14ac:dyDescent="0.25">
      <c r="A385" s="18" t="s">
        <v>99</v>
      </c>
      <c r="B385" s="17">
        <v>5</v>
      </c>
      <c r="C385" s="17">
        <v>6</v>
      </c>
      <c r="D385" s="17">
        <f>IF(punkty_rekrutacyjne4[[#This Row],[Zachowanie]]=6,2,0)</f>
        <v>2</v>
      </c>
      <c r="E385" s="17">
        <v>5</v>
      </c>
      <c r="F385" s="17">
        <v>3</v>
      </c>
      <c r="G385" s="17">
        <v>2</v>
      </c>
      <c r="H385" s="17">
        <v>4</v>
      </c>
      <c r="I38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8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8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8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85" s="17">
        <v>55</v>
      </c>
      <c r="N385" s="17">
        <v>18</v>
      </c>
      <c r="O385" s="17">
        <v>46</v>
      </c>
      <c r="P385" s="17">
        <v>82</v>
      </c>
      <c r="Q385" s="17">
        <v>71</v>
      </c>
      <c r="R385" s="17">
        <f>punkty_rekrutacyjne4[[#This Row],[GHP]]/10 + punkty_rekrutacyjne4[[#This Row],[GHH]]/10 +punkty_rekrutacyjne4[[#This Row],[GMM]]/10 + punkty_rekrutacyjne4[[#This Row],[GMP]]/10 +punkty_rekrutacyjne4[[#This Row],[GJP]]/10</f>
        <v>27.199999999999996</v>
      </c>
      <c r="S38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385" s="19">
        <f t="shared" si="5"/>
        <v>234</v>
      </c>
    </row>
    <row r="386" spans="1:20" x14ac:dyDescent="0.25">
      <c r="A386" s="18" t="s">
        <v>526</v>
      </c>
      <c r="B386" s="17">
        <v>5</v>
      </c>
      <c r="C386" s="17">
        <v>2</v>
      </c>
      <c r="D386" s="17">
        <f>IF(punkty_rekrutacyjne4[[#This Row],[Zachowanie]]=6,2,0)</f>
        <v>0</v>
      </c>
      <c r="E386" s="17">
        <v>5</v>
      </c>
      <c r="F386" s="17">
        <v>6</v>
      </c>
      <c r="G386" s="17">
        <v>3</v>
      </c>
      <c r="H386" s="17">
        <v>3</v>
      </c>
      <c r="I38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8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8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8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86" s="17">
        <v>23</v>
      </c>
      <c r="N386" s="17">
        <v>10</v>
      </c>
      <c r="O386" s="17">
        <v>99</v>
      </c>
      <c r="P386" s="17">
        <v>23</v>
      </c>
      <c r="Q386" s="17">
        <v>4</v>
      </c>
      <c r="R386" s="17">
        <f>punkty_rekrutacyjne4[[#This Row],[GHP]]/10 + punkty_rekrutacyjne4[[#This Row],[GHH]]/10 +punkty_rekrutacyjne4[[#This Row],[GMM]]/10 + punkty_rekrutacyjne4[[#This Row],[GMP]]/10 +punkty_rekrutacyjne4[[#This Row],[GJP]]/10</f>
        <v>15.9</v>
      </c>
      <c r="S38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386" s="19">
        <f t="shared" si="5"/>
        <v>235</v>
      </c>
    </row>
    <row r="387" spans="1:20" x14ac:dyDescent="0.25">
      <c r="A387" s="18" t="s">
        <v>340</v>
      </c>
      <c r="B387" s="17">
        <v>5</v>
      </c>
      <c r="C387" s="17">
        <v>4</v>
      </c>
      <c r="D387" s="17">
        <f>IF(punkty_rekrutacyjne4[[#This Row],[Zachowanie]]=6,2,0)</f>
        <v>0</v>
      </c>
      <c r="E387" s="17">
        <v>3</v>
      </c>
      <c r="F387" s="17">
        <v>5</v>
      </c>
      <c r="G387" s="17">
        <v>6</v>
      </c>
      <c r="H387" s="17">
        <v>2</v>
      </c>
      <c r="I38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8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8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38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87" s="17">
        <v>72</v>
      </c>
      <c r="N387" s="17">
        <v>22</v>
      </c>
      <c r="O387" s="17">
        <v>90</v>
      </c>
      <c r="P387" s="17">
        <v>8</v>
      </c>
      <c r="Q387" s="17">
        <v>61</v>
      </c>
      <c r="R387" s="17">
        <f>punkty_rekrutacyjne4[[#This Row],[GHP]]/10 + punkty_rekrutacyjne4[[#This Row],[GHH]]/10 +punkty_rekrutacyjne4[[#This Row],[GMM]]/10 + punkty_rekrutacyjne4[[#This Row],[GMP]]/10 +punkty_rekrutacyjne4[[#This Row],[GJP]]/10</f>
        <v>25.299999999999997</v>
      </c>
      <c r="S38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387" s="19">
        <f t="shared" ref="T387:T450" si="6">IF(S387&gt;R387,T386+1,T386)</f>
        <v>236</v>
      </c>
    </row>
    <row r="388" spans="1:20" x14ac:dyDescent="0.25">
      <c r="A388" s="18" t="s">
        <v>126</v>
      </c>
      <c r="B388" s="17">
        <v>3</v>
      </c>
      <c r="C388" s="17">
        <v>3</v>
      </c>
      <c r="D388" s="17">
        <f>IF(punkty_rekrutacyjne4[[#This Row],[Zachowanie]]=6,2,0)</f>
        <v>0</v>
      </c>
      <c r="E388" s="17">
        <v>6</v>
      </c>
      <c r="F388" s="17">
        <v>2</v>
      </c>
      <c r="G388" s="17">
        <v>4</v>
      </c>
      <c r="H388" s="17">
        <v>6</v>
      </c>
      <c r="I38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8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8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8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88" s="17">
        <v>95</v>
      </c>
      <c r="N388" s="17">
        <v>18</v>
      </c>
      <c r="O388" s="17">
        <v>32</v>
      </c>
      <c r="P388" s="17">
        <v>67</v>
      </c>
      <c r="Q388" s="17">
        <v>36</v>
      </c>
      <c r="R388" s="17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S38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388" s="19">
        <f t="shared" si="6"/>
        <v>237</v>
      </c>
    </row>
    <row r="389" spans="1:20" x14ac:dyDescent="0.25">
      <c r="A389" s="18" t="s">
        <v>530</v>
      </c>
      <c r="B389" s="17">
        <v>5</v>
      </c>
      <c r="C389" s="17">
        <v>5</v>
      </c>
      <c r="D389" s="17">
        <f>IF(punkty_rekrutacyjne4[[#This Row],[Zachowanie]]=6,2,0)</f>
        <v>0</v>
      </c>
      <c r="E389" s="17">
        <v>5</v>
      </c>
      <c r="F389" s="17">
        <v>5</v>
      </c>
      <c r="G389" s="17">
        <v>5</v>
      </c>
      <c r="H389" s="17">
        <v>3</v>
      </c>
      <c r="I38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8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38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8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89" s="17">
        <v>99</v>
      </c>
      <c r="N389" s="17">
        <v>47</v>
      </c>
      <c r="O389" s="17">
        <v>3</v>
      </c>
      <c r="P389" s="17">
        <v>6</v>
      </c>
      <c r="Q389" s="17">
        <v>59</v>
      </c>
      <c r="R389" s="17">
        <f>punkty_rekrutacyjne4[[#This Row],[GHP]]/10 + punkty_rekrutacyjne4[[#This Row],[GHH]]/10 +punkty_rekrutacyjne4[[#This Row],[GMM]]/10 + punkty_rekrutacyjne4[[#This Row],[GMP]]/10 +punkty_rekrutacyjne4[[#This Row],[GJP]]/10</f>
        <v>21.400000000000002</v>
      </c>
      <c r="S38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389" s="19">
        <f t="shared" si="6"/>
        <v>238</v>
      </c>
    </row>
    <row r="390" spans="1:20" x14ac:dyDescent="0.25">
      <c r="A390" s="18" t="s">
        <v>532</v>
      </c>
      <c r="B390" s="17">
        <v>5</v>
      </c>
      <c r="C390" s="17">
        <v>5</v>
      </c>
      <c r="D390" s="17">
        <f>IF(punkty_rekrutacyjne4[[#This Row],[Zachowanie]]=6,2,0)</f>
        <v>0</v>
      </c>
      <c r="E390" s="17">
        <v>3</v>
      </c>
      <c r="F390" s="17">
        <v>4</v>
      </c>
      <c r="G390" s="17">
        <v>5</v>
      </c>
      <c r="H390" s="17">
        <v>2</v>
      </c>
      <c r="I39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39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9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9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90" s="17">
        <v>97</v>
      </c>
      <c r="N390" s="17">
        <v>87</v>
      </c>
      <c r="O390" s="17">
        <v>7</v>
      </c>
      <c r="P390" s="17">
        <v>93</v>
      </c>
      <c r="Q390" s="17">
        <v>19</v>
      </c>
      <c r="R390" s="17">
        <f>punkty_rekrutacyjne4[[#This Row],[GHP]]/10 + punkty_rekrutacyjne4[[#This Row],[GHH]]/10 +punkty_rekrutacyjne4[[#This Row],[GMM]]/10 + punkty_rekrutacyjne4[[#This Row],[GMP]]/10 +punkty_rekrutacyjne4[[#This Row],[GJP]]/10</f>
        <v>30.299999999999997</v>
      </c>
      <c r="S39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390" s="19">
        <f t="shared" si="6"/>
        <v>238</v>
      </c>
    </row>
    <row r="391" spans="1:20" x14ac:dyDescent="0.25">
      <c r="A391" s="18" t="s">
        <v>45</v>
      </c>
      <c r="B391" s="17">
        <v>3</v>
      </c>
      <c r="C391" s="17">
        <v>6</v>
      </c>
      <c r="D391" s="17">
        <f>IF(punkty_rekrutacyjne4[[#This Row],[Zachowanie]]=6,2,0)</f>
        <v>2</v>
      </c>
      <c r="E391" s="17">
        <v>6</v>
      </c>
      <c r="F391" s="17">
        <v>6</v>
      </c>
      <c r="G391" s="17">
        <v>2</v>
      </c>
      <c r="H391" s="17">
        <v>5</v>
      </c>
      <c r="I39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9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9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9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391" s="17">
        <v>57</v>
      </c>
      <c r="N391" s="17">
        <v>44</v>
      </c>
      <c r="O391" s="17">
        <v>90</v>
      </c>
      <c r="P391" s="17">
        <v>33</v>
      </c>
      <c r="Q391" s="17">
        <v>78</v>
      </c>
      <c r="R391" s="17">
        <f>punkty_rekrutacyjne4[[#This Row],[GHP]]/10 + punkty_rekrutacyjne4[[#This Row],[GHH]]/10 +punkty_rekrutacyjne4[[#This Row],[GMM]]/10 + punkty_rekrutacyjne4[[#This Row],[GMP]]/10 +punkty_rekrutacyjne4[[#This Row],[GJP]]/10</f>
        <v>30.200000000000003</v>
      </c>
      <c r="S39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33</v>
      </c>
      <c r="T391" s="19">
        <f t="shared" si="6"/>
        <v>239</v>
      </c>
    </row>
    <row r="392" spans="1:20" x14ac:dyDescent="0.25">
      <c r="A392" s="18" t="s">
        <v>90</v>
      </c>
      <c r="B392" s="17">
        <v>2</v>
      </c>
      <c r="C392" s="17">
        <v>4</v>
      </c>
      <c r="D392" s="17">
        <f>IF(punkty_rekrutacyjne4[[#This Row],[Zachowanie]]=6,2,0)</f>
        <v>0</v>
      </c>
      <c r="E392" s="17">
        <v>5</v>
      </c>
      <c r="F392" s="17">
        <v>3</v>
      </c>
      <c r="G392" s="17">
        <v>2</v>
      </c>
      <c r="H392" s="17">
        <v>2</v>
      </c>
      <c r="I39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9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39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9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392" s="17">
        <v>35</v>
      </c>
      <c r="N392" s="17">
        <v>82</v>
      </c>
      <c r="O392" s="17">
        <v>52</v>
      </c>
      <c r="P392" s="17">
        <v>15</v>
      </c>
      <c r="Q392" s="17">
        <v>51</v>
      </c>
      <c r="R392" s="17">
        <f>punkty_rekrutacyjne4[[#This Row],[GHP]]/10 + punkty_rekrutacyjne4[[#This Row],[GHH]]/10 +punkty_rekrutacyjne4[[#This Row],[GMM]]/10 + punkty_rekrutacyjne4[[#This Row],[GMP]]/10 +punkty_rekrutacyjne4[[#This Row],[GJP]]/10</f>
        <v>23.5</v>
      </c>
      <c r="S39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14</v>
      </c>
      <c r="T392" s="19">
        <f t="shared" si="6"/>
        <v>239</v>
      </c>
    </row>
    <row r="393" spans="1:20" x14ac:dyDescent="0.25">
      <c r="A393" s="18" t="s">
        <v>536</v>
      </c>
      <c r="B393" s="17">
        <v>1</v>
      </c>
      <c r="C393" s="17">
        <v>5</v>
      </c>
      <c r="D393" s="17">
        <f>IF(punkty_rekrutacyjne4[[#This Row],[Zachowanie]]=6,2,0)</f>
        <v>0</v>
      </c>
      <c r="E393" s="17">
        <v>5</v>
      </c>
      <c r="F393" s="17">
        <v>6</v>
      </c>
      <c r="G393" s="17">
        <v>4</v>
      </c>
      <c r="H393" s="17">
        <v>6</v>
      </c>
      <c r="I39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9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9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9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93" s="17">
        <v>19</v>
      </c>
      <c r="N393" s="17">
        <v>32</v>
      </c>
      <c r="O393" s="17">
        <v>74</v>
      </c>
      <c r="P393" s="17">
        <v>31</v>
      </c>
      <c r="Q393" s="17">
        <v>58</v>
      </c>
      <c r="R393" s="17">
        <f>punkty_rekrutacyjne4[[#This Row],[GHP]]/10 + punkty_rekrutacyjne4[[#This Row],[GHH]]/10 +punkty_rekrutacyjne4[[#This Row],[GMM]]/10 + punkty_rekrutacyjne4[[#This Row],[GMP]]/10 +punkty_rekrutacyjne4[[#This Row],[GJP]]/10</f>
        <v>21.4</v>
      </c>
      <c r="S39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393" s="19">
        <f t="shared" si="6"/>
        <v>240</v>
      </c>
    </row>
    <row r="394" spans="1:20" x14ac:dyDescent="0.25">
      <c r="A394" s="18" t="s">
        <v>538</v>
      </c>
      <c r="B394" s="17">
        <v>0</v>
      </c>
      <c r="C394" s="17">
        <v>5</v>
      </c>
      <c r="D394" s="17">
        <f>IF(punkty_rekrutacyjne4[[#This Row],[Zachowanie]]=6,2,0)</f>
        <v>0</v>
      </c>
      <c r="E394" s="17">
        <v>2</v>
      </c>
      <c r="F394" s="17">
        <v>2</v>
      </c>
      <c r="G394" s="17">
        <v>5</v>
      </c>
      <c r="H394" s="17">
        <v>3</v>
      </c>
      <c r="I39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9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9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39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94" s="17">
        <v>45</v>
      </c>
      <c r="N394" s="17">
        <v>52</v>
      </c>
      <c r="O394" s="17">
        <v>32</v>
      </c>
      <c r="P394" s="17">
        <v>42</v>
      </c>
      <c r="Q394" s="17">
        <v>33</v>
      </c>
      <c r="R394" s="17">
        <f>punkty_rekrutacyjne4[[#This Row],[GHP]]/10 + punkty_rekrutacyjne4[[#This Row],[GHH]]/10 +punkty_rekrutacyjne4[[#This Row],[GMM]]/10 + punkty_rekrutacyjne4[[#This Row],[GMP]]/10 +punkty_rekrutacyjne4[[#This Row],[GJP]]/10</f>
        <v>20.399999999999999</v>
      </c>
      <c r="S39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394" s="19">
        <f t="shared" si="6"/>
        <v>240</v>
      </c>
    </row>
    <row r="395" spans="1:20" x14ac:dyDescent="0.25">
      <c r="A395" s="18" t="s">
        <v>540</v>
      </c>
      <c r="B395" s="17">
        <v>8</v>
      </c>
      <c r="C395" s="17">
        <v>5</v>
      </c>
      <c r="D395" s="17">
        <f>IF(punkty_rekrutacyjne4[[#This Row],[Zachowanie]]=6,2,0)</f>
        <v>0</v>
      </c>
      <c r="E395" s="17">
        <v>6</v>
      </c>
      <c r="F395" s="17">
        <v>2</v>
      </c>
      <c r="G395" s="17">
        <v>4</v>
      </c>
      <c r="H395" s="17">
        <v>3</v>
      </c>
      <c r="I39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39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39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9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95" s="17">
        <v>78</v>
      </c>
      <c r="N395" s="17">
        <v>38</v>
      </c>
      <c r="O395" s="17">
        <v>62</v>
      </c>
      <c r="P395" s="17">
        <v>45</v>
      </c>
      <c r="Q395" s="17">
        <v>55</v>
      </c>
      <c r="R395" s="17">
        <f>punkty_rekrutacyjne4[[#This Row],[GHP]]/10 + punkty_rekrutacyjne4[[#This Row],[GHH]]/10 +punkty_rekrutacyjne4[[#This Row],[GMM]]/10 + punkty_rekrutacyjne4[[#This Row],[GMP]]/10 +punkty_rekrutacyjne4[[#This Row],[GJP]]/10</f>
        <v>27.8</v>
      </c>
      <c r="S39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395" s="19">
        <f t="shared" si="6"/>
        <v>241</v>
      </c>
    </row>
    <row r="396" spans="1:20" x14ac:dyDescent="0.25">
      <c r="A396" s="18" t="s">
        <v>503</v>
      </c>
      <c r="B396" s="17">
        <v>6</v>
      </c>
      <c r="C396" s="17">
        <v>4</v>
      </c>
      <c r="D396" s="17">
        <f>IF(punkty_rekrutacyjne4[[#This Row],[Zachowanie]]=6,2,0)</f>
        <v>0</v>
      </c>
      <c r="E396" s="17">
        <v>2</v>
      </c>
      <c r="F396" s="17">
        <v>6</v>
      </c>
      <c r="G396" s="17">
        <v>2</v>
      </c>
      <c r="H396" s="17">
        <v>6</v>
      </c>
      <c r="I39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9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9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9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396" s="17">
        <v>20</v>
      </c>
      <c r="N396" s="17">
        <v>92</v>
      </c>
      <c r="O396" s="17">
        <v>44</v>
      </c>
      <c r="P396" s="17">
        <v>89</v>
      </c>
      <c r="Q396" s="17">
        <v>79</v>
      </c>
      <c r="R396" s="17">
        <f>punkty_rekrutacyjne4[[#This Row],[GHP]]/10 + punkty_rekrutacyjne4[[#This Row],[GHH]]/10 +punkty_rekrutacyjne4[[#This Row],[GMM]]/10 + punkty_rekrutacyjne4[[#This Row],[GMP]]/10 +punkty_rekrutacyjne4[[#This Row],[GJP]]/10</f>
        <v>32.4</v>
      </c>
      <c r="S39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396" s="19">
        <f t="shared" si="6"/>
        <v>241</v>
      </c>
    </row>
    <row r="397" spans="1:20" x14ac:dyDescent="0.25">
      <c r="A397" s="18" t="s">
        <v>117</v>
      </c>
      <c r="B397" s="17">
        <v>4</v>
      </c>
      <c r="C397" s="17">
        <v>2</v>
      </c>
      <c r="D397" s="17">
        <f>IF(punkty_rekrutacyjne4[[#This Row],[Zachowanie]]=6,2,0)</f>
        <v>0</v>
      </c>
      <c r="E397" s="17">
        <v>2</v>
      </c>
      <c r="F397" s="17">
        <v>4</v>
      </c>
      <c r="G397" s="17">
        <v>3</v>
      </c>
      <c r="H397" s="17">
        <v>3</v>
      </c>
      <c r="I39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9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9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39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97" s="17">
        <v>36</v>
      </c>
      <c r="N397" s="17">
        <v>79</v>
      </c>
      <c r="O397" s="17">
        <v>62</v>
      </c>
      <c r="P397" s="17">
        <v>8</v>
      </c>
      <c r="Q397" s="17">
        <v>47</v>
      </c>
      <c r="R397" s="17">
        <f>punkty_rekrutacyjne4[[#This Row],[GHP]]/10 + punkty_rekrutacyjne4[[#This Row],[GHH]]/10 +punkty_rekrutacyjne4[[#This Row],[GMM]]/10 + punkty_rekrutacyjne4[[#This Row],[GMP]]/10 +punkty_rekrutacyjne4[[#This Row],[GJP]]/10</f>
        <v>23.2</v>
      </c>
      <c r="S39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397" s="19">
        <f t="shared" si="6"/>
        <v>241</v>
      </c>
    </row>
    <row r="398" spans="1:20" x14ac:dyDescent="0.25">
      <c r="A398" s="18" t="s">
        <v>41</v>
      </c>
      <c r="B398" s="17">
        <v>0</v>
      </c>
      <c r="C398" s="17">
        <v>2</v>
      </c>
      <c r="D398" s="17">
        <f>IF(punkty_rekrutacyjne4[[#This Row],[Zachowanie]]=6,2,0)</f>
        <v>0</v>
      </c>
      <c r="E398" s="17">
        <v>2</v>
      </c>
      <c r="F398" s="17">
        <v>4</v>
      </c>
      <c r="G398" s="17">
        <v>2</v>
      </c>
      <c r="H398" s="17">
        <v>4</v>
      </c>
      <c r="I39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39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39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39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398" s="17">
        <v>24</v>
      </c>
      <c r="N398" s="17">
        <v>81</v>
      </c>
      <c r="O398" s="17">
        <v>74</v>
      </c>
      <c r="P398" s="17">
        <v>4</v>
      </c>
      <c r="Q398" s="17">
        <v>92</v>
      </c>
      <c r="R398" s="17">
        <f>punkty_rekrutacyjne4[[#This Row],[GHP]]/10 + punkty_rekrutacyjne4[[#This Row],[GHH]]/10 +punkty_rekrutacyjne4[[#This Row],[GMM]]/10 + punkty_rekrutacyjne4[[#This Row],[GMP]]/10 +punkty_rekrutacyjne4[[#This Row],[GJP]]/10</f>
        <v>27.499999999999996</v>
      </c>
      <c r="S39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398" s="19">
        <f t="shared" si="6"/>
        <v>241</v>
      </c>
    </row>
    <row r="399" spans="1:20" x14ac:dyDescent="0.25">
      <c r="A399" s="18" t="s">
        <v>324</v>
      </c>
      <c r="B399" s="17">
        <v>3</v>
      </c>
      <c r="C399" s="17">
        <v>3</v>
      </c>
      <c r="D399" s="17">
        <f>IF(punkty_rekrutacyjne4[[#This Row],[Zachowanie]]=6,2,0)</f>
        <v>0</v>
      </c>
      <c r="E399" s="17">
        <v>5</v>
      </c>
      <c r="F399" s="17">
        <v>6</v>
      </c>
      <c r="G399" s="17">
        <v>4</v>
      </c>
      <c r="H399" s="17">
        <v>3</v>
      </c>
      <c r="I39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39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39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39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399" s="17">
        <v>68</v>
      </c>
      <c r="N399" s="17">
        <v>76</v>
      </c>
      <c r="O399" s="17">
        <v>21</v>
      </c>
      <c r="P399" s="17">
        <v>59</v>
      </c>
      <c r="Q399" s="17">
        <v>66</v>
      </c>
      <c r="R399" s="17">
        <f>punkty_rekrutacyjne4[[#This Row],[GHP]]/10 + punkty_rekrutacyjne4[[#This Row],[GHH]]/10 +punkty_rekrutacyjne4[[#This Row],[GMM]]/10 + punkty_rekrutacyjne4[[#This Row],[GMP]]/10 +punkty_rekrutacyjne4[[#This Row],[GJP]]/10</f>
        <v>29</v>
      </c>
      <c r="S39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399" s="19">
        <f t="shared" si="6"/>
        <v>242</v>
      </c>
    </row>
    <row r="400" spans="1:20" x14ac:dyDescent="0.25">
      <c r="A400" s="18" t="s">
        <v>253</v>
      </c>
      <c r="B400" s="17">
        <v>4</v>
      </c>
      <c r="C400" s="17">
        <v>3</v>
      </c>
      <c r="D400" s="17">
        <f>IF(punkty_rekrutacyjne4[[#This Row],[Zachowanie]]=6,2,0)</f>
        <v>0</v>
      </c>
      <c r="E400" s="17">
        <v>2</v>
      </c>
      <c r="F400" s="17">
        <v>4</v>
      </c>
      <c r="G400" s="17">
        <v>4</v>
      </c>
      <c r="H400" s="17">
        <v>5</v>
      </c>
      <c r="I400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0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0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0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00" s="17">
        <v>70</v>
      </c>
      <c r="N400" s="17">
        <v>34</v>
      </c>
      <c r="O400" s="17">
        <v>18</v>
      </c>
      <c r="P400" s="17">
        <v>27</v>
      </c>
      <c r="Q400" s="17">
        <v>70</v>
      </c>
      <c r="R400" s="17">
        <f>punkty_rekrutacyjne4[[#This Row],[GHP]]/10 + punkty_rekrutacyjne4[[#This Row],[GHH]]/10 +punkty_rekrutacyjne4[[#This Row],[GMM]]/10 + punkty_rekrutacyjne4[[#This Row],[GMP]]/10 +punkty_rekrutacyjne4[[#This Row],[GJP]]/10</f>
        <v>21.900000000000002</v>
      </c>
      <c r="S40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00" s="19">
        <f t="shared" si="6"/>
        <v>243</v>
      </c>
    </row>
    <row r="401" spans="1:20" x14ac:dyDescent="0.25">
      <c r="A401" s="18" t="s">
        <v>249</v>
      </c>
      <c r="B401" s="17">
        <v>2</v>
      </c>
      <c r="C401" s="17">
        <v>4</v>
      </c>
      <c r="D401" s="17">
        <f>IF(punkty_rekrutacyjne4[[#This Row],[Zachowanie]]=6,2,0)</f>
        <v>0</v>
      </c>
      <c r="E401" s="17">
        <v>2</v>
      </c>
      <c r="F401" s="17">
        <v>4</v>
      </c>
      <c r="G401" s="17">
        <v>5</v>
      </c>
      <c r="H401" s="17">
        <v>2</v>
      </c>
      <c r="I40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0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0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0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01" s="17">
        <v>9</v>
      </c>
      <c r="N401" s="17">
        <v>76</v>
      </c>
      <c r="O401" s="17">
        <v>35</v>
      </c>
      <c r="P401" s="17">
        <v>83</v>
      </c>
      <c r="Q401" s="17">
        <v>13</v>
      </c>
      <c r="R401" s="17">
        <f>punkty_rekrutacyjne4[[#This Row],[GHP]]/10 + punkty_rekrutacyjne4[[#This Row],[GHH]]/10 +punkty_rekrutacyjne4[[#This Row],[GMM]]/10 + punkty_rekrutacyjne4[[#This Row],[GMP]]/10 +punkty_rekrutacyjne4[[#This Row],[GJP]]/10</f>
        <v>21.6</v>
      </c>
      <c r="S40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401" s="19">
        <f t="shared" si="6"/>
        <v>243</v>
      </c>
    </row>
    <row r="402" spans="1:20" x14ac:dyDescent="0.25">
      <c r="A402" s="18" t="s">
        <v>526</v>
      </c>
      <c r="B402" s="17">
        <v>6</v>
      </c>
      <c r="C402" s="17">
        <v>2</v>
      </c>
      <c r="D402" s="17">
        <f>IF(punkty_rekrutacyjne4[[#This Row],[Zachowanie]]=6,2,0)</f>
        <v>0</v>
      </c>
      <c r="E402" s="17">
        <v>4</v>
      </c>
      <c r="F402" s="17">
        <v>2</v>
      </c>
      <c r="G402" s="17">
        <v>3</v>
      </c>
      <c r="H402" s="17">
        <v>2</v>
      </c>
      <c r="I40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0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0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0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02" s="17">
        <v>63</v>
      </c>
      <c r="N402" s="17">
        <v>31</v>
      </c>
      <c r="O402" s="17">
        <v>2</v>
      </c>
      <c r="P402" s="17">
        <v>74</v>
      </c>
      <c r="Q402" s="17">
        <v>15</v>
      </c>
      <c r="R402" s="17">
        <f>punkty_rekrutacyjne4[[#This Row],[GHP]]/10 + punkty_rekrutacyjne4[[#This Row],[GHH]]/10 +punkty_rekrutacyjne4[[#This Row],[GMM]]/10 + punkty_rekrutacyjne4[[#This Row],[GMP]]/10 +punkty_rekrutacyjne4[[#This Row],[GJP]]/10</f>
        <v>18.5</v>
      </c>
      <c r="S40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402" s="19">
        <f t="shared" si="6"/>
        <v>243</v>
      </c>
    </row>
    <row r="403" spans="1:20" x14ac:dyDescent="0.25">
      <c r="A403" s="18" t="s">
        <v>126</v>
      </c>
      <c r="B403" s="17">
        <v>4</v>
      </c>
      <c r="C403" s="17">
        <v>6</v>
      </c>
      <c r="D403" s="17">
        <f>IF(punkty_rekrutacyjne4[[#This Row],[Zachowanie]]=6,2,0)</f>
        <v>2</v>
      </c>
      <c r="E403" s="17">
        <v>3</v>
      </c>
      <c r="F403" s="17">
        <v>5</v>
      </c>
      <c r="G403" s="17">
        <v>4</v>
      </c>
      <c r="H403" s="17">
        <v>4</v>
      </c>
      <c r="I40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0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0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0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03" s="17">
        <v>15</v>
      </c>
      <c r="N403" s="17">
        <v>57</v>
      </c>
      <c r="O403" s="17">
        <v>64</v>
      </c>
      <c r="P403" s="17">
        <v>60</v>
      </c>
      <c r="Q403" s="17">
        <v>60</v>
      </c>
      <c r="R403" s="17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S40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403" s="19">
        <f t="shared" si="6"/>
        <v>244</v>
      </c>
    </row>
    <row r="404" spans="1:20" x14ac:dyDescent="0.25">
      <c r="A404" s="18" t="s">
        <v>355</v>
      </c>
      <c r="B404" s="17">
        <v>6</v>
      </c>
      <c r="C404" s="17">
        <v>4</v>
      </c>
      <c r="D404" s="17">
        <f>IF(punkty_rekrutacyjne4[[#This Row],[Zachowanie]]=6,2,0)</f>
        <v>0</v>
      </c>
      <c r="E404" s="17">
        <v>4</v>
      </c>
      <c r="F404" s="17">
        <v>2</v>
      </c>
      <c r="G404" s="17">
        <v>2</v>
      </c>
      <c r="H404" s="17">
        <v>2</v>
      </c>
      <c r="I40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0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0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0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04" s="17">
        <v>26</v>
      </c>
      <c r="N404" s="17">
        <v>6</v>
      </c>
      <c r="O404" s="17">
        <v>12</v>
      </c>
      <c r="P404" s="17">
        <v>71</v>
      </c>
      <c r="Q404" s="17">
        <v>85</v>
      </c>
      <c r="R404" s="17">
        <f>punkty_rekrutacyjne4[[#This Row],[GHP]]/10 + punkty_rekrutacyjne4[[#This Row],[GHH]]/10 +punkty_rekrutacyjne4[[#This Row],[GMM]]/10 + punkty_rekrutacyjne4[[#This Row],[GMP]]/10 +punkty_rekrutacyjne4[[#This Row],[GJP]]/10</f>
        <v>20</v>
      </c>
      <c r="S40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404" s="19">
        <f t="shared" si="6"/>
        <v>244</v>
      </c>
    </row>
    <row r="405" spans="1:20" x14ac:dyDescent="0.25">
      <c r="A405" s="18" t="s">
        <v>551</v>
      </c>
      <c r="B405" s="17">
        <v>5</v>
      </c>
      <c r="C405" s="17">
        <v>6</v>
      </c>
      <c r="D405" s="17">
        <f>IF(punkty_rekrutacyjne4[[#This Row],[Zachowanie]]=6,2,0)</f>
        <v>2</v>
      </c>
      <c r="E405" s="17">
        <v>2</v>
      </c>
      <c r="F405" s="17">
        <v>4</v>
      </c>
      <c r="G405" s="17">
        <v>4</v>
      </c>
      <c r="H405" s="17">
        <v>3</v>
      </c>
      <c r="I40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0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0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0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05" s="17">
        <v>3</v>
      </c>
      <c r="N405" s="17">
        <v>8</v>
      </c>
      <c r="O405" s="17">
        <v>22</v>
      </c>
      <c r="P405" s="17">
        <v>75</v>
      </c>
      <c r="Q405" s="17">
        <v>52</v>
      </c>
      <c r="R405" s="17">
        <f>punkty_rekrutacyjne4[[#This Row],[GHP]]/10 + punkty_rekrutacyjne4[[#This Row],[GHH]]/10 +punkty_rekrutacyjne4[[#This Row],[GMM]]/10 + punkty_rekrutacyjne4[[#This Row],[GMP]]/10 +punkty_rekrutacyjne4[[#This Row],[GJP]]/10</f>
        <v>16</v>
      </c>
      <c r="S40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405" s="19">
        <f t="shared" si="6"/>
        <v>245</v>
      </c>
    </row>
    <row r="406" spans="1:20" x14ac:dyDescent="0.25">
      <c r="A406" s="18" t="s">
        <v>553</v>
      </c>
      <c r="B406" s="17">
        <v>0</v>
      </c>
      <c r="C406" s="17">
        <v>5</v>
      </c>
      <c r="D406" s="17">
        <f>IF(punkty_rekrutacyjne4[[#This Row],[Zachowanie]]=6,2,0)</f>
        <v>0</v>
      </c>
      <c r="E406" s="17">
        <v>2</v>
      </c>
      <c r="F406" s="17">
        <v>4</v>
      </c>
      <c r="G406" s="17">
        <v>4</v>
      </c>
      <c r="H406" s="17">
        <v>4</v>
      </c>
      <c r="I40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0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0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0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06" s="17">
        <v>68</v>
      </c>
      <c r="N406" s="17">
        <v>77</v>
      </c>
      <c r="O406" s="17">
        <v>39</v>
      </c>
      <c r="P406" s="17">
        <v>95</v>
      </c>
      <c r="Q406" s="17">
        <v>42</v>
      </c>
      <c r="R406" s="17">
        <f>punkty_rekrutacyjne4[[#This Row],[GHP]]/10 + punkty_rekrutacyjne4[[#This Row],[GHH]]/10 +punkty_rekrutacyjne4[[#This Row],[GMM]]/10 + punkty_rekrutacyjne4[[#This Row],[GMP]]/10 +punkty_rekrutacyjne4[[#This Row],[GJP]]/10</f>
        <v>32.1</v>
      </c>
      <c r="S40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06" s="19">
        <f t="shared" si="6"/>
        <v>245</v>
      </c>
    </row>
    <row r="407" spans="1:20" x14ac:dyDescent="0.25">
      <c r="A407" s="18" t="s">
        <v>16</v>
      </c>
      <c r="B407" s="17">
        <v>4</v>
      </c>
      <c r="C407" s="17">
        <v>4</v>
      </c>
      <c r="D407" s="17">
        <f>IF(punkty_rekrutacyjne4[[#This Row],[Zachowanie]]=6,2,0)</f>
        <v>0</v>
      </c>
      <c r="E407" s="17">
        <v>3</v>
      </c>
      <c r="F407" s="17">
        <v>2</v>
      </c>
      <c r="G407" s="17">
        <v>5</v>
      </c>
      <c r="H407" s="17">
        <v>4</v>
      </c>
      <c r="I40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0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0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0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07" s="17">
        <v>65</v>
      </c>
      <c r="N407" s="17">
        <v>42</v>
      </c>
      <c r="O407" s="17">
        <v>95</v>
      </c>
      <c r="P407" s="17">
        <v>95</v>
      </c>
      <c r="Q407" s="17">
        <v>95</v>
      </c>
      <c r="R407" s="17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S40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407" s="19">
        <f t="shared" si="6"/>
        <v>245</v>
      </c>
    </row>
    <row r="408" spans="1:20" x14ac:dyDescent="0.25">
      <c r="A408" s="18" t="s">
        <v>64</v>
      </c>
      <c r="B408" s="17">
        <v>6</v>
      </c>
      <c r="C408" s="17">
        <v>2</v>
      </c>
      <c r="D408" s="17">
        <f>IF(punkty_rekrutacyjne4[[#This Row],[Zachowanie]]=6,2,0)</f>
        <v>0</v>
      </c>
      <c r="E408" s="17">
        <v>2</v>
      </c>
      <c r="F408" s="17">
        <v>2</v>
      </c>
      <c r="G408" s="17">
        <v>2</v>
      </c>
      <c r="H408" s="17">
        <v>4</v>
      </c>
      <c r="I40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0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0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0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08" s="17">
        <v>32</v>
      </c>
      <c r="N408" s="17">
        <v>39</v>
      </c>
      <c r="O408" s="17">
        <v>61</v>
      </c>
      <c r="P408" s="17">
        <v>67</v>
      </c>
      <c r="Q408" s="17">
        <v>14</v>
      </c>
      <c r="R408" s="17">
        <f>punkty_rekrutacyjne4[[#This Row],[GHP]]/10 + punkty_rekrutacyjne4[[#This Row],[GHH]]/10 +punkty_rekrutacyjne4[[#This Row],[GMM]]/10 + punkty_rekrutacyjne4[[#This Row],[GMP]]/10 +punkty_rekrutacyjne4[[#This Row],[GJP]]/10</f>
        <v>21.299999999999997</v>
      </c>
      <c r="S40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408" s="19">
        <f t="shared" si="6"/>
        <v>245</v>
      </c>
    </row>
    <row r="409" spans="1:20" x14ac:dyDescent="0.25">
      <c r="A409" s="18" t="s">
        <v>16</v>
      </c>
      <c r="B409" s="17">
        <v>8</v>
      </c>
      <c r="C409" s="17">
        <v>3</v>
      </c>
      <c r="D409" s="17">
        <f>IF(punkty_rekrutacyjne4[[#This Row],[Zachowanie]]=6,2,0)</f>
        <v>0</v>
      </c>
      <c r="E409" s="17">
        <v>5</v>
      </c>
      <c r="F409" s="17">
        <v>6</v>
      </c>
      <c r="G409" s="17">
        <v>3</v>
      </c>
      <c r="H409" s="17">
        <v>5</v>
      </c>
      <c r="I40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0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0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0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09" s="17">
        <v>7</v>
      </c>
      <c r="N409" s="17">
        <v>96</v>
      </c>
      <c r="O409" s="17">
        <v>85</v>
      </c>
      <c r="P409" s="17">
        <v>8</v>
      </c>
      <c r="Q409" s="17">
        <v>46</v>
      </c>
      <c r="R409" s="17">
        <f>punkty_rekrutacyjne4[[#This Row],[GHP]]/10 + punkty_rekrutacyjne4[[#This Row],[GHH]]/10 +punkty_rekrutacyjne4[[#This Row],[GMM]]/10 + punkty_rekrutacyjne4[[#This Row],[GMP]]/10 +punkty_rekrutacyjne4[[#This Row],[GJP]]/10</f>
        <v>24.199999999999996</v>
      </c>
      <c r="S40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409" s="19">
        <f t="shared" si="6"/>
        <v>246</v>
      </c>
    </row>
    <row r="410" spans="1:20" x14ac:dyDescent="0.25">
      <c r="A410" s="18" t="s">
        <v>367</v>
      </c>
      <c r="B410" s="17">
        <v>7</v>
      </c>
      <c r="C410" s="17">
        <v>5</v>
      </c>
      <c r="D410" s="17">
        <f>IF(punkty_rekrutacyjne4[[#This Row],[Zachowanie]]=6,2,0)</f>
        <v>0</v>
      </c>
      <c r="E410" s="17">
        <v>5</v>
      </c>
      <c r="F410" s="17">
        <v>5</v>
      </c>
      <c r="G410" s="17">
        <v>2</v>
      </c>
      <c r="H410" s="17">
        <v>2</v>
      </c>
      <c r="I41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1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1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1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10" s="17">
        <v>35</v>
      </c>
      <c r="N410" s="17">
        <v>95</v>
      </c>
      <c r="O410" s="17">
        <v>11</v>
      </c>
      <c r="P410" s="17">
        <v>36</v>
      </c>
      <c r="Q410" s="17">
        <v>19</v>
      </c>
      <c r="R410" s="17">
        <f>punkty_rekrutacyjne4[[#This Row],[GHP]]/10 + punkty_rekrutacyjne4[[#This Row],[GHH]]/10 +punkty_rekrutacyjne4[[#This Row],[GMM]]/10 + punkty_rekrutacyjne4[[#This Row],[GMP]]/10 +punkty_rekrutacyjne4[[#This Row],[GJP]]/10</f>
        <v>19.599999999999998</v>
      </c>
      <c r="S41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410" s="19">
        <f t="shared" si="6"/>
        <v>247</v>
      </c>
    </row>
    <row r="411" spans="1:20" x14ac:dyDescent="0.25">
      <c r="A411" s="18" t="s">
        <v>558</v>
      </c>
      <c r="B411" s="17">
        <v>1</v>
      </c>
      <c r="C411" s="17">
        <v>4</v>
      </c>
      <c r="D411" s="17">
        <f>IF(punkty_rekrutacyjne4[[#This Row],[Zachowanie]]=6,2,0)</f>
        <v>0</v>
      </c>
      <c r="E411" s="17">
        <v>4</v>
      </c>
      <c r="F411" s="17">
        <v>6</v>
      </c>
      <c r="G411" s="17">
        <v>3</v>
      </c>
      <c r="H411" s="17">
        <v>4</v>
      </c>
      <c r="I41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1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1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1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11" s="17">
        <v>73</v>
      </c>
      <c r="N411" s="17">
        <v>61</v>
      </c>
      <c r="O411" s="17">
        <v>49</v>
      </c>
      <c r="P411" s="17">
        <v>70</v>
      </c>
      <c r="Q411" s="17">
        <v>52</v>
      </c>
      <c r="R411" s="17">
        <f>punkty_rekrutacyjne4[[#This Row],[GHP]]/10 + punkty_rekrutacyjne4[[#This Row],[GHH]]/10 +punkty_rekrutacyjne4[[#This Row],[GMM]]/10 + punkty_rekrutacyjne4[[#This Row],[GMP]]/10 +punkty_rekrutacyjne4[[#This Row],[GJP]]/10</f>
        <v>30.499999999999996</v>
      </c>
      <c r="S41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411" s="19">
        <f t="shared" si="6"/>
        <v>247</v>
      </c>
    </row>
    <row r="412" spans="1:20" x14ac:dyDescent="0.25">
      <c r="A412" s="18" t="s">
        <v>145</v>
      </c>
      <c r="B412" s="17">
        <v>8</v>
      </c>
      <c r="C412" s="17">
        <v>2</v>
      </c>
      <c r="D412" s="17">
        <f>IF(punkty_rekrutacyjne4[[#This Row],[Zachowanie]]=6,2,0)</f>
        <v>0</v>
      </c>
      <c r="E412" s="17">
        <v>5</v>
      </c>
      <c r="F412" s="17">
        <v>2</v>
      </c>
      <c r="G412" s="17">
        <v>2</v>
      </c>
      <c r="H412" s="17">
        <v>6</v>
      </c>
      <c r="I41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1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1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1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12" s="17">
        <v>52</v>
      </c>
      <c r="N412" s="17">
        <v>90</v>
      </c>
      <c r="O412" s="17">
        <v>95</v>
      </c>
      <c r="P412" s="17">
        <v>83</v>
      </c>
      <c r="Q412" s="17">
        <v>23</v>
      </c>
      <c r="R412" s="17">
        <f>punkty_rekrutacyjne4[[#This Row],[GHP]]/10 + punkty_rekrutacyjne4[[#This Row],[GHH]]/10 +punkty_rekrutacyjne4[[#This Row],[GMM]]/10 + punkty_rekrutacyjne4[[#This Row],[GMP]]/10 +punkty_rekrutacyjne4[[#This Row],[GJP]]/10</f>
        <v>34.299999999999997</v>
      </c>
      <c r="S41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412" s="19">
        <f t="shared" si="6"/>
        <v>247</v>
      </c>
    </row>
    <row r="413" spans="1:20" x14ac:dyDescent="0.25">
      <c r="A413" s="18" t="s">
        <v>32</v>
      </c>
      <c r="B413" s="17">
        <v>8</v>
      </c>
      <c r="C413" s="17">
        <v>5</v>
      </c>
      <c r="D413" s="17">
        <f>IF(punkty_rekrutacyjne4[[#This Row],[Zachowanie]]=6,2,0)</f>
        <v>0</v>
      </c>
      <c r="E413" s="17">
        <v>6</v>
      </c>
      <c r="F413" s="17">
        <v>5</v>
      </c>
      <c r="G413" s="17">
        <v>6</v>
      </c>
      <c r="H413" s="17">
        <v>5</v>
      </c>
      <c r="I41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1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1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1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13" s="17">
        <v>5</v>
      </c>
      <c r="N413" s="17">
        <v>84</v>
      </c>
      <c r="O413" s="17">
        <v>88</v>
      </c>
      <c r="P413" s="17">
        <v>35</v>
      </c>
      <c r="Q413" s="17">
        <v>40</v>
      </c>
      <c r="R413" s="17">
        <f>punkty_rekrutacyjne4[[#This Row],[GHP]]/10 + punkty_rekrutacyjne4[[#This Row],[GHH]]/10 +punkty_rekrutacyjne4[[#This Row],[GMM]]/10 + punkty_rekrutacyjne4[[#This Row],[GMP]]/10 +punkty_rekrutacyjne4[[#This Row],[GJP]]/10</f>
        <v>25.200000000000003</v>
      </c>
      <c r="S41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44</v>
      </c>
      <c r="T413" s="19">
        <f t="shared" si="6"/>
        <v>248</v>
      </c>
    </row>
    <row r="414" spans="1:20" x14ac:dyDescent="0.25">
      <c r="A414" s="18" t="s">
        <v>273</v>
      </c>
      <c r="B414" s="17">
        <v>5</v>
      </c>
      <c r="C414" s="17">
        <v>4</v>
      </c>
      <c r="D414" s="17">
        <f>IF(punkty_rekrutacyjne4[[#This Row],[Zachowanie]]=6,2,0)</f>
        <v>0</v>
      </c>
      <c r="E414" s="17">
        <v>6</v>
      </c>
      <c r="F414" s="17">
        <v>2</v>
      </c>
      <c r="G414" s="17">
        <v>3</v>
      </c>
      <c r="H414" s="17">
        <v>4</v>
      </c>
      <c r="I414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1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1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1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14" s="17">
        <v>53</v>
      </c>
      <c r="N414" s="17">
        <v>57</v>
      </c>
      <c r="O414" s="17">
        <v>30</v>
      </c>
      <c r="P414" s="17">
        <v>7</v>
      </c>
      <c r="Q414" s="17">
        <v>52</v>
      </c>
      <c r="R414" s="17">
        <f>punkty_rekrutacyjne4[[#This Row],[GHP]]/10 + punkty_rekrutacyjne4[[#This Row],[GHH]]/10 +punkty_rekrutacyjne4[[#This Row],[GMM]]/10 + punkty_rekrutacyjne4[[#This Row],[GMP]]/10 +punkty_rekrutacyjne4[[#This Row],[GJP]]/10</f>
        <v>19.899999999999999</v>
      </c>
      <c r="S41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14" s="19">
        <f t="shared" si="6"/>
        <v>249</v>
      </c>
    </row>
    <row r="415" spans="1:20" x14ac:dyDescent="0.25">
      <c r="A415" s="18" t="s">
        <v>145</v>
      </c>
      <c r="B415" s="17">
        <v>4</v>
      </c>
      <c r="C415" s="17">
        <v>2</v>
      </c>
      <c r="D415" s="17">
        <f>IF(punkty_rekrutacyjne4[[#This Row],[Zachowanie]]=6,2,0)</f>
        <v>0</v>
      </c>
      <c r="E415" s="17">
        <v>4</v>
      </c>
      <c r="F415" s="17">
        <v>5</v>
      </c>
      <c r="G415" s="17">
        <v>5</v>
      </c>
      <c r="H415" s="17">
        <v>4</v>
      </c>
      <c r="I41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1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1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1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15" s="17">
        <v>52</v>
      </c>
      <c r="N415" s="17">
        <v>73</v>
      </c>
      <c r="O415" s="17">
        <v>12</v>
      </c>
      <c r="P415" s="17">
        <v>3</v>
      </c>
      <c r="Q415" s="17">
        <v>7</v>
      </c>
      <c r="R415" s="17">
        <f>punkty_rekrutacyjne4[[#This Row],[GHP]]/10 + punkty_rekrutacyjne4[[#This Row],[GHH]]/10 +punkty_rekrutacyjne4[[#This Row],[GMM]]/10 + punkty_rekrutacyjne4[[#This Row],[GMP]]/10 +punkty_rekrutacyjne4[[#This Row],[GJP]]/10</f>
        <v>14.7</v>
      </c>
      <c r="S41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15" s="19">
        <f t="shared" si="6"/>
        <v>250</v>
      </c>
    </row>
    <row r="416" spans="1:20" x14ac:dyDescent="0.25">
      <c r="A416" s="18" t="s">
        <v>133</v>
      </c>
      <c r="B416" s="17">
        <v>7</v>
      </c>
      <c r="C416" s="17">
        <v>4</v>
      </c>
      <c r="D416" s="17">
        <f>IF(punkty_rekrutacyjne4[[#This Row],[Zachowanie]]=6,2,0)</f>
        <v>0</v>
      </c>
      <c r="E416" s="17">
        <v>3</v>
      </c>
      <c r="F416" s="17">
        <v>2</v>
      </c>
      <c r="G416" s="17">
        <v>5</v>
      </c>
      <c r="H416" s="17">
        <v>5</v>
      </c>
      <c r="I416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16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1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1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16" s="17">
        <v>41</v>
      </c>
      <c r="N416" s="17">
        <v>23</v>
      </c>
      <c r="O416" s="17">
        <v>84</v>
      </c>
      <c r="P416" s="17">
        <v>93</v>
      </c>
      <c r="Q416" s="17">
        <v>6</v>
      </c>
      <c r="R416" s="17">
        <f>punkty_rekrutacyjne4[[#This Row],[GHP]]/10 + punkty_rekrutacyjne4[[#This Row],[GHH]]/10 +punkty_rekrutacyjne4[[#This Row],[GMM]]/10 + punkty_rekrutacyjne4[[#This Row],[GMP]]/10 +punkty_rekrutacyjne4[[#This Row],[GJP]]/10</f>
        <v>24.700000000000003</v>
      </c>
      <c r="S41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416" s="19">
        <f t="shared" si="6"/>
        <v>251</v>
      </c>
    </row>
    <row r="417" spans="1:20" x14ac:dyDescent="0.25">
      <c r="A417" s="18" t="s">
        <v>369</v>
      </c>
      <c r="B417" s="17">
        <v>3</v>
      </c>
      <c r="C417" s="17">
        <v>3</v>
      </c>
      <c r="D417" s="17">
        <f>IF(punkty_rekrutacyjne4[[#This Row],[Zachowanie]]=6,2,0)</f>
        <v>0</v>
      </c>
      <c r="E417" s="17">
        <v>4</v>
      </c>
      <c r="F417" s="17">
        <v>4</v>
      </c>
      <c r="G417" s="17">
        <v>5</v>
      </c>
      <c r="H417" s="17">
        <v>5</v>
      </c>
      <c r="I417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1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1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1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17" s="17">
        <v>44</v>
      </c>
      <c r="N417" s="17">
        <v>90</v>
      </c>
      <c r="O417" s="17">
        <v>71</v>
      </c>
      <c r="P417" s="17">
        <v>41</v>
      </c>
      <c r="Q417" s="17">
        <v>60</v>
      </c>
      <c r="R417" s="17">
        <f>punkty_rekrutacyjne4[[#This Row],[GHP]]/10 + punkty_rekrutacyjne4[[#This Row],[GHH]]/10 +punkty_rekrutacyjne4[[#This Row],[GMM]]/10 + punkty_rekrutacyjne4[[#This Row],[GMP]]/10 +punkty_rekrutacyjne4[[#This Row],[GJP]]/10</f>
        <v>30.6</v>
      </c>
      <c r="S41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17" s="19">
        <f t="shared" si="6"/>
        <v>252</v>
      </c>
    </row>
    <row r="418" spans="1:20" x14ac:dyDescent="0.25">
      <c r="A418" s="18" t="s">
        <v>101</v>
      </c>
      <c r="B418" s="17">
        <v>0</v>
      </c>
      <c r="C418" s="17">
        <v>5</v>
      </c>
      <c r="D418" s="17">
        <f>IF(punkty_rekrutacyjne4[[#This Row],[Zachowanie]]=6,2,0)</f>
        <v>0</v>
      </c>
      <c r="E418" s="17">
        <v>2</v>
      </c>
      <c r="F418" s="17">
        <v>4</v>
      </c>
      <c r="G418" s="17">
        <v>2</v>
      </c>
      <c r="H418" s="17">
        <v>6</v>
      </c>
      <c r="I418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1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1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1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18" s="17">
        <v>27</v>
      </c>
      <c r="N418" s="17">
        <v>56</v>
      </c>
      <c r="O418" s="17">
        <v>54</v>
      </c>
      <c r="P418" s="17">
        <v>99</v>
      </c>
      <c r="Q418" s="17">
        <v>27</v>
      </c>
      <c r="R418" s="17">
        <f>punkty_rekrutacyjne4[[#This Row],[GHP]]/10 + punkty_rekrutacyjne4[[#This Row],[GHH]]/10 +punkty_rekrutacyjne4[[#This Row],[GMM]]/10 + punkty_rekrutacyjne4[[#This Row],[GMP]]/10 +punkty_rekrutacyjne4[[#This Row],[GJP]]/10</f>
        <v>26.3</v>
      </c>
      <c r="S41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418" s="19">
        <f t="shared" si="6"/>
        <v>252</v>
      </c>
    </row>
    <row r="419" spans="1:20" x14ac:dyDescent="0.25">
      <c r="A419" s="18" t="s">
        <v>145</v>
      </c>
      <c r="B419" s="17">
        <v>6</v>
      </c>
      <c r="C419" s="17">
        <v>4</v>
      </c>
      <c r="D419" s="17">
        <f>IF(punkty_rekrutacyjne4[[#This Row],[Zachowanie]]=6,2,0)</f>
        <v>0</v>
      </c>
      <c r="E419" s="17">
        <v>5</v>
      </c>
      <c r="F419" s="17">
        <v>6</v>
      </c>
      <c r="G419" s="17">
        <v>2</v>
      </c>
      <c r="H419" s="17">
        <v>5</v>
      </c>
      <c r="I41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1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1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1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19" s="17">
        <v>56</v>
      </c>
      <c r="N419" s="17">
        <v>47</v>
      </c>
      <c r="O419" s="17">
        <v>34</v>
      </c>
      <c r="P419" s="17">
        <v>65</v>
      </c>
      <c r="Q419" s="17">
        <v>87</v>
      </c>
      <c r="R419" s="17">
        <f>punkty_rekrutacyjne4[[#This Row],[GHP]]/10 + punkty_rekrutacyjne4[[#This Row],[GHH]]/10 +punkty_rekrutacyjne4[[#This Row],[GMM]]/10 + punkty_rekrutacyjne4[[#This Row],[GMP]]/10 +punkty_rekrutacyjne4[[#This Row],[GJP]]/10</f>
        <v>28.900000000000002</v>
      </c>
      <c r="S41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19" s="19">
        <f t="shared" si="6"/>
        <v>253</v>
      </c>
    </row>
    <row r="420" spans="1:20" x14ac:dyDescent="0.25">
      <c r="A420" s="18" t="s">
        <v>302</v>
      </c>
      <c r="B420" s="17">
        <v>3</v>
      </c>
      <c r="C420" s="17">
        <v>5</v>
      </c>
      <c r="D420" s="17">
        <f>IF(punkty_rekrutacyjne4[[#This Row],[Zachowanie]]=6,2,0)</f>
        <v>0</v>
      </c>
      <c r="E420" s="17">
        <v>6</v>
      </c>
      <c r="F420" s="17">
        <v>4</v>
      </c>
      <c r="G420" s="17">
        <v>6</v>
      </c>
      <c r="H420" s="17">
        <v>6</v>
      </c>
      <c r="I42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2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2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2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20" s="17">
        <v>79</v>
      </c>
      <c r="N420" s="17">
        <v>52</v>
      </c>
      <c r="O420" s="17">
        <v>11</v>
      </c>
      <c r="P420" s="17">
        <v>9</v>
      </c>
      <c r="Q420" s="17">
        <v>83</v>
      </c>
      <c r="R420" s="17">
        <f>punkty_rekrutacyjne4[[#This Row],[GHP]]/10 + punkty_rekrutacyjne4[[#This Row],[GHH]]/10 +punkty_rekrutacyjne4[[#This Row],[GMM]]/10 + punkty_rekrutacyjne4[[#This Row],[GMP]]/10 +punkty_rekrutacyjne4[[#This Row],[GJP]]/10</f>
        <v>23.400000000000002</v>
      </c>
      <c r="S42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420" s="19">
        <f t="shared" si="6"/>
        <v>254</v>
      </c>
    </row>
    <row r="421" spans="1:20" x14ac:dyDescent="0.25">
      <c r="A421" s="18" t="s">
        <v>174</v>
      </c>
      <c r="B421" s="17">
        <v>6</v>
      </c>
      <c r="C421" s="17">
        <v>5</v>
      </c>
      <c r="D421" s="17">
        <f>IF(punkty_rekrutacyjne4[[#This Row],[Zachowanie]]=6,2,0)</f>
        <v>0</v>
      </c>
      <c r="E421" s="17">
        <v>5</v>
      </c>
      <c r="F421" s="17">
        <v>5</v>
      </c>
      <c r="G421" s="17">
        <v>4</v>
      </c>
      <c r="H421" s="17">
        <v>4</v>
      </c>
      <c r="I42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2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2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2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21" s="17">
        <v>34</v>
      </c>
      <c r="N421" s="17">
        <v>15</v>
      </c>
      <c r="O421" s="17">
        <v>40</v>
      </c>
      <c r="P421" s="17">
        <v>85</v>
      </c>
      <c r="Q421" s="17">
        <v>52</v>
      </c>
      <c r="R421" s="17">
        <f>punkty_rekrutacyjne4[[#This Row],[GHP]]/10 + punkty_rekrutacyjne4[[#This Row],[GHH]]/10 +punkty_rekrutacyjne4[[#This Row],[GMM]]/10 + punkty_rekrutacyjne4[[#This Row],[GMP]]/10 +punkty_rekrutacyjne4[[#This Row],[GJP]]/10</f>
        <v>22.599999999999998</v>
      </c>
      <c r="S42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421" s="19">
        <f t="shared" si="6"/>
        <v>255</v>
      </c>
    </row>
    <row r="422" spans="1:20" x14ac:dyDescent="0.25">
      <c r="A422" s="18" t="s">
        <v>568</v>
      </c>
      <c r="B422" s="17">
        <v>1</v>
      </c>
      <c r="C422" s="17">
        <v>3</v>
      </c>
      <c r="D422" s="17">
        <f>IF(punkty_rekrutacyjne4[[#This Row],[Zachowanie]]=6,2,0)</f>
        <v>0</v>
      </c>
      <c r="E422" s="17">
        <v>4</v>
      </c>
      <c r="F422" s="17">
        <v>6</v>
      </c>
      <c r="G422" s="17">
        <v>6</v>
      </c>
      <c r="H422" s="17">
        <v>3</v>
      </c>
      <c r="I42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2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2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2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22" s="17">
        <v>52</v>
      </c>
      <c r="N422" s="17">
        <v>36</v>
      </c>
      <c r="O422" s="17">
        <v>41</v>
      </c>
      <c r="P422" s="17">
        <v>96</v>
      </c>
      <c r="Q422" s="17">
        <v>66</v>
      </c>
      <c r="R422" s="17">
        <f>punkty_rekrutacyjne4[[#This Row],[GHP]]/10 + punkty_rekrutacyjne4[[#This Row],[GHH]]/10 +punkty_rekrutacyjne4[[#This Row],[GMM]]/10 + punkty_rekrutacyjne4[[#This Row],[GMP]]/10 +punkty_rekrutacyjne4[[#This Row],[GJP]]/10</f>
        <v>29.1</v>
      </c>
      <c r="S42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22" s="19">
        <f t="shared" si="6"/>
        <v>256</v>
      </c>
    </row>
    <row r="423" spans="1:20" x14ac:dyDescent="0.25">
      <c r="A423" s="18" t="s">
        <v>222</v>
      </c>
      <c r="B423" s="17">
        <v>5</v>
      </c>
      <c r="C423" s="17">
        <v>4</v>
      </c>
      <c r="D423" s="17">
        <f>IF(punkty_rekrutacyjne4[[#This Row],[Zachowanie]]=6,2,0)</f>
        <v>0</v>
      </c>
      <c r="E423" s="17">
        <v>6</v>
      </c>
      <c r="F423" s="17">
        <v>5</v>
      </c>
      <c r="G423" s="17">
        <v>5</v>
      </c>
      <c r="H423" s="17">
        <v>3</v>
      </c>
      <c r="I42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23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2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2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23" s="17">
        <v>41</v>
      </c>
      <c r="N423" s="17">
        <v>35</v>
      </c>
      <c r="O423" s="17">
        <v>54</v>
      </c>
      <c r="P423" s="17">
        <v>14</v>
      </c>
      <c r="Q423" s="17">
        <v>29</v>
      </c>
      <c r="R423" s="17">
        <f>punkty_rekrutacyjne4[[#This Row],[GHP]]/10 + punkty_rekrutacyjne4[[#This Row],[GHH]]/10 +punkty_rekrutacyjne4[[#This Row],[GMM]]/10 + punkty_rekrutacyjne4[[#This Row],[GMP]]/10 +punkty_rekrutacyjne4[[#This Row],[GJP]]/10</f>
        <v>17.3</v>
      </c>
      <c r="S42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423" s="19">
        <f t="shared" si="6"/>
        <v>257</v>
      </c>
    </row>
    <row r="424" spans="1:20" x14ac:dyDescent="0.25">
      <c r="A424" s="18" t="s">
        <v>571</v>
      </c>
      <c r="B424" s="17">
        <v>5</v>
      </c>
      <c r="C424" s="17">
        <v>3</v>
      </c>
      <c r="D424" s="17">
        <f>IF(punkty_rekrutacyjne4[[#This Row],[Zachowanie]]=6,2,0)</f>
        <v>0</v>
      </c>
      <c r="E424" s="17">
        <v>5</v>
      </c>
      <c r="F424" s="17">
        <v>5</v>
      </c>
      <c r="G424" s="17">
        <v>3</v>
      </c>
      <c r="H424" s="17">
        <v>2</v>
      </c>
      <c r="I424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24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2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2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24" s="17">
        <v>25</v>
      </c>
      <c r="N424" s="17">
        <v>24</v>
      </c>
      <c r="O424" s="17">
        <v>28</v>
      </c>
      <c r="P424" s="17">
        <v>21</v>
      </c>
      <c r="Q424" s="17">
        <v>24</v>
      </c>
      <c r="R424" s="17">
        <f>punkty_rekrutacyjne4[[#This Row],[GHP]]/10 + punkty_rekrutacyjne4[[#This Row],[GHH]]/10 +punkty_rekrutacyjne4[[#This Row],[GMM]]/10 + punkty_rekrutacyjne4[[#This Row],[GMP]]/10 +punkty_rekrutacyjne4[[#This Row],[GJP]]/10</f>
        <v>12.200000000000001</v>
      </c>
      <c r="S42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24" s="19">
        <f t="shared" si="6"/>
        <v>258</v>
      </c>
    </row>
    <row r="425" spans="1:20" x14ac:dyDescent="0.25">
      <c r="A425" s="18" t="s">
        <v>177</v>
      </c>
      <c r="B425" s="17">
        <v>3</v>
      </c>
      <c r="C425" s="17">
        <v>4</v>
      </c>
      <c r="D425" s="17">
        <f>IF(punkty_rekrutacyjne4[[#This Row],[Zachowanie]]=6,2,0)</f>
        <v>0</v>
      </c>
      <c r="E425" s="17">
        <v>2</v>
      </c>
      <c r="F425" s="17">
        <v>5</v>
      </c>
      <c r="G425" s="17">
        <v>2</v>
      </c>
      <c r="H425" s="17">
        <v>6</v>
      </c>
      <c r="I42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25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2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2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25" s="17">
        <v>80</v>
      </c>
      <c r="N425" s="17">
        <v>86</v>
      </c>
      <c r="O425" s="17">
        <v>29</v>
      </c>
      <c r="P425" s="17">
        <v>32</v>
      </c>
      <c r="Q425" s="17">
        <v>85</v>
      </c>
      <c r="R425" s="17">
        <f>punkty_rekrutacyjne4[[#This Row],[GHP]]/10 + punkty_rekrutacyjne4[[#This Row],[GHH]]/10 +punkty_rekrutacyjne4[[#This Row],[GMM]]/10 + punkty_rekrutacyjne4[[#This Row],[GMP]]/10 +punkty_rekrutacyjne4[[#This Row],[GJP]]/10</f>
        <v>31.2</v>
      </c>
      <c r="S42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425" s="19">
        <f t="shared" si="6"/>
        <v>258</v>
      </c>
    </row>
    <row r="426" spans="1:20" x14ac:dyDescent="0.25">
      <c r="A426" s="18" t="s">
        <v>526</v>
      </c>
      <c r="B426" s="17">
        <v>4</v>
      </c>
      <c r="C426" s="17">
        <v>3</v>
      </c>
      <c r="D426" s="17">
        <f>IF(punkty_rekrutacyjne4[[#This Row],[Zachowanie]]=6,2,0)</f>
        <v>0</v>
      </c>
      <c r="E426" s="17">
        <v>5</v>
      </c>
      <c r="F426" s="17">
        <v>6</v>
      </c>
      <c r="G426" s="17">
        <v>3</v>
      </c>
      <c r="H426" s="17">
        <v>4</v>
      </c>
      <c r="I42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2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2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2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26" s="17">
        <v>68</v>
      </c>
      <c r="N426" s="17">
        <v>19</v>
      </c>
      <c r="O426" s="17">
        <v>94</v>
      </c>
      <c r="P426" s="17">
        <v>92</v>
      </c>
      <c r="Q426" s="17">
        <v>62</v>
      </c>
      <c r="R426" s="17">
        <f>punkty_rekrutacyjne4[[#This Row],[GHP]]/10 + punkty_rekrutacyjne4[[#This Row],[GHH]]/10 +punkty_rekrutacyjne4[[#This Row],[GMM]]/10 + punkty_rekrutacyjne4[[#This Row],[GMP]]/10 +punkty_rekrutacyjne4[[#This Row],[GJP]]/10</f>
        <v>33.5</v>
      </c>
      <c r="S42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26" s="19">
        <f t="shared" si="6"/>
        <v>258</v>
      </c>
    </row>
    <row r="427" spans="1:20" x14ac:dyDescent="0.25">
      <c r="A427" s="18" t="s">
        <v>575</v>
      </c>
      <c r="B427" s="17">
        <v>4</v>
      </c>
      <c r="C427" s="17">
        <v>2</v>
      </c>
      <c r="D427" s="17">
        <f>IF(punkty_rekrutacyjne4[[#This Row],[Zachowanie]]=6,2,0)</f>
        <v>0</v>
      </c>
      <c r="E427" s="17">
        <v>5</v>
      </c>
      <c r="F427" s="17">
        <v>2</v>
      </c>
      <c r="G427" s="17">
        <v>5</v>
      </c>
      <c r="H427" s="17">
        <v>4</v>
      </c>
      <c r="I42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2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2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2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27" s="17">
        <v>74</v>
      </c>
      <c r="N427" s="17">
        <v>85</v>
      </c>
      <c r="O427" s="17">
        <v>21</v>
      </c>
      <c r="P427" s="17">
        <v>33</v>
      </c>
      <c r="Q427" s="17">
        <v>9</v>
      </c>
      <c r="R427" s="17">
        <f>punkty_rekrutacyjne4[[#This Row],[GHP]]/10 + punkty_rekrutacyjne4[[#This Row],[GHH]]/10 +punkty_rekrutacyjne4[[#This Row],[GMM]]/10 + punkty_rekrutacyjne4[[#This Row],[GMP]]/10 +punkty_rekrutacyjne4[[#This Row],[GJP]]/10</f>
        <v>22.2</v>
      </c>
      <c r="S42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427" s="19">
        <f t="shared" si="6"/>
        <v>259</v>
      </c>
    </row>
    <row r="428" spans="1:20" x14ac:dyDescent="0.25">
      <c r="A428" s="18" t="s">
        <v>64</v>
      </c>
      <c r="B428" s="17">
        <v>0</v>
      </c>
      <c r="C428" s="17">
        <v>2</v>
      </c>
      <c r="D428" s="17">
        <f>IF(punkty_rekrutacyjne4[[#This Row],[Zachowanie]]=6,2,0)</f>
        <v>0</v>
      </c>
      <c r="E428" s="17">
        <v>3</v>
      </c>
      <c r="F428" s="17">
        <v>5</v>
      </c>
      <c r="G428" s="17">
        <v>4</v>
      </c>
      <c r="H428" s="17">
        <v>6</v>
      </c>
      <c r="I42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2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2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2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28" s="17">
        <v>40</v>
      </c>
      <c r="N428" s="17">
        <v>46</v>
      </c>
      <c r="O428" s="17">
        <v>1</v>
      </c>
      <c r="P428" s="17">
        <v>98</v>
      </c>
      <c r="Q428" s="17">
        <v>39</v>
      </c>
      <c r="R428" s="17">
        <f>punkty_rekrutacyjne4[[#This Row],[GHP]]/10 + punkty_rekrutacyjne4[[#This Row],[GHH]]/10 +punkty_rekrutacyjne4[[#This Row],[GMM]]/10 + punkty_rekrutacyjne4[[#This Row],[GMP]]/10 +punkty_rekrutacyjne4[[#This Row],[GJP]]/10</f>
        <v>22.4</v>
      </c>
      <c r="S42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428" s="19">
        <f t="shared" si="6"/>
        <v>260</v>
      </c>
    </row>
    <row r="429" spans="1:20" x14ac:dyDescent="0.25">
      <c r="A429" s="18" t="s">
        <v>430</v>
      </c>
      <c r="B429" s="17">
        <v>7</v>
      </c>
      <c r="C429" s="17">
        <v>2</v>
      </c>
      <c r="D429" s="17">
        <f>IF(punkty_rekrutacyjne4[[#This Row],[Zachowanie]]=6,2,0)</f>
        <v>0</v>
      </c>
      <c r="E429" s="17">
        <v>2</v>
      </c>
      <c r="F429" s="17">
        <v>2</v>
      </c>
      <c r="G429" s="17">
        <v>2</v>
      </c>
      <c r="H429" s="17">
        <v>2</v>
      </c>
      <c r="I42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2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2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2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29" s="17">
        <v>1</v>
      </c>
      <c r="N429" s="17">
        <v>25</v>
      </c>
      <c r="O429" s="17">
        <v>33</v>
      </c>
      <c r="P429" s="17">
        <v>91</v>
      </c>
      <c r="Q429" s="17">
        <v>60</v>
      </c>
      <c r="R429" s="1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S42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</v>
      </c>
      <c r="T429" s="19">
        <f t="shared" si="6"/>
        <v>260</v>
      </c>
    </row>
    <row r="430" spans="1:20" x14ac:dyDescent="0.25">
      <c r="A430" s="18" t="s">
        <v>360</v>
      </c>
      <c r="B430" s="17">
        <v>3</v>
      </c>
      <c r="C430" s="17">
        <v>3</v>
      </c>
      <c r="D430" s="17">
        <f>IF(punkty_rekrutacyjne4[[#This Row],[Zachowanie]]=6,2,0)</f>
        <v>0</v>
      </c>
      <c r="E430" s="17">
        <v>6</v>
      </c>
      <c r="F430" s="17">
        <v>4</v>
      </c>
      <c r="G430" s="17">
        <v>4</v>
      </c>
      <c r="H430" s="17">
        <v>3</v>
      </c>
      <c r="I43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3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3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3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30" s="17">
        <v>87</v>
      </c>
      <c r="N430" s="17">
        <v>50</v>
      </c>
      <c r="O430" s="17">
        <v>61</v>
      </c>
      <c r="P430" s="17">
        <v>48</v>
      </c>
      <c r="Q430" s="17">
        <v>86</v>
      </c>
      <c r="R430" s="17">
        <f>punkty_rekrutacyjne4[[#This Row],[GHP]]/10 + punkty_rekrutacyjne4[[#This Row],[GHH]]/10 +punkty_rekrutacyjne4[[#This Row],[GMM]]/10 + punkty_rekrutacyjne4[[#This Row],[GMP]]/10 +punkty_rekrutacyjne4[[#This Row],[GJP]]/10</f>
        <v>33.199999999999996</v>
      </c>
      <c r="S43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430" s="19">
        <f t="shared" si="6"/>
        <v>260</v>
      </c>
    </row>
    <row r="431" spans="1:20" x14ac:dyDescent="0.25">
      <c r="A431" s="18" t="s">
        <v>579</v>
      </c>
      <c r="B431" s="17">
        <v>5</v>
      </c>
      <c r="C431" s="17">
        <v>6</v>
      </c>
      <c r="D431" s="17">
        <f>IF(punkty_rekrutacyjne4[[#This Row],[Zachowanie]]=6,2,0)</f>
        <v>2</v>
      </c>
      <c r="E431" s="17">
        <v>4</v>
      </c>
      <c r="F431" s="17">
        <v>2</v>
      </c>
      <c r="G431" s="17">
        <v>4</v>
      </c>
      <c r="H431" s="17">
        <v>3</v>
      </c>
      <c r="I431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3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3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3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31" s="17">
        <v>100</v>
      </c>
      <c r="N431" s="17">
        <v>74</v>
      </c>
      <c r="O431" s="17">
        <v>76</v>
      </c>
      <c r="P431" s="17">
        <v>47</v>
      </c>
      <c r="Q431" s="17">
        <v>29</v>
      </c>
      <c r="R431" s="17">
        <f>punkty_rekrutacyjne4[[#This Row],[GHP]]/10 + punkty_rekrutacyjne4[[#This Row],[GHH]]/10 +punkty_rekrutacyjne4[[#This Row],[GMM]]/10 + punkty_rekrutacyjne4[[#This Row],[GMP]]/10 +punkty_rekrutacyjne4[[#This Row],[GJP]]/10</f>
        <v>32.6</v>
      </c>
      <c r="S43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431" s="19">
        <f t="shared" si="6"/>
        <v>260</v>
      </c>
    </row>
    <row r="432" spans="1:20" x14ac:dyDescent="0.25">
      <c r="A432" s="18" t="s">
        <v>14</v>
      </c>
      <c r="B432" s="17">
        <v>1</v>
      </c>
      <c r="C432" s="17">
        <v>6</v>
      </c>
      <c r="D432" s="17">
        <f>IF(punkty_rekrutacyjne4[[#This Row],[Zachowanie]]=6,2,0)</f>
        <v>2</v>
      </c>
      <c r="E432" s="17">
        <v>5</v>
      </c>
      <c r="F432" s="17">
        <v>2</v>
      </c>
      <c r="G432" s="17">
        <v>5</v>
      </c>
      <c r="H432" s="17">
        <v>5</v>
      </c>
      <c r="I43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3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3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3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32" s="17">
        <v>59</v>
      </c>
      <c r="N432" s="17">
        <v>30</v>
      </c>
      <c r="O432" s="17">
        <v>96</v>
      </c>
      <c r="P432" s="17">
        <v>53</v>
      </c>
      <c r="Q432" s="17">
        <v>87</v>
      </c>
      <c r="R432" s="17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S43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432" s="19">
        <f t="shared" si="6"/>
        <v>260</v>
      </c>
    </row>
    <row r="433" spans="1:20" x14ac:dyDescent="0.25">
      <c r="A433" s="18" t="s">
        <v>70</v>
      </c>
      <c r="B433" s="17">
        <v>6</v>
      </c>
      <c r="C433" s="17">
        <v>2</v>
      </c>
      <c r="D433" s="17">
        <f>IF(punkty_rekrutacyjne4[[#This Row],[Zachowanie]]=6,2,0)</f>
        <v>0</v>
      </c>
      <c r="E433" s="17">
        <v>6</v>
      </c>
      <c r="F433" s="17">
        <v>4</v>
      </c>
      <c r="G433" s="17">
        <v>4</v>
      </c>
      <c r="H433" s="17">
        <v>6</v>
      </c>
      <c r="I433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33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3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3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33" s="17">
        <v>51</v>
      </c>
      <c r="N433" s="17">
        <v>98</v>
      </c>
      <c r="O433" s="17">
        <v>20</v>
      </c>
      <c r="P433" s="17">
        <v>37</v>
      </c>
      <c r="Q433" s="17">
        <v>54</v>
      </c>
      <c r="R433" s="17">
        <f>punkty_rekrutacyjne4[[#This Row],[GHP]]/10 + punkty_rekrutacyjne4[[#This Row],[GHH]]/10 +punkty_rekrutacyjne4[[#This Row],[GMM]]/10 + punkty_rekrutacyjne4[[#This Row],[GMP]]/10 +punkty_rekrutacyjne4[[#This Row],[GJP]]/10</f>
        <v>26</v>
      </c>
      <c r="S43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433" s="19">
        <f t="shared" si="6"/>
        <v>261</v>
      </c>
    </row>
    <row r="434" spans="1:20" x14ac:dyDescent="0.25">
      <c r="A434" s="18" t="s">
        <v>126</v>
      </c>
      <c r="B434" s="17">
        <v>7</v>
      </c>
      <c r="C434" s="17">
        <v>6</v>
      </c>
      <c r="D434" s="17">
        <f>IF(punkty_rekrutacyjne4[[#This Row],[Zachowanie]]=6,2,0)</f>
        <v>2</v>
      </c>
      <c r="E434" s="17">
        <v>2</v>
      </c>
      <c r="F434" s="17">
        <v>6</v>
      </c>
      <c r="G434" s="17">
        <v>2</v>
      </c>
      <c r="H434" s="17">
        <v>6</v>
      </c>
      <c r="I43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3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3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3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34" s="17">
        <v>75</v>
      </c>
      <c r="N434" s="17">
        <v>60</v>
      </c>
      <c r="O434" s="17">
        <v>80</v>
      </c>
      <c r="P434" s="17">
        <v>86</v>
      </c>
      <c r="Q434" s="17">
        <v>91</v>
      </c>
      <c r="R434" s="17">
        <f>punkty_rekrutacyjne4[[#This Row],[GHP]]/10 + punkty_rekrutacyjne4[[#This Row],[GHH]]/10 +punkty_rekrutacyjne4[[#This Row],[GMM]]/10 + punkty_rekrutacyjne4[[#This Row],[GMP]]/10 +punkty_rekrutacyjne4[[#This Row],[GJP]]/10</f>
        <v>39.200000000000003</v>
      </c>
      <c r="S43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434" s="19">
        <f t="shared" si="6"/>
        <v>261</v>
      </c>
    </row>
    <row r="435" spans="1:20" x14ac:dyDescent="0.25">
      <c r="A435" s="18" t="s">
        <v>367</v>
      </c>
      <c r="B435" s="17">
        <v>5</v>
      </c>
      <c r="C435" s="17">
        <v>3</v>
      </c>
      <c r="D435" s="17">
        <f>IF(punkty_rekrutacyjne4[[#This Row],[Zachowanie]]=6,2,0)</f>
        <v>0</v>
      </c>
      <c r="E435" s="17">
        <v>2</v>
      </c>
      <c r="F435" s="17">
        <v>6</v>
      </c>
      <c r="G435" s="17">
        <v>2</v>
      </c>
      <c r="H435" s="17">
        <v>2</v>
      </c>
      <c r="I43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3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3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3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35" s="17">
        <v>28</v>
      </c>
      <c r="N435" s="17">
        <v>28</v>
      </c>
      <c r="O435" s="17">
        <v>14</v>
      </c>
      <c r="P435" s="17">
        <v>52</v>
      </c>
      <c r="Q435" s="17">
        <v>35</v>
      </c>
      <c r="R435" s="17">
        <f>punkty_rekrutacyjne4[[#This Row],[GHP]]/10 + punkty_rekrutacyjne4[[#This Row],[GHH]]/10 +punkty_rekrutacyjne4[[#This Row],[GMM]]/10 + punkty_rekrutacyjne4[[#This Row],[GMP]]/10 +punkty_rekrutacyjne4[[#This Row],[GJP]]/10</f>
        <v>15.7</v>
      </c>
      <c r="S43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15</v>
      </c>
      <c r="T435" s="19">
        <f t="shared" si="6"/>
        <v>261</v>
      </c>
    </row>
    <row r="436" spans="1:20" x14ac:dyDescent="0.25">
      <c r="A436" s="18" t="s">
        <v>133</v>
      </c>
      <c r="B436" s="17">
        <v>8</v>
      </c>
      <c r="C436" s="17">
        <v>3</v>
      </c>
      <c r="D436" s="17">
        <f>IF(punkty_rekrutacyjne4[[#This Row],[Zachowanie]]=6,2,0)</f>
        <v>0</v>
      </c>
      <c r="E436" s="17">
        <v>5</v>
      </c>
      <c r="F436" s="17">
        <v>5</v>
      </c>
      <c r="G436" s="17">
        <v>5</v>
      </c>
      <c r="H436" s="17">
        <v>6</v>
      </c>
      <c r="I43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3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3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3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36" s="17">
        <v>63</v>
      </c>
      <c r="N436" s="17">
        <v>66</v>
      </c>
      <c r="O436" s="17">
        <v>71</v>
      </c>
      <c r="P436" s="17">
        <v>11</v>
      </c>
      <c r="Q436" s="17">
        <v>57</v>
      </c>
      <c r="R436" s="17">
        <f>punkty_rekrutacyjne4[[#This Row],[GHP]]/10 + punkty_rekrutacyjne4[[#This Row],[GHH]]/10 +punkty_rekrutacyjne4[[#This Row],[GMM]]/10 + punkty_rekrutacyjne4[[#This Row],[GMP]]/10 +punkty_rekrutacyjne4[[#This Row],[GJP]]/10</f>
        <v>26.8</v>
      </c>
      <c r="S43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42</v>
      </c>
      <c r="T436" s="19">
        <f t="shared" si="6"/>
        <v>262</v>
      </c>
    </row>
    <row r="437" spans="1:20" x14ac:dyDescent="0.25">
      <c r="A437" s="18" t="s">
        <v>171</v>
      </c>
      <c r="B437" s="17">
        <v>5</v>
      </c>
      <c r="C437" s="17">
        <v>5</v>
      </c>
      <c r="D437" s="17">
        <f>IF(punkty_rekrutacyjne4[[#This Row],[Zachowanie]]=6,2,0)</f>
        <v>0</v>
      </c>
      <c r="E437" s="17">
        <v>5</v>
      </c>
      <c r="F437" s="17">
        <v>5</v>
      </c>
      <c r="G437" s="17">
        <v>2</v>
      </c>
      <c r="H437" s="17">
        <v>6</v>
      </c>
      <c r="I43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3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3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3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37" s="17">
        <v>45</v>
      </c>
      <c r="N437" s="17">
        <v>94</v>
      </c>
      <c r="O437" s="17">
        <v>45</v>
      </c>
      <c r="P437" s="17">
        <v>100</v>
      </c>
      <c r="Q437" s="17">
        <v>98</v>
      </c>
      <c r="R437" s="17">
        <f>punkty_rekrutacyjne4[[#This Row],[GHP]]/10 + punkty_rekrutacyjne4[[#This Row],[GHH]]/10 +punkty_rekrutacyjne4[[#This Row],[GMM]]/10 + punkty_rekrutacyjne4[[#This Row],[GMP]]/10 +punkty_rekrutacyjne4[[#This Row],[GJP]]/10</f>
        <v>38.200000000000003</v>
      </c>
      <c r="S43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37" s="19">
        <f t="shared" si="6"/>
        <v>262</v>
      </c>
    </row>
    <row r="438" spans="1:20" x14ac:dyDescent="0.25">
      <c r="A438" s="18" t="s">
        <v>586</v>
      </c>
      <c r="B438" s="17">
        <v>6</v>
      </c>
      <c r="C438" s="17">
        <v>5</v>
      </c>
      <c r="D438" s="17">
        <f>IF(punkty_rekrutacyjne4[[#This Row],[Zachowanie]]=6,2,0)</f>
        <v>0</v>
      </c>
      <c r="E438" s="17">
        <v>4</v>
      </c>
      <c r="F438" s="17">
        <v>5</v>
      </c>
      <c r="G438" s="17">
        <v>6</v>
      </c>
      <c r="H438" s="17">
        <v>3</v>
      </c>
      <c r="I43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3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3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3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38" s="17">
        <v>90</v>
      </c>
      <c r="N438" s="17">
        <v>98</v>
      </c>
      <c r="O438" s="17">
        <v>10</v>
      </c>
      <c r="P438" s="17">
        <v>95</v>
      </c>
      <c r="Q438" s="17">
        <v>63</v>
      </c>
      <c r="R438" s="17">
        <f>punkty_rekrutacyjne4[[#This Row],[GHP]]/10 + punkty_rekrutacyjne4[[#This Row],[GHH]]/10 +punkty_rekrutacyjne4[[#This Row],[GMM]]/10 + punkty_rekrutacyjne4[[#This Row],[GMP]]/10 +punkty_rekrutacyjne4[[#This Row],[GJP]]/10</f>
        <v>35.6</v>
      </c>
      <c r="S43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438" s="19">
        <f t="shared" si="6"/>
        <v>262</v>
      </c>
    </row>
    <row r="439" spans="1:20" x14ac:dyDescent="0.25">
      <c r="A439" s="18" t="s">
        <v>495</v>
      </c>
      <c r="B439" s="17">
        <v>7</v>
      </c>
      <c r="C439" s="17">
        <v>4</v>
      </c>
      <c r="D439" s="17">
        <f>IF(punkty_rekrutacyjne4[[#This Row],[Zachowanie]]=6,2,0)</f>
        <v>0</v>
      </c>
      <c r="E439" s="17">
        <v>6</v>
      </c>
      <c r="F439" s="17">
        <v>5</v>
      </c>
      <c r="G439" s="17">
        <v>4</v>
      </c>
      <c r="H439" s="17">
        <v>6</v>
      </c>
      <c r="I43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3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3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3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39" s="17">
        <v>3</v>
      </c>
      <c r="N439" s="17">
        <v>73</v>
      </c>
      <c r="O439" s="17">
        <v>19</v>
      </c>
      <c r="P439" s="17">
        <v>42</v>
      </c>
      <c r="Q439" s="17">
        <v>88</v>
      </c>
      <c r="R439" s="17">
        <f>punkty_rekrutacyjne4[[#This Row],[GHP]]/10 + punkty_rekrutacyjne4[[#This Row],[GHH]]/10 +punkty_rekrutacyjne4[[#This Row],[GMM]]/10 + punkty_rekrutacyjne4[[#This Row],[GMP]]/10 +punkty_rekrutacyjne4[[#This Row],[GJP]]/10</f>
        <v>22.5</v>
      </c>
      <c r="S43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41</v>
      </c>
      <c r="T439" s="19">
        <f t="shared" si="6"/>
        <v>263</v>
      </c>
    </row>
    <row r="440" spans="1:20" x14ac:dyDescent="0.25">
      <c r="A440" s="18" t="s">
        <v>586</v>
      </c>
      <c r="B440" s="17">
        <v>0</v>
      </c>
      <c r="C440" s="17">
        <v>2</v>
      </c>
      <c r="D440" s="17">
        <f>IF(punkty_rekrutacyjne4[[#This Row],[Zachowanie]]=6,2,0)</f>
        <v>0</v>
      </c>
      <c r="E440" s="17">
        <v>3</v>
      </c>
      <c r="F440" s="17">
        <v>3</v>
      </c>
      <c r="G440" s="17">
        <v>5</v>
      </c>
      <c r="H440" s="17">
        <v>2</v>
      </c>
      <c r="I44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4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4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4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40" s="17">
        <v>82</v>
      </c>
      <c r="N440" s="17">
        <v>61</v>
      </c>
      <c r="O440" s="17">
        <v>59</v>
      </c>
      <c r="P440" s="17">
        <v>51</v>
      </c>
      <c r="Q440" s="17">
        <v>71</v>
      </c>
      <c r="R440" s="17">
        <f>punkty_rekrutacyjne4[[#This Row],[GHP]]/10 + punkty_rekrutacyjne4[[#This Row],[GHH]]/10 +punkty_rekrutacyjne4[[#This Row],[GMM]]/10 + punkty_rekrutacyjne4[[#This Row],[GMP]]/10 +punkty_rekrutacyjne4[[#This Row],[GJP]]/10</f>
        <v>32.4</v>
      </c>
      <c r="S44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440" s="19">
        <f t="shared" si="6"/>
        <v>263</v>
      </c>
    </row>
    <row r="441" spans="1:20" x14ac:dyDescent="0.25">
      <c r="A441" s="18" t="s">
        <v>110</v>
      </c>
      <c r="B441" s="17">
        <v>0</v>
      </c>
      <c r="C441" s="17">
        <v>5</v>
      </c>
      <c r="D441" s="17">
        <f>IF(punkty_rekrutacyjne4[[#This Row],[Zachowanie]]=6,2,0)</f>
        <v>0</v>
      </c>
      <c r="E441" s="17">
        <v>6</v>
      </c>
      <c r="F441" s="17">
        <v>4</v>
      </c>
      <c r="G441" s="17">
        <v>2</v>
      </c>
      <c r="H441" s="17">
        <v>6</v>
      </c>
      <c r="I44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4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4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4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41" s="17">
        <v>8</v>
      </c>
      <c r="N441" s="17">
        <v>13</v>
      </c>
      <c r="O441" s="17">
        <v>38</v>
      </c>
      <c r="P441" s="17">
        <v>1</v>
      </c>
      <c r="Q441" s="17">
        <v>39</v>
      </c>
      <c r="R441" s="17">
        <f>punkty_rekrutacyjne4[[#This Row],[GHP]]/10 + punkty_rekrutacyjne4[[#This Row],[GHH]]/10 +punkty_rekrutacyjne4[[#This Row],[GMM]]/10 + punkty_rekrutacyjne4[[#This Row],[GMP]]/10 +punkty_rekrutacyjne4[[#This Row],[GJP]]/10</f>
        <v>9.9</v>
      </c>
      <c r="S44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441" s="19">
        <f t="shared" si="6"/>
        <v>264</v>
      </c>
    </row>
    <row r="442" spans="1:20" x14ac:dyDescent="0.25">
      <c r="A442" s="18" t="s">
        <v>590</v>
      </c>
      <c r="B442" s="17">
        <v>4</v>
      </c>
      <c r="C442" s="17">
        <v>2</v>
      </c>
      <c r="D442" s="17">
        <f>IF(punkty_rekrutacyjne4[[#This Row],[Zachowanie]]=6,2,0)</f>
        <v>0</v>
      </c>
      <c r="E442" s="17">
        <v>4</v>
      </c>
      <c r="F442" s="17">
        <v>4</v>
      </c>
      <c r="G442" s="17">
        <v>4</v>
      </c>
      <c r="H442" s="17">
        <v>3</v>
      </c>
      <c r="I44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42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4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4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42" s="17">
        <v>25</v>
      </c>
      <c r="N442" s="17">
        <v>86</v>
      </c>
      <c r="O442" s="17">
        <v>7</v>
      </c>
      <c r="P442" s="17">
        <v>3</v>
      </c>
      <c r="Q442" s="17">
        <v>94</v>
      </c>
      <c r="R442" s="17">
        <f>punkty_rekrutacyjne4[[#This Row],[GHP]]/10 + punkty_rekrutacyjne4[[#This Row],[GHH]]/10 +punkty_rekrutacyjne4[[#This Row],[GMM]]/10 + punkty_rekrutacyjne4[[#This Row],[GMP]]/10 +punkty_rekrutacyjne4[[#This Row],[GJP]]/10</f>
        <v>21.5</v>
      </c>
      <c r="S44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442" s="19">
        <f t="shared" si="6"/>
        <v>265</v>
      </c>
    </row>
    <row r="443" spans="1:20" x14ac:dyDescent="0.25">
      <c r="A443" s="18" t="s">
        <v>197</v>
      </c>
      <c r="B443" s="17">
        <v>6</v>
      </c>
      <c r="C443" s="17">
        <v>3</v>
      </c>
      <c r="D443" s="17">
        <f>IF(punkty_rekrutacyjne4[[#This Row],[Zachowanie]]=6,2,0)</f>
        <v>0</v>
      </c>
      <c r="E443" s="17">
        <v>3</v>
      </c>
      <c r="F443" s="17">
        <v>3</v>
      </c>
      <c r="G443" s="17">
        <v>2</v>
      </c>
      <c r="H443" s="17">
        <v>3</v>
      </c>
      <c r="I44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4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4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4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43" s="17">
        <v>53</v>
      </c>
      <c r="N443" s="17">
        <v>53</v>
      </c>
      <c r="O443" s="17">
        <v>15</v>
      </c>
      <c r="P443" s="17">
        <v>53</v>
      </c>
      <c r="Q443" s="17">
        <v>80</v>
      </c>
      <c r="R443" s="17">
        <f>punkty_rekrutacyjne4[[#This Row],[GHP]]/10 + punkty_rekrutacyjne4[[#This Row],[GHH]]/10 +punkty_rekrutacyjne4[[#This Row],[GMM]]/10 + punkty_rekrutacyjne4[[#This Row],[GMP]]/10 +punkty_rekrutacyjne4[[#This Row],[GJP]]/10</f>
        <v>25.4</v>
      </c>
      <c r="S44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43" s="19">
        <f t="shared" si="6"/>
        <v>265</v>
      </c>
    </row>
    <row r="444" spans="1:20" x14ac:dyDescent="0.25">
      <c r="A444" s="18" t="s">
        <v>593</v>
      </c>
      <c r="B444" s="17">
        <v>3</v>
      </c>
      <c r="C444" s="17">
        <v>3</v>
      </c>
      <c r="D444" s="17">
        <f>IF(punkty_rekrutacyjne4[[#This Row],[Zachowanie]]=6,2,0)</f>
        <v>0</v>
      </c>
      <c r="E444" s="17">
        <v>4</v>
      </c>
      <c r="F444" s="17">
        <v>2</v>
      </c>
      <c r="G444" s="17">
        <v>6</v>
      </c>
      <c r="H444" s="17">
        <v>4</v>
      </c>
      <c r="I44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4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4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4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44" s="17">
        <v>22</v>
      </c>
      <c r="N444" s="17">
        <v>48</v>
      </c>
      <c r="O444" s="17">
        <v>26</v>
      </c>
      <c r="P444" s="17">
        <v>43</v>
      </c>
      <c r="Q444" s="17">
        <v>10</v>
      </c>
      <c r="R444" s="17">
        <f>punkty_rekrutacyjne4[[#This Row],[GHP]]/10 + punkty_rekrutacyjne4[[#This Row],[GHH]]/10 +punkty_rekrutacyjne4[[#This Row],[GMM]]/10 + punkty_rekrutacyjne4[[#This Row],[GMP]]/10 +punkty_rekrutacyjne4[[#This Row],[GJP]]/10</f>
        <v>14.899999999999999</v>
      </c>
      <c r="S44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44" s="19">
        <f t="shared" si="6"/>
        <v>266</v>
      </c>
    </row>
    <row r="445" spans="1:20" x14ac:dyDescent="0.25">
      <c r="A445" s="18" t="s">
        <v>32</v>
      </c>
      <c r="B445" s="17">
        <v>3</v>
      </c>
      <c r="C445" s="17">
        <v>2</v>
      </c>
      <c r="D445" s="17">
        <f>IF(punkty_rekrutacyjne4[[#This Row],[Zachowanie]]=6,2,0)</f>
        <v>0</v>
      </c>
      <c r="E445" s="17">
        <v>4</v>
      </c>
      <c r="F445" s="17">
        <v>3</v>
      </c>
      <c r="G445" s="17">
        <v>2</v>
      </c>
      <c r="H445" s="17">
        <v>5</v>
      </c>
      <c r="I445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4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4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4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45" s="17">
        <v>90</v>
      </c>
      <c r="N445" s="17">
        <v>97</v>
      </c>
      <c r="O445" s="17">
        <v>7</v>
      </c>
      <c r="P445" s="17">
        <v>59</v>
      </c>
      <c r="Q445" s="17">
        <v>100</v>
      </c>
      <c r="R445" s="17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S44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445" s="19">
        <f t="shared" si="6"/>
        <v>266</v>
      </c>
    </row>
    <row r="446" spans="1:20" x14ac:dyDescent="0.25">
      <c r="A446" s="18" t="s">
        <v>177</v>
      </c>
      <c r="B446" s="17">
        <v>4</v>
      </c>
      <c r="C446" s="17">
        <v>2</v>
      </c>
      <c r="D446" s="17">
        <f>IF(punkty_rekrutacyjne4[[#This Row],[Zachowanie]]=6,2,0)</f>
        <v>0</v>
      </c>
      <c r="E446" s="17">
        <v>4</v>
      </c>
      <c r="F446" s="17">
        <v>5</v>
      </c>
      <c r="G446" s="17">
        <v>4</v>
      </c>
      <c r="H446" s="17">
        <v>2</v>
      </c>
      <c r="I446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4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4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4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46" s="17">
        <v>9</v>
      </c>
      <c r="N446" s="17">
        <v>47</v>
      </c>
      <c r="O446" s="17">
        <v>56</v>
      </c>
      <c r="P446" s="17">
        <v>89</v>
      </c>
      <c r="Q446" s="17">
        <v>55</v>
      </c>
      <c r="R446" s="17">
        <f>punkty_rekrutacyjne4[[#This Row],[GHP]]/10 + punkty_rekrutacyjne4[[#This Row],[GHH]]/10 +punkty_rekrutacyjne4[[#This Row],[GMM]]/10 + punkty_rekrutacyjne4[[#This Row],[GMP]]/10 +punkty_rekrutacyjne4[[#This Row],[GJP]]/10</f>
        <v>25.6</v>
      </c>
      <c r="S44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46" s="19">
        <f t="shared" si="6"/>
        <v>266</v>
      </c>
    </row>
    <row r="447" spans="1:20" x14ac:dyDescent="0.25">
      <c r="A447" s="18" t="s">
        <v>180</v>
      </c>
      <c r="B447" s="17">
        <v>4</v>
      </c>
      <c r="C447" s="17">
        <v>2</v>
      </c>
      <c r="D447" s="17">
        <f>IF(punkty_rekrutacyjne4[[#This Row],[Zachowanie]]=6,2,0)</f>
        <v>0</v>
      </c>
      <c r="E447" s="17">
        <v>2</v>
      </c>
      <c r="F447" s="17">
        <v>6</v>
      </c>
      <c r="G447" s="17">
        <v>4</v>
      </c>
      <c r="H447" s="17">
        <v>3</v>
      </c>
      <c r="I447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4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4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4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47" s="17">
        <v>47</v>
      </c>
      <c r="N447" s="17">
        <v>8</v>
      </c>
      <c r="O447" s="17">
        <v>77</v>
      </c>
      <c r="P447" s="17">
        <v>85</v>
      </c>
      <c r="Q447" s="17">
        <v>10</v>
      </c>
      <c r="R447" s="17">
        <f>punkty_rekrutacyjne4[[#This Row],[GHP]]/10 + punkty_rekrutacyjne4[[#This Row],[GHH]]/10 +punkty_rekrutacyjne4[[#This Row],[GMM]]/10 + punkty_rekrutacyjne4[[#This Row],[GMP]]/10 +punkty_rekrutacyjne4[[#This Row],[GJP]]/10</f>
        <v>22.7</v>
      </c>
      <c r="S44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47" s="19">
        <f t="shared" si="6"/>
        <v>267</v>
      </c>
    </row>
    <row r="448" spans="1:20" x14ac:dyDescent="0.25">
      <c r="A448" s="18" t="s">
        <v>218</v>
      </c>
      <c r="B448" s="17">
        <v>4</v>
      </c>
      <c r="C448" s="17">
        <v>5</v>
      </c>
      <c r="D448" s="17">
        <f>IF(punkty_rekrutacyjne4[[#This Row],[Zachowanie]]=6,2,0)</f>
        <v>0</v>
      </c>
      <c r="E448" s="17">
        <v>4</v>
      </c>
      <c r="F448" s="17">
        <v>4</v>
      </c>
      <c r="G448" s="17">
        <v>5</v>
      </c>
      <c r="H448" s="17">
        <v>3</v>
      </c>
      <c r="I44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4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4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4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48" s="17">
        <v>59</v>
      </c>
      <c r="N448" s="17">
        <v>89</v>
      </c>
      <c r="O448" s="17">
        <v>32</v>
      </c>
      <c r="P448" s="17">
        <v>80</v>
      </c>
      <c r="Q448" s="17">
        <v>38</v>
      </c>
      <c r="R448" s="17">
        <f>punkty_rekrutacyjne4[[#This Row],[GHP]]/10 + punkty_rekrutacyjne4[[#This Row],[GHH]]/10 +punkty_rekrutacyjne4[[#This Row],[GMM]]/10 + punkty_rekrutacyjne4[[#This Row],[GMP]]/10 +punkty_rekrutacyjne4[[#This Row],[GJP]]/10</f>
        <v>29.8</v>
      </c>
      <c r="S44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448" s="19">
        <f t="shared" si="6"/>
        <v>267</v>
      </c>
    </row>
    <row r="449" spans="1:20" x14ac:dyDescent="0.25">
      <c r="A449" s="18" t="s">
        <v>166</v>
      </c>
      <c r="B449" s="17">
        <v>8</v>
      </c>
      <c r="C449" s="17">
        <v>5</v>
      </c>
      <c r="D449" s="17">
        <f>IF(punkty_rekrutacyjne4[[#This Row],[Zachowanie]]=6,2,0)</f>
        <v>0</v>
      </c>
      <c r="E449" s="17">
        <v>5</v>
      </c>
      <c r="F449" s="17">
        <v>4</v>
      </c>
      <c r="G449" s="17">
        <v>6</v>
      </c>
      <c r="H449" s="17">
        <v>2</v>
      </c>
      <c r="I44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4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4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4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49" s="17">
        <v>60</v>
      </c>
      <c r="N449" s="17">
        <v>31</v>
      </c>
      <c r="O449" s="17">
        <v>86</v>
      </c>
      <c r="P449" s="17">
        <v>76</v>
      </c>
      <c r="Q449" s="17">
        <v>64</v>
      </c>
      <c r="R449" s="17">
        <f>punkty_rekrutacyjne4[[#This Row],[GHP]]/10 + punkty_rekrutacyjne4[[#This Row],[GHH]]/10 +punkty_rekrutacyjne4[[#This Row],[GMM]]/10 + punkty_rekrutacyjne4[[#This Row],[GMP]]/10 +punkty_rekrutacyjne4[[#This Row],[GJP]]/10</f>
        <v>31.699999999999996</v>
      </c>
      <c r="S44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49" s="19">
        <f t="shared" si="6"/>
        <v>268</v>
      </c>
    </row>
    <row r="450" spans="1:20" x14ac:dyDescent="0.25">
      <c r="A450" s="18" t="s">
        <v>600</v>
      </c>
      <c r="B450" s="17">
        <v>3</v>
      </c>
      <c r="C450" s="17">
        <v>4</v>
      </c>
      <c r="D450" s="17">
        <f>IF(punkty_rekrutacyjne4[[#This Row],[Zachowanie]]=6,2,0)</f>
        <v>0</v>
      </c>
      <c r="E450" s="17">
        <v>3</v>
      </c>
      <c r="F450" s="17">
        <v>5</v>
      </c>
      <c r="G450" s="17">
        <v>5</v>
      </c>
      <c r="H450" s="17">
        <v>5</v>
      </c>
      <c r="I45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5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5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5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50" s="17">
        <v>53</v>
      </c>
      <c r="N450" s="17">
        <v>78</v>
      </c>
      <c r="O450" s="17">
        <v>73</v>
      </c>
      <c r="P450" s="17">
        <v>89</v>
      </c>
      <c r="Q450" s="17">
        <v>32</v>
      </c>
      <c r="R450" s="17">
        <f>punkty_rekrutacyjne4[[#This Row],[GHP]]/10 + punkty_rekrutacyjne4[[#This Row],[GHH]]/10 +punkty_rekrutacyjne4[[#This Row],[GMM]]/10 + punkty_rekrutacyjne4[[#This Row],[GMP]]/10 +punkty_rekrutacyjne4[[#This Row],[GJP]]/10</f>
        <v>32.5</v>
      </c>
      <c r="S45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50" s="19">
        <f t="shared" si="6"/>
        <v>268</v>
      </c>
    </row>
    <row r="451" spans="1:20" x14ac:dyDescent="0.25">
      <c r="A451" s="18" t="s">
        <v>121</v>
      </c>
      <c r="B451" s="17">
        <v>0</v>
      </c>
      <c r="C451" s="17">
        <v>4</v>
      </c>
      <c r="D451" s="17">
        <f>IF(punkty_rekrutacyjne4[[#This Row],[Zachowanie]]=6,2,0)</f>
        <v>0</v>
      </c>
      <c r="E451" s="17">
        <v>2</v>
      </c>
      <c r="F451" s="17">
        <v>2</v>
      </c>
      <c r="G451" s="17">
        <v>2</v>
      </c>
      <c r="H451" s="17">
        <v>6</v>
      </c>
      <c r="I45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51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5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5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51" s="17">
        <v>88</v>
      </c>
      <c r="N451" s="17">
        <v>43</v>
      </c>
      <c r="O451" s="17">
        <v>91</v>
      </c>
      <c r="P451" s="17">
        <v>4</v>
      </c>
      <c r="Q451" s="17">
        <v>78</v>
      </c>
      <c r="R451" s="17">
        <f>punkty_rekrutacyjne4[[#This Row],[GHP]]/10 + punkty_rekrutacyjne4[[#This Row],[GHH]]/10 +punkty_rekrutacyjne4[[#This Row],[GMM]]/10 + punkty_rekrutacyjne4[[#This Row],[GMP]]/10 +punkty_rekrutacyjne4[[#This Row],[GJP]]/10</f>
        <v>30.400000000000002</v>
      </c>
      <c r="S45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10</v>
      </c>
      <c r="T451" s="19">
        <f t="shared" ref="T451:T514" si="7">IF(S451&gt;R451,T450+1,T450)</f>
        <v>268</v>
      </c>
    </row>
    <row r="452" spans="1:20" x14ac:dyDescent="0.25">
      <c r="A452" s="18" t="s">
        <v>58</v>
      </c>
      <c r="B452" s="17">
        <v>1</v>
      </c>
      <c r="C452" s="17">
        <v>5</v>
      </c>
      <c r="D452" s="17">
        <f>IF(punkty_rekrutacyjne4[[#This Row],[Zachowanie]]=6,2,0)</f>
        <v>0</v>
      </c>
      <c r="E452" s="17">
        <v>4</v>
      </c>
      <c r="F452" s="17">
        <v>6</v>
      </c>
      <c r="G452" s="17">
        <v>4</v>
      </c>
      <c r="H452" s="17">
        <v>2</v>
      </c>
      <c r="I45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5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5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5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52" s="17">
        <v>4</v>
      </c>
      <c r="N452" s="17">
        <v>97</v>
      </c>
      <c r="O452" s="17">
        <v>75</v>
      </c>
      <c r="P452" s="17">
        <v>86</v>
      </c>
      <c r="Q452" s="17">
        <v>10</v>
      </c>
      <c r="R452" s="17">
        <f>punkty_rekrutacyjne4[[#This Row],[GHP]]/10 + punkty_rekrutacyjne4[[#This Row],[GHH]]/10 +punkty_rekrutacyjne4[[#This Row],[GMM]]/10 + punkty_rekrutacyjne4[[#This Row],[GMP]]/10 +punkty_rekrutacyjne4[[#This Row],[GJP]]/10</f>
        <v>27.200000000000003</v>
      </c>
      <c r="S45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23</v>
      </c>
      <c r="T452" s="19">
        <f t="shared" si="7"/>
        <v>268</v>
      </c>
    </row>
    <row r="453" spans="1:20" x14ac:dyDescent="0.25">
      <c r="A453" s="18" t="s">
        <v>604</v>
      </c>
      <c r="B453" s="17">
        <v>7</v>
      </c>
      <c r="C453" s="17">
        <v>4</v>
      </c>
      <c r="D453" s="17">
        <f>IF(punkty_rekrutacyjne4[[#This Row],[Zachowanie]]=6,2,0)</f>
        <v>0</v>
      </c>
      <c r="E453" s="17">
        <v>3</v>
      </c>
      <c r="F453" s="17">
        <v>6</v>
      </c>
      <c r="G453" s="17">
        <v>3</v>
      </c>
      <c r="H453" s="17">
        <v>2</v>
      </c>
      <c r="I45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5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5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5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53" s="17">
        <v>28</v>
      </c>
      <c r="N453" s="17">
        <v>75</v>
      </c>
      <c r="O453" s="17">
        <v>15</v>
      </c>
      <c r="P453" s="17">
        <v>6</v>
      </c>
      <c r="Q453" s="17">
        <v>33</v>
      </c>
      <c r="R453" s="17">
        <f>punkty_rekrutacyjne4[[#This Row],[GHP]]/10 + punkty_rekrutacyjne4[[#This Row],[GHH]]/10 +punkty_rekrutacyjne4[[#This Row],[GMM]]/10 + punkty_rekrutacyjne4[[#This Row],[GMP]]/10 +punkty_rekrutacyjne4[[#This Row],[GJP]]/10</f>
        <v>15.7</v>
      </c>
      <c r="S45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53" s="19">
        <f t="shared" si="7"/>
        <v>269</v>
      </c>
    </row>
    <row r="454" spans="1:20" x14ac:dyDescent="0.25">
      <c r="A454" s="18" t="s">
        <v>110</v>
      </c>
      <c r="B454" s="17">
        <v>4</v>
      </c>
      <c r="C454" s="17">
        <v>2</v>
      </c>
      <c r="D454" s="17">
        <f>IF(punkty_rekrutacyjne4[[#This Row],[Zachowanie]]=6,2,0)</f>
        <v>0</v>
      </c>
      <c r="E454" s="17">
        <v>4</v>
      </c>
      <c r="F454" s="17">
        <v>6</v>
      </c>
      <c r="G454" s="17">
        <v>5</v>
      </c>
      <c r="H454" s="17">
        <v>5</v>
      </c>
      <c r="I45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5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5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5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54" s="17">
        <v>29</v>
      </c>
      <c r="N454" s="17">
        <v>92</v>
      </c>
      <c r="O454" s="17">
        <v>99</v>
      </c>
      <c r="P454" s="17">
        <v>79</v>
      </c>
      <c r="Q454" s="17">
        <v>8</v>
      </c>
      <c r="R454" s="17">
        <f>punkty_rekrutacyjne4[[#This Row],[GHP]]/10 + punkty_rekrutacyjne4[[#This Row],[GHH]]/10 +punkty_rekrutacyjne4[[#This Row],[GMM]]/10 + punkty_rekrutacyjne4[[#This Row],[GMP]]/10 +punkty_rekrutacyjne4[[#This Row],[GJP]]/10</f>
        <v>30.7</v>
      </c>
      <c r="S45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36</v>
      </c>
      <c r="T454" s="19">
        <f t="shared" si="7"/>
        <v>270</v>
      </c>
    </row>
    <row r="455" spans="1:20" x14ac:dyDescent="0.25">
      <c r="A455" s="18" t="s">
        <v>242</v>
      </c>
      <c r="B455" s="17">
        <v>2</v>
      </c>
      <c r="C455" s="17">
        <v>5</v>
      </c>
      <c r="D455" s="17">
        <f>IF(punkty_rekrutacyjne4[[#This Row],[Zachowanie]]=6,2,0)</f>
        <v>0</v>
      </c>
      <c r="E455" s="17">
        <v>3</v>
      </c>
      <c r="F455" s="17">
        <v>2</v>
      </c>
      <c r="G455" s="17">
        <v>3</v>
      </c>
      <c r="H455" s="17">
        <v>6</v>
      </c>
      <c r="I45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55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5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5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55" s="17">
        <v>59</v>
      </c>
      <c r="N455" s="17">
        <v>29</v>
      </c>
      <c r="O455" s="17">
        <v>92</v>
      </c>
      <c r="P455" s="17">
        <v>96</v>
      </c>
      <c r="Q455" s="17">
        <v>77</v>
      </c>
      <c r="R455" s="17">
        <f>punkty_rekrutacyjne4[[#This Row],[GHP]]/10 + punkty_rekrutacyjne4[[#This Row],[GHH]]/10 +punkty_rekrutacyjne4[[#This Row],[GMM]]/10 + punkty_rekrutacyjne4[[#This Row],[GMP]]/10 +punkty_rekrutacyjne4[[#This Row],[GJP]]/10</f>
        <v>35.300000000000004</v>
      </c>
      <c r="S45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455" s="19">
        <f t="shared" si="7"/>
        <v>270</v>
      </c>
    </row>
    <row r="456" spans="1:20" x14ac:dyDescent="0.25">
      <c r="A456" s="18" t="s">
        <v>76</v>
      </c>
      <c r="B456" s="17">
        <v>0</v>
      </c>
      <c r="C456" s="17">
        <v>6</v>
      </c>
      <c r="D456" s="17">
        <f>IF(punkty_rekrutacyjne4[[#This Row],[Zachowanie]]=6,2,0)</f>
        <v>2</v>
      </c>
      <c r="E456" s="17">
        <v>6</v>
      </c>
      <c r="F456" s="17">
        <v>5</v>
      </c>
      <c r="G456" s="17">
        <v>4</v>
      </c>
      <c r="H456" s="17">
        <v>3</v>
      </c>
      <c r="I45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5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5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5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56" s="17">
        <v>98</v>
      </c>
      <c r="N456" s="17">
        <v>79</v>
      </c>
      <c r="O456" s="17">
        <v>65</v>
      </c>
      <c r="P456" s="17">
        <v>41</v>
      </c>
      <c r="Q456" s="17">
        <v>48</v>
      </c>
      <c r="R456" s="17">
        <f>punkty_rekrutacyjne4[[#This Row],[GHP]]/10 + punkty_rekrutacyjne4[[#This Row],[GHH]]/10 +punkty_rekrutacyjne4[[#This Row],[GMM]]/10 + punkty_rekrutacyjne4[[#This Row],[GMP]]/10 +punkty_rekrutacyjne4[[#This Row],[GJP]]/10</f>
        <v>33.1</v>
      </c>
      <c r="S45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456" s="19">
        <f t="shared" si="7"/>
        <v>270</v>
      </c>
    </row>
    <row r="457" spans="1:20" x14ac:dyDescent="0.25">
      <c r="A457" s="18" t="s">
        <v>608</v>
      </c>
      <c r="B457" s="17">
        <v>2</v>
      </c>
      <c r="C457" s="17">
        <v>2</v>
      </c>
      <c r="D457" s="17">
        <f>IF(punkty_rekrutacyjne4[[#This Row],[Zachowanie]]=6,2,0)</f>
        <v>0</v>
      </c>
      <c r="E457" s="17">
        <v>6</v>
      </c>
      <c r="F457" s="17">
        <v>5</v>
      </c>
      <c r="G457" s="17">
        <v>6</v>
      </c>
      <c r="H457" s="17">
        <v>3</v>
      </c>
      <c r="I457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57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5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5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57" s="17">
        <v>74</v>
      </c>
      <c r="N457" s="17">
        <v>25</v>
      </c>
      <c r="O457" s="17">
        <v>78</v>
      </c>
      <c r="P457" s="17">
        <v>6</v>
      </c>
      <c r="Q457" s="17">
        <v>69</v>
      </c>
      <c r="R457" s="17">
        <f>punkty_rekrutacyjne4[[#This Row],[GHP]]/10 + punkty_rekrutacyjne4[[#This Row],[GHH]]/10 +punkty_rekrutacyjne4[[#This Row],[GMM]]/10 + punkty_rekrutacyjne4[[#This Row],[GMP]]/10 +punkty_rekrutacyjne4[[#This Row],[GJP]]/10</f>
        <v>25.200000000000003</v>
      </c>
      <c r="S45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457" s="19">
        <f t="shared" si="7"/>
        <v>271</v>
      </c>
    </row>
    <row r="458" spans="1:20" x14ac:dyDescent="0.25">
      <c r="A458" s="18" t="s">
        <v>242</v>
      </c>
      <c r="B458" s="17">
        <v>3</v>
      </c>
      <c r="C458" s="17">
        <v>2</v>
      </c>
      <c r="D458" s="17">
        <f>IF(punkty_rekrutacyjne4[[#This Row],[Zachowanie]]=6,2,0)</f>
        <v>0</v>
      </c>
      <c r="E458" s="17">
        <v>4</v>
      </c>
      <c r="F458" s="17">
        <v>5</v>
      </c>
      <c r="G458" s="17">
        <v>2</v>
      </c>
      <c r="H458" s="17">
        <v>5</v>
      </c>
      <c r="I458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58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5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5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58" s="17">
        <v>12</v>
      </c>
      <c r="N458" s="17">
        <v>96</v>
      </c>
      <c r="O458" s="17">
        <v>66</v>
      </c>
      <c r="P458" s="17">
        <v>17</v>
      </c>
      <c r="Q458" s="17">
        <v>86</v>
      </c>
      <c r="R458" s="17">
        <f>punkty_rekrutacyjne4[[#This Row],[GHP]]/10 + punkty_rekrutacyjne4[[#This Row],[GHH]]/10 +punkty_rekrutacyjne4[[#This Row],[GMM]]/10 + punkty_rekrutacyjne4[[#This Row],[GMP]]/10 +punkty_rekrutacyjne4[[#This Row],[GJP]]/10</f>
        <v>27.699999999999996</v>
      </c>
      <c r="S45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58" s="19">
        <f t="shared" si="7"/>
        <v>271</v>
      </c>
    </row>
    <row r="459" spans="1:20" x14ac:dyDescent="0.25">
      <c r="A459" s="18" t="s">
        <v>316</v>
      </c>
      <c r="B459" s="17">
        <v>3</v>
      </c>
      <c r="C459" s="17">
        <v>5</v>
      </c>
      <c r="D459" s="17">
        <f>IF(punkty_rekrutacyjne4[[#This Row],[Zachowanie]]=6,2,0)</f>
        <v>0</v>
      </c>
      <c r="E459" s="17">
        <v>5</v>
      </c>
      <c r="F459" s="17">
        <v>3</v>
      </c>
      <c r="G459" s="17">
        <v>2</v>
      </c>
      <c r="H459" s="17">
        <v>2</v>
      </c>
      <c r="I459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59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5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5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59" s="17">
        <v>53</v>
      </c>
      <c r="N459" s="17">
        <v>89</v>
      </c>
      <c r="O459" s="17">
        <v>16</v>
      </c>
      <c r="P459" s="17">
        <v>27</v>
      </c>
      <c r="Q459" s="17">
        <v>62</v>
      </c>
      <c r="R459" s="17">
        <f>punkty_rekrutacyjne4[[#This Row],[GHP]]/10 + punkty_rekrutacyjne4[[#This Row],[GHH]]/10 +punkty_rekrutacyjne4[[#This Row],[GMM]]/10 + punkty_rekrutacyjne4[[#This Row],[GMP]]/10 +punkty_rekrutacyjne4[[#This Row],[GJP]]/10</f>
        <v>24.7</v>
      </c>
      <c r="S45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15</v>
      </c>
      <c r="T459" s="19">
        <f t="shared" si="7"/>
        <v>271</v>
      </c>
    </row>
    <row r="460" spans="1:20" x14ac:dyDescent="0.25">
      <c r="A460" s="18" t="s">
        <v>395</v>
      </c>
      <c r="B460" s="17">
        <v>4</v>
      </c>
      <c r="C460" s="17">
        <v>3</v>
      </c>
      <c r="D460" s="17">
        <f>IF(punkty_rekrutacyjne4[[#This Row],[Zachowanie]]=6,2,0)</f>
        <v>0</v>
      </c>
      <c r="E460" s="17">
        <v>6</v>
      </c>
      <c r="F460" s="17">
        <v>4</v>
      </c>
      <c r="G460" s="17">
        <v>6</v>
      </c>
      <c r="H460" s="17">
        <v>6</v>
      </c>
      <c r="I46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6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6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6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60" s="17">
        <v>90</v>
      </c>
      <c r="N460" s="17">
        <v>31</v>
      </c>
      <c r="O460" s="17">
        <v>75</v>
      </c>
      <c r="P460" s="17">
        <v>1</v>
      </c>
      <c r="Q460" s="17">
        <v>58</v>
      </c>
      <c r="R460" s="17">
        <f>punkty_rekrutacyjne4[[#This Row],[GHP]]/10 + punkty_rekrutacyjne4[[#This Row],[GHH]]/10 +punkty_rekrutacyjne4[[#This Row],[GMM]]/10 + punkty_rekrutacyjne4[[#This Row],[GMP]]/10 +punkty_rekrutacyjne4[[#This Row],[GJP]]/10</f>
        <v>25.500000000000004</v>
      </c>
      <c r="S46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40</v>
      </c>
      <c r="T460" s="19">
        <f t="shared" si="7"/>
        <v>272</v>
      </c>
    </row>
    <row r="461" spans="1:20" x14ac:dyDescent="0.25">
      <c r="A461" s="18" t="s">
        <v>395</v>
      </c>
      <c r="B461" s="17">
        <v>0</v>
      </c>
      <c r="C461" s="17">
        <v>3</v>
      </c>
      <c r="D461" s="17">
        <f>IF(punkty_rekrutacyjne4[[#This Row],[Zachowanie]]=6,2,0)</f>
        <v>0</v>
      </c>
      <c r="E461" s="17">
        <v>3</v>
      </c>
      <c r="F461" s="17">
        <v>4</v>
      </c>
      <c r="G461" s="17">
        <v>2</v>
      </c>
      <c r="H461" s="17">
        <v>4</v>
      </c>
      <c r="I461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61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6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6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61" s="17">
        <v>92</v>
      </c>
      <c r="N461" s="17">
        <v>47</v>
      </c>
      <c r="O461" s="17">
        <v>27</v>
      </c>
      <c r="P461" s="17">
        <v>40</v>
      </c>
      <c r="Q461" s="17">
        <v>35</v>
      </c>
      <c r="R461" s="17">
        <f>punkty_rekrutacyjne4[[#This Row],[GHP]]/10 + punkty_rekrutacyjne4[[#This Row],[GHH]]/10 +punkty_rekrutacyjne4[[#This Row],[GMM]]/10 + punkty_rekrutacyjne4[[#This Row],[GMP]]/10 +punkty_rekrutacyjne4[[#This Row],[GJP]]/10</f>
        <v>24.099999999999998</v>
      </c>
      <c r="S46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16</v>
      </c>
      <c r="T461" s="19">
        <f t="shared" si="7"/>
        <v>272</v>
      </c>
    </row>
    <row r="462" spans="1:20" x14ac:dyDescent="0.25">
      <c r="A462" s="18" t="s">
        <v>164</v>
      </c>
      <c r="B462" s="17">
        <v>6</v>
      </c>
      <c r="C462" s="17">
        <v>4</v>
      </c>
      <c r="D462" s="17">
        <f>IF(punkty_rekrutacyjne4[[#This Row],[Zachowanie]]=6,2,0)</f>
        <v>0</v>
      </c>
      <c r="E462" s="17">
        <v>3</v>
      </c>
      <c r="F462" s="17">
        <v>2</v>
      </c>
      <c r="G462" s="17">
        <v>3</v>
      </c>
      <c r="H462" s="17">
        <v>5</v>
      </c>
      <c r="I462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6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6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6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62" s="17">
        <v>57</v>
      </c>
      <c r="N462" s="17">
        <v>67</v>
      </c>
      <c r="O462" s="17">
        <v>51</v>
      </c>
      <c r="P462" s="17">
        <v>92</v>
      </c>
      <c r="Q462" s="17">
        <v>72</v>
      </c>
      <c r="R462" s="17">
        <f>punkty_rekrutacyjne4[[#This Row],[GHP]]/10 + punkty_rekrutacyjne4[[#This Row],[GHH]]/10 +punkty_rekrutacyjne4[[#This Row],[GMM]]/10 + punkty_rekrutacyjne4[[#This Row],[GMP]]/10 +punkty_rekrutacyjne4[[#This Row],[GJP]]/10</f>
        <v>33.9</v>
      </c>
      <c r="S46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462" s="19">
        <f t="shared" si="7"/>
        <v>272</v>
      </c>
    </row>
    <row r="463" spans="1:20" x14ac:dyDescent="0.25">
      <c r="A463" s="18" t="s">
        <v>412</v>
      </c>
      <c r="B463" s="17">
        <v>0</v>
      </c>
      <c r="C463" s="17">
        <v>6</v>
      </c>
      <c r="D463" s="17">
        <f>IF(punkty_rekrutacyjne4[[#This Row],[Zachowanie]]=6,2,0)</f>
        <v>2</v>
      </c>
      <c r="E463" s="17">
        <v>3</v>
      </c>
      <c r="F463" s="17">
        <v>6</v>
      </c>
      <c r="G463" s="17">
        <v>6</v>
      </c>
      <c r="H463" s="17">
        <v>4</v>
      </c>
      <c r="I46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6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6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6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63" s="17">
        <v>74</v>
      </c>
      <c r="N463" s="17">
        <v>60</v>
      </c>
      <c r="O463" s="17">
        <v>83</v>
      </c>
      <c r="P463" s="17">
        <v>39</v>
      </c>
      <c r="Q463" s="17">
        <v>97</v>
      </c>
      <c r="R463" s="17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S46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63" s="19">
        <f t="shared" si="7"/>
        <v>272</v>
      </c>
    </row>
    <row r="464" spans="1:20" x14ac:dyDescent="0.25">
      <c r="A464" s="18" t="s">
        <v>615</v>
      </c>
      <c r="B464" s="17">
        <v>7</v>
      </c>
      <c r="C464" s="17">
        <v>6</v>
      </c>
      <c r="D464" s="17">
        <f>IF(punkty_rekrutacyjne4[[#This Row],[Zachowanie]]=6,2,0)</f>
        <v>2</v>
      </c>
      <c r="E464" s="17">
        <v>2</v>
      </c>
      <c r="F464" s="17">
        <v>3</v>
      </c>
      <c r="G464" s="17">
        <v>2</v>
      </c>
      <c r="H464" s="17">
        <v>3</v>
      </c>
      <c r="I46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6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6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6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64" s="17">
        <v>21</v>
      </c>
      <c r="N464" s="17">
        <v>16</v>
      </c>
      <c r="O464" s="17">
        <v>9</v>
      </c>
      <c r="P464" s="17">
        <v>49</v>
      </c>
      <c r="Q464" s="17">
        <v>47</v>
      </c>
      <c r="R464" s="17">
        <f>punkty_rekrutacyjne4[[#This Row],[GHP]]/10 + punkty_rekrutacyjne4[[#This Row],[GHH]]/10 +punkty_rekrutacyjne4[[#This Row],[GMM]]/10 + punkty_rekrutacyjne4[[#This Row],[GMP]]/10 +punkty_rekrutacyjne4[[#This Row],[GJP]]/10</f>
        <v>14.2</v>
      </c>
      <c r="S46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464" s="19">
        <f t="shared" si="7"/>
        <v>273</v>
      </c>
    </row>
    <row r="465" spans="1:20" x14ac:dyDescent="0.25">
      <c r="A465" s="18" t="s">
        <v>249</v>
      </c>
      <c r="B465" s="17">
        <v>8</v>
      </c>
      <c r="C465" s="17">
        <v>3</v>
      </c>
      <c r="D465" s="17">
        <f>IF(punkty_rekrutacyjne4[[#This Row],[Zachowanie]]=6,2,0)</f>
        <v>0</v>
      </c>
      <c r="E465" s="17">
        <v>5</v>
      </c>
      <c r="F465" s="17">
        <v>6</v>
      </c>
      <c r="G465" s="17">
        <v>2</v>
      </c>
      <c r="H465" s="17">
        <v>4</v>
      </c>
      <c r="I465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65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6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6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65" s="17">
        <v>73</v>
      </c>
      <c r="N465" s="17">
        <v>70</v>
      </c>
      <c r="O465" s="17">
        <v>71</v>
      </c>
      <c r="P465" s="17">
        <v>84</v>
      </c>
      <c r="Q465" s="17">
        <v>81</v>
      </c>
      <c r="R465" s="17">
        <f>punkty_rekrutacyjne4[[#This Row],[GHP]]/10 + punkty_rekrutacyjne4[[#This Row],[GHH]]/10 +punkty_rekrutacyjne4[[#This Row],[GMM]]/10 + punkty_rekrutacyjne4[[#This Row],[GMP]]/10 +punkty_rekrutacyjne4[[#This Row],[GJP]]/10</f>
        <v>37.9</v>
      </c>
      <c r="S46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65" s="19">
        <f t="shared" si="7"/>
        <v>273</v>
      </c>
    </row>
    <row r="466" spans="1:20" x14ac:dyDescent="0.25">
      <c r="A466" s="18" t="s">
        <v>397</v>
      </c>
      <c r="B466" s="17">
        <v>2</v>
      </c>
      <c r="C466" s="17">
        <v>4</v>
      </c>
      <c r="D466" s="17">
        <f>IF(punkty_rekrutacyjne4[[#This Row],[Zachowanie]]=6,2,0)</f>
        <v>0</v>
      </c>
      <c r="E466" s="17">
        <v>6</v>
      </c>
      <c r="F466" s="17">
        <v>4</v>
      </c>
      <c r="G466" s="17">
        <v>5</v>
      </c>
      <c r="H466" s="17">
        <v>2</v>
      </c>
      <c r="I46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6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6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6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66" s="17">
        <v>44</v>
      </c>
      <c r="N466" s="17">
        <v>8</v>
      </c>
      <c r="O466" s="17">
        <v>100</v>
      </c>
      <c r="P466" s="17">
        <v>54</v>
      </c>
      <c r="Q466" s="17">
        <v>77</v>
      </c>
      <c r="R466" s="17">
        <f>punkty_rekrutacyjne4[[#This Row],[GHP]]/10 + punkty_rekrutacyjne4[[#This Row],[GHH]]/10 +punkty_rekrutacyjne4[[#This Row],[GMM]]/10 + punkty_rekrutacyjne4[[#This Row],[GMP]]/10 +punkty_rekrutacyjne4[[#This Row],[GJP]]/10</f>
        <v>28.3</v>
      </c>
      <c r="S46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466" s="19">
        <f t="shared" si="7"/>
        <v>273</v>
      </c>
    </row>
    <row r="467" spans="1:20" x14ac:dyDescent="0.25">
      <c r="A467" s="18" t="s">
        <v>180</v>
      </c>
      <c r="B467" s="17">
        <v>6</v>
      </c>
      <c r="C467" s="17">
        <v>3</v>
      </c>
      <c r="D467" s="17">
        <f>IF(punkty_rekrutacyjne4[[#This Row],[Zachowanie]]=6,2,0)</f>
        <v>0</v>
      </c>
      <c r="E467" s="17">
        <v>5</v>
      </c>
      <c r="F467" s="17">
        <v>4</v>
      </c>
      <c r="G467" s="17">
        <v>3</v>
      </c>
      <c r="H467" s="17">
        <v>2</v>
      </c>
      <c r="I46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67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6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6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67" s="17">
        <v>78</v>
      </c>
      <c r="N467" s="17">
        <v>17</v>
      </c>
      <c r="O467" s="17">
        <v>48</v>
      </c>
      <c r="P467" s="17">
        <v>42</v>
      </c>
      <c r="Q467" s="17">
        <v>85</v>
      </c>
      <c r="R467" s="17">
        <f>punkty_rekrutacyjne4[[#This Row],[GHP]]/10 + punkty_rekrutacyjne4[[#This Row],[GHH]]/10 +punkty_rekrutacyjne4[[#This Row],[GMM]]/10 + punkty_rekrutacyjne4[[#This Row],[GMP]]/10 +punkty_rekrutacyjne4[[#This Row],[GJP]]/10</f>
        <v>27</v>
      </c>
      <c r="S46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67" s="19">
        <f t="shared" si="7"/>
        <v>273</v>
      </c>
    </row>
    <row r="468" spans="1:20" x14ac:dyDescent="0.25">
      <c r="A468" s="18" t="s">
        <v>620</v>
      </c>
      <c r="B468" s="17">
        <v>0</v>
      </c>
      <c r="C468" s="17">
        <v>3</v>
      </c>
      <c r="D468" s="17">
        <f>IF(punkty_rekrutacyjne4[[#This Row],[Zachowanie]]=6,2,0)</f>
        <v>0</v>
      </c>
      <c r="E468" s="17">
        <v>6</v>
      </c>
      <c r="F468" s="17">
        <v>2</v>
      </c>
      <c r="G468" s="17">
        <v>5</v>
      </c>
      <c r="H468" s="17">
        <v>2</v>
      </c>
      <c r="I46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68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6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6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68" s="17">
        <v>72</v>
      </c>
      <c r="N468" s="17">
        <v>53</v>
      </c>
      <c r="O468" s="17">
        <v>43</v>
      </c>
      <c r="P468" s="17">
        <v>72</v>
      </c>
      <c r="Q468" s="17">
        <v>52</v>
      </c>
      <c r="R468" s="17">
        <f>punkty_rekrutacyjne4[[#This Row],[GHP]]/10 + punkty_rekrutacyjne4[[#This Row],[GHH]]/10 +punkty_rekrutacyjne4[[#This Row],[GMM]]/10 + punkty_rekrutacyjne4[[#This Row],[GMP]]/10 +punkty_rekrutacyjne4[[#This Row],[GJP]]/10</f>
        <v>29.2</v>
      </c>
      <c r="S46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68" s="19">
        <f t="shared" si="7"/>
        <v>273</v>
      </c>
    </row>
    <row r="469" spans="1:20" x14ac:dyDescent="0.25">
      <c r="A469" s="18" t="s">
        <v>210</v>
      </c>
      <c r="B469" s="17">
        <v>7</v>
      </c>
      <c r="C469" s="17">
        <v>5</v>
      </c>
      <c r="D469" s="17">
        <f>IF(punkty_rekrutacyjne4[[#This Row],[Zachowanie]]=6,2,0)</f>
        <v>0</v>
      </c>
      <c r="E469" s="17">
        <v>6</v>
      </c>
      <c r="F469" s="17">
        <v>2</v>
      </c>
      <c r="G469" s="17">
        <v>5</v>
      </c>
      <c r="H469" s="17">
        <v>4</v>
      </c>
      <c r="I46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69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6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6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69" s="17">
        <v>15</v>
      </c>
      <c r="N469" s="17">
        <v>64</v>
      </c>
      <c r="O469" s="17">
        <v>20</v>
      </c>
      <c r="P469" s="17">
        <v>59</v>
      </c>
      <c r="Q469" s="17">
        <v>52</v>
      </c>
      <c r="R469" s="17">
        <f>punkty_rekrutacyjne4[[#This Row],[GHP]]/10 + punkty_rekrutacyjne4[[#This Row],[GHH]]/10 +punkty_rekrutacyjne4[[#This Row],[GMM]]/10 + punkty_rekrutacyjne4[[#This Row],[GMP]]/10 +punkty_rekrutacyjne4[[#This Row],[GJP]]/10</f>
        <v>21</v>
      </c>
      <c r="S46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69" s="19">
        <f t="shared" si="7"/>
        <v>274</v>
      </c>
    </row>
    <row r="470" spans="1:20" x14ac:dyDescent="0.25">
      <c r="A470" s="18" t="s">
        <v>448</v>
      </c>
      <c r="B470" s="17">
        <v>1</v>
      </c>
      <c r="C470" s="17">
        <v>2</v>
      </c>
      <c r="D470" s="17">
        <f>IF(punkty_rekrutacyjne4[[#This Row],[Zachowanie]]=6,2,0)</f>
        <v>0</v>
      </c>
      <c r="E470" s="17">
        <v>3</v>
      </c>
      <c r="F470" s="17">
        <v>3</v>
      </c>
      <c r="G470" s="17">
        <v>2</v>
      </c>
      <c r="H470" s="17">
        <v>6</v>
      </c>
      <c r="I470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70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7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7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70" s="17">
        <v>35</v>
      </c>
      <c r="N470" s="17">
        <v>20</v>
      </c>
      <c r="O470" s="17">
        <v>46</v>
      </c>
      <c r="P470" s="17">
        <v>84</v>
      </c>
      <c r="Q470" s="17">
        <v>11</v>
      </c>
      <c r="R470" s="17">
        <f>punkty_rekrutacyjne4[[#This Row],[GHP]]/10 + punkty_rekrutacyjne4[[#This Row],[GHH]]/10 +punkty_rekrutacyjne4[[#This Row],[GMM]]/10 + punkty_rekrutacyjne4[[#This Row],[GMP]]/10 +punkty_rekrutacyjne4[[#This Row],[GJP]]/10</f>
        <v>19.600000000000001</v>
      </c>
      <c r="S47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19</v>
      </c>
      <c r="T470" s="19">
        <f t="shared" si="7"/>
        <v>274</v>
      </c>
    </row>
    <row r="471" spans="1:20" x14ac:dyDescent="0.25">
      <c r="A471" s="18" t="s">
        <v>239</v>
      </c>
      <c r="B471" s="17">
        <v>0</v>
      </c>
      <c r="C471" s="17">
        <v>2</v>
      </c>
      <c r="D471" s="17">
        <f>IF(punkty_rekrutacyjne4[[#This Row],[Zachowanie]]=6,2,0)</f>
        <v>0</v>
      </c>
      <c r="E471" s="17">
        <v>2</v>
      </c>
      <c r="F471" s="17">
        <v>5</v>
      </c>
      <c r="G471" s="17">
        <v>6</v>
      </c>
      <c r="H471" s="17">
        <v>2</v>
      </c>
      <c r="I47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71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7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7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71" s="17">
        <v>87</v>
      </c>
      <c r="N471" s="17">
        <v>18</v>
      </c>
      <c r="O471" s="17">
        <v>93</v>
      </c>
      <c r="P471" s="17">
        <v>62</v>
      </c>
      <c r="Q471" s="17">
        <v>95</v>
      </c>
      <c r="R471" s="17">
        <f>punkty_rekrutacyjne4[[#This Row],[GHP]]/10 + punkty_rekrutacyjne4[[#This Row],[GHH]]/10 +punkty_rekrutacyjne4[[#This Row],[GMM]]/10 + punkty_rekrutacyjne4[[#This Row],[GMP]]/10 +punkty_rekrutacyjne4[[#This Row],[GJP]]/10</f>
        <v>35.5</v>
      </c>
      <c r="S47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71" s="19">
        <f t="shared" si="7"/>
        <v>274</v>
      </c>
    </row>
    <row r="472" spans="1:20" x14ac:dyDescent="0.25">
      <c r="A472" s="18" t="s">
        <v>414</v>
      </c>
      <c r="B472" s="17">
        <v>6</v>
      </c>
      <c r="C472" s="17">
        <v>2</v>
      </c>
      <c r="D472" s="17">
        <f>IF(punkty_rekrutacyjne4[[#This Row],[Zachowanie]]=6,2,0)</f>
        <v>0</v>
      </c>
      <c r="E472" s="17">
        <v>4</v>
      </c>
      <c r="F472" s="17">
        <v>3</v>
      </c>
      <c r="G472" s="17">
        <v>3</v>
      </c>
      <c r="H472" s="17">
        <v>2</v>
      </c>
      <c r="I47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72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7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7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72" s="17">
        <v>72</v>
      </c>
      <c r="N472" s="17">
        <v>79</v>
      </c>
      <c r="O472" s="17">
        <v>98</v>
      </c>
      <c r="P472" s="17">
        <v>86</v>
      </c>
      <c r="Q472" s="17">
        <v>31</v>
      </c>
      <c r="R472" s="17">
        <f>punkty_rekrutacyjne4[[#This Row],[GHP]]/10 + punkty_rekrutacyjne4[[#This Row],[GHH]]/10 +punkty_rekrutacyjne4[[#This Row],[GMM]]/10 + punkty_rekrutacyjne4[[#This Row],[GMP]]/10 +punkty_rekrutacyjne4[[#This Row],[GJP]]/10</f>
        <v>36.6</v>
      </c>
      <c r="S47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20</v>
      </c>
      <c r="T472" s="19">
        <f t="shared" si="7"/>
        <v>274</v>
      </c>
    </row>
    <row r="473" spans="1:20" x14ac:dyDescent="0.25">
      <c r="A473" s="18" t="s">
        <v>161</v>
      </c>
      <c r="B473" s="17">
        <v>3</v>
      </c>
      <c r="C473" s="17">
        <v>3</v>
      </c>
      <c r="D473" s="17">
        <f>IF(punkty_rekrutacyjne4[[#This Row],[Zachowanie]]=6,2,0)</f>
        <v>0</v>
      </c>
      <c r="E473" s="17">
        <v>3</v>
      </c>
      <c r="F473" s="17">
        <v>3</v>
      </c>
      <c r="G473" s="17">
        <v>5</v>
      </c>
      <c r="H473" s="17">
        <v>4</v>
      </c>
      <c r="I47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73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7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7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73" s="17">
        <v>71</v>
      </c>
      <c r="N473" s="17">
        <v>68</v>
      </c>
      <c r="O473" s="17">
        <v>38</v>
      </c>
      <c r="P473" s="17">
        <v>8</v>
      </c>
      <c r="Q473" s="17">
        <v>98</v>
      </c>
      <c r="R473" s="17">
        <f>punkty_rekrutacyjne4[[#This Row],[GHP]]/10 + punkty_rekrutacyjne4[[#This Row],[GHH]]/10 +punkty_rekrutacyjne4[[#This Row],[GMM]]/10 + punkty_rekrutacyjne4[[#This Row],[GMP]]/10 +punkty_rekrutacyjne4[[#This Row],[GJP]]/10</f>
        <v>28.3</v>
      </c>
      <c r="S47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73" s="19">
        <f t="shared" si="7"/>
        <v>274</v>
      </c>
    </row>
    <row r="474" spans="1:20" x14ac:dyDescent="0.25">
      <c r="A474" s="18" t="s">
        <v>38</v>
      </c>
      <c r="B474" s="17">
        <v>8</v>
      </c>
      <c r="C474" s="17">
        <v>2</v>
      </c>
      <c r="D474" s="17">
        <f>IF(punkty_rekrutacyjne4[[#This Row],[Zachowanie]]=6,2,0)</f>
        <v>0</v>
      </c>
      <c r="E474" s="17">
        <v>2</v>
      </c>
      <c r="F474" s="17">
        <v>3</v>
      </c>
      <c r="G474" s="17">
        <v>4</v>
      </c>
      <c r="H474" s="17">
        <v>4</v>
      </c>
      <c r="I47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7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7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7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74" s="17">
        <v>96</v>
      </c>
      <c r="N474" s="17">
        <v>47</v>
      </c>
      <c r="O474" s="17">
        <v>90</v>
      </c>
      <c r="P474" s="17">
        <v>24</v>
      </c>
      <c r="Q474" s="17">
        <v>96</v>
      </c>
      <c r="R474" s="17">
        <f>punkty_rekrutacyjne4[[#This Row],[GHP]]/10 + punkty_rekrutacyjne4[[#This Row],[GHH]]/10 +punkty_rekrutacyjne4[[#This Row],[GMM]]/10 + punkty_rekrutacyjne4[[#This Row],[GMP]]/10 +punkty_rekrutacyjne4[[#This Row],[GJP]]/10</f>
        <v>35.299999999999997</v>
      </c>
      <c r="S47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74" s="19">
        <f t="shared" si="7"/>
        <v>274</v>
      </c>
    </row>
    <row r="475" spans="1:20" x14ac:dyDescent="0.25">
      <c r="A475" s="18" t="s">
        <v>133</v>
      </c>
      <c r="B475" s="17">
        <v>3</v>
      </c>
      <c r="C475" s="17">
        <v>3</v>
      </c>
      <c r="D475" s="17">
        <f>IF(punkty_rekrutacyjne4[[#This Row],[Zachowanie]]=6,2,0)</f>
        <v>0</v>
      </c>
      <c r="E475" s="17">
        <v>3</v>
      </c>
      <c r="F475" s="17">
        <v>3</v>
      </c>
      <c r="G475" s="17">
        <v>4</v>
      </c>
      <c r="H475" s="17">
        <v>5</v>
      </c>
      <c r="I47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7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7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7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75" s="17">
        <v>18</v>
      </c>
      <c r="N475" s="17">
        <v>94</v>
      </c>
      <c r="O475" s="17">
        <v>29</v>
      </c>
      <c r="P475" s="17">
        <v>50</v>
      </c>
      <c r="Q475" s="17">
        <v>54</v>
      </c>
      <c r="R475" s="17">
        <f>punkty_rekrutacyjne4[[#This Row],[GHP]]/10 + punkty_rekrutacyjne4[[#This Row],[GHH]]/10 +punkty_rekrutacyjne4[[#This Row],[GMM]]/10 + punkty_rekrutacyjne4[[#This Row],[GMP]]/10 +punkty_rekrutacyjne4[[#This Row],[GJP]]/10</f>
        <v>24.5</v>
      </c>
      <c r="S47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475" s="19">
        <f t="shared" si="7"/>
        <v>275</v>
      </c>
    </row>
    <row r="476" spans="1:20" x14ac:dyDescent="0.25">
      <c r="A476" s="18" t="s">
        <v>251</v>
      </c>
      <c r="B476" s="17">
        <v>0</v>
      </c>
      <c r="C476" s="17">
        <v>5</v>
      </c>
      <c r="D476" s="17">
        <f>IF(punkty_rekrutacyjne4[[#This Row],[Zachowanie]]=6,2,0)</f>
        <v>0</v>
      </c>
      <c r="E476" s="17">
        <v>5</v>
      </c>
      <c r="F476" s="17">
        <v>6</v>
      </c>
      <c r="G476" s="17">
        <v>2</v>
      </c>
      <c r="H476" s="17">
        <v>5</v>
      </c>
      <c r="I476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7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7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7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76" s="17">
        <v>47</v>
      </c>
      <c r="N476" s="17">
        <v>34</v>
      </c>
      <c r="O476" s="17">
        <v>86</v>
      </c>
      <c r="P476" s="17">
        <v>56</v>
      </c>
      <c r="Q476" s="17">
        <v>39</v>
      </c>
      <c r="R476" s="17">
        <f>punkty_rekrutacyjne4[[#This Row],[GHP]]/10 + punkty_rekrutacyjne4[[#This Row],[GHH]]/10 +punkty_rekrutacyjne4[[#This Row],[GMM]]/10 + punkty_rekrutacyjne4[[#This Row],[GMP]]/10 +punkty_rekrutacyjne4[[#This Row],[GJP]]/10</f>
        <v>26.199999999999996</v>
      </c>
      <c r="S47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26</v>
      </c>
      <c r="T476" s="19">
        <f t="shared" si="7"/>
        <v>275</v>
      </c>
    </row>
    <row r="477" spans="1:20" x14ac:dyDescent="0.25">
      <c r="A477" s="18" t="s">
        <v>430</v>
      </c>
      <c r="B477" s="17">
        <v>7</v>
      </c>
      <c r="C477" s="17">
        <v>5</v>
      </c>
      <c r="D477" s="17">
        <f>IF(punkty_rekrutacyjne4[[#This Row],[Zachowanie]]=6,2,0)</f>
        <v>0</v>
      </c>
      <c r="E477" s="17">
        <v>5</v>
      </c>
      <c r="F477" s="17">
        <v>2</v>
      </c>
      <c r="G477" s="17">
        <v>6</v>
      </c>
      <c r="H477" s="17">
        <v>6</v>
      </c>
      <c r="I47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7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7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7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77" s="17">
        <v>6</v>
      </c>
      <c r="N477" s="17">
        <v>88</v>
      </c>
      <c r="O477" s="17">
        <v>24</v>
      </c>
      <c r="P477" s="17">
        <v>3</v>
      </c>
      <c r="Q477" s="17">
        <v>43</v>
      </c>
      <c r="R477" s="17">
        <f>punkty_rekrutacyjne4[[#This Row],[GHP]]/10 + punkty_rekrutacyjne4[[#This Row],[GHH]]/10 +punkty_rekrutacyjne4[[#This Row],[GMM]]/10 + punkty_rekrutacyjne4[[#This Row],[GMP]]/10 +punkty_rekrutacyjne4[[#This Row],[GJP]]/10</f>
        <v>16.400000000000002</v>
      </c>
      <c r="S47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477" s="19">
        <f t="shared" si="7"/>
        <v>276</v>
      </c>
    </row>
    <row r="478" spans="1:20" x14ac:dyDescent="0.25">
      <c r="A478" s="18" t="s">
        <v>273</v>
      </c>
      <c r="B478" s="17">
        <v>8</v>
      </c>
      <c r="C478" s="17">
        <v>4</v>
      </c>
      <c r="D478" s="17">
        <f>IF(punkty_rekrutacyjne4[[#This Row],[Zachowanie]]=6,2,0)</f>
        <v>0</v>
      </c>
      <c r="E478" s="17">
        <v>3</v>
      </c>
      <c r="F478" s="17">
        <v>6</v>
      </c>
      <c r="G478" s="17">
        <v>2</v>
      </c>
      <c r="H478" s="17">
        <v>6</v>
      </c>
      <c r="I47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7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7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7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78" s="17">
        <v>87</v>
      </c>
      <c r="N478" s="17">
        <v>54</v>
      </c>
      <c r="O478" s="17">
        <v>69</v>
      </c>
      <c r="P478" s="17">
        <v>96</v>
      </c>
      <c r="Q478" s="17">
        <v>7</v>
      </c>
      <c r="R478" s="17">
        <f>punkty_rekrutacyjne4[[#This Row],[GHP]]/10 + punkty_rekrutacyjne4[[#This Row],[GHH]]/10 +punkty_rekrutacyjne4[[#This Row],[GMM]]/10 + punkty_rekrutacyjne4[[#This Row],[GMP]]/10 +punkty_rekrutacyjne4[[#This Row],[GJP]]/10</f>
        <v>31.3</v>
      </c>
      <c r="S47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78" s="19">
        <f t="shared" si="7"/>
        <v>277</v>
      </c>
    </row>
    <row r="479" spans="1:20" x14ac:dyDescent="0.25">
      <c r="A479" s="18" t="s">
        <v>288</v>
      </c>
      <c r="B479" s="17">
        <v>8</v>
      </c>
      <c r="C479" s="17">
        <v>3</v>
      </c>
      <c r="D479" s="17">
        <f>IF(punkty_rekrutacyjne4[[#This Row],[Zachowanie]]=6,2,0)</f>
        <v>0</v>
      </c>
      <c r="E479" s="17">
        <v>2</v>
      </c>
      <c r="F479" s="17">
        <v>4</v>
      </c>
      <c r="G479" s="17">
        <v>6</v>
      </c>
      <c r="H479" s="17">
        <v>6</v>
      </c>
      <c r="I479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79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7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7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79" s="17">
        <v>99</v>
      </c>
      <c r="N479" s="17">
        <v>51</v>
      </c>
      <c r="O479" s="17">
        <v>25</v>
      </c>
      <c r="P479" s="17">
        <v>89</v>
      </c>
      <c r="Q479" s="17">
        <v>73</v>
      </c>
      <c r="R479" s="17">
        <f>punkty_rekrutacyjne4[[#This Row],[GHP]]/10 + punkty_rekrutacyjne4[[#This Row],[GHH]]/10 +punkty_rekrutacyjne4[[#This Row],[GMM]]/10 + punkty_rekrutacyjne4[[#This Row],[GMP]]/10 +punkty_rekrutacyjne4[[#This Row],[GJP]]/10</f>
        <v>33.699999999999996</v>
      </c>
      <c r="S47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479" s="19">
        <f t="shared" si="7"/>
        <v>278</v>
      </c>
    </row>
    <row r="480" spans="1:20" x14ac:dyDescent="0.25">
      <c r="A480" s="18" t="s">
        <v>633</v>
      </c>
      <c r="B480" s="17">
        <v>0</v>
      </c>
      <c r="C480" s="17">
        <v>4</v>
      </c>
      <c r="D480" s="17">
        <f>IF(punkty_rekrutacyjne4[[#This Row],[Zachowanie]]=6,2,0)</f>
        <v>0</v>
      </c>
      <c r="E480" s="17">
        <v>6</v>
      </c>
      <c r="F480" s="17">
        <v>5</v>
      </c>
      <c r="G480" s="17">
        <v>2</v>
      </c>
      <c r="H480" s="17">
        <v>4</v>
      </c>
      <c r="I48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80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8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8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80" s="17">
        <v>72</v>
      </c>
      <c r="N480" s="17">
        <v>33</v>
      </c>
      <c r="O480" s="17">
        <v>40</v>
      </c>
      <c r="P480" s="17">
        <v>62</v>
      </c>
      <c r="Q480" s="17">
        <v>19</v>
      </c>
      <c r="R480" s="17">
        <f>punkty_rekrutacyjne4[[#This Row],[GHP]]/10 + punkty_rekrutacyjne4[[#This Row],[GHH]]/10 +punkty_rekrutacyjne4[[#This Row],[GMM]]/10 + punkty_rekrutacyjne4[[#This Row],[GMP]]/10 +punkty_rekrutacyjne4[[#This Row],[GJP]]/10</f>
        <v>22.599999999999998</v>
      </c>
      <c r="S48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80" s="19">
        <f t="shared" si="7"/>
        <v>279</v>
      </c>
    </row>
    <row r="481" spans="1:20" x14ac:dyDescent="0.25">
      <c r="A481" s="18" t="s">
        <v>635</v>
      </c>
      <c r="B481" s="17">
        <v>0</v>
      </c>
      <c r="C481" s="17">
        <v>4</v>
      </c>
      <c r="D481" s="17">
        <f>IF(punkty_rekrutacyjne4[[#This Row],[Zachowanie]]=6,2,0)</f>
        <v>0</v>
      </c>
      <c r="E481" s="17">
        <v>2</v>
      </c>
      <c r="F481" s="17">
        <v>6</v>
      </c>
      <c r="G481" s="17">
        <v>2</v>
      </c>
      <c r="H481" s="17">
        <v>5</v>
      </c>
      <c r="I481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8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8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8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81" s="17">
        <v>57</v>
      </c>
      <c r="N481" s="17">
        <v>88</v>
      </c>
      <c r="O481" s="17">
        <v>53</v>
      </c>
      <c r="P481" s="17">
        <v>42</v>
      </c>
      <c r="Q481" s="17">
        <v>49</v>
      </c>
      <c r="R481" s="17">
        <f>punkty_rekrutacyjne4[[#This Row],[GHP]]/10 + punkty_rekrutacyjne4[[#This Row],[GHH]]/10 +punkty_rekrutacyjne4[[#This Row],[GMM]]/10 + punkty_rekrutacyjne4[[#This Row],[GMP]]/10 +punkty_rekrutacyjne4[[#This Row],[GJP]]/10</f>
        <v>28.9</v>
      </c>
      <c r="S48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81" s="19">
        <f t="shared" si="7"/>
        <v>279</v>
      </c>
    </row>
    <row r="482" spans="1:20" x14ac:dyDescent="0.25">
      <c r="A482" s="18" t="s">
        <v>340</v>
      </c>
      <c r="B482" s="17">
        <v>1</v>
      </c>
      <c r="C482" s="17">
        <v>4</v>
      </c>
      <c r="D482" s="17">
        <f>IF(punkty_rekrutacyjne4[[#This Row],[Zachowanie]]=6,2,0)</f>
        <v>0</v>
      </c>
      <c r="E482" s="17">
        <v>2</v>
      </c>
      <c r="F482" s="17">
        <v>2</v>
      </c>
      <c r="G482" s="17">
        <v>4</v>
      </c>
      <c r="H482" s="17">
        <v>2</v>
      </c>
      <c r="I482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82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8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8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82" s="17">
        <v>68</v>
      </c>
      <c r="N482" s="17">
        <v>81</v>
      </c>
      <c r="O482" s="17">
        <v>24</v>
      </c>
      <c r="P482" s="17">
        <v>15</v>
      </c>
      <c r="Q482" s="17">
        <v>48</v>
      </c>
      <c r="R482" s="17">
        <f>punkty_rekrutacyjne4[[#This Row],[GHP]]/10 + punkty_rekrutacyjne4[[#This Row],[GHH]]/10 +punkty_rekrutacyjne4[[#This Row],[GMM]]/10 + punkty_rekrutacyjne4[[#This Row],[GMP]]/10 +punkty_rekrutacyjne4[[#This Row],[GJP]]/10</f>
        <v>23.599999999999998</v>
      </c>
      <c r="S48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7</v>
      </c>
      <c r="T482" s="19">
        <f t="shared" si="7"/>
        <v>279</v>
      </c>
    </row>
    <row r="483" spans="1:20" x14ac:dyDescent="0.25">
      <c r="A483" s="18" t="s">
        <v>86</v>
      </c>
      <c r="B483" s="17">
        <v>6</v>
      </c>
      <c r="C483" s="17">
        <v>4</v>
      </c>
      <c r="D483" s="17">
        <f>IF(punkty_rekrutacyjne4[[#This Row],[Zachowanie]]=6,2,0)</f>
        <v>0</v>
      </c>
      <c r="E483" s="17">
        <v>3</v>
      </c>
      <c r="F483" s="17">
        <v>2</v>
      </c>
      <c r="G483" s="17">
        <v>3</v>
      </c>
      <c r="H483" s="17">
        <v>3</v>
      </c>
      <c r="I483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8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8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8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83" s="17">
        <v>43</v>
      </c>
      <c r="N483" s="17">
        <v>36</v>
      </c>
      <c r="O483" s="17">
        <v>9</v>
      </c>
      <c r="P483" s="17">
        <v>88</v>
      </c>
      <c r="Q483" s="17">
        <v>44</v>
      </c>
      <c r="R483" s="17">
        <f>punkty_rekrutacyjne4[[#This Row],[GHP]]/10 + punkty_rekrutacyjne4[[#This Row],[GHH]]/10 +punkty_rekrutacyjne4[[#This Row],[GMM]]/10 + punkty_rekrutacyjne4[[#This Row],[GMP]]/10 +punkty_rekrutacyjne4[[#This Row],[GJP]]/10</f>
        <v>22</v>
      </c>
      <c r="S48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18</v>
      </c>
      <c r="T483" s="19">
        <f t="shared" si="7"/>
        <v>279</v>
      </c>
    </row>
    <row r="484" spans="1:20" x14ac:dyDescent="0.25">
      <c r="A484" s="18" t="s">
        <v>395</v>
      </c>
      <c r="B484" s="17">
        <v>2</v>
      </c>
      <c r="C484" s="17">
        <v>6</v>
      </c>
      <c r="D484" s="17">
        <f>IF(punkty_rekrutacyjne4[[#This Row],[Zachowanie]]=6,2,0)</f>
        <v>2</v>
      </c>
      <c r="E484" s="17">
        <v>2</v>
      </c>
      <c r="F484" s="17">
        <v>2</v>
      </c>
      <c r="G484" s="17">
        <v>3</v>
      </c>
      <c r="H484" s="17">
        <v>3</v>
      </c>
      <c r="I48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84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8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8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84" s="17">
        <v>69</v>
      </c>
      <c r="N484" s="17">
        <v>17</v>
      </c>
      <c r="O484" s="17">
        <v>84</v>
      </c>
      <c r="P484" s="17">
        <v>87</v>
      </c>
      <c r="Q484" s="17">
        <v>56</v>
      </c>
      <c r="R484" s="17">
        <f>punkty_rekrutacyjne4[[#This Row],[GHP]]/10 + punkty_rekrutacyjne4[[#This Row],[GHH]]/10 +punkty_rekrutacyjne4[[#This Row],[GMM]]/10 + punkty_rekrutacyjne4[[#This Row],[GMP]]/10 +punkty_rekrutacyjne4[[#This Row],[GJP]]/10</f>
        <v>31.299999999999997</v>
      </c>
      <c r="S48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12</v>
      </c>
      <c r="T484" s="19">
        <f t="shared" si="7"/>
        <v>279</v>
      </c>
    </row>
    <row r="485" spans="1:20" x14ac:dyDescent="0.25">
      <c r="A485" s="18" t="s">
        <v>34</v>
      </c>
      <c r="B485" s="17">
        <v>0</v>
      </c>
      <c r="C485" s="17">
        <v>6</v>
      </c>
      <c r="D485" s="17">
        <f>IF(punkty_rekrutacyjne4[[#This Row],[Zachowanie]]=6,2,0)</f>
        <v>2</v>
      </c>
      <c r="E485" s="17">
        <v>6</v>
      </c>
      <c r="F485" s="17">
        <v>3</v>
      </c>
      <c r="G485" s="17">
        <v>2</v>
      </c>
      <c r="H485" s="17">
        <v>5</v>
      </c>
      <c r="I48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8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8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8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85" s="17">
        <v>25</v>
      </c>
      <c r="N485" s="17">
        <v>23</v>
      </c>
      <c r="O485" s="17">
        <v>92</v>
      </c>
      <c r="P485" s="17">
        <v>37</v>
      </c>
      <c r="Q485" s="17">
        <v>40</v>
      </c>
      <c r="R485" s="17">
        <f>punkty_rekrutacyjne4[[#This Row],[GHP]]/10 + punkty_rekrutacyjne4[[#This Row],[GHH]]/10 +punkty_rekrutacyjne4[[#This Row],[GMM]]/10 + punkty_rekrutacyjne4[[#This Row],[GMP]]/10 +punkty_rekrutacyjne4[[#This Row],[GJP]]/10</f>
        <v>21.7</v>
      </c>
      <c r="S48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85" s="19">
        <f t="shared" si="7"/>
        <v>280</v>
      </c>
    </row>
    <row r="486" spans="1:20" x14ac:dyDescent="0.25">
      <c r="A486" s="18" t="s">
        <v>249</v>
      </c>
      <c r="B486" s="17">
        <v>8</v>
      </c>
      <c r="C486" s="17">
        <v>4</v>
      </c>
      <c r="D486" s="17">
        <f>IF(punkty_rekrutacyjne4[[#This Row],[Zachowanie]]=6,2,0)</f>
        <v>0</v>
      </c>
      <c r="E486" s="17">
        <v>6</v>
      </c>
      <c r="F486" s="17">
        <v>4</v>
      </c>
      <c r="G486" s="17">
        <v>3</v>
      </c>
      <c r="H486" s="17">
        <v>2</v>
      </c>
      <c r="I48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86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8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48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86" s="17">
        <v>12</v>
      </c>
      <c r="N486" s="17">
        <v>56</v>
      </c>
      <c r="O486" s="17">
        <v>75</v>
      </c>
      <c r="P486" s="17">
        <v>76</v>
      </c>
      <c r="Q486" s="17">
        <v>41</v>
      </c>
      <c r="R486" s="17">
        <f>punkty_rekrutacyjne4[[#This Row],[GHP]]/10 + punkty_rekrutacyjne4[[#This Row],[GHH]]/10 +punkty_rekrutacyjne4[[#This Row],[GMM]]/10 + punkty_rekrutacyjne4[[#This Row],[GMP]]/10 +punkty_rekrutacyjne4[[#This Row],[GJP]]/10</f>
        <v>26</v>
      </c>
      <c r="S48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486" s="19">
        <f t="shared" si="7"/>
        <v>281</v>
      </c>
    </row>
    <row r="487" spans="1:20" x14ac:dyDescent="0.25">
      <c r="A487" s="18" t="s">
        <v>222</v>
      </c>
      <c r="B487" s="17">
        <v>5</v>
      </c>
      <c r="C487" s="17">
        <v>2</v>
      </c>
      <c r="D487" s="17">
        <f>IF(punkty_rekrutacyjne4[[#This Row],[Zachowanie]]=6,2,0)</f>
        <v>0</v>
      </c>
      <c r="E487" s="17">
        <v>5</v>
      </c>
      <c r="F487" s="17">
        <v>6</v>
      </c>
      <c r="G487" s="17">
        <v>2</v>
      </c>
      <c r="H487" s="17">
        <v>5</v>
      </c>
      <c r="I48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87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8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8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87" s="17">
        <v>39</v>
      </c>
      <c r="N487" s="17">
        <v>77</v>
      </c>
      <c r="O487" s="17">
        <v>37</v>
      </c>
      <c r="P487" s="17">
        <v>72</v>
      </c>
      <c r="Q487" s="17">
        <v>32</v>
      </c>
      <c r="R487" s="17">
        <f>punkty_rekrutacyjne4[[#This Row],[GHP]]/10 + punkty_rekrutacyjne4[[#This Row],[GHH]]/10 +punkty_rekrutacyjne4[[#This Row],[GMM]]/10 + punkty_rekrutacyjne4[[#This Row],[GMP]]/10 +punkty_rekrutacyjne4[[#This Row],[GJP]]/10</f>
        <v>25.7</v>
      </c>
      <c r="S48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87" s="19">
        <f t="shared" si="7"/>
        <v>282</v>
      </c>
    </row>
    <row r="488" spans="1:20" x14ac:dyDescent="0.25">
      <c r="A488" s="18" t="s">
        <v>43</v>
      </c>
      <c r="B488" s="17">
        <v>1</v>
      </c>
      <c r="C488" s="17">
        <v>3</v>
      </c>
      <c r="D488" s="17">
        <f>IF(punkty_rekrutacyjne4[[#This Row],[Zachowanie]]=6,2,0)</f>
        <v>0</v>
      </c>
      <c r="E488" s="17">
        <v>5</v>
      </c>
      <c r="F488" s="17">
        <v>6</v>
      </c>
      <c r="G488" s="17">
        <v>2</v>
      </c>
      <c r="H488" s="17">
        <v>5</v>
      </c>
      <c r="I488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8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8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8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88" s="17">
        <v>53</v>
      </c>
      <c r="N488" s="17">
        <v>25</v>
      </c>
      <c r="O488" s="17">
        <v>62</v>
      </c>
      <c r="P488" s="17">
        <v>74</v>
      </c>
      <c r="Q488" s="17">
        <v>81</v>
      </c>
      <c r="R488" s="17">
        <f>punkty_rekrutacyjne4[[#This Row],[GHP]]/10 + punkty_rekrutacyjne4[[#This Row],[GHH]]/10 +punkty_rekrutacyjne4[[#This Row],[GMM]]/10 + punkty_rekrutacyjne4[[#This Row],[GMP]]/10 +punkty_rekrutacyjne4[[#This Row],[GJP]]/10</f>
        <v>29.5</v>
      </c>
      <c r="S48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488" s="19">
        <f t="shared" si="7"/>
        <v>282</v>
      </c>
    </row>
    <row r="489" spans="1:20" x14ac:dyDescent="0.25">
      <c r="A489" s="18" t="s">
        <v>72</v>
      </c>
      <c r="B489" s="17">
        <v>7</v>
      </c>
      <c r="C489" s="17">
        <v>6</v>
      </c>
      <c r="D489" s="17">
        <f>IF(punkty_rekrutacyjne4[[#This Row],[Zachowanie]]=6,2,0)</f>
        <v>2</v>
      </c>
      <c r="E489" s="17">
        <v>3</v>
      </c>
      <c r="F489" s="17">
        <v>6</v>
      </c>
      <c r="G489" s="17">
        <v>4</v>
      </c>
      <c r="H489" s="17">
        <v>2</v>
      </c>
      <c r="I48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8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8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8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89" s="17">
        <v>11</v>
      </c>
      <c r="N489" s="17">
        <v>8</v>
      </c>
      <c r="O489" s="17">
        <v>29</v>
      </c>
      <c r="P489" s="17">
        <v>7</v>
      </c>
      <c r="Q489" s="17">
        <v>38</v>
      </c>
      <c r="R489" s="17">
        <f>punkty_rekrutacyjne4[[#This Row],[GHP]]/10 + punkty_rekrutacyjne4[[#This Row],[GHH]]/10 +punkty_rekrutacyjne4[[#This Row],[GMM]]/10 + punkty_rekrutacyjne4[[#This Row],[GMP]]/10 +punkty_rekrutacyjne4[[#This Row],[GJP]]/10</f>
        <v>9.3000000000000007</v>
      </c>
      <c r="S48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489" s="19">
        <f t="shared" si="7"/>
        <v>283</v>
      </c>
    </row>
    <row r="490" spans="1:20" x14ac:dyDescent="0.25">
      <c r="A490" s="18" t="s">
        <v>145</v>
      </c>
      <c r="B490" s="17">
        <v>3</v>
      </c>
      <c r="C490" s="17">
        <v>4</v>
      </c>
      <c r="D490" s="17">
        <f>IF(punkty_rekrutacyjne4[[#This Row],[Zachowanie]]=6,2,0)</f>
        <v>0</v>
      </c>
      <c r="E490" s="17">
        <v>6</v>
      </c>
      <c r="F490" s="17">
        <v>4</v>
      </c>
      <c r="G490" s="17">
        <v>6</v>
      </c>
      <c r="H490" s="17">
        <v>2</v>
      </c>
      <c r="I49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90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9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9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490" s="17">
        <v>62</v>
      </c>
      <c r="N490" s="17">
        <v>31</v>
      </c>
      <c r="O490" s="17">
        <v>64</v>
      </c>
      <c r="P490" s="17">
        <v>1</v>
      </c>
      <c r="Q490" s="17">
        <v>25</v>
      </c>
      <c r="R490" s="17">
        <f>punkty_rekrutacyjne4[[#This Row],[GHP]]/10 + punkty_rekrutacyjne4[[#This Row],[GHH]]/10 +punkty_rekrutacyjne4[[#This Row],[GMM]]/10 + punkty_rekrutacyjne4[[#This Row],[GMP]]/10 +punkty_rekrutacyjne4[[#This Row],[GJP]]/10</f>
        <v>18.3</v>
      </c>
      <c r="S49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490" s="19">
        <f t="shared" si="7"/>
        <v>284</v>
      </c>
    </row>
    <row r="491" spans="1:20" x14ac:dyDescent="0.25">
      <c r="A491" s="18" t="s">
        <v>646</v>
      </c>
      <c r="B491" s="17">
        <v>4</v>
      </c>
      <c r="C491" s="17">
        <v>4</v>
      </c>
      <c r="D491" s="17">
        <f>IF(punkty_rekrutacyjne4[[#This Row],[Zachowanie]]=6,2,0)</f>
        <v>0</v>
      </c>
      <c r="E491" s="17">
        <v>6</v>
      </c>
      <c r="F491" s="17">
        <v>3</v>
      </c>
      <c r="G491" s="17">
        <v>2</v>
      </c>
      <c r="H491" s="17">
        <v>3</v>
      </c>
      <c r="I49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9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9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49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91" s="17">
        <v>24</v>
      </c>
      <c r="N491" s="17">
        <v>33</v>
      </c>
      <c r="O491" s="17">
        <v>90</v>
      </c>
      <c r="P491" s="17">
        <v>28</v>
      </c>
      <c r="Q491" s="17">
        <v>23</v>
      </c>
      <c r="R491" s="17">
        <f>punkty_rekrutacyjne4[[#This Row],[GHP]]/10 + punkty_rekrutacyjne4[[#This Row],[GHH]]/10 +punkty_rekrutacyjne4[[#This Row],[GMM]]/10 + punkty_rekrutacyjne4[[#This Row],[GMP]]/10 +punkty_rekrutacyjne4[[#This Row],[GJP]]/10</f>
        <v>19.8</v>
      </c>
      <c r="S49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491" s="19">
        <f t="shared" si="7"/>
        <v>285</v>
      </c>
    </row>
    <row r="492" spans="1:20" x14ac:dyDescent="0.25">
      <c r="A492" s="18" t="s">
        <v>32</v>
      </c>
      <c r="B492" s="17">
        <v>5</v>
      </c>
      <c r="C492" s="17">
        <v>6</v>
      </c>
      <c r="D492" s="17">
        <f>IF(punkty_rekrutacyjne4[[#This Row],[Zachowanie]]=6,2,0)</f>
        <v>2</v>
      </c>
      <c r="E492" s="17">
        <v>5</v>
      </c>
      <c r="F492" s="17">
        <v>6</v>
      </c>
      <c r="G492" s="17">
        <v>5</v>
      </c>
      <c r="H492" s="17">
        <v>4</v>
      </c>
      <c r="I492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49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9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9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92" s="17">
        <v>92</v>
      </c>
      <c r="N492" s="17">
        <v>67</v>
      </c>
      <c r="O492" s="17">
        <v>92</v>
      </c>
      <c r="P492" s="17">
        <v>79</v>
      </c>
      <c r="Q492" s="17">
        <v>81</v>
      </c>
      <c r="R492" s="17">
        <f>punkty_rekrutacyjne4[[#This Row],[GHP]]/10 + punkty_rekrutacyjne4[[#This Row],[GHH]]/10 +punkty_rekrutacyjne4[[#This Row],[GMM]]/10 + punkty_rekrutacyjne4[[#This Row],[GMP]]/10 +punkty_rekrutacyjne4[[#This Row],[GJP]]/10</f>
        <v>41.1</v>
      </c>
      <c r="S49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39</v>
      </c>
      <c r="T492" s="19">
        <f t="shared" si="7"/>
        <v>285</v>
      </c>
    </row>
    <row r="493" spans="1:20" x14ac:dyDescent="0.25">
      <c r="A493" s="18" t="s">
        <v>649</v>
      </c>
      <c r="B493" s="17">
        <v>5</v>
      </c>
      <c r="C493" s="17">
        <v>3</v>
      </c>
      <c r="D493" s="17">
        <f>IF(punkty_rekrutacyjne4[[#This Row],[Zachowanie]]=6,2,0)</f>
        <v>0</v>
      </c>
      <c r="E493" s="17">
        <v>4</v>
      </c>
      <c r="F493" s="17">
        <v>2</v>
      </c>
      <c r="G493" s="17">
        <v>6</v>
      </c>
      <c r="H493" s="17">
        <v>6</v>
      </c>
      <c r="I49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493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49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9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493" s="17">
        <v>21</v>
      </c>
      <c r="N493" s="17">
        <v>40</v>
      </c>
      <c r="O493" s="17">
        <v>18</v>
      </c>
      <c r="P493" s="17">
        <v>81</v>
      </c>
      <c r="Q493" s="17">
        <v>88</v>
      </c>
      <c r="R493" s="17">
        <f>punkty_rekrutacyjne4[[#This Row],[GHP]]/10 + punkty_rekrutacyjne4[[#This Row],[GHH]]/10 +punkty_rekrutacyjne4[[#This Row],[GMM]]/10 + punkty_rekrutacyjne4[[#This Row],[GMP]]/10 +punkty_rekrutacyjne4[[#This Row],[GJP]]/10</f>
        <v>24.8</v>
      </c>
      <c r="S49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493" s="19">
        <f t="shared" si="7"/>
        <v>286</v>
      </c>
    </row>
    <row r="494" spans="1:20" x14ac:dyDescent="0.25">
      <c r="A494" s="18" t="s">
        <v>651</v>
      </c>
      <c r="B494" s="17">
        <v>6</v>
      </c>
      <c r="C494" s="17">
        <v>2</v>
      </c>
      <c r="D494" s="17">
        <f>IF(punkty_rekrutacyjne4[[#This Row],[Zachowanie]]=6,2,0)</f>
        <v>0</v>
      </c>
      <c r="E494" s="17">
        <v>3</v>
      </c>
      <c r="F494" s="17">
        <v>6</v>
      </c>
      <c r="G494" s="17">
        <v>5</v>
      </c>
      <c r="H494" s="17">
        <v>4</v>
      </c>
      <c r="I494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94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9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9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94" s="17">
        <v>78</v>
      </c>
      <c r="N494" s="17">
        <v>1</v>
      </c>
      <c r="O494" s="17">
        <v>9</v>
      </c>
      <c r="P494" s="17">
        <v>33</v>
      </c>
      <c r="Q494" s="17">
        <v>81</v>
      </c>
      <c r="R494" s="17">
        <f>punkty_rekrutacyjne4[[#This Row],[GHP]]/10 + punkty_rekrutacyjne4[[#This Row],[GHH]]/10 +punkty_rekrutacyjne4[[#This Row],[GMM]]/10 + punkty_rekrutacyjne4[[#This Row],[GMP]]/10 +punkty_rekrutacyjne4[[#This Row],[GJP]]/10</f>
        <v>20.199999999999996</v>
      </c>
      <c r="S49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494" s="19">
        <f t="shared" si="7"/>
        <v>287</v>
      </c>
    </row>
    <row r="495" spans="1:20" x14ac:dyDescent="0.25">
      <c r="A495" s="18" t="s">
        <v>239</v>
      </c>
      <c r="B495" s="17">
        <v>8</v>
      </c>
      <c r="C495" s="17">
        <v>2</v>
      </c>
      <c r="D495" s="17">
        <f>IF(punkty_rekrutacyjne4[[#This Row],[Zachowanie]]=6,2,0)</f>
        <v>0</v>
      </c>
      <c r="E495" s="17">
        <v>3</v>
      </c>
      <c r="F495" s="17">
        <v>4</v>
      </c>
      <c r="G495" s="17">
        <v>5</v>
      </c>
      <c r="H495" s="17">
        <v>4</v>
      </c>
      <c r="I495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95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49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9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95" s="17">
        <v>65</v>
      </c>
      <c r="N495" s="17">
        <v>19</v>
      </c>
      <c r="O495" s="17">
        <v>19</v>
      </c>
      <c r="P495" s="17">
        <v>8</v>
      </c>
      <c r="Q495" s="17">
        <v>20</v>
      </c>
      <c r="R495" s="17">
        <f>punkty_rekrutacyjne4[[#This Row],[GHP]]/10 + punkty_rekrutacyjne4[[#This Row],[GHH]]/10 +punkty_rekrutacyjne4[[#This Row],[GMM]]/10 + punkty_rekrutacyjne4[[#This Row],[GMP]]/10 +punkty_rekrutacyjne4[[#This Row],[GJP]]/10</f>
        <v>13.100000000000001</v>
      </c>
      <c r="S49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495" s="19">
        <f t="shared" si="7"/>
        <v>288</v>
      </c>
    </row>
    <row r="496" spans="1:20" x14ac:dyDescent="0.25">
      <c r="A496" s="18" t="s">
        <v>340</v>
      </c>
      <c r="B496" s="17">
        <v>2</v>
      </c>
      <c r="C496" s="17">
        <v>2</v>
      </c>
      <c r="D496" s="17">
        <f>IF(punkty_rekrutacyjne4[[#This Row],[Zachowanie]]=6,2,0)</f>
        <v>0</v>
      </c>
      <c r="E496" s="17">
        <v>2</v>
      </c>
      <c r="F496" s="17">
        <v>5</v>
      </c>
      <c r="G496" s="17">
        <v>5</v>
      </c>
      <c r="H496" s="17">
        <v>4</v>
      </c>
      <c r="I496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496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9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49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96" s="17">
        <v>60</v>
      </c>
      <c r="N496" s="17">
        <v>79</v>
      </c>
      <c r="O496" s="17">
        <v>51</v>
      </c>
      <c r="P496" s="17">
        <v>40</v>
      </c>
      <c r="Q496" s="17">
        <v>16</v>
      </c>
      <c r="R496" s="17">
        <f>punkty_rekrutacyjne4[[#This Row],[GHP]]/10 + punkty_rekrutacyjne4[[#This Row],[GHH]]/10 +punkty_rekrutacyjne4[[#This Row],[GMM]]/10 + punkty_rekrutacyjne4[[#This Row],[GMP]]/10 +punkty_rekrutacyjne4[[#This Row],[GJP]]/10</f>
        <v>24.6</v>
      </c>
      <c r="S49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24</v>
      </c>
      <c r="T496" s="19">
        <f t="shared" si="7"/>
        <v>288</v>
      </c>
    </row>
    <row r="497" spans="1:20" x14ac:dyDescent="0.25">
      <c r="A497" s="18" t="s">
        <v>340</v>
      </c>
      <c r="B497" s="17">
        <v>5</v>
      </c>
      <c r="C497" s="17">
        <v>2</v>
      </c>
      <c r="D497" s="17">
        <f>IF(punkty_rekrutacyjne4[[#This Row],[Zachowanie]]=6,2,0)</f>
        <v>0</v>
      </c>
      <c r="E497" s="17">
        <v>3</v>
      </c>
      <c r="F497" s="17">
        <v>3</v>
      </c>
      <c r="G497" s="17">
        <v>6</v>
      </c>
      <c r="H497" s="17">
        <v>3</v>
      </c>
      <c r="I497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497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49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9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497" s="17">
        <v>79</v>
      </c>
      <c r="N497" s="17">
        <v>21</v>
      </c>
      <c r="O497" s="17">
        <v>41</v>
      </c>
      <c r="P497" s="17">
        <v>39</v>
      </c>
      <c r="Q497" s="17">
        <v>74</v>
      </c>
      <c r="R497" s="17">
        <f>punkty_rekrutacyjne4[[#This Row],[GHP]]/10 + punkty_rekrutacyjne4[[#This Row],[GHH]]/10 +punkty_rekrutacyjne4[[#This Row],[GMM]]/10 + punkty_rekrutacyjne4[[#This Row],[GMP]]/10 +punkty_rekrutacyjne4[[#This Row],[GJP]]/10</f>
        <v>25.4</v>
      </c>
      <c r="S49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497" s="19">
        <f t="shared" si="7"/>
        <v>289</v>
      </c>
    </row>
    <row r="498" spans="1:20" x14ac:dyDescent="0.25">
      <c r="A498" s="18" t="s">
        <v>38</v>
      </c>
      <c r="B498" s="17">
        <v>7</v>
      </c>
      <c r="C498" s="17">
        <v>2</v>
      </c>
      <c r="D498" s="17">
        <f>IF(punkty_rekrutacyjne4[[#This Row],[Zachowanie]]=6,2,0)</f>
        <v>0</v>
      </c>
      <c r="E498" s="17">
        <v>6</v>
      </c>
      <c r="F498" s="17">
        <v>6</v>
      </c>
      <c r="G498" s="17">
        <v>6</v>
      </c>
      <c r="H498" s="17">
        <v>5</v>
      </c>
      <c r="I498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98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49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49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498" s="17">
        <v>27</v>
      </c>
      <c r="N498" s="17">
        <v>93</v>
      </c>
      <c r="O498" s="17">
        <v>10</v>
      </c>
      <c r="P498" s="17">
        <v>43</v>
      </c>
      <c r="Q498" s="17">
        <v>28</v>
      </c>
      <c r="R498" s="17">
        <f>punkty_rekrutacyjne4[[#This Row],[GHP]]/10 + punkty_rekrutacyjne4[[#This Row],[GHH]]/10 +punkty_rekrutacyjne4[[#This Row],[GMM]]/10 + punkty_rekrutacyjne4[[#This Row],[GMP]]/10 +punkty_rekrutacyjne4[[#This Row],[GJP]]/10</f>
        <v>20.100000000000001</v>
      </c>
      <c r="S49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45</v>
      </c>
      <c r="T498" s="19">
        <f t="shared" si="7"/>
        <v>290</v>
      </c>
    </row>
    <row r="499" spans="1:20" x14ac:dyDescent="0.25">
      <c r="A499" s="18" t="s">
        <v>119</v>
      </c>
      <c r="B499" s="17">
        <v>5</v>
      </c>
      <c r="C499" s="17">
        <v>4</v>
      </c>
      <c r="D499" s="17">
        <f>IF(punkty_rekrutacyjne4[[#This Row],[Zachowanie]]=6,2,0)</f>
        <v>0</v>
      </c>
      <c r="E499" s="17">
        <v>6</v>
      </c>
      <c r="F499" s="17">
        <v>5</v>
      </c>
      <c r="G499" s="17">
        <v>4</v>
      </c>
      <c r="H499" s="17">
        <v>4</v>
      </c>
      <c r="I499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499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49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49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499" s="17">
        <v>44</v>
      </c>
      <c r="N499" s="17">
        <v>95</v>
      </c>
      <c r="O499" s="17">
        <v>15</v>
      </c>
      <c r="P499" s="17">
        <v>66</v>
      </c>
      <c r="Q499" s="17">
        <v>82</v>
      </c>
      <c r="R499" s="17">
        <f>punkty_rekrutacyjne4[[#This Row],[GHP]]/10 + punkty_rekrutacyjne4[[#This Row],[GHH]]/10 +punkty_rekrutacyjne4[[#This Row],[GMM]]/10 + punkty_rekrutacyjne4[[#This Row],[GMP]]/10 +punkty_rekrutacyjne4[[#This Row],[GJP]]/10</f>
        <v>30.2</v>
      </c>
      <c r="S49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35</v>
      </c>
      <c r="T499" s="19">
        <f t="shared" si="7"/>
        <v>291</v>
      </c>
    </row>
    <row r="500" spans="1:20" x14ac:dyDescent="0.25">
      <c r="A500" s="18" t="s">
        <v>340</v>
      </c>
      <c r="B500" s="17">
        <v>0</v>
      </c>
      <c r="C500" s="17">
        <v>6</v>
      </c>
      <c r="D500" s="17">
        <f>IF(punkty_rekrutacyjne4[[#This Row],[Zachowanie]]=6,2,0)</f>
        <v>2</v>
      </c>
      <c r="E500" s="17">
        <v>6</v>
      </c>
      <c r="F500" s="17">
        <v>2</v>
      </c>
      <c r="G500" s="17">
        <v>4</v>
      </c>
      <c r="H500" s="17">
        <v>3</v>
      </c>
      <c r="I500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50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50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50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500" s="17">
        <v>15</v>
      </c>
      <c r="N500" s="17">
        <v>15</v>
      </c>
      <c r="O500" s="17">
        <v>58</v>
      </c>
      <c r="P500" s="17">
        <v>15</v>
      </c>
      <c r="Q500" s="17">
        <v>87</v>
      </c>
      <c r="R500" s="17">
        <f>punkty_rekrutacyjne4[[#This Row],[GHP]]/10 + punkty_rekrutacyjne4[[#This Row],[GHH]]/10 +punkty_rekrutacyjne4[[#This Row],[GMM]]/10 + punkty_rekrutacyjne4[[#This Row],[GMP]]/10 +punkty_rekrutacyjne4[[#This Row],[GJP]]/10</f>
        <v>19</v>
      </c>
      <c r="S50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22</v>
      </c>
      <c r="T500" s="19">
        <f t="shared" si="7"/>
        <v>292</v>
      </c>
    </row>
    <row r="501" spans="1:20" x14ac:dyDescent="0.25">
      <c r="A501" s="18" t="s">
        <v>16</v>
      </c>
      <c r="B501" s="17">
        <v>4</v>
      </c>
      <c r="C501" s="17">
        <v>6</v>
      </c>
      <c r="D501" s="17">
        <f>IF(punkty_rekrutacyjne4[[#This Row],[Zachowanie]]=6,2,0)</f>
        <v>2</v>
      </c>
      <c r="E501" s="17">
        <v>6</v>
      </c>
      <c r="F501" s="17">
        <v>3</v>
      </c>
      <c r="G501" s="17">
        <v>6</v>
      </c>
      <c r="H501" s="17">
        <v>2</v>
      </c>
      <c r="I501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501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50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50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501" s="17">
        <v>69</v>
      </c>
      <c r="N501" s="17">
        <v>78</v>
      </c>
      <c r="O501" s="17">
        <v>32</v>
      </c>
      <c r="P501" s="17">
        <v>73</v>
      </c>
      <c r="Q501" s="17">
        <v>93</v>
      </c>
      <c r="R501" s="17">
        <f>punkty_rekrutacyjne4[[#This Row],[GHP]]/10 + punkty_rekrutacyjne4[[#This Row],[GHH]]/10 +punkty_rekrutacyjne4[[#This Row],[GMM]]/10 + punkty_rekrutacyjne4[[#This Row],[GMP]]/10 +punkty_rekrutacyjne4[[#This Row],[GJP]]/10</f>
        <v>34.5</v>
      </c>
      <c r="S50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30</v>
      </c>
      <c r="T501" s="19">
        <f t="shared" si="7"/>
        <v>292</v>
      </c>
    </row>
    <row r="502" spans="1:20" x14ac:dyDescent="0.25">
      <c r="A502" s="18" t="s">
        <v>660</v>
      </c>
      <c r="B502" s="17">
        <v>7</v>
      </c>
      <c r="C502" s="17">
        <v>3</v>
      </c>
      <c r="D502" s="17">
        <f>IF(punkty_rekrutacyjne4[[#This Row],[Zachowanie]]=6,2,0)</f>
        <v>0</v>
      </c>
      <c r="E502" s="17">
        <v>4</v>
      </c>
      <c r="F502" s="17">
        <v>6</v>
      </c>
      <c r="G502" s="17">
        <v>3</v>
      </c>
      <c r="H502" s="17">
        <v>6</v>
      </c>
      <c r="I50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02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0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50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02" s="17">
        <v>14</v>
      </c>
      <c r="N502" s="17">
        <v>42</v>
      </c>
      <c r="O502" s="17">
        <v>40</v>
      </c>
      <c r="P502" s="17">
        <v>48</v>
      </c>
      <c r="Q502" s="17">
        <v>35</v>
      </c>
      <c r="R502" s="17">
        <f>punkty_rekrutacyjne4[[#This Row],[GHP]]/10 + punkty_rekrutacyjne4[[#This Row],[GHH]]/10 +punkty_rekrutacyjne4[[#This Row],[GMM]]/10 + punkty_rekrutacyjne4[[#This Row],[GMP]]/10 +punkty_rekrutacyjne4[[#This Row],[GJP]]/10</f>
        <v>17.899999999999999</v>
      </c>
      <c r="S50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37</v>
      </c>
      <c r="T502" s="19">
        <f t="shared" si="7"/>
        <v>293</v>
      </c>
    </row>
    <row r="503" spans="1:20" x14ac:dyDescent="0.25">
      <c r="A503" s="18" t="s">
        <v>83</v>
      </c>
      <c r="B503" s="17">
        <v>5</v>
      </c>
      <c r="C503" s="17">
        <v>2</v>
      </c>
      <c r="D503" s="17">
        <f>IF(punkty_rekrutacyjne4[[#This Row],[Zachowanie]]=6,2,0)</f>
        <v>0</v>
      </c>
      <c r="E503" s="17">
        <v>5</v>
      </c>
      <c r="F503" s="17">
        <v>6</v>
      </c>
      <c r="G503" s="17">
        <v>3</v>
      </c>
      <c r="H503" s="17">
        <v>3</v>
      </c>
      <c r="I503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50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0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50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503" s="17">
        <v>90</v>
      </c>
      <c r="N503" s="17">
        <v>70</v>
      </c>
      <c r="O503" s="17">
        <v>84</v>
      </c>
      <c r="P503" s="17">
        <v>62</v>
      </c>
      <c r="Q503" s="17">
        <v>20</v>
      </c>
      <c r="R503" s="17">
        <f>punkty_rekrutacyjne4[[#This Row],[GHP]]/10 + punkty_rekrutacyjne4[[#This Row],[GHH]]/10 +punkty_rekrutacyjne4[[#This Row],[GMM]]/10 + punkty_rekrutacyjne4[[#This Row],[GMP]]/10 +punkty_rekrutacyjne4[[#This Row],[GJP]]/10</f>
        <v>32.599999999999994</v>
      </c>
      <c r="S50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31</v>
      </c>
      <c r="T503" s="19">
        <f t="shared" si="7"/>
        <v>293</v>
      </c>
    </row>
    <row r="504" spans="1:20" x14ac:dyDescent="0.25">
      <c r="A504" s="18" t="s">
        <v>355</v>
      </c>
      <c r="B504" s="17">
        <v>1</v>
      </c>
      <c r="C504" s="17">
        <v>6</v>
      </c>
      <c r="D504" s="17">
        <f>IF(punkty_rekrutacyjne4[[#This Row],[Zachowanie]]=6,2,0)</f>
        <v>2</v>
      </c>
      <c r="E504" s="17">
        <v>4</v>
      </c>
      <c r="F504" s="17">
        <v>3</v>
      </c>
      <c r="G504" s="17">
        <v>3</v>
      </c>
      <c r="H504" s="17">
        <v>6</v>
      </c>
      <c r="I504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0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50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4</v>
      </c>
      <c r="L50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04" s="17">
        <v>79</v>
      </c>
      <c r="N504" s="17">
        <v>71</v>
      </c>
      <c r="O504" s="17">
        <v>89</v>
      </c>
      <c r="P504" s="17">
        <v>26</v>
      </c>
      <c r="Q504" s="17">
        <v>96</v>
      </c>
      <c r="R504" s="17">
        <f>punkty_rekrutacyjne4[[#This Row],[GHP]]/10 + punkty_rekrutacyjne4[[#This Row],[GHH]]/10 +punkty_rekrutacyjne4[[#This Row],[GMM]]/10 + punkty_rekrutacyjne4[[#This Row],[GMP]]/10 +punkty_rekrutacyjne4[[#This Row],[GJP]]/10</f>
        <v>36.1</v>
      </c>
      <c r="S50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27</v>
      </c>
      <c r="T504" s="19">
        <f t="shared" si="7"/>
        <v>293</v>
      </c>
    </row>
    <row r="505" spans="1:20" x14ac:dyDescent="0.25">
      <c r="A505" s="18" t="s">
        <v>369</v>
      </c>
      <c r="B505" s="17">
        <v>5</v>
      </c>
      <c r="C505" s="17">
        <v>5</v>
      </c>
      <c r="D505" s="17">
        <f>IF(punkty_rekrutacyjne4[[#This Row],[Zachowanie]]=6,2,0)</f>
        <v>0</v>
      </c>
      <c r="E505" s="17">
        <v>6</v>
      </c>
      <c r="F505" s="17">
        <v>3</v>
      </c>
      <c r="G505" s="17">
        <v>4</v>
      </c>
      <c r="H505" s="17">
        <v>2</v>
      </c>
      <c r="I505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50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50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6</v>
      </c>
      <c r="L50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505" s="17">
        <v>45</v>
      </c>
      <c r="N505" s="17">
        <v>46</v>
      </c>
      <c r="O505" s="17">
        <v>47</v>
      </c>
      <c r="P505" s="17">
        <v>70</v>
      </c>
      <c r="Q505" s="17">
        <v>56</v>
      </c>
      <c r="R505" s="17">
        <f>punkty_rekrutacyjne4[[#This Row],[GHP]]/10 + punkty_rekrutacyjne4[[#This Row],[GHH]]/10 +punkty_rekrutacyjne4[[#This Row],[GMM]]/10 + punkty_rekrutacyjne4[[#This Row],[GMP]]/10 +punkty_rekrutacyjne4[[#This Row],[GJP]]/10</f>
        <v>26.4</v>
      </c>
      <c r="S50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505" s="19">
        <f t="shared" si="7"/>
        <v>293</v>
      </c>
    </row>
    <row r="506" spans="1:20" x14ac:dyDescent="0.25">
      <c r="A506" s="18" t="s">
        <v>311</v>
      </c>
      <c r="B506" s="17">
        <v>6</v>
      </c>
      <c r="C506" s="17">
        <v>5</v>
      </c>
      <c r="D506" s="17">
        <f>IF(punkty_rekrutacyjne4[[#This Row],[Zachowanie]]=6,2,0)</f>
        <v>0</v>
      </c>
      <c r="E506" s="17">
        <v>6</v>
      </c>
      <c r="F506" s="17">
        <v>6</v>
      </c>
      <c r="G506" s="17">
        <v>5</v>
      </c>
      <c r="H506" s="17">
        <v>3</v>
      </c>
      <c r="I506" s="17">
        <f>IF(punkty_rekrutacyjne4[[#This Row],[JP]]=2,0,IF(punkty_rekrutacyjne4[[#This Row],[JP]]=3,4,IF(punkty_rekrutacyjne4[[#This Row],[JP]]=4,6,IF(punkty_rekrutacyjne4[[#This Row],[JP]]=5,8,IF(punkty_rekrutacyjne4[[#This Row],[JP]]=6,10)))))</f>
        <v>10</v>
      </c>
      <c r="J506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06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506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506" s="17">
        <v>100</v>
      </c>
      <c r="N506" s="17">
        <v>44</v>
      </c>
      <c r="O506" s="17">
        <v>54</v>
      </c>
      <c r="P506" s="17">
        <v>75</v>
      </c>
      <c r="Q506" s="17">
        <v>64</v>
      </c>
      <c r="R506" s="17">
        <f>punkty_rekrutacyjne4[[#This Row],[GHP]]/10 + punkty_rekrutacyjne4[[#This Row],[GHH]]/10 +punkty_rekrutacyjne4[[#This Row],[GMM]]/10 + punkty_rekrutacyjne4[[#This Row],[GMP]]/10 +punkty_rekrutacyjne4[[#This Row],[GJP]]/10</f>
        <v>33.700000000000003</v>
      </c>
      <c r="S506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38</v>
      </c>
      <c r="T506" s="19">
        <f t="shared" si="7"/>
        <v>294</v>
      </c>
    </row>
    <row r="507" spans="1:20" x14ac:dyDescent="0.25">
      <c r="A507" s="18" t="s">
        <v>78</v>
      </c>
      <c r="B507" s="17">
        <v>5</v>
      </c>
      <c r="C507" s="17">
        <v>6</v>
      </c>
      <c r="D507" s="17">
        <f>IF(punkty_rekrutacyjne4[[#This Row],[Zachowanie]]=6,2,0)</f>
        <v>2</v>
      </c>
      <c r="E507" s="17">
        <v>5</v>
      </c>
      <c r="F507" s="17">
        <v>2</v>
      </c>
      <c r="G507" s="17">
        <v>2</v>
      </c>
      <c r="H507" s="17">
        <v>2</v>
      </c>
      <c r="I507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507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507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507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507" s="17">
        <v>74</v>
      </c>
      <c r="N507" s="17">
        <v>70</v>
      </c>
      <c r="O507" s="17">
        <v>43</v>
      </c>
      <c r="P507" s="17">
        <v>43</v>
      </c>
      <c r="Q507" s="17">
        <v>37</v>
      </c>
      <c r="R507" s="17">
        <f>punkty_rekrutacyjne4[[#This Row],[GHP]]/10 + punkty_rekrutacyjne4[[#This Row],[GHH]]/10 +punkty_rekrutacyjne4[[#This Row],[GMM]]/10 + punkty_rekrutacyjne4[[#This Row],[GMP]]/10 +punkty_rekrutacyjne4[[#This Row],[GJP]]/10</f>
        <v>26.7</v>
      </c>
      <c r="S507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15</v>
      </c>
      <c r="T507" s="19">
        <f t="shared" si="7"/>
        <v>294</v>
      </c>
    </row>
    <row r="508" spans="1:20" x14ac:dyDescent="0.25">
      <c r="A508" s="18" t="s">
        <v>665</v>
      </c>
      <c r="B508" s="17">
        <v>8</v>
      </c>
      <c r="C508" s="17">
        <v>3</v>
      </c>
      <c r="D508" s="17">
        <f>IF(punkty_rekrutacyjne4[[#This Row],[Zachowanie]]=6,2,0)</f>
        <v>0</v>
      </c>
      <c r="E508" s="17">
        <v>3</v>
      </c>
      <c r="F508" s="17">
        <v>4</v>
      </c>
      <c r="G508" s="17">
        <v>5</v>
      </c>
      <c r="H508" s="17">
        <v>5</v>
      </c>
      <c r="I508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508" s="17">
        <f>IF(punkty_rekrutacyjne4[[#This Row],[Mat]]=2,0,IF(punkty_rekrutacyjne4[[#This Row],[Mat]]=3,4,IF(punkty_rekrutacyjne4[[#This Row],[Mat]]=4,6,IF(punkty_rekrutacyjne4[[#This Row],[Mat]]=5,8,IF(punkty_rekrutacyjne4[[#This Row],[Mat]]=6,10)))))</f>
        <v>6</v>
      </c>
      <c r="K508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508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8</v>
      </c>
      <c r="M508" s="17">
        <v>78</v>
      </c>
      <c r="N508" s="17">
        <v>45</v>
      </c>
      <c r="O508" s="17">
        <v>23</v>
      </c>
      <c r="P508" s="17">
        <v>91</v>
      </c>
      <c r="Q508" s="17">
        <v>58</v>
      </c>
      <c r="R508" s="17">
        <f>punkty_rekrutacyjne4[[#This Row],[GHP]]/10 + punkty_rekrutacyjne4[[#This Row],[GHH]]/10 +punkty_rekrutacyjne4[[#This Row],[GMM]]/10 + punkty_rekrutacyjne4[[#This Row],[GMP]]/10 +punkty_rekrutacyjne4[[#This Row],[GJP]]/10</f>
        <v>29.500000000000004</v>
      </c>
      <c r="S508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34</v>
      </c>
      <c r="T508" s="19">
        <f t="shared" si="7"/>
        <v>295</v>
      </c>
    </row>
    <row r="509" spans="1:20" x14ac:dyDescent="0.25">
      <c r="A509" s="18" t="s">
        <v>34</v>
      </c>
      <c r="B509" s="17">
        <v>4</v>
      </c>
      <c r="C509" s="17">
        <v>5</v>
      </c>
      <c r="D509" s="17">
        <f>IF(punkty_rekrutacyjne4[[#This Row],[Zachowanie]]=6,2,0)</f>
        <v>0</v>
      </c>
      <c r="E509" s="17">
        <v>3</v>
      </c>
      <c r="F509" s="17">
        <v>6</v>
      </c>
      <c r="G509" s="17">
        <v>6</v>
      </c>
      <c r="H509" s="17">
        <v>3</v>
      </c>
      <c r="I509" s="17">
        <f>IF(punkty_rekrutacyjne4[[#This Row],[JP]]=2,0,IF(punkty_rekrutacyjne4[[#This Row],[JP]]=3,4,IF(punkty_rekrutacyjne4[[#This Row],[JP]]=4,6,IF(punkty_rekrutacyjne4[[#This Row],[JP]]=5,8,IF(punkty_rekrutacyjne4[[#This Row],[JP]]=6,10)))))</f>
        <v>4</v>
      </c>
      <c r="J509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09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509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4</v>
      </c>
      <c r="M509" s="17">
        <v>23</v>
      </c>
      <c r="N509" s="17">
        <v>16</v>
      </c>
      <c r="O509" s="17">
        <v>85</v>
      </c>
      <c r="P509" s="17">
        <v>82</v>
      </c>
      <c r="Q509" s="17">
        <v>75</v>
      </c>
      <c r="R509" s="17">
        <f>punkty_rekrutacyjne4[[#This Row],[GHP]]/10 + punkty_rekrutacyjne4[[#This Row],[GHH]]/10 +punkty_rekrutacyjne4[[#This Row],[GMM]]/10 + punkty_rekrutacyjne4[[#This Row],[GMP]]/10 +punkty_rekrutacyjne4[[#This Row],[GJP]]/10</f>
        <v>28.1</v>
      </c>
      <c r="S509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509" s="19">
        <f t="shared" si="7"/>
        <v>296</v>
      </c>
    </row>
    <row r="510" spans="1:20" x14ac:dyDescent="0.25">
      <c r="A510" s="18" t="s">
        <v>203</v>
      </c>
      <c r="B510" s="17">
        <v>1</v>
      </c>
      <c r="C510" s="17">
        <v>2</v>
      </c>
      <c r="D510" s="17">
        <f>IF(punkty_rekrutacyjne4[[#This Row],[Zachowanie]]=6,2,0)</f>
        <v>0</v>
      </c>
      <c r="E510" s="17">
        <v>5</v>
      </c>
      <c r="F510" s="17">
        <v>2</v>
      </c>
      <c r="G510" s="17">
        <v>6</v>
      </c>
      <c r="H510" s="17">
        <v>6</v>
      </c>
      <c r="I510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510" s="17">
        <f>IF(punkty_rekrutacyjne4[[#This Row],[Mat]]=2,0,IF(punkty_rekrutacyjne4[[#This Row],[Mat]]=3,4,IF(punkty_rekrutacyjne4[[#This Row],[Mat]]=4,6,IF(punkty_rekrutacyjne4[[#This Row],[Mat]]=5,8,IF(punkty_rekrutacyjne4[[#This Row],[Mat]]=6,10)))))</f>
        <v>0</v>
      </c>
      <c r="K510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10</v>
      </c>
      <c r="L510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10" s="17">
        <v>62</v>
      </c>
      <c r="N510" s="17">
        <v>89</v>
      </c>
      <c r="O510" s="17">
        <v>20</v>
      </c>
      <c r="P510" s="17">
        <v>56</v>
      </c>
      <c r="Q510" s="17">
        <v>80</v>
      </c>
      <c r="R510" s="17">
        <f>punkty_rekrutacyjne4[[#This Row],[GHP]]/10 + punkty_rekrutacyjne4[[#This Row],[GHH]]/10 +punkty_rekrutacyjne4[[#This Row],[GMM]]/10 + punkty_rekrutacyjne4[[#This Row],[GMP]]/10 +punkty_rekrutacyjne4[[#This Row],[GJP]]/10</f>
        <v>30.700000000000003</v>
      </c>
      <c r="S510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29</v>
      </c>
      <c r="T510" s="19">
        <f t="shared" si="7"/>
        <v>296</v>
      </c>
    </row>
    <row r="511" spans="1:20" x14ac:dyDescent="0.25">
      <c r="A511" s="18" t="s">
        <v>83</v>
      </c>
      <c r="B511" s="17">
        <v>6</v>
      </c>
      <c r="C511" s="17">
        <v>6</v>
      </c>
      <c r="D511" s="17">
        <f>IF(punkty_rekrutacyjne4[[#This Row],[Zachowanie]]=6,2,0)</f>
        <v>2</v>
      </c>
      <c r="E511" s="17">
        <v>5</v>
      </c>
      <c r="F511" s="17">
        <v>6</v>
      </c>
      <c r="G511" s="17">
        <v>2</v>
      </c>
      <c r="H511" s="17">
        <v>4</v>
      </c>
      <c r="I511" s="17">
        <f>IF(punkty_rekrutacyjne4[[#This Row],[JP]]=2,0,IF(punkty_rekrutacyjne4[[#This Row],[JP]]=3,4,IF(punkty_rekrutacyjne4[[#This Row],[JP]]=4,6,IF(punkty_rekrutacyjne4[[#This Row],[JP]]=5,8,IF(punkty_rekrutacyjne4[[#This Row],[JP]]=6,10)))))</f>
        <v>8</v>
      </c>
      <c r="J511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11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511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511" s="17">
        <v>22</v>
      </c>
      <c r="N511" s="17">
        <v>29</v>
      </c>
      <c r="O511" s="17">
        <v>31</v>
      </c>
      <c r="P511" s="17">
        <v>9</v>
      </c>
      <c r="Q511" s="17">
        <v>56</v>
      </c>
      <c r="R511" s="17">
        <f>punkty_rekrutacyjne4[[#This Row],[GHP]]/10 + punkty_rekrutacyjne4[[#This Row],[GHH]]/10 +punkty_rekrutacyjne4[[#This Row],[GMM]]/10 + punkty_rekrutacyjne4[[#This Row],[GMP]]/10 +punkty_rekrutacyjne4[[#This Row],[GJP]]/10</f>
        <v>14.7</v>
      </c>
      <c r="S511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32</v>
      </c>
      <c r="T511" s="19">
        <f t="shared" si="7"/>
        <v>297</v>
      </c>
    </row>
    <row r="512" spans="1:20" x14ac:dyDescent="0.25">
      <c r="A512" s="18" t="s">
        <v>540</v>
      </c>
      <c r="B512" s="17">
        <v>8</v>
      </c>
      <c r="C512" s="17">
        <v>3</v>
      </c>
      <c r="D512" s="17">
        <f>IF(punkty_rekrutacyjne4[[#This Row],[Zachowanie]]=6,2,0)</f>
        <v>0</v>
      </c>
      <c r="E512" s="17">
        <v>4</v>
      </c>
      <c r="F512" s="17">
        <v>5</v>
      </c>
      <c r="G512" s="17">
        <v>2</v>
      </c>
      <c r="H512" s="17">
        <v>4</v>
      </c>
      <c r="I512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12" s="17">
        <f>IF(punkty_rekrutacyjne4[[#This Row],[Mat]]=2,0,IF(punkty_rekrutacyjne4[[#This Row],[Mat]]=3,4,IF(punkty_rekrutacyjne4[[#This Row],[Mat]]=4,6,IF(punkty_rekrutacyjne4[[#This Row],[Mat]]=5,8,IF(punkty_rekrutacyjne4[[#This Row],[Mat]]=6,10)))))</f>
        <v>8</v>
      </c>
      <c r="K512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512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512" s="17">
        <v>30</v>
      </c>
      <c r="N512" s="17">
        <v>10</v>
      </c>
      <c r="O512" s="17">
        <v>78</v>
      </c>
      <c r="P512" s="17">
        <v>57</v>
      </c>
      <c r="Q512" s="17">
        <v>67</v>
      </c>
      <c r="R512" s="17">
        <f>punkty_rekrutacyjne4[[#This Row],[GHP]]/10 + punkty_rekrutacyjne4[[#This Row],[GHH]]/10 +punkty_rekrutacyjne4[[#This Row],[GMM]]/10 + punkty_rekrutacyjne4[[#This Row],[GMP]]/10 +punkty_rekrutacyjne4[[#This Row],[GJP]]/10</f>
        <v>24.2</v>
      </c>
      <c r="S512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28</v>
      </c>
      <c r="T512" s="19">
        <f t="shared" si="7"/>
        <v>298</v>
      </c>
    </row>
    <row r="513" spans="1:20" x14ac:dyDescent="0.25">
      <c r="A513" s="18" t="s">
        <v>302</v>
      </c>
      <c r="B513" s="17">
        <v>7</v>
      </c>
      <c r="C513" s="17">
        <v>6</v>
      </c>
      <c r="D513" s="17">
        <f>IF(punkty_rekrutacyjne4[[#This Row],[Zachowanie]]=6,2,0)</f>
        <v>2</v>
      </c>
      <c r="E513" s="17">
        <v>4</v>
      </c>
      <c r="F513" s="17">
        <v>6</v>
      </c>
      <c r="G513" s="17">
        <v>2</v>
      </c>
      <c r="H513" s="17">
        <v>2</v>
      </c>
      <c r="I513" s="17">
        <f>IF(punkty_rekrutacyjne4[[#This Row],[JP]]=2,0,IF(punkty_rekrutacyjne4[[#This Row],[JP]]=3,4,IF(punkty_rekrutacyjne4[[#This Row],[JP]]=4,6,IF(punkty_rekrutacyjne4[[#This Row],[JP]]=5,8,IF(punkty_rekrutacyjne4[[#This Row],[JP]]=6,10)))))</f>
        <v>6</v>
      </c>
      <c r="J513" s="17">
        <f>IF(punkty_rekrutacyjne4[[#This Row],[Mat]]=2,0,IF(punkty_rekrutacyjne4[[#This Row],[Mat]]=3,4,IF(punkty_rekrutacyjne4[[#This Row],[Mat]]=4,6,IF(punkty_rekrutacyjne4[[#This Row],[Mat]]=5,8,IF(punkty_rekrutacyjne4[[#This Row],[Mat]]=6,10)))))</f>
        <v>10</v>
      </c>
      <c r="K513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513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0</v>
      </c>
      <c r="M513" s="17">
        <v>29</v>
      </c>
      <c r="N513" s="17">
        <v>64</v>
      </c>
      <c r="O513" s="17">
        <v>39</v>
      </c>
      <c r="P513" s="17">
        <v>62</v>
      </c>
      <c r="Q513" s="17">
        <v>1</v>
      </c>
      <c r="R513" s="17">
        <f>punkty_rekrutacyjne4[[#This Row],[GHP]]/10 + punkty_rekrutacyjne4[[#This Row],[GHH]]/10 +punkty_rekrutacyjne4[[#This Row],[GMM]]/10 + punkty_rekrutacyjne4[[#This Row],[GMP]]/10 +punkty_rekrutacyjne4[[#This Row],[GJP]]/10</f>
        <v>19.500000000000004</v>
      </c>
      <c r="S513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25</v>
      </c>
      <c r="T513" s="19">
        <f t="shared" si="7"/>
        <v>299</v>
      </c>
    </row>
    <row r="514" spans="1:20" ht="15.75" thickBot="1" x14ac:dyDescent="0.3">
      <c r="A514" s="18" t="s">
        <v>101</v>
      </c>
      <c r="B514" s="17">
        <v>3</v>
      </c>
      <c r="C514" s="17">
        <v>2</v>
      </c>
      <c r="D514" s="17">
        <f>IF(punkty_rekrutacyjne4[[#This Row],[Zachowanie]]=6,2,0)</f>
        <v>0</v>
      </c>
      <c r="E514" s="17">
        <v>2</v>
      </c>
      <c r="F514" s="17">
        <v>3</v>
      </c>
      <c r="G514" s="17">
        <v>5</v>
      </c>
      <c r="H514" s="17">
        <v>4</v>
      </c>
      <c r="I514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514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514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8</v>
      </c>
      <c r="L514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6</v>
      </c>
      <c r="M514" s="17">
        <v>32</v>
      </c>
      <c r="N514" s="17">
        <v>80</v>
      </c>
      <c r="O514" s="17">
        <v>47</v>
      </c>
      <c r="P514" s="17">
        <v>98</v>
      </c>
      <c r="Q514" s="17">
        <v>30</v>
      </c>
      <c r="R514" s="17">
        <f>punkty_rekrutacyjne4[[#This Row],[GHP]]/10 + punkty_rekrutacyjne4[[#This Row],[GHH]]/10 +punkty_rekrutacyjne4[[#This Row],[GMM]]/10 + punkty_rekrutacyjne4[[#This Row],[GMP]]/10 +punkty_rekrutacyjne4[[#This Row],[GJP]]/10</f>
        <v>28.7</v>
      </c>
      <c r="S514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21</v>
      </c>
      <c r="T514" s="19">
        <f t="shared" si="7"/>
        <v>299</v>
      </c>
    </row>
    <row r="515" spans="1:20" ht="15.75" thickBot="1" x14ac:dyDescent="0.3">
      <c r="A515" s="18" t="s">
        <v>171</v>
      </c>
      <c r="B515" s="17">
        <v>3</v>
      </c>
      <c r="C515" s="17">
        <v>5</v>
      </c>
      <c r="D515" s="17">
        <f>IF(punkty_rekrutacyjne4[[#This Row],[Zachowanie]]=6,2,0)</f>
        <v>0</v>
      </c>
      <c r="E515" s="17">
        <v>2</v>
      </c>
      <c r="F515" s="17">
        <v>3</v>
      </c>
      <c r="G515" s="17">
        <v>2</v>
      </c>
      <c r="H515" s="17">
        <v>6</v>
      </c>
      <c r="I515" s="17">
        <f>IF(punkty_rekrutacyjne4[[#This Row],[JP]]=2,0,IF(punkty_rekrutacyjne4[[#This Row],[JP]]=3,4,IF(punkty_rekrutacyjne4[[#This Row],[JP]]=4,6,IF(punkty_rekrutacyjne4[[#This Row],[JP]]=5,8,IF(punkty_rekrutacyjne4[[#This Row],[JP]]=6,10)))))</f>
        <v>0</v>
      </c>
      <c r="J515" s="17">
        <f>IF(punkty_rekrutacyjne4[[#This Row],[Mat]]=2,0,IF(punkty_rekrutacyjne4[[#This Row],[Mat]]=3,4,IF(punkty_rekrutacyjne4[[#This Row],[Mat]]=4,6,IF(punkty_rekrutacyjne4[[#This Row],[Mat]]=5,8,IF(punkty_rekrutacyjne4[[#This Row],[Mat]]=6,10)))))</f>
        <v>4</v>
      </c>
      <c r="K515" s="17">
        <f>IF(punkty_rekrutacyjne4[[#This Row],[Biol]]=2,0,IF(punkty_rekrutacyjne4[[#This Row],[Biol]]=3,4,IF(punkty_rekrutacyjne4[[#This Row],[Biol]]=4,6,IF(punkty_rekrutacyjne4[[#This Row],[Biol]]=5,8,IF(punkty_rekrutacyjne4[[#This Row],[Biol]]=6,10)))))</f>
        <v>0</v>
      </c>
      <c r="L515" s="17">
        <f>IF(punkty_rekrutacyjne4[[#This Row],[Geog]]=2,0,IF(punkty_rekrutacyjne4[[#This Row],[Geog]]=3,4,IF(punkty_rekrutacyjne4[[#This Row],[Geog]]=4,6,IF(punkty_rekrutacyjne4[[#This Row],[Geog]]=5,8,IF(punkty_rekrutacyjne4[[#This Row],[Geog]]=6,10)))))</f>
        <v>10</v>
      </c>
      <c r="M515" s="17">
        <v>81</v>
      </c>
      <c r="N515" s="17">
        <v>8</v>
      </c>
      <c r="O515" s="17">
        <v>48</v>
      </c>
      <c r="P515" s="17">
        <v>7</v>
      </c>
      <c r="Q515" s="17">
        <v>21</v>
      </c>
      <c r="R515" s="17">
        <f>punkty_rekrutacyjne4[[#This Row],[GHP]]/10 + punkty_rekrutacyjne4[[#This Row],[GHH]]/10 +punkty_rekrutacyjne4[[#This Row],[GMM]]/10 + punkty_rekrutacyjne4[[#This Row],[GMP]]/10 +punkty_rekrutacyjne4[[#This Row],[GJP]]/10</f>
        <v>16.5</v>
      </c>
      <c r="S515" s="17">
        <f>punkty_rekrutacyjne4[[#This Row],[mat pkt]]+punkty_rekrutacyjne4[[#This Row],[jp pkt]]+punkty_rekrutacyjne4[[#This Row],[biol pkt]]+punkty_rekrutacyjne4[[#This Row],[geo pkt]]+punkty_rekrutacyjne4[[#This Row],[pkt zach]]+punkty_rekrutacyjne4[[#This Row],[Osiagniecia]]</f>
        <v>17</v>
      </c>
      <c r="T515" s="20">
        <f t="shared" ref="T515" si="8">IF(S515&gt;R515,T514+1,T514)</f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k J V v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C Q l W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J V v U M C 9 K r W 8 A Q A A l w 4 A A B M A H A B G b 3 J t d W x h c y 9 T Z W N 0 a W 9 u M S 5 t I K I Y A C i g F A A A A A A A A A A A A A A A A A A A A A A A A A A A A O 2 S T U / b M B j H 7 5 X 6 H S x z S a U o W n m Z G C g H 1 j L K p D J Q y 6 V k m k z y r H h x / E T 2 E 0 p a c e E r c U L i h v q 9 Z l o 0 U J v D r h v J x f H / 8 f P y t 3 8 W Y p K o 2 W C 5 t v e b j W b D X g k D C c s L n V L 5 w 0 B q C h J x + U s D C 5 k C a j a Y + + Y P 5 u k + m d + h E z v 2 O u h i X G S g y f s i F Q Q d 1 O Q 2 1 u O d v e j c g r F R / 2 B 4 e D 4 Y R V 2 w K W E e J c i m B i 8 l a C m i 3 U 9 R R b + A b o i 3 / I s u K J l J A h P y f e 6 z D q o i 0 z Z s b / n s U M e Y S D 0 O 2 5 s 7 H 3 x 2 V i D B g E o F 4 e t v c I I a v r f 8 5 e A b / E S M 5 3 d P 9 5 N U M m Q 5 J p N y / m i n q M v M 7 a Y S M w n c u R q K S 5 d 7 a j B z h X o g E u f C + 2 P b Z x c v o Q O l B r F Q w t i Q T P G 2 0 S h 7 d o c a G Z X 5 a 8 m h E d r + R J M t j Q z L H K z 3 d 2 P 5 s 5 k 7 N 5 1 I m 6 K 7 C V c W G M E N 3 f p s x o 8 X J 1 b E b 1 a K s Z Y Q S + F i x 5 o + b g f P H R f B k Y i v c C L 0 I m 8 l 9 v V 0 X e s L W h c / S 1 T r 6 h H g u E L t V V Q 9 6 v U q x H 6 / S q x K X 5 3 0 t t V s S F 3 9 C G 8 J 3 + B V j H u b L V 6 D X o P + / 4 O + V Y N e g / 4 e Q N + u Q a 9 B f w + g 7 9 S g 1 6 D / + 6 D / B l B L A Q I t A B Q A A g A I A J C V b 1 B / p z i 5 p g A A A P g A A A A S A A A A A A A A A A A A A A A A A A A A A A B D b 2 5 m a W c v U G F j a 2 F n Z S 5 4 b W x Q S w E C L Q A U A A I A C A C Q l W 9 Q D 8 r p q 6 Q A A A D p A A A A E w A A A A A A A A A A A A A A A A D y A A A A W 0 N v b n R l b n R f V H l w Z X N d L n h t b F B L A Q I t A B Q A A g A I A J C V b 1 D A v S q 1 v A E A A J c O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5 J A A A A A A A A f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a 3 R 5 X 3 J l a 3 J 1 d G F j e W p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T c 6 M D Y 6 M D Q u O D Q y O T U 5 M 1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W m 1 p Z W 5 p b 2 5 v I H R 5 c C 5 7 T m F 6 d 2 l z a 2 8 s M H 0 m c X V v d D s s J n F 1 b 3 Q 7 U 2 V j d G l v b j E v c H V u a 3 R 5 X 3 J l a 3 J 1 d G F j e W p u Z S 9 a b W l l b m l v b m 8 g d H l w L n t J b W l l L D F 9 J n F 1 b 3 Q 7 L C Z x d W 9 0 O 1 N l Y 3 R p b 2 4 x L 3 B 1 b m t 0 e V 9 y Z W t y d X R h Y 3 l q b m U v W m 1 p Z W 5 p b 2 5 v I H R 5 c C 5 7 T 3 N p Y W d u a W V j a W E s M n 0 m c X V v d D s s J n F 1 b 3 Q 7 U 2 V j d G l v b j E v c H V u a 3 R 5 X 3 J l a 3 J 1 d G F j e W p u Z S 9 a b W l l b m l v b m 8 g d H l w L n t a Y W N o b 3 d h b m l l L D N 9 J n F 1 b 3 Q 7 L C Z x d W 9 0 O 1 N l Y 3 R p b 2 4 x L 3 B 1 b m t 0 e V 9 y Z W t y d X R h Y 3 l q b m U v W m 1 p Z W 5 p b 2 5 v I H R 5 c C 5 7 S l A s N H 0 m c X V v d D s s J n F 1 b 3 Q 7 U 2 V j d G l v b j E v c H V u a 3 R 5 X 3 J l a 3 J 1 d G F j e W p u Z S 9 a b W l l b m l v b m 8 g d H l w L n t N Y X Q s N X 0 m c X V v d D s s J n F 1 b 3 Q 7 U 2 V j d G l v b j E v c H V u a 3 R 5 X 3 J l a 3 J 1 d G F j e W p u Z S 9 a b W l l b m l v b m 8 g d H l w L n t C a W 9 s L D Z 9 J n F 1 b 3 Q 7 L C Z x d W 9 0 O 1 N l Y 3 R p b 2 4 x L 3 B 1 b m t 0 e V 9 y Z W t y d X R h Y 3 l q b m U v W m 1 p Z W 5 p b 2 5 v I H R 5 c C 5 7 R 2 V v Z y w 3 f S Z x d W 9 0 O y w m c X V v d D t T Z W N 0 a W 9 u M S 9 w d W 5 r d H l f c m V r c n V 0 Y W N 5 a m 5 l L 1 p t a W V u a W 9 u b y B 0 e X A u e 0 d I U C w 4 f S Z x d W 9 0 O y w m c X V v d D t T Z W N 0 a W 9 u M S 9 w d W 5 r d H l f c m V r c n V 0 Y W N 5 a m 5 l L 1 p t a W V u a W 9 u b y B 0 e X A u e 0 d I S C w 5 f S Z x d W 9 0 O y w m c X V v d D t T Z W N 0 a W 9 u M S 9 w d W 5 r d H l f c m V r c n V 0 Y W N 5 a m 5 l L 1 p t a W V u a W 9 u b y B 0 e X A u e 0 d N T S w x M H 0 m c X V v d D s s J n F 1 b 3 Q 7 U 2 V j d G l v b j E v c H V u a 3 R 5 X 3 J l a 3 J 1 d G F j e W p u Z S 9 a b W l l b m l v b m 8 g d H l w L n t H T V A s M T F 9 J n F 1 b 3 Q 7 L C Z x d W 9 0 O 1 N l Y 3 R p b 2 4 x L 3 B 1 b m t 0 e V 9 y Z W t y d X R h Y 3 l q b m U v W m 1 p Z W 5 p b 2 5 v I H R 5 c C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a b W l l b m l v b m 8 g d H l w L n t O Y X p 3 a X N r b y w w f S Z x d W 9 0 O y w m c X V v d D t T Z W N 0 a W 9 u M S 9 w d W 5 r d H l f c m V r c n V 0 Y W N 5 a m 5 l L 1 p t a W V u a W 9 u b y B 0 e X A u e 0 l t a W U s M X 0 m c X V v d D s s J n F 1 b 3 Q 7 U 2 V j d G l v b j E v c H V u a 3 R 5 X 3 J l a 3 J 1 d G F j e W p u Z S 9 a b W l l b m l v b m 8 g d H l w L n t P c 2 l h Z 2 5 p Z W N p Y S w y f S Z x d W 9 0 O y w m c X V v d D t T Z W N 0 a W 9 u M S 9 w d W 5 r d H l f c m V r c n V 0 Y W N 5 a m 5 l L 1 p t a W V u a W 9 u b y B 0 e X A u e 1 p h Y 2 h v d 2 F u a W U s M 3 0 m c X V v d D s s J n F 1 b 3 Q 7 U 2 V j d G l v b j E v c H V u a 3 R 5 X 3 J l a 3 J 1 d G F j e W p u Z S 9 a b W l l b m l v b m 8 g d H l w L n t K U C w 0 f S Z x d W 9 0 O y w m c X V v d D t T Z W N 0 a W 9 u M S 9 w d W 5 r d H l f c m V r c n V 0 Y W N 5 a m 5 l L 1 p t a W V u a W 9 u b y B 0 e X A u e 0 1 h d C w 1 f S Z x d W 9 0 O y w m c X V v d D t T Z W N 0 a W 9 u M S 9 w d W 5 r d H l f c m V r c n V 0 Y W N 5 a m 5 l L 1 p t a W V u a W 9 u b y B 0 e X A u e 0 J p b 2 w s N n 0 m c X V v d D s s J n F 1 b 3 Q 7 U 2 V j d G l v b j E v c H V u a 3 R 5 X 3 J l a 3 J 1 d G F j e W p u Z S 9 a b W l l b m l v b m 8 g d H l w L n t H Z W 9 n L D d 9 J n F 1 b 3 Q 7 L C Z x d W 9 0 O 1 N l Y 3 R p b 2 4 x L 3 B 1 b m t 0 e V 9 y Z W t y d X R h Y 3 l q b m U v W m 1 p Z W 5 p b 2 5 v I H R 5 c C 5 7 R 0 h Q L D h 9 J n F 1 b 3 Q 7 L C Z x d W 9 0 O 1 N l Y 3 R p b 2 4 x L 3 B 1 b m t 0 e V 9 y Z W t y d X R h Y 3 l q b m U v W m 1 p Z W 5 p b 2 5 v I H R 5 c C 5 7 R 0 h I L D l 9 J n F 1 b 3 Q 7 L C Z x d W 9 0 O 1 N l Y 3 R p b 2 4 x L 3 B 1 b m t 0 e V 9 y Z W t y d X R h Y 3 l q b m U v W m 1 p Z W 5 p b 2 5 v I H R 5 c C 5 7 R 0 1 N L D E w f S Z x d W 9 0 O y w m c X V v d D t T Z W N 0 a W 9 u M S 9 w d W 5 r d H l f c m V r c n V 0 Y W N 5 a m 5 l L 1 p t a W V u a W 9 u b y B 0 e X A u e 0 d N U C w x M X 0 m c X V v d D s s J n F 1 b 3 Q 7 U 2 V j d G l v b j E v c H V u a 3 R 5 X 3 J l a 3 J 1 d G F j e W p u Z S 9 a b W l l b m l v b m 8 g d H l w L n t H S l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5 r d H l f c m V r c n V 0 Y W N 5 a m 5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T c 6 M D Y 6 M D Q u O D Q y O T U 5 M 1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R m l s b E N v d W 5 0 I i B W Y W x 1 Z T 0 i b D U x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W m 1 p Z W 5 p b 2 5 v I H R 5 c C 5 7 T m F 6 d 2 l z a 2 8 s M H 0 m c X V v d D s s J n F 1 b 3 Q 7 U 2 V j d G l v b j E v c H V u a 3 R 5 X 3 J l a 3 J 1 d G F j e W p u Z S 9 a b W l l b m l v b m 8 g d H l w L n t J b W l l L D F 9 J n F 1 b 3 Q 7 L C Z x d W 9 0 O 1 N l Y 3 R p b 2 4 x L 3 B 1 b m t 0 e V 9 y Z W t y d X R h Y 3 l q b m U v W m 1 p Z W 5 p b 2 5 v I H R 5 c C 5 7 T 3 N p Y W d u a W V j a W E s M n 0 m c X V v d D s s J n F 1 b 3 Q 7 U 2 V j d G l v b j E v c H V u a 3 R 5 X 3 J l a 3 J 1 d G F j e W p u Z S 9 a b W l l b m l v b m 8 g d H l w L n t a Y W N o b 3 d h b m l l L D N 9 J n F 1 b 3 Q 7 L C Z x d W 9 0 O 1 N l Y 3 R p b 2 4 x L 3 B 1 b m t 0 e V 9 y Z W t y d X R h Y 3 l q b m U v W m 1 p Z W 5 p b 2 5 v I H R 5 c C 5 7 S l A s N H 0 m c X V v d D s s J n F 1 b 3 Q 7 U 2 V j d G l v b j E v c H V u a 3 R 5 X 3 J l a 3 J 1 d G F j e W p u Z S 9 a b W l l b m l v b m 8 g d H l w L n t N Y X Q s N X 0 m c X V v d D s s J n F 1 b 3 Q 7 U 2 V j d G l v b j E v c H V u a 3 R 5 X 3 J l a 3 J 1 d G F j e W p u Z S 9 a b W l l b m l v b m 8 g d H l w L n t C a W 9 s L D Z 9 J n F 1 b 3 Q 7 L C Z x d W 9 0 O 1 N l Y 3 R p b 2 4 x L 3 B 1 b m t 0 e V 9 y Z W t y d X R h Y 3 l q b m U v W m 1 p Z W 5 p b 2 5 v I H R 5 c C 5 7 R 2 V v Z y w 3 f S Z x d W 9 0 O y w m c X V v d D t T Z W N 0 a W 9 u M S 9 w d W 5 r d H l f c m V r c n V 0 Y W N 5 a m 5 l L 1 p t a W V u a W 9 u b y B 0 e X A u e 0 d I U C w 4 f S Z x d W 9 0 O y w m c X V v d D t T Z W N 0 a W 9 u M S 9 w d W 5 r d H l f c m V r c n V 0 Y W N 5 a m 5 l L 1 p t a W V u a W 9 u b y B 0 e X A u e 0 d I S C w 5 f S Z x d W 9 0 O y w m c X V v d D t T Z W N 0 a W 9 u M S 9 w d W 5 r d H l f c m V r c n V 0 Y W N 5 a m 5 l L 1 p t a W V u a W 9 u b y B 0 e X A u e 0 d N T S w x M H 0 m c X V v d D s s J n F 1 b 3 Q 7 U 2 V j d G l v b j E v c H V u a 3 R 5 X 3 J l a 3 J 1 d G F j e W p u Z S 9 a b W l l b m l v b m 8 g d H l w L n t H T V A s M T F 9 J n F 1 b 3 Q 7 L C Z x d W 9 0 O 1 N l Y 3 R p b 2 4 x L 3 B 1 b m t 0 e V 9 y Z W t y d X R h Y 3 l q b m U v W m 1 p Z W 5 p b 2 5 v I H R 5 c C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a b W l l b m l v b m 8 g d H l w L n t O Y X p 3 a X N r b y w w f S Z x d W 9 0 O y w m c X V v d D t T Z W N 0 a W 9 u M S 9 w d W 5 r d H l f c m V r c n V 0 Y W N 5 a m 5 l L 1 p t a W V u a W 9 u b y B 0 e X A u e 0 l t a W U s M X 0 m c X V v d D s s J n F 1 b 3 Q 7 U 2 V j d G l v b j E v c H V u a 3 R 5 X 3 J l a 3 J 1 d G F j e W p u Z S 9 a b W l l b m l v b m 8 g d H l w L n t P c 2 l h Z 2 5 p Z W N p Y S w y f S Z x d W 9 0 O y w m c X V v d D t T Z W N 0 a W 9 u M S 9 w d W 5 r d H l f c m V r c n V 0 Y W N 5 a m 5 l L 1 p t a W V u a W 9 u b y B 0 e X A u e 1 p h Y 2 h v d 2 F u a W U s M 3 0 m c X V v d D s s J n F 1 b 3 Q 7 U 2 V j d G l v b j E v c H V u a 3 R 5 X 3 J l a 3 J 1 d G F j e W p u Z S 9 a b W l l b m l v b m 8 g d H l w L n t K U C w 0 f S Z x d W 9 0 O y w m c X V v d D t T Z W N 0 a W 9 u M S 9 w d W 5 r d H l f c m V r c n V 0 Y W N 5 a m 5 l L 1 p t a W V u a W 9 u b y B 0 e X A u e 0 1 h d C w 1 f S Z x d W 9 0 O y w m c X V v d D t T Z W N 0 a W 9 u M S 9 w d W 5 r d H l f c m V r c n V 0 Y W N 5 a m 5 l L 1 p t a W V u a W 9 u b y B 0 e X A u e 0 J p b 2 w s N n 0 m c X V v d D s s J n F 1 b 3 Q 7 U 2 V j d G l v b j E v c H V u a 3 R 5 X 3 J l a 3 J 1 d G F j e W p u Z S 9 a b W l l b m l v b m 8 g d H l w L n t H Z W 9 n L D d 9 J n F 1 b 3 Q 7 L C Z x d W 9 0 O 1 N l Y 3 R p b 2 4 x L 3 B 1 b m t 0 e V 9 y Z W t y d X R h Y 3 l q b m U v W m 1 p Z W 5 p b 2 5 v I H R 5 c C 5 7 R 0 h Q L D h 9 J n F 1 b 3 Q 7 L C Z x d W 9 0 O 1 N l Y 3 R p b 2 4 x L 3 B 1 b m t 0 e V 9 y Z W t y d X R h Y 3 l q b m U v W m 1 p Z W 5 p b 2 5 v I H R 5 c C 5 7 R 0 h I L D l 9 J n F 1 b 3 Q 7 L C Z x d W 9 0 O 1 N l Y 3 R p b 2 4 x L 3 B 1 b m t 0 e V 9 y Z W t y d X R h Y 3 l q b m U v W m 1 p Z W 5 p b 2 5 v I H R 5 c C 5 7 R 0 1 N L D E w f S Z x d W 9 0 O y w m c X V v d D t T Z W N 0 a W 9 u M S 9 w d W 5 r d H l f c m V r c n V 0 Y W N 5 a m 5 l L 1 p t a W V u a W 9 u b y B 0 e X A u e 0 d N U C w x M X 0 m c X V v d D s s J n F 1 b 3 Q 7 U 2 V j d G l v b j E v c H V u a 3 R 5 X 3 J l a 3 J 1 d G F j e W p u Z S 9 a b W l l b m l v b m 8 g d H l w L n t H S l A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u a 3 R 5 X 3 J l a 3 J 1 d G F j e W p u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E 3 O j A 2 O j A 0 L j g 0 M j k 1 O T N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k Z p b G x D b 3 V u d C I g V m F s d W U 9 I m w 1 M T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1 p t a W V u a W 9 u b y B 0 e X A u e 0 5 h e n d p c 2 t v L D B 9 J n F 1 b 3 Q 7 L C Z x d W 9 0 O 1 N l Y 3 R p b 2 4 x L 3 B 1 b m t 0 e V 9 y Z W t y d X R h Y 3 l q b m U v W m 1 p Z W 5 p b 2 5 v I H R 5 c C 5 7 S W 1 p Z S w x f S Z x d W 9 0 O y w m c X V v d D t T Z W N 0 a W 9 u M S 9 w d W 5 r d H l f c m V r c n V 0 Y W N 5 a m 5 l L 1 p t a W V u a W 9 u b y B 0 e X A u e 0 9 z a W F n b m l l Y 2 l h L D J 9 J n F 1 b 3 Q 7 L C Z x d W 9 0 O 1 N l Y 3 R p b 2 4 x L 3 B 1 b m t 0 e V 9 y Z W t y d X R h Y 3 l q b m U v W m 1 p Z W 5 p b 2 5 v I H R 5 c C 5 7 W m F j a G 9 3 Y W 5 p Z S w z f S Z x d W 9 0 O y w m c X V v d D t T Z W N 0 a W 9 u M S 9 w d W 5 r d H l f c m V r c n V 0 Y W N 5 a m 5 l L 1 p t a W V u a W 9 u b y B 0 e X A u e 0 p Q L D R 9 J n F 1 b 3 Q 7 L C Z x d W 9 0 O 1 N l Y 3 R p b 2 4 x L 3 B 1 b m t 0 e V 9 y Z W t y d X R h Y 3 l q b m U v W m 1 p Z W 5 p b 2 5 v I H R 5 c C 5 7 T W F 0 L D V 9 J n F 1 b 3 Q 7 L C Z x d W 9 0 O 1 N l Y 3 R p b 2 4 x L 3 B 1 b m t 0 e V 9 y Z W t y d X R h Y 3 l q b m U v W m 1 p Z W 5 p b 2 5 v I H R 5 c C 5 7 Q m l v b C w 2 f S Z x d W 9 0 O y w m c X V v d D t T Z W N 0 a W 9 u M S 9 w d W 5 r d H l f c m V r c n V 0 Y W N 5 a m 5 l L 1 p t a W V u a W 9 u b y B 0 e X A u e 0 d l b 2 c s N 3 0 m c X V v d D s s J n F 1 b 3 Q 7 U 2 V j d G l v b j E v c H V u a 3 R 5 X 3 J l a 3 J 1 d G F j e W p u Z S 9 a b W l l b m l v b m 8 g d H l w L n t H S F A s O H 0 m c X V v d D s s J n F 1 b 3 Q 7 U 2 V j d G l v b j E v c H V u a 3 R 5 X 3 J l a 3 J 1 d G F j e W p u Z S 9 a b W l l b m l v b m 8 g d H l w L n t H S E g s O X 0 m c X V v d D s s J n F 1 b 3 Q 7 U 2 V j d G l v b j E v c H V u a 3 R 5 X 3 J l a 3 J 1 d G F j e W p u Z S 9 a b W l l b m l v b m 8 g d H l w L n t H T U 0 s M T B 9 J n F 1 b 3 Q 7 L C Z x d W 9 0 O 1 N l Y 3 R p b 2 4 x L 3 B 1 b m t 0 e V 9 y Z W t y d X R h Y 3 l q b m U v W m 1 p Z W 5 p b 2 5 v I H R 5 c C 5 7 R 0 1 Q L D E x f S Z x d W 9 0 O y w m c X V v d D t T Z W N 0 a W 9 u M S 9 w d W 5 r d H l f c m V r c n V 0 Y W N 5 a m 5 l L 1 p t a W V u a W 9 u b y B 0 e X A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W m 1 p Z W 5 p b 2 5 v I H R 5 c C 5 7 T m F 6 d 2 l z a 2 8 s M H 0 m c X V v d D s s J n F 1 b 3 Q 7 U 2 V j d G l v b j E v c H V u a 3 R 5 X 3 J l a 3 J 1 d G F j e W p u Z S 9 a b W l l b m l v b m 8 g d H l w L n t J b W l l L D F 9 J n F 1 b 3 Q 7 L C Z x d W 9 0 O 1 N l Y 3 R p b 2 4 x L 3 B 1 b m t 0 e V 9 y Z W t y d X R h Y 3 l q b m U v W m 1 p Z W 5 p b 2 5 v I H R 5 c C 5 7 T 3 N p Y W d u a W V j a W E s M n 0 m c X V v d D s s J n F 1 b 3 Q 7 U 2 V j d G l v b j E v c H V u a 3 R 5 X 3 J l a 3 J 1 d G F j e W p u Z S 9 a b W l l b m l v b m 8 g d H l w L n t a Y W N o b 3 d h b m l l L D N 9 J n F 1 b 3 Q 7 L C Z x d W 9 0 O 1 N l Y 3 R p b 2 4 x L 3 B 1 b m t 0 e V 9 y Z W t y d X R h Y 3 l q b m U v W m 1 p Z W 5 p b 2 5 v I H R 5 c C 5 7 S l A s N H 0 m c X V v d D s s J n F 1 b 3 Q 7 U 2 V j d G l v b j E v c H V u a 3 R 5 X 3 J l a 3 J 1 d G F j e W p u Z S 9 a b W l l b m l v b m 8 g d H l w L n t N Y X Q s N X 0 m c X V v d D s s J n F 1 b 3 Q 7 U 2 V j d G l v b j E v c H V u a 3 R 5 X 3 J l a 3 J 1 d G F j e W p u Z S 9 a b W l l b m l v b m 8 g d H l w L n t C a W 9 s L D Z 9 J n F 1 b 3 Q 7 L C Z x d W 9 0 O 1 N l Y 3 R p b 2 4 x L 3 B 1 b m t 0 e V 9 y Z W t y d X R h Y 3 l q b m U v W m 1 p Z W 5 p b 2 5 v I H R 5 c C 5 7 R 2 V v Z y w 3 f S Z x d W 9 0 O y w m c X V v d D t T Z W N 0 a W 9 u M S 9 w d W 5 r d H l f c m V r c n V 0 Y W N 5 a m 5 l L 1 p t a W V u a W 9 u b y B 0 e X A u e 0 d I U C w 4 f S Z x d W 9 0 O y w m c X V v d D t T Z W N 0 a W 9 u M S 9 w d W 5 r d H l f c m V r c n V 0 Y W N 5 a m 5 l L 1 p t a W V u a W 9 u b y B 0 e X A u e 0 d I S C w 5 f S Z x d W 9 0 O y w m c X V v d D t T Z W N 0 a W 9 u M S 9 w d W 5 r d H l f c m V r c n V 0 Y W N 5 a m 5 l L 1 p t a W V u a W 9 u b y B 0 e X A u e 0 d N T S w x M H 0 m c X V v d D s s J n F 1 b 3 Q 7 U 2 V j d G l v b j E v c H V u a 3 R 5 X 3 J l a 3 J 1 d G F j e W p u Z S 9 a b W l l b m l v b m 8 g d H l w L n t H T V A s M T F 9 J n F 1 b 3 Q 7 L C Z x d W 9 0 O 1 N l Y 3 R p b 2 4 x L 3 B 1 b m t 0 e V 9 y Z W t y d X R h Y 3 l q b m U v W m 1 p Z W 5 p b 2 5 v I H R 5 c C 5 7 R 0 p Q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b m t 0 e V 9 y Z W t y d X R h Y 3 l q b m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x N z o w N j o w N C 4 4 N D I 5 N T k z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9 a b W l l b m l v b m 8 g d H l w L n t O Y X p 3 a X N r b y w w f S Z x d W 9 0 O y w m c X V v d D t T Z W N 0 a W 9 u M S 9 w d W 5 r d H l f c m V r c n V 0 Y W N 5 a m 5 l L 1 p t a W V u a W 9 u b y B 0 e X A u e 0 l t a W U s M X 0 m c X V v d D s s J n F 1 b 3 Q 7 U 2 V j d G l v b j E v c H V u a 3 R 5 X 3 J l a 3 J 1 d G F j e W p u Z S 9 a b W l l b m l v b m 8 g d H l w L n t P c 2 l h Z 2 5 p Z W N p Y S w y f S Z x d W 9 0 O y w m c X V v d D t T Z W N 0 a W 9 u M S 9 w d W 5 r d H l f c m V r c n V 0 Y W N 5 a m 5 l L 1 p t a W V u a W 9 u b y B 0 e X A u e 1 p h Y 2 h v d 2 F u a W U s M 3 0 m c X V v d D s s J n F 1 b 3 Q 7 U 2 V j d G l v b j E v c H V u a 3 R 5 X 3 J l a 3 J 1 d G F j e W p u Z S 9 a b W l l b m l v b m 8 g d H l w L n t K U C w 0 f S Z x d W 9 0 O y w m c X V v d D t T Z W N 0 a W 9 u M S 9 w d W 5 r d H l f c m V r c n V 0 Y W N 5 a m 5 l L 1 p t a W V u a W 9 u b y B 0 e X A u e 0 1 h d C w 1 f S Z x d W 9 0 O y w m c X V v d D t T Z W N 0 a W 9 u M S 9 w d W 5 r d H l f c m V r c n V 0 Y W N 5 a m 5 l L 1 p t a W V u a W 9 u b y B 0 e X A u e 0 J p b 2 w s N n 0 m c X V v d D s s J n F 1 b 3 Q 7 U 2 V j d G l v b j E v c H V u a 3 R 5 X 3 J l a 3 J 1 d G F j e W p u Z S 9 a b W l l b m l v b m 8 g d H l w L n t H Z W 9 n L D d 9 J n F 1 b 3 Q 7 L C Z x d W 9 0 O 1 N l Y 3 R p b 2 4 x L 3 B 1 b m t 0 e V 9 y Z W t y d X R h Y 3 l q b m U v W m 1 p Z W 5 p b 2 5 v I H R 5 c C 5 7 R 0 h Q L D h 9 J n F 1 b 3 Q 7 L C Z x d W 9 0 O 1 N l Y 3 R p b 2 4 x L 3 B 1 b m t 0 e V 9 y Z W t y d X R h Y 3 l q b m U v W m 1 p Z W 5 p b 2 5 v I H R 5 c C 5 7 R 0 h I L D l 9 J n F 1 b 3 Q 7 L C Z x d W 9 0 O 1 N l Y 3 R p b 2 4 x L 3 B 1 b m t 0 e V 9 y Z W t y d X R h Y 3 l q b m U v W m 1 p Z W 5 p b 2 5 v I H R 5 c C 5 7 R 0 1 N L D E w f S Z x d W 9 0 O y w m c X V v d D t T Z W N 0 a W 9 u M S 9 w d W 5 r d H l f c m V r c n V 0 Y W N 5 a m 5 l L 1 p t a W V u a W 9 u b y B 0 e X A u e 0 d N U C w x M X 0 m c X V v d D s s J n F 1 b 3 Q 7 U 2 V j d G l v b j E v c H V u a 3 R 5 X 3 J l a 3 J 1 d G F j e W p u Z S 9 a b W l l b m l v b m 8 g d H l w L n t H S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5 r d H l f c m V r c n V 0 Y W N 5 a m 5 l L 1 p t a W V u a W 9 u b y B 0 e X A u e 0 5 h e n d p c 2 t v L D B 9 J n F 1 b 3 Q 7 L C Z x d W 9 0 O 1 N l Y 3 R p b 2 4 x L 3 B 1 b m t 0 e V 9 y Z W t y d X R h Y 3 l q b m U v W m 1 p Z W 5 p b 2 5 v I H R 5 c C 5 7 S W 1 p Z S w x f S Z x d W 9 0 O y w m c X V v d D t T Z W N 0 a W 9 u M S 9 w d W 5 r d H l f c m V r c n V 0 Y W N 5 a m 5 l L 1 p t a W V u a W 9 u b y B 0 e X A u e 0 9 z a W F n b m l l Y 2 l h L D J 9 J n F 1 b 3 Q 7 L C Z x d W 9 0 O 1 N l Y 3 R p b 2 4 x L 3 B 1 b m t 0 e V 9 y Z W t y d X R h Y 3 l q b m U v W m 1 p Z W 5 p b 2 5 v I H R 5 c C 5 7 W m F j a G 9 3 Y W 5 p Z S w z f S Z x d W 9 0 O y w m c X V v d D t T Z W N 0 a W 9 u M S 9 w d W 5 r d H l f c m V r c n V 0 Y W N 5 a m 5 l L 1 p t a W V u a W 9 u b y B 0 e X A u e 0 p Q L D R 9 J n F 1 b 3 Q 7 L C Z x d W 9 0 O 1 N l Y 3 R p b 2 4 x L 3 B 1 b m t 0 e V 9 y Z W t y d X R h Y 3 l q b m U v W m 1 p Z W 5 p b 2 5 v I H R 5 c C 5 7 T W F 0 L D V 9 J n F 1 b 3 Q 7 L C Z x d W 9 0 O 1 N l Y 3 R p b 2 4 x L 3 B 1 b m t 0 e V 9 y Z W t y d X R h Y 3 l q b m U v W m 1 p Z W 5 p b 2 5 v I H R 5 c C 5 7 Q m l v b C w 2 f S Z x d W 9 0 O y w m c X V v d D t T Z W N 0 a W 9 u M S 9 w d W 5 r d H l f c m V r c n V 0 Y W N 5 a m 5 l L 1 p t a W V u a W 9 u b y B 0 e X A u e 0 d l b 2 c s N 3 0 m c X V v d D s s J n F 1 b 3 Q 7 U 2 V j d G l v b j E v c H V u a 3 R 5 X 3 J l a 3 J 1 d G F j e W p u Z S 9 a b W l l b m l v b m 8 g d H l w L n t H S F A s O H 0 m c X V v d D s s J n F 1 b 3 Q 7 U 2 V j d G l v b j E v c H V u a 3 R 5 X 3 J l a 3 J 1 d G F j e W p u Z S 9 a b W l l b m l v b m 8 g d H l w L n t H S E g s O X 0 m c X V v d D s s J n F 1 b 3 Q 7 U 2 V j d G l v b j E v c H V u a 3 R 5 X 3 J l a 3 J 1 d G F j e W p u Z S 9 a b W l l b m l v b m 8 g d H l w L n t H T U 0 s M T B 9 J n F 1 b 3 Q 7 L C Z x d W 9 0 O 1 N l Y 3 R p b 2 4 x L 3 B 1 b m t 0 e V 9 y Z W t y d X R h Y 3 l q b m U v W m 1 p Z W 5 p b 2 5 v I H R 5 c C 5 7 R 0 1 Q L D E x f S Z x d W 9 0 O y w m c X V v d D t T Z W N 0 a W 9 u M S 9 w d W 5 r d H l f c m V r c n V 0 Y W N 5 a m 5 l L 1 p t a W V u a W 9 u b y B 0 e X A u e 0 d K U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5 r d H l f c m V r c n V 0 Y W N 5 a m 5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T c 6 M D Y 6 M D Q u O D Q y O T U 5 M 1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R m l s b E N v d W 5 0 I i B W Y W x 1 Z T 0 i b D U x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W m 1 p Z W 5 p b 2 5 v I H R 5 c C 5 7 T m F 6 d 2 l z a 2 8 s M H 0 m c X V v d D s s J n F 1 b 3 Q 7 U 2 V j d G l v b j E v c H V u a 3 R 5 X 3 J l a 3 J 1 d G F j e W p u Z S 9 a b W l l b m l v b m 8 g d H l w L n t J b W l l L D F 9 J n F 1 b 3 Q 7 L C Z x d W 9 0 O 1 N l Y 3 R p b 2 4 x L 3 B 1 b m t 0 e V 9 y Z W t y d X R h Y 3 l q b m U v W m 1 p Z W 5 p b 2 5 v I H R 5 c C 5 7 T 3 N p Y W d u a W V j a W E s M n 0 m c X V v d D s s J n F 1 b 3 Q 7 U 2 V j d G l v b j E v c H V u a 3 R 5 X 3 J l a 3 J 1 d G F j e W p u Z S 9 a b W l l b m l v b m 8 g d H l w L n t a Y W N o b 3 d h b m l l L D N 9 J n F 1 b 3 Q 7 L C Z x d W 9 0 O 1 N l Y 3 R p b 2 4 x L 3 B 1 b m t 0 e V 9 y Z W t y d X R h Y 3 l q b m U v W m 1 p Z W 5 p b 2 5 v I H R 5 c C 5 7 S l A s N H 0 m c X V v d D s s J n F 1 b 3 Q 7 U 2 V j d G l v b j E v c H V u a 3 R 5 X 3 J l a 3 J 1 d G F j e W p u Z S 9 a b W l l b m l v b m 8 g d H l w L n t N Y X Q s N X 0 m c X V v d D s s J n F 1 b 3 Q 7 U 2 V j d G l v b j E v c H V u a 3 R 5 X 3 J l a 3 J 1 d G F j e W p u Z S 9 a b W l l b m l v b m 8 g d H l w L n t C a W 9 s L D Z 9 J n F 1 b 3 Q 7 L C Z x d W 9 0 O 1 N l Y 3 R p b 2 4 x L 3 B 1 b m t 0 e V 9 y Z W t y d X R h Y 3 l q b m U v W m 1 p Z W 5 p b 2 5 v I H R 5 c C 5 7 R 2 V v Z y w 3 f S Z x d W 9 0 O y w m c X V v d D t T Z W N 0 a W 9 u M S 9 w d W 5 r d H l f c m V r c n V 0 Y W N 5 a m 5 l L 1 p t a W V u a W 9 u b y B 0 e X A u e 0 d I U C w 4 f S Z x d W 9 0 O y w m c X V v d D t T Z W N 0 a W 9 u M S 9 w d W 5 r d H l f c m V r c n V 0 Y W N 5 a m 5 l L 1 p t a W V u a W 9 u b y B 0 e X A u e 0 d I S C w 5 f S Z x d W 9 0 O y w m c X V v d D t T Z W N 0 a W 9 u M S 9 w d W 5 r d H l f c m V r c n V 0 Y W N 5 a m 5 l L 1 p t a W V u a W 9 u b y B 0 e X A u e 0 d N T S w x M H 0 m c X V v d D s s J n F 1 b 3 Q 7 U 2 V j d G l v b j E v c H V u a 3 R 5 X 3 J l a 3 J 1 d G F j e W p u Z S 9 a b W l l b m l v b m 8 g d H l w L n t H T V A s M T F 9 J n F 1 b 3 Q 7 L C Z x d W 9 0 O 1 N l Y 3 R p b 2 4 x L 3 B 1 b m t 0 e V 9 y Z W t y d X R h Y 3 l q b m U v W m 1 p Z W 5 p b 2 5 v I H R 5 c C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a b W l l b m l v b m 8 g d H l w L n t O Y X p 3 a X N r b y w w f S Z x d W 9 0 O y w m c X V v d D t T Z W N 0 a W 9 u M S 9 w d W 5 r d H l f c m V r c n V 0 Y W N 5 a m 5 l L 1 p t a W V u a W 9 u b y B 0 e X A u e 0 l t a W U s M X 0 m c X V v d D s s J n F 1 b 3 Q 7 U 2 V j d G l v b j E v c H V u a 3 R 5 X 3 J l a 3 J 1 d G F j e W p u Z S 9 a b W l l b m l v b m 8 g d H l w L n t P c 2 l h Z 2 5 p Z W N p Y S w y f S Z x d W 9 0 O y w m c X V v d D t T Z W N 0 a W 9 u M S 9 w d W 5 r d H l f c m V r c n V 0 Y W N 5 a m 5 l L 1 p t a W V u a W 9 u b y B 0 e X A u e 1 p h Y 2 h v d 2 F u a W U s M 3 0 m c X V v d D s s J n F 1 b 3 Q 7 U 2 V j d G l v b j E v c H V u a 3 R 5 X 3 J l a 3 J 1 d G F j e W p u Z S 9 a b W l l b m l v b m 8 g d H l w L n t K U C w 0 f S Z x d W 9 0 O y w m c X V v d D t T Z W N 0 a W 9 u M S 9 w d W 5 r d H l f c m V r c n V 0 Y W N 5 a m 5 l L 1 p t a W V u a W 9 u b y B 0 e X A u e 0 1 h d C w 1 f S Z x d W 9 0 O y w m c X V v d D t T Z W N 0 a W 9 u M S 9 w d W 5 r d H l f c m V r c n V 0 Y W N 5 a m 5 l L 1 p t a W V u a W 9 u b y B 0 e X A u e 0 J p b 2 w s N n 0 m c X V v d D s s J n F 1 b 3 Q 7 U 2 V j d G l v b j E v c H V u a 3 R 5 X 3 J l a 3 J 1 d G F j e W p u Z S 9 a b W l l b m l v b m 8 g d H l w L n t H Z W 9 n L D d 9 J n F 1 b 3 Q 7 L C Z x d W 9 0 O 1 N l Y 3 R p b 2 4 x L 3 B 1 b m t 0 e V 9 y Z W t y d X R h Y 3 l q b m U v W m 1 p Z W 5 p b 2 5 v I H R 5 c C 5 7 R 0 h Q L D h 9 J n F 1 b 3 Q 7 L C Z x d W 9 0 O 1 N l Y 3 R p b 2 4 x L 3 B 1 b m t 0 e V 9 y Z W t y d X R h Y 3 l q b m U v W m 1 p Z W 5 p b 2 5 v I H R 5 c C 5 7 R 0 h I L D l 9 J n F 1 b 3 Q 7 L C Z x d W 9 0 O 1 N l Y 3 R p b 2 4 x L 3 B 1 b m t 0 e V 9 y Z W t y d X R h Y 3 l q b m U v W m 1 p Z W 5 p b 2 5 v I H R 5 c C 5 7 R 0 1 N L D E w f S Z x d W 9 0 O y w m c X V v d D t T Z W N 0 a W 9 u M S 9 w d W 5 r d H l f c m V r c n V 0 Y W N 5 a m 5 l L 1 p t a W V u a W 9 u b y B 0 e X A u e 0 d N U C w x M X 0 m c X V v d D s s J n F 1 b 3 Q 7 U 2 V j d G l v b j E v c H V u a 3 R 5 X 3 J l a 3 J 1 d G F j e W p u Z S 9 a b W l l b m l v b m 8 g d H l w L n t H S l A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x K i t 0 + Y Z 0 2 H / 1 p K 4 l 4 s O w A A A A A C A A A A A A A Q Z g A A A A E A A C A A A A C k N j 8 8 P e Y 6 S J Y A a 7 H 1 t M s O 4 I d C p k D W l 9 9 i k e z 9 9 f y A w Q A A A A A O g A A A A A I A A C A A A A D Q k R z f K 8 S G C 7 i n s d r 7 m D h 2 l 6 a L C M + 3 2 T D T b z R W j d 0 A D 1 A A A A D r N o j D w i r y k l 6 M V 1 a J D m g P V X L l m b Q F n k j 6 s r p 7 u y 1 c f + E 2 2 u M U I V i B B b 1 g n p w F r A c P P Q / G H V S 6 g 1 w T 1 u G M F N 0 L H O 8 6 0 6 f I X N n m 4 F a 7 S r 9 l q k A A A A A f a k R m g u t 5 5 5 J 4 0 4 A L B f 0 5 g o f n s p f i 4 M n J v z d 0 V H v A 0 L 5 O D a H 8 h B o F 8 r b u 3 Q p 1 O U B x p K F Q L g 5 O e A y B o 8 i K 0 q 6 u < / D a t a M a s h u p > 
</file>

<file path=customXml/itemProps1.xml><?xml version="1.0" encoding="utf-8"?>
<ds:datastoreItem xmlns:ds="http://schemas.openxmlformats.org/officeDocument/2006/customXml" ds:itemID="{085C0157-B116-4B51-8F25-944003584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2020-03-15T17:05:35Z</dcterms:created>
  <dcterms:modified xsi:type="dcterms:W3CDTF">2020-03-15T17:57:39Z</dcterms:modified>
</cp:coreProperties>
</file>