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Z\Desktop\"/>
    </mc:Choice>
  </mc:AlternateContent>
  <xr:revisionPtr revIDLastSave="0" documentId="8_{27181D5C-EE6B-4EAA-80AC-889712D34A3F}" xr6:coauthVersionLast="45" xr6:coauthVersionMax="45" xr10:uidLastSave="{00000000-0000-0000-0000-000000000000}"/>
  <bookViews>
    <workbookView xWindow="-120" yWindow="-120" windowWidth="38640" windowHeight="21240" xr2:uid="{F6FCC612-1750-48C1-91CC-6F72BC004DB4}"/>
  </bookViews>
  <sheets>
    <sheet name="Arkusz2" sheetId="2" r:id="rId1"/>
    <sheet name="Arkusz1" sheetId="1" r:id="rId2"/>
  </sheets>
  <definedNames>
    <definedName name="DaneZewnętrzne_1" localSheetId="0" hidden="1">Arkusz2!$A$1:$C$331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I2" i="2"/>
  <c r="D2" i="2"/>
  <c r="E2" i="2" s="1"/>
  <c r="F2" i="2" s="1"/>
  <c r="D3" i="2"/>
  <c r="E3" i="2" s="1"/>
  <c r="F3" i="2" s="1"/>
  <c r="D4" i="2"/>
  <c r="E4" i="2" s="1"/>
  <c r="F4" i="2" s="1"/>
  <c r="D5" i="2"/>
  <c r="E5" i="2" s="1"/>
  <c r="F5" i="2" s="1"/>
  <c r="D6" i="2"/>
  <c r="E6" i="2" s="1"/>
  <c r="F6" i="2" s="1"/>
  <c r="D7" i="2"/>
  <c r="E7" i="2" s="1"/>
  <c r="F7" i="2" s="1"/>
  <c r="D8" i="2"/>
  <c r="E8" i="2" s="1"/>
  <c r="F8" i="2" s="1"/>
  <c r="D9" i="2"/>
  <c r="E9" i="2" s="1"/>
  <c r="F9" i="2" s="1"/>
  <c r="D10" i="2"/>
  <c r="E10" i="2" s="1"/>
  <c r="F10" i="2" s="1"/>
  <c r="D11" i="2"/>
  <c r="E11" i="2" s="1"/>
  <c r="F11" i="2" s="1"/>
  <c r="D12" i="2"/>
  <c r="E12" i="2" s="1"/>
  <c r="F12" i="2" s="1"/>
  <c r="D13" i="2"/>
  <c r="E13" i="2" s="1"/>
  <c r="F13" i="2" s="1"/>
  <c r="D14" i="2"/>
  <c r="E14" i="2" s="1"/>
  <c r="F14" i="2" s="1"/>
  <c r="D15" i="2"/>
  <c r="E15" i="2" s="1"/>
  <c r="F15" i="2" s="1"/>
  <c r="D16" i="2"/>
  <c r="E16" i="2" s="1"/>
  <c r="F16" i="2" s="1"/>
  <c r="D17" i="2"/>
  <c r="E17" i="2" s="1"/>
  <c r="F17" i="2" s="1"/>
  <c r="D18" i="2"/>
  <c r="E18" i="2" s="1"/>
  <c r="F18" i="2" s="1"/>
  <c r="D19" i="2"/>
  <c r="E19" i="2" s="1"/>
  <c r="F19" i="2" s="1"/>
  <c r="D20" i="2"/>
  <c r="E20" i="2" s="1"/>
  <c r="F20" i="2" s="1"/>
  <c r="D21" i="2"/>
  <c r="E21" i="2" s="1"/>
  <c r="F21" i="2" s="1"/>
  <c r="D22" i="2"/>
  <c r="E22" i="2" s="1"/>
  <c r="F22" i="2" s="1"/>
  <c r="D23" i="2"/>
  <c r="E23" i="2" s="1"/>
  <c r="F23" i="2" s="1"/>
  <c r="D24" i="2"/>
  <c r="E24" i="2" s="1"/>
  <c r="F24" i="2" s="1"/>
  <c r="D25" i="2"/>
  <c r="E25" i="2" s="1"/>
  <c r="F25" i="2" s="1"/>
  <c r="D26" i="2"/>
  <c r="E26" i="2" s="1"/>
  <c r="F26" i="2" s="1"/>
  <c r="D27" i="2"/>
  <c r="E27" i="2" s="1"/>
  <c r="F27" i="2" s="1"/>
  <c r="D28" i="2"/>
  <c r="E28" i="2" s="1"/>
  <c r="F28" i="2" s="1"/>
  <c r="D29" i="2"/>
  <c r="E29" i="2" s="1"/>
  <c r="F29" i="2" s="1"/>
  <c r="D30" i="2"/>
  <c r="E30" i="2" s="1"/>
  <c r="F30" i="2" s="1"/>
  <c r="D31" i="2"/>
  <c r="E31" i="2" s="1"/>
  <c r="F31" i="2" s="1"/>
  <c r="D32" i="2"/>
  <c r="E32" i="2" s="1"/>
  <c r="F32" i="2" s="1"/>
  <c r="D33" i="2"/>
  <c r="E33" i="2" s="1"/>
  <c r="F33" i="2" s="1"/>
  <c r="D34" i="2"/>
  <c r="E34" i="2" s="1"/>
  <c r="F34" i="2" s="1"/>
  <c r="D35" i="2"/>
  <c r="E35" i="2" s="1"/>
  <c r="F35" i="2" s="1"/>
  <c r="D36" i="2"/>
  <c r="E36" i="2" s="1"/>
  <c r="F36" i="2" s="1"/>
  <c r="D37" i="2"/>
  <c r="E37" i="2" s="1"/>
  <c r="F37" i="2" s="1"/>
  <c r="D38" i="2"/>
  <c r="E38" i="2" s="1"/>
  <c r="F38" i="2" s="1"/>
  <c r="D39" i="2"/>
  <c r="E39" i="2" s="1"/>
  <c r="F39" i="2" s="1"/>
  <c r="D40" i="2"/>
  <c r="E40" i="2" s="1"/>
  <c r="F40" i="2" s="1"/>
  <c r="D41" i="2"/>
  <c r="E41" i="2" s="1"/>
  <c r="F41" i="2" s="1"/>
  <c r="D42" i="2"/>
  <c r="E42" i="2" s="1"/>
  <c r="F42" i="2" s="1"/>
  <c r="D43" i="2"/>
  <c r="E43" i="2" s="1"/>
  <c r="F43" i="2" s="1"/>
  <c r="D44" i="2"/>
  <c r="E44" i="2" s="1"/>
  <c r="F44" i="2" s="1"/>
  <c r="D45" i="2"/>
  <c r="E45" i="2" s="1"/>
  <c r="F45" i="2" s="1"/>
  <c r="D46" i="2"/>
  <c r="E46" i="2" s="1"/>
  <c r="F46" i="2" s="1"/>
  <c r="D47" i="2"/>
  <c r="E47" i="2" s="1"/>
  <c r="F47" i="2" s="1"/>
  <c r="D48" i="2"/>
  <c r="E48" i="2" s="1"/>
  <c r="F48" i="2" s="1"/>
  <c r="D49" i="2"/>
  <c r="E49" i="2" s="1"/>
  <c r="F49" i="2" s="1"/>
  <c r="D50" i="2"/>
  <c r="E50" i="2" s="1"/>
  <c r="F50" i="2" s="1"/>
  <c r="D51" i="2"/>
  <c r="E51" i="2" s="1"/>
  <c r="F51" i="2" s="1"/>
  <c r="D52" i="2"/>
  <c r="E52" i="2" s="1"/>
  <c r="F52" i="2" s="1"/>
  <c r="D53" i="2"/>
  <c r="E53" i="2" s="1"/>
  <c r="F53" i="2" s="1"/>
  <c r="D54" i="2"/>
  <c r="E54" i="2" s="1"/>
  <c r="F54" i="2" s="1"/>
  <c r="D55" i="2"/>
  <c r="E55" i="2" s="1"/>
  <c r="F55" i="2" s="1"/>
  <c r="D56" i="2"/>
  <c r="E56" i="2" s="1"/>
  <c r="F56" i="2" s="1"/>
  <c r="D57" i="2"/>
  <c r="E57" i="2" s="1"/>
  <c r="F57" i="2" s="1"/>
  <c r="D58" i="2"/>
  <c r="E58" i="2" s="1"/>
  <c r="F58" i="2" s="1"/>
  <c r="D59" i="2"/>
  <c r="E59" i="2" s="1"/>
  <c r="F59" i="2" s="1"/>
  <c r="D60" i="2"/>
  <c r="E60" i="2" s="1"/>
  <c r="F60" i="2" s="1"/>
  <c r="D61" i="2"/>
  <c r="E61" i="2" s="1"/>
  <c r="F61" i="2" s="1"/>
  <c r="D62" i="2"/>
  <c r="E62" i="2" s="1"/>
  <c r="F62" i="2" s="1"/>
  <c r="D63" i="2"/>
  <c r="E63" i="2" s="1"/>
  <c r="F63" i="2" s="1"/>
  <c r="D64" i="2"/>
  <c r="E64" i="2" s="1"/>
  <c r="F64" i="2" s="1"/>
  <c r="D65" i="2"/>
  <c r="E65" i="2" s="1"/>
  <c r="F65" i="2" s="1"/>
  <c r="D66" i="2"/>
  <c r="E66" i="2" s="1"/>
  <c r="F66" i="2" s="1"/>
  <c r="D67" i="2"/>
  <c r="E67" i="2" s="1"/>
  <c r="F67" i="2" s="1"/>
  <c r="D68" i="2"/>
  <c r="E68" i="2" s="1"/>
  <c r="F68" i="2" s="1"/>
  <c r="D69" i="2"/>
  <c r="E69" i="2" s="1"/>
  <c r="F69" i="2" s="1"/>
  <c r="D70" i="2"/>
  <c r="E70" i="2" s="1"/>
  <c r="F70" i="2" s="1"/>
  <c r="D71" i="2"/>
  <c r="E71" i="2" s="1"/>
  <c r="F71" i="2" s="1"/>
  <c r="D72" i="2"/>
  <c r="E72" i="2" s="1"/>
  <c r="F72" i="2" s="1"/>
  <c r="D73" i="2"/>
  <c r="E73" i="2" s="1"/>
  <c r="F73" i="2" s="1"/>
  <c r="D74" i="2"/>
  <c r="E74" i="2" s="1"/>
  <c r="F74" i="2" s="1"/>
  <c r="D75" i="2"/>
  <c r="E75" i="2" s="1"/>
  <c r="F75" i="2" s="1"/>
  <c r="D76" i="2"/>
  <c r="E76" i="2" s="1"/>
  <c r="F76" i="2" s="1"/>
  <c r="D77" i="2"/>
  <c r="E77" i="2" s="1"/>
  <c r="F77" i="2" s="1"/>
  <c r="D78" i="2"/>
  <c r="E78" i="2" s="1"/>
  <c r="F78" i="2" s="1"/>
  <c r="D79" i="2"/>
  <c r="E79" i="2" s="1"/>
  <c r="F79" i="2" s="1"/>
  <c r="D80" i="2"/>
  <c r="E80" i="2" s="1"/>
  <c r="F80" i="2" s="1"/>
  <c r="D81" i="2"/>
  <c r="E81" i="2" s="1"/>
  <c r="F81" i="2" s="1"/>
  <c r="D82" i="2"/>
  <c r="E82" i="2" s="1"/>
  <c r="F82" i="2" s="1"/>
  <c r="D83" i="2"/>
  <c r="E83" i="2" s="1"/>
  <c r="F83" i="2" s="1"/>
  <c r="D84" i="2"/>
  <c r="E84" i="2" s="1"/>
  <c r="F84" i="2" s="1"/>
  <c r="D85" i="2"/>
  <c r="E85" i="2" s="1"/>
  <c r="F85" i="2" s="1"/>
  <c r="D86" i="2"/>
  <c r="E86" i="2" s="1"/>
  <c r="F86" i="2" s="1"/>
  <c r="D87" i="2"/>
  <c r="E87" i="2" s="1"/>
  <c r="F87" i="2" s="1"/>
  <c r="D88" i="2"/>
  <c r="E88" i="2" s="1"/>
  <c r="F88" i="2" s="1"/>
  <c r="D89" i="2"/>
  <c r="E89" i="2" s="1"/>
  <c r="F89" i="2" s="1"/>
  <c r="D90" i="2"/>
  <c r="E90" i="2" s="1"/>
  <c r="F90" i="2" s="1"/>
  <c r="D91" i="2"/>
  <c r="E91" i="2" s="1"/>
  <c r="F91" i="2" s="1"/>
  <c r="D92" i="2"/>
  <c r="E92" i="2" s="1"/>
  <c r="F92" i="2" s="1"/>
  <c r="D93" i="2"/>
  <c r="E93" i="2" s="1"/>
  <c r="F93" i="2" s="1"/>
  <c r="D94" i="2"/>
  <c r="E94" i="2" s="1"/>
  <c r="F94" i="2" s="1"/>
  <c r="D95" i="2"/>
  <c r="E95" i="2" s="1"/>
  <c r="F95" i="2" s="1"/>
  <c r="D96" i="2"/>
  <c r="E96" i="2" s="1"/>
  <c r="F96" i="2" s="1"/>
  <c r="D97" i="2"/>
  <c r="E97" i="2" s="1"/>
  <c r="F97" i="2" s="1"/>
  <c r="D98" i="2"/>
  <c r="E98" i="2" s="1"/>
  <c r="F98" i="2" s="1"/>
  <c r="D99" i="2"/>
  <c r="E99" i="2" s="1"/>
  <c r="F99" i="2" s="1"/>
  <c r="D100" i="2"/>
  <c r="E100" i="2" s="1"/>
  <c r="F100" i="2" s="1"/>
  <c r="D101" i="2"/>
  <c r="E101" i="2" s="1"/>
  <c r="F101" i="2" s="1"/>
  <c r="D102" i="2"/>
  <c r="E102" i="2" s="1"/>
  <c r="F102" i="2" s="1"/>
  <c r="D103" i="2"/>
  <c r="E103" i="2" s="1"/>
  <c r="F103" i="2" s="1"/>
  <c r="D104" i="2"/>
  <c r="E104" i="2" s="1"/>
  <c r="F104" i="2" s="1"/>
  <c r="D105" i="2"/>
  <c r="E105" i="2" s="1"/>
  <c r="F105" i="2" s="1"/>
  <c r="D106" i="2"/>
  <c r="E106" i="2" s="1"/>
  <c r="F106" i="2" s="1"/>
  <c r="D107" i="2"/>
  <c r="E107" i="2" s="1"/>
  <c r="F107" i="2" s="1"/>
  <c r="D108" i="2"/>
  <c r="E108" i="2" s="1"/>
  <c r="F108" i="2" s="1"/>
  <c r="D109" i="2"/>
  <c r="E109" i="2" s="1"/>
  <c r="F109" i="2" s="1"/>
  <c r="D110" i="2"/>
  <c r="E110" i="2" s="1"/>
  <c r="F110" i="2" s="1"/>
  <c r="D111" i="2"/>
  <c r="E111" i="2" s="1"/>
  <c r="F111" i="2" s="1"/>
  <c r="D112" i="2"/>
  <c r="E112" i="2" s="1"/>
  <c r="F112" i="2" s="1"/>
  <c r="D113" i="2"/>
  <c r="E113" i="2" s="1"/>
  <c r="F113" i="2" s="1"/>
  <c r="D114" i="2"/>
  <c r="E114" i="2" s="1"/>
  <c r="F114" i="2" s="1"/>
  <c r="D115" i="2"/>
  <c r="E115" i="2" s="1"/>
  <c r="F115" i="2" s="1"/>
  <c r="D116" i="2"/>
  <c r="E116" i="2" s="1"/>
  <c r="F116" i="2" s="1"/>
  <c r="D117" i="2"/>
  <c r="E117" i="2" s="1"/>
  <c r="F117" i="2" s="1"/>
  <c r="D118" i="2"/>
  <c r="E118" i="2" s="1"/>
  <c r="F118" i="2" s="1"/>
  <c r="D119" i="2"/>
  <c r="E119" i="2" s="1"/>
  <c r="F119" i="2" s="1"/>
  <c r="D120" i="2"/>
  <c r="E120" i="2" s="1"/>
  <c r="F120" i="2" s="1"/>
  <c r="D121" i="2"/>
  <c r="E121" i="2" s="1"/>
  <c r="F121" i="2" s="1"/>
  <c r="D122" i="2"/>
  <c r="E122" i="2" s="1"/>
  <c r="F122" i="2" s="1"/>
  <c r="D123" i="2"/>
  <c r="E123" i="2" s="1"/>
  <c r="F123" i="2" s="1"/>
  <c r="D124" i="2"/>
  <c r="E124" i="2" s="1"/>
  <c r="F124" i="2" s="1"/>
  <c r="D125" i="2"/>
  <c r="E125" i="2" s="1"/>
  <c r="F125" i="2" s="1"/>
  <c r="D126" i="2"/>
  <c r="E126" i="2" s="1"/>
  <c r="F126" i="2" s="1"/>
  <c r="D127" i="2"/>
  <c r="E127" i="2" s="1"/>
  <c r="F127" i="2" s="1"/>
  <c r="D128" i="2"/>
  <c r="E128" i="2" s="1"/>
  <c r="F128" i="2" s="1"/>
  <c r="D129" i="2"/>
  <c r="E129" i="2" s="1"/>
  <c r="F129" i="2" s="1"/>
  <c r="D130" i="2"/>
  <c r="E130" i="2" s="1"/>
  <c r="F130" i="2" s="1"/>
  <c r="D131" i="2"/>
  <c r="E131" i="2" s="1"/>
  <c r="F131" i="2" s="1"/>
  <c r="D132" i="2"/>
  <c r="E132" i="2" s="1"/>
  <c r="F132" i="2" s="1"/>
  <c r="D133" i="2"/>
  <c r="E133" i="2" s="1"/>
  <c r="F133" i="2" s="1"/>
  <c r="D134" i="2"/>
  <c r="E134" i="2" s="1"/>
  <c r="F134" i="2" s="1"/>
  <c r="D135" i="2"/>
  <c r="E135" i="2" s="1"/>
  <c r="F135" i="2" s="1"/>
  <c r="D136" i="2"/>
  <c r="E136" i="2" s="1"/>
  <c r="F136" i="2" s="1"/>
  <c r="D137" i="2"/>
  <c r="E137" i="2" s="1"/>
  <c r="F137" i="2" s="1"/>
  <c r="D138" i="2"/>
  <c r="E138" i="2" s="1"/>
  <c r="F138" i="2" s="1"/>
  <c r="D139" i="2"/>
  <c r="E139" i="2" s="1"/>
  <c r="F139" i="2" s="1"/>
  <c r="D140" i="2"/>
  <c r="E140" i="2" s="1"/>
  <c r="F140" i="2" s="1"/>
  <c r="D141" i="2"/>
  <c r="E141" i="2" s="1"/>
  <c r="F141" i="2" s="1"/>
  <c r="D142" i="2"/>
  <c r="E142" i="2" s="1"/>
  <c r="F142" i="2" s="1"/>
  <c r="D143" i="2"/>
  <c r="E143" i="2" s="1"/>
  <c r="F143" i="2" s="1"/>
  <c r="D144" i="2"/>
  <c r="E144" i="2" s="1"/>
  <c r="F144" i="2" s="1"/>
  <c r="D145" i="2"/>
  <c r="E145" i="2" s="1"/>
  <c r="F145" i="2" s="1"/>
  <c r="D146" i="2"/>
  <c r="E146" i="2" s="1"/>
  <c r="F146" i="2" s="1"/>
  <c r="D147" i="2"/>
  <c r="E147" i="2" s="1"/>
  <c r="F147" i="2" s="1"/>
  <c r="D148" i="2"/>
  <c r="E148" i="2" s="1"/>
  <c r="F148" i="2" s="1"/>
  <c r="D149" i="2"/>
  <c r="E149" i="2" s="1"/>
  <c r="F149" i="2" s="1"/>
  <c r="D150" i="2"/>
  <c r="E150" i="2" s="1"/>
  <c r="F150" i="2" s="1"/>
  <c r="D151" i="2"/>
  <c r="E151" i="2" s="1"/>
  <c r="F151" i="2" s="1"/>
  <c r="D152" i="2"/>
  <c r="E152" i="2" s="1"/>
  <c r="F152" i="2" s="1"/>
  <c r="D153" i="2"/>
  <c r="E153" i="2" s="1"/>
  <c r="F153" i="2" s="1"/>
  <c r="D154" i="2"/>
  <c r="E154" i="2" s="1"/>
  <c r="F154" i="2" s="1"/>
  <c r="D155" i="2"/>
  <c r="E155" i="2" s="1"/>
  <c r="F155" i="2" s="1"/>
  <c r="D156" i="2"/>
  <c r="E156" i="2" s="1"/>
  <c r="F156" i="2" s="1"/>
  <c r="D157" i="2"/>
  <c r="E157" i="2" s="1"/>
  <c r="F157" i="2" s="1"/>
  <c r="D158" i="2"/>
  <c r="E158" i="2" s="1"/>
  <c r="F158" i="2" s="1"/>
  <c r="D159" i="2"/>
  <c r="E159" i="2" s="1"/>
  <c r="F159" i="2" s="1"/>
  <c r="D160" i="2"/>
  <c r="E160" i="2" s="1"/>
  <c r="F160" i="2" s="1"/>
  <c r="D161" i="2"/>
  <c r="E161" i="2" s="1"/>
  <c r="F161" i="2" s="1"/>
  <c r="D162" i="2"/>
  <c r="E162" i="2" s="1"/>
  <c r="F162" i="2" s="1"/>
  <c r="D163" i="2"/>
  <c r="E163" i="2" s="1"/>
  <c r="F163" i="2" s="1"/>
  <c r="D164" i="2"/>
  <c r="E164" i="2" s="1"/>
  <c r="F164" i="2" s="1"/>
  <c r="D165" i="2"/>
  <c r="E165" i="2" s="1"/>
  <c r="F165" i="2" s="1"/>
  <c r="D166" i="2"/>
  <c r="E166" i="2" s="1"/>
  <c r="F166" i="2" s="1"/>
  <c r="D167" i="2"/>
  <c r="E167" i="2" s="1"/>
  <c r="F167" i="2" s="1"/>
  <c r="D168" i="2"/>
  <c r="E168" i="2" s="1"/>
  <c r="F168" i="2" s="1"/>
  <c r="D169" i="2"/>
  <c r="E169" i="2" s="1"/>
  <c r="F169" i="2" s="1"/>
  <c r="D170" i="2"/>
  <c r="E170" i="2" s="1"/>
  <c r="F170" i="2" s="1"/>
  <c r="D171" i="2"/>
  <c r="E171" i="2" s="1"/>
  <c r="F171" i="2" s="1"/>
  <c r="D172" i="2"/>
  <c r="E172" i="2" s="1"/>
  <c r="F172" i="2" s="1"/>
  <c r="D173" i="2"/>
  <c r="E173" i="2" s="1"/>
  <c r="F173" i="2" s="1"/>
  <c r="D174" i="2"/>
  <c r="E174" i="2" s="1"/>
  <c r="F174" i="2" s="1"/>
  <c r="D175" i="2"/>
  <c r="E175" i="2" s="1"/>
  <c r="F175" i="2" s="1"/>
  <c r="D176" i="2"/>
  <c r="E176" i="2" s="1"/>
  <c r="F176" i="2" s="1"/>
  <c r="D177" i="2"/>
  <c r="E177" i="2" s="1"/>
  <c r="F177" i="2" s="1"/>
  <c r="D178" i="2"/>
  <c r="E178" i="2" s="1"/>
  <c r="F178" i="2" s="1"/>
  <c r="D179" i="2"/>
  <c r="E179" i="2" s="1"/>
  <c r="F179" i="2" s="1"/>
  <c r="D180" i="2"/>
  <c r="E180" i="2" s="1"/>
  <c r="F180" i="2" s="1"/>
  <c r="D181" i="2"/>
  <c r="E181" i="2" s="1"/>
  <c r="F181" i="2" s="1"/>
  <c r="D182" i="2"/>
  <c r="E182" i="2" s="1"/>
  <c r="F182" i="2" s="1"/>
  <c r="D183" i="2"/>
  <c r="E183" i="2" s="1"/>
  <c r="F183" i="2" s="1"/>
  <c r="D184" i="2"/>
  <c r="E184" i="2" s="1"/>
  <c r="F184" i="2" s="1"/>
  <c r="D185" i="2"/>
  <c r="E185" i="2" s="1"/>
  <c r="F185" i="2" s="1"/>
  <c r="D186" i="2"/>
  <c r="E186" i="2" s="1"/>
  <c r="F186" i="2" s="1"/>
  <c r="D187" i="2"/>
  <c r="E187" i="2" s="1"/>
  <c r="F187" i="2" s="1"/>
  <c r="D188" i="2"/>
  <c r="E188" i="2" s="1"/>
  <c r="F188" i="2" s="1"/>
  <c r="D189" i="2"/>
  <c r="E189" i="2" s="1"/>
  <c r="F189" i="2" s="1"/>
  <c r="D190" i="2"/>
  <c r="E190" i="2" s="1"/>
  <c r="F190" i="2" s="1"/>
  <c r="D191" i="2"/>
  <c r="E191" i="2" s="1"/>
  <c r="F191" i="2" s="1"/>
  <c r="D192" i="2"/>
  <c r="E192" i="2" s="1"/>
  <c r="F192" i="2" s="1"/>
  <c r="D193" i="2"/>
  <c r="E193" i="2" s="1"/>
  <c r="F193" i="2" s="1"/>
  <c r="D194" i="2"/>
  <c r="E194" i="2" s="1"/>
  <c r="F194" i="2" s="1"/>
  <c r="D195" i="2"/>
  <c r="E195" i="2" s="1"/>
  <c r="F195" i="2" s="1"/>
  <c r="D196" i="2"/>
  <c r="E196" i="2" s="1"/>
  <c r="F196" i="2" s="1"/>
  <c r="D197" i="2"/>
  <c r="E197" i="2" s="1"/>
  <c r="F197" i="2" s="1"/>
  <c r="D198" i="2"/>
  <c r="E198" i="2" s="1"/>
  <c r="F198" i="2" s="1"/>
  <c r="D199" i="2"/>
  <c r="E199" i="2" s="1"/>
  <c r="F199" i="2" s="1"/>
  <c r="D200" i="2"/>
  <c r="E200" i="2" s="1"/>
  <c r="F200" i="2" s="1"/>
  <c r="D201" i="2"/>
  <c r="E201" i="2" s="1"/>
  <c r="F201" i="2" s="1"/>
  <c r="D202" i="2"/>
  <c r="E202" i="2" s="1"/>
  <c r="F202" i="2" s="1"/>
  <c r="D203" i="2"/>
  <c r="E203" i="2" s="1"/>
  <c r="F203" i="2" s="1"/>
  <c r="D204" i="2"/>
  <c r="E204" i="2" s="1"/>
  <c r="F204" i="2" s="1"/>
  <c r="D205" i="2"/>
  <c r="E205" i="2" s="1"/>
  <c r="F205" i="2" s="1"/>
  <c r="D206" i="2"/>
  <c r="E206" i="2" s="1"/>
  <c r="F206" i="2" s="1"/>
  <c r="D207" i="2"/>
  <c r="E207" i="2" s="1"/>
  <c r="F207" i="2" s="1"/>
  <c r="D208" i="2"/>
  <c r="E208" i="2" s="1"/>
  <c r="F208" i="2" s="1"/>
  <c r="D209" i="2"/>
  <c r="E209" i="2" s="1"/>
  <c r="F209" i="2" s="1"/>
  <c r="D210" i="2"/>
  <c r="E210" i="2" s="1"/>
  <c r="F210" i="2" s="1"/>
  <c r="D211" i="2"/>
  <c r="E211" i="2" s="1"/>
  <c r="F211" i="2" s="1"/>
  <c r="D212" i="2"/>
  <c r="E212" i="2" s="1"/>
  <c r="F212" i="2" s="1"/>
  <c r="D213" i="2"/>
  <c r="E213" i="2" s="1"/>
  <c r="F213" i="2" s="1"/>
  <c r="D214" i="2"/>
  <c r="E214" i="2" s="1"/>
  <c r="F214" i="2" s="1"/>
  <c r="D215" i="2"/>
  <c r="E215" i="2" s="1"/>
  <c r="F215" i="2" s="1"/>
  <c r="D216" i="2"/>
  <c r="E216" i="2" s="1"/>
  <c r="F216" i="2" s="1"/>
  <c r="D217" i="2"/>
  <c r="E217" i="2" s="1"/>
  <c r="F217" i="2" s="1"/>
  <c r="D218" i="2"/>
  <c r="E218" i="2" s="1"/>
  <c r="F218" i="2" s="1"/>
  <c r="D219" i="2"/>
  <c r="E219" i="2" s="1"/>
  <c r="F219" i="2" s="1"/>
  <c r="D220" i="2"/>
  <c r="E220" i="2" s="1"/>
  <c r="F220" i="2" s="1"/>
  <c r="D221" i="2"/>
  <c r="E221" i="2" s="1"/>
  <c r="F221" i="2" s="1"/>
  <c r="D222" i="2"/>
  <c r="E222" i="2" s="1"/>
  <c r="F222" i="2" s="1"/>
  <c r="D223" i="2"/>
  <c r="E223" i="2" s="1"/>
  <c r="F223" i="2" s="1"/>
  <c r="D224" i="2"/>
  <c r="E224" i="2" s="1"/>
  <c r="F224" i="2" s="1"/>
  <c r="D225" i="2"/>
  <c r="E225" i="2" s="1"/>
  <c r="F225" i="2" s="1"/>
  <c r="D226" i="2"/>
  <c r="E226" i="2" s="1"/>
  <c r="F226" i="2" s="1"/>
  <c r="D227" i="2"/>
  <c r="E227" i="2" s="1"/>
  <c r="F227" i="2" s="1"/>
  <c r="D228" i="2"/>
  <c r="E228" i="2" s="1"/>
  <c r="F228" i="2" s="1"/>
  <c r="D229" i="2"/>
  <c r="E229" i="2" s="1"/>
  <c r="F229" i="2" s="1"/>
  <c r="D230" i="2"/>
  <c r="E230" i="2" s="1"/>
  <c r="F230" i="2" s="1"/>
  <c r="D231" i="2"/>
  <c r="E231" i="2" s="1"/>
  <c r="F231" i="2" s="1"/>
  <c r="D232" i="2"/>
  <c r="E232" i="2" s="1"/>
  <c r="F232" i="2" s="1"/>
  <c r="D233" i="2"/>
  <c r="E233" i="2" s="1"/>
  <c r="F233" i="2" s="1"/>
  <c r="D234" i="2"/>
  <c r="E234" i="2" s="1"/>
  <c r="F234" i="2" s="1"/>
  <c r="D235" i="2"/>
  <c r="E235" i="2" s="1"/>
  <c r="F235" i="2" s="1"/>
  <c r="D236" i="2"/>
  <c r="E236" i="2" s="1"/>
  <c r="F236" i="2" s="1"/>
  <c r="D237" i="2"/>
  <c r="E237" i="2" s="1"/>
  <c r="F237" i="2" s="1"/>
  <c r="D238" i="2"/>
  <c r="E238" i="2" s="1"/>
  <c r="F238" i="2" s="1"/>
  <c r="D239" i="2"/>
  <c r="E239" i="2" s="1"/>
  <c r="F239" i="2" s="1"/>
  <c r="D240" i="2"/>
  <c r="E240" i="2" s="1"/>
  <c r="F240" i="2" s="1"/>
  <c r="D241" i="2"/>
  <c r="E241" i="2" s="1"/>
  <c r="F241" i="2" s="1"/>
  <c r="D242" i="2"/>
  <c r="E242" i="2" s="1"/>
  <c r="F242" i="2" s="1"/>
  <c r="D243" i="2"/>
  <c r="E243" i="2" s="1"/>
  <c r="F243" i="2" s="1"/>
  <c r="D244" i="2"/>
  <c r="E244" i="2" s="1"/>
  <c r="F244" i="2" s="1"/>
  <c r="D245" i="2"/>
  <c r="E245" i="2" s="1"/>
  <c r="F245" i="2" s="1"/>
  <c r="D246" i="2"/>
  <c r="E246" i="2" s="1"/>
  <c r="F246" i="2" s="1"/>
  <c r="D247" i="2"/>
  <c r="E247" i="2" s="1"/>
  <c r="F247" i="2" s="1"/>
  <c r="D248" i="2"/>
  <c r="E248" i="2" s="1"/>
  <c r="F248" i="2" s="1"/>
  <c r="D249" i="2"/>
  <c r="E249" i="2" s="1"/>
  <c r="F249" i="2" s="1"/>
  <c r="D250" i="2"/>
  <c r="E250" i="2" s="1"/>
  <c r="F250" i="2" s="1"/>
  <c r="D251" i="2"/>
  <c r="E251" i="2" s="1"/>
  <c r="F251" i="2" s="1"/>
  <c r="D252" i="2"/>
  <c r="E252" i="2" s="1"/>
  <c r="F252" i="2" s="1"/>
  <c r="D253" i="2"/>
  <c r="E253" i="2" s="1"/>
  <c r="F253" i="2" s="1"/>
  <c r="D254" i="2"/>
  <c r="E254" i="2" s="1"/>
  <c r="F254" i="2" s="1"/>
  <c r="D255" i="2"/>
  <c r="E255" i="2" s="1"/>
  <c r="F255" i="2" s="1"/>
  <c r="D256" i="2"/>
  <c r="E256" i="2" s="1"/>
  <c r="F256" i="2" s="1"/>
  <c r="D257" i="2"/>
  <c r="E257" i="2" s="1"/>
  <c r="F257" i="2" s="1"/>
  <c r="D258" i="2"/>
  <c r="E258" i="2" s="1"/>
  <c r="F258" i="2" s="1"/>
  <c r="D259" i="2"/>
  <c r="E259" i="2" s="1"/>
  <c r="F259" i="2" s="1"/>
  <c r="D260" i="2"/>
  <c r="E260" i="2" s="1"/>
  <c r="F260" i="2" s="1"/>
  <c r="D261" i="2"/>
  <c r="E261" i="2" s="1"/>
  <c r="F261" i="2" s="1"/>
  <c r="D262" i="2"/>
  <c r="E262" i="2" s="1"/>
  <c r="F262" i="2" s="1"/>
  <c r="D263" i="2"/>
  <c r="E263" i="2" s="1"/>
  <c r="F263" i="2" s="1"/>
  <c r="D264" i="2"/>
  <c r="E264" i="2" s="1"/>
  <c r="F264" i="2" s="1"/>
  <c r="D265" i="2"/>
  <c r="E265" i="2" s="1"/>
  <c r="F265" i="2" s="1"/>
  <c r="D266" i="2"/>
  <c r="E266" i="2" s="1"/>
  <c r="F266" i="2" s="1"/>
  <c r="D267" i="2"/>
  <c r="E267" i="2" s="1"/>
  <c r="F267" i="2" s="1"/>
  <c r="D268" i="2"/>
  <c r="E268" i="2" s="1"/>
  <c r="F268" i="2" s="1"/>
  <c r="D269" i="2"/>
  <c r="E269" i="2" s="1"/>
  <c r="F269" i="2" s="1"/>
  <c r="D270" i="2"/>
  <c r="E270" i="2" s="1"/>
  <c r="F270" i="2" s="1"/>
  <c r="D271" i="2"/>
  <c r="E271" i="2" s="1"/>
  <c r="F271" i="2" s="1"/>
  <c r="D272" i="2"/>
  <c r="E272" i="2" s="1"/>
  <c r="F272" i="2" s="1"/>
  <c r="D273" i="2"/>
  <c r="E273" i="2" s="1"/>
  <c r="F273" i="2" s="1"/>
  <c r="D274" i="2"/>
  <c r="E274" i="2" s="1"/>
  <c r="F274" i="2" s="1"/>
  <c r="D275" i="2"/>
  <c r="E275" i="2" s="1"/>
  <c r="F275" i="2" s="1"/>
  <c r="D276" i="2"/>
  <c r="E276" i="2" s="1"/>
  <c r="F276" i="2" s="1"/>
  <c r="D277" i="2"/>
  <c r="E277" i="2" s="1"/>
  <c r="F277" i="2" s="1"/>
  <c r="D278" i="2"/>
  <c r="E278" i="2" s="1"/>
  <c r="F278" i="2" s="1"/>
  <c r="D279" i="2"/>
  <c r="E279" i="2" s="1"/>
  <c r="F279" i="2" s="1"/>
  <c r="D280" i="2"/>
  <c r="E280" i="2" s="1"/>
  <c r="F280" i="2" s="1"/>
  <c r="D281" i="2"/>
  <c r="E281" i="2" s="1"/>
  <c r="F281" i="2" s="1"/>
  <c r="D282" i="2"/>
  <c r="E282" i="2" s="1"/>
  <c r="F282" i="2" s="1"/>
  <c r="D283" i="2"/>
  <c r="E283" i="2" s="1"/>
  <c r="F283" i="2" s="1"/>
  <c r="D284" i="2"/>
  <c r="E284" i="2" s="1"/>
  <c r="F284" i="2" s="1"/>
  <c r="D285" i="2"/>
  <c r="E285" i="2" s="1"/>
  <c r="F285" i="2" s="1"/>
  <c r="D286" i="2"/>
  <c r="E286" i="2" s="1"/>
  <c r="F286" i="2" s="1"/>
  <c r="D287" i="2"/>
  <c r="E287" i="2" s="1"/>
  <c r="F287" i="2" s="1"/>
  <c r="D288" i="2"/>
  <c r="E288" i="2" s="1"/>
  <c r="F288" i="2" s="1"/>
  <c r="D289" i="2"/>
  <c r="E289" i="2" s="1"/>
  <c r="F289" i="2" s="1"/>
  <c r="D290" i="2"/>
  <c r="E290" i="2" s="1"/>
  <c r="F290" i="2" s="1"/>
  <c r="D291" i="2"/>
  <c r="E291" i="2" s="1"/>
  <c r="F291" i="2" s="1"/>
  <c r="D292" i="2"/>
  <c r="E292" i="2" s="1"/>
  <c r="F292" i="2" s="1"/>
  <c r="D293" i="2"/>
  <c r="E293" i="2" s="1"/>
  <c r="F293" i="2" s="1"/>
  <c r="D294" i="2"/>
  <c r="E294" i="2" s="1"/>
  <c r="F294" i="2" s="1"/>
  <c r="D295" i="2"/>
  <c r="E295" i="2" s="1"/>
  <c r="F295" i="2" s="1"/>
  <c r="D296" i="2"/>
  <c r="E296" i="2" s="1"/>
  <c r="F296" i="2" s="1"/>
  <c r="D297" i="2"/>
  <c r="E297" i="2" s="1"/>
  <c r="F297" i="2" s="1"/>
  <c r="D298" i="2"/>
  <c r="E298" i="2" s="1"/>
  <c r="F298" i="2" s="1"/>
  <c r="D299" i="2"/>
  <c r="E299" i="2" s="1"/>
  <c r="F299" i="2" s="1"/>
  <c r="D300" i="2"/>
  <c r="E300" i="2" s="1"/>
  <c r="F300" i="2" s="1"/>
  <c r="D301" i="2"/>
  <c r="E301" i="2" s="1"/>
  <c r="F301" i="2" s="1"/>
  <c r="D302" i="2"/>
  <c r="E302" i="2" s="1"/>
  <c r="F302" i="2" s="1"/>
  <c r="D303" i="2"/>
  <c r="E303" i="2" s="1"/>
  <c r="F303" i="2" s="1"/>
  <c r="D304" i="2"/>
  <c r="E304" i="2" s="1"/>
  <c r="F304" i="2" s="1"/>
  <c r="D305" i="2"/>
  <c r="E305" i="2" s="1"/>
  <c r="F305" i="2" s="1"/>
  <c r="D306" i="2"/>
  <c r="E306" i="2" s="1"/>
  <c r="F306" i="2" s="1"/>
  <c r="D307" i="2"/>
  <c r="E307" i="2" s="1"/>
  <c r="F307" i="2" s="1"/>
  <c r="D308" i="2"/>
  <c r="E308" i="2" s="1"/>
  <c r="F308" i="2" s="1"/>
  <c r="D309" i="2"/>
  <c r="E309" i="2" s="1"/>
  <c r="F309" i="2" s="1"/>
  <c r="D310" i="2"/>
  <c r="E310" i="2" s="1"/>
  <c r="F310" i="2" s="1"/>
  <c r="D311" i="2"/>
  <c r="E311" i="2" s="1"/>
  <c r="F311" i="2" s="1"/>
  <c r="D312" i="2"/>
  <c r="E312" i="2" s="1"/>
  <c r="F312" i="2" s="1"/>
  <c r="D313" i="2"/>
  <c r="E313" i="2" s="1"/>
  <c r="F313" i="2" s="1"/>
  <c r="D314" i="2"/>
  <c r="E314" i="2" s="1"/>
  <c r="F314" i="2" s="1"/>
  <c r="D315" i="2"/>
  <c r="E315" i="2" s="1"/>
  <c r="F315" i="2" s="1"/>
  <c r="D316" i="2"/>
  <c r="E316" i="2" s="1"/>
  <c r="F316" i="2" s="1"/>
  <c r="D317" i="2"/>
  <c r="E317" i="2" s="1"/>
  <c r="F317" i="2" s="1"/>
  <c r="D318" i="2"/>
  <c r="E318" i="2" s="1"/>
  <c r="F318" i="2" s="1"/>
  <c r="D319" i="2"/>
  <c r="E319" i="2" s="1"/>
  <c r="F319" i="2" s="1"/>
  <c r="D320" i="2"/>
  <c r="E320" i="2" s="1"/>
  <c r="F320" i="2" s="1"/>
  <c r="D321" i="2"/>
  <c r="E321" i="2" s="1"/>
  <c r="F321" i="2" s="1"/>
  <c r="D322" i="2"/>
  <c r="E322" i="2" s="1"/>
  <c r="F322" i="2" s="1"/>
  <c r="D323" i="2"/>
  <c r="E323" i="2" s="1"/>
  <c r="F323" i="2" s="1"/>
  <c r="D324" i="2"/>
  <c r="E324" i="2" s="1"/>
  <c r="F324" i="2" s="1"/>
  <c r="D325" i="2"/>
  <c r="E325" i="2" s="1"/>
  <c r="F325" i="2" s="1"/>
  <c r="D326" i="2"/>
  <c r="E326" i="2" s="1"/>
  <c r="F326" i="2" s="1"/>
  <c r="D327" i="2"/>
  <c r="E327" i="2" s="1"/>
  <c r="F327" i="2" s="1"/>
  <c r="D328" i="2"/>
  <c r="E328" i="2" s="1"/>
  <c r="F328" i="2" s="1"/>
  <c r="D329" i="2"/>
  <c r="E329" i="2" s="1"/>
  <c r="F329" i="2" s="1"/>
  <c r="D330" i="2"/>
  <c r="E330" i="2" s="1"/>
  <c r="F330" i="2" s="1"/>
  <c r="D331" i="2"/>
  <c r="E331" i="2" s="1"/>
  <c r="F33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A4FD6B-5213-437E-B097-9198A37D685E}" keepAlive="1" name="Zapytanie — studenci" description="Połączenie z zapytaniem „studenci” w skoroszycie." type="5" refreshedVersion="6" background="1" saveData="1">
    <dbPr connection="Provider=Microsoft.Mashup.OleDb.1;Data Source=$Workbook$;Location=studenci;Extended Properties=&quot;&quot;" command="SELECT * FROM [studenci]"/>
  </connection>
</connections>
</file>

<file path=xl/sharedStrings.xml><?xml version="1.0" encoding="utf-8"?>
<sst xmlns="http://schemas.openxmlformats.org/spreadsheetml/2006/main" count="669" uniqueCount="442">
  <si>
    <t>pesel</t>
  </si>
  <si>
    <t>nazwisko</t>
  </si>
  <si>
    <t>imie</t>
  </si>
  <si>
    <t>BAJOREK</t>
  </si>
  <si>
    <t>JAKUB</t>
  </si>
  <si>
    <t>SLOTARZ</t>
  </si>
  <si>
    <t>MARIANNA</t>
  </si>
  <si>
    <t>WNUK</t>
  </si>
  <si>
    <t>SZYMON</t>
  </si>
  <si>
    <t>LESKO</t>
  </si>
  <si>
    <t>WOJCIECH</t>
  </si>
  <si>
    <t>WACHOWIAK</t>
  </si>
  <si>
    <t>ANNA</t>
  </si>
  <si>
    <t>JASTRZEBSKI</t>
  </si>
  <si>
    <t>IGNACY</t>
  </si>
  <si>
    <t>CICHON</t>
  </si>
  <si>
    <t>ADRIAN</t>
  </si>
  <si>
    <t>LUKASZEWICZ</t>
  </si>
  <si>
    <t>PAULA</t>
  </si>
  <si>
    <t>RATAJCZAK</t>
  </si>
  <si>
    <t>OLIWIER</t>
  </si>
  <si>
    <t>PLISZKA</t>
  </si>
  <si>
    <t>ADAM</t>
  </si>
  <si>
    <t>KASZUBOWSKA</t>
  </si>
  <si>
    <t>ANTONINA</t>
  </si>
  <si>
    <t>MORAWIEC</t>
  </si>
  <si>
    <t>DAWID</t>
  </si>
  <si>
    <t>OGONOWSKA</t>
  </si>
  <si>
    <t>JULIUSZ</t>
  </si>
  <si>
    <t>SZYMONIAK</t>
  </si>
  <si>
    <t>JAN</t>
  </si>
  <si>
    <t>SIUDYM</t>
  </si>
  <si>
    <t>KATARZYNA</t>
  </si>
  <si>
    <t>SASOR</t>
  </si>
  <si>
    <t>AMELIA</t>
  </si>
  <si>
    <t>KLOC</t>
  </si>
  <si>
    <t>SMOLEN</t>
  </si>
  <si>
    <t>JACEK</t>
  </si>
  <si>
    <t>STOLARZ</t>
  </si>
  <si>
    <t>SALA</t>
  </si>
  <si>
    <t>MODZELEWSKA</t>
  </si>
  <si>
    <t>MARTYNA</t>
  </si>
  <si>
    <t>WOROBIJ</t>
  </si>
  <si>
    <t>STANISLAWA</t>
  </si>
  <si>
    <t>NAPORA</t>
  </si>
  <si>
    <t>MAREK</t>
  </si>
  <si>
    <t>SLADOWSKI</t>
  </si>
  <si>
    <t>MICHAL</t>
  </si>
  <si>
    <t>LIZON</t>
  </si>
  <si>
    <t>NATANAEL</t>
  </si>
  <si>
    <t>SANKALA</t>
  </si>
  <si>
    <t>JOZEF</t>
  </si>
  <si>
    <t>GRZEGOREK</t>
  </si>
  <si>
    <t>ZALESKA</t>
  </si>
  <si>
    <t>JULIA</t>
  </si>
  <si>
    <t>CIBOROWSKI</t>
  </si>
  <si>
    <t>EDWARD</t>
  </si>
  <si>
    <t>PIATKOWSKA</t>
  </si>
  <si>
    <t>EWA</t>
  </si>
  <si>
    <t>CWIKLA</t>
  </si>
  <si>
    <t>MARIAN</t>
  </si>
  <si>
    <t>BLASZCZYK</t>
  </si>
  <si>
    <t>MONIKA</t>
  </si>
  <si>
    <t>SIERON</t>
  </si>
  <si>
    <t>LECH</t>
  </si>
  <si>
    <t>TUCHOLSKI</t>
  </si>
  <si>
    <t>MENDRELA</t>
  </si>
  <si>
    <t>ARTUR</t>
  </si>
  <si>
    <t>ANTOLAK</t>
  </si>
  <si>
    <t>MALGORZATA</t>
  </si>
  <si>
    <t>SPIEWAK</t>
  </si>
  <si>
    <t>RAFAL</t>
  </si>
  <si>
    <t>CIECHANOWICZ</t>
  </si>
  <si>
    <t>PIEKUT</t>
  </si>
  <si>
    <t>NEUMANN</t>
  </si>
  <si>
    <t>MALESA</t>
  </si>
  <si>
    <t>GABRIELA</t>
  </si>
  <si>
    <t>SWIERCZYNSKI</t>
  </si>
  <si>
    <t>JANUSZ</t>
  </si>
  <si>
    <t>KORCZAK</t>
  </si>
  <si>
    <t>PIWKOWSKI</t>
  </si>
  <si>
    <t>EUGENIUSZ</t>
  </si>
  <si>
    <t>CIESLA</t>
  </si>
  <si>
    <t>KRZYSZTOF</t>
  </si>
  <si>
    <t>WOLANIN</t>
  </si>
  <si>
    <t>BARTOSZ</t>
  </si>
  <si>
    <t>RZYMANECKA</t>
  </si>
  <si>
    <t>SONIA</t>
  </si>
  <si>
    <t>BORYS</t>
  </si>
  <si>
    <t>DANIELAK</t>
  </si>
  <si>
    <t>FRANCISZEK</t>
  </si>
  <si>
    <t>KEPARA</t>
  </si>
  <si>
    <t>PATER</t>
  </si>
  <si>
    <t>ZOFIA</t>
  </si>
  <si>
    <t>PEPLIN</t>
  </si>
  <si>
    <t>ALICJA</t>
  </si>
  <si>
    <t>BIALEK</t>
  </si>
  <si>
    <t>KIES</t>
  </si>
  <si>
    <t>MARCINKIEWICZ</t>
  </si>
  <si>
    <t>GRYJGIER</t>
  </si>
  <si>
    <t>KUKIELKA</t>
  </si>
  <si>
    <t>BARBARA</t>
  </si>
  <si>
    <t>NIEDZIOLKA</t>
  </si>
  <si>
    <t>PLACHTA</t>
  </si>
  <si>
    <t>MATRAS</t>
  </si>
  <si>
    <t>KLAUDIA</t>
  </si>
  <si>
    <t>ANTOSIEWICZ</t>
  </si>
  <si>
    <t>MARCELINA</t>
  </si>
  <si>
    <t>DEKA</t>
  </si>
  <si>
    <t>KLICH</t>
  </si>
  <si>
    <t>EMILIA</t>
  </si>
  <si>
    <t>CEGLAREK</t>
  </si>
  <si>
    <t>TOMASZ</t>
  </si>
  <si>
    <t>BARTOSIEWICZ</t>
  </si>
  <si>
    <t>ALEKSANDRA</t>
  </si>
  <si>
    <t>MROZOWSKI</t>
  </si>
  <si>
    <t>PYZIK</t>
  </si>
  <si>
    <t>LENA</t>
  </si>
  <si>
    <t>GAWRYS</t>
  </si>
  <si>
    <t>PIOTR</t>
  </si>
  <si>
    <t>KUCZYNSKA</t>
  </si>
  <si>
    <t>OLIWIA</t>
  </si>
  <si>
    <t>JOPKIEWICZ</t>
  </si>
  <si>
    <t>ZBIGNIEW</t>
  </si>
  <si>
    <t>WAJAND</t>
  </si>
  <si>
    <t>MATEUSZ</t>
  </si>
  <si>
    <t>KULAK</t>
  </si>
  <si>
    <t>ZANETA</t>
  </si>
  <si>
    <t>IWINSKI</t>
  </si>
  <si>
    <t>CZAJA</t>
  </si>
  <si>
    <t>JAROCKA</t>
  </si>
  <si>
    <t>URSZULA</t>
  </si>
  <si>
    <t>JACKOWSKI</t>
  </si>
  <si>
    <t>ADAMCZAK</t>
  </si>
  <si>
    <t>MIECZNIKOWSKI</t>
  </si>
  <si>
    <t>SOJDA</t>
  </si>
  <si>
    <t>MALECKI</t>
  </si>
  <si>
    <t>ALEKSANDER</t>
  </si>
  <si>
    <t>LUCZYK</t>
  </si>
  <si>
    <t>SIEKIERKOWSKI</t>
  </si>
  <si>
    <t>GARBOWSKI</t>
  </si>
  <si>
    <t>SZCZEPANCZYK</t>
  </si>
  <si>
    <t>PAWEL</t>
  </si>
  <si>
    <t>RACZEK</t>
  </si>
  <si>
    <t>PALYS</t>
  </si>
  <si>
    <t>LUKASZ</t>
  </si>
  <si>
    <t>CIOSEK</t>
  </si>
  <si>
    <t>NEJMAN</t>
  </si>
  <si>
    <t>NIEMYJSKA</t>
  </si>
  <si>
    <t>PACANOWSKI</t>
  </si>
  <si>
    <t>MACIEJ</t>
  </si>
  <si>
    <t>ZYCHOWICZ</t>
  </si>
  <si>
    <t>MARZENA</t>
  </si>
  <si>
    <t>NIECKARZ</t>
  </si>
  <si>
    <t>SZWED</t>
  </si>
  <si>
    <t>WIKTOR</t>
  </si>
  <si>
    <t>SZNAJDER</t>
  </si>
  <si>
    <t>MIKOLAJ</t>
  </si>
  <si>
    <t>PORADA</t>
  </si>
  <si>
    <t>MARKOLINO</t>
  </si>
  <si>
    <t>STEFAN</t>
  </si>
  <si>
    <t>MROZINSKI</t>
  </si>
  <si>
    <t>ROBERT</t>
  </si>
  <si>
    <t>UKLEJA</t>
  </si>
  <si>
    <t>KRYSTYNA</t>
  </si>
  <si>
    <t>KUCHARSKI</t>
  </si>
  <si>
    <t>SKOREK</t>
  </si>
  <si>
    <t>ZUROWSKI</t>
  </si>
  <si>
    <t>WIERZBINSKA</t>
  </si>
  <si>
    <t>SANDRA</t>
  </si>
  <si>
    <t>RODAK</t>
  </si>
  <si>
    <t>MARCIN</t>
  </si>
  <si>
    <t>KRZYZANOWSKI</t>
  </si>
  <si>
    <t>FILIP</t>
  </si>
  <si>
    <t>REK</t>
  </si>
  <si>
    <t>PODGORSKA</t>
  </si>
  <si>
    <t>JABLONCZYK</t>
  </si>
  <si>
    <t>ANTONI</t>
  </si>
  <si>
    <t>BIENIAS</t>
  </si>
  <si>
    <t>MASTALERZ</t>
  </si>
  <si>
    <t>NATALIA</t>
  </si>
  <si>
    <t>KOLODZIEJ</t>
  </si>
  <si>
    <t>KACPERSKA</t>
  </si>
  <si>
    <t>ZIETEK</t>
  </si>
  <si>
    <t>EDYTA</t>
  </si>
  <si>
    <t>LISZEWSKA</t>
  </si>
  <si>
    <t>LIGOROWSKI</t>
  </si>
  <si>
    <t>BADURA</t>
  </si>
  <si>
    <t>FRACKIEWICZ</t>
  </si>
  <si>
    <t>BRODZIL</t>
  </si>
  <si>
    <t>MACHOWSKA</t>
  </si>
  <si>
    <t>CABAN</t>
  </si>
  <si>
    <t>KACPER</t>
  </si>
  <si>
    <t>JASKULSKI</t>
  </si>
  <si>
    <t>KALICKI</t>
  </si>
  <si>
    <t>SZABLOWSKI</t>
  </si>
  <si>
    <t>PATRYK</t>
  </si>
  <si>
    <t>WROBEL</t>
  </si>
  <si>
    <t>SIERADZKI</t>
  </si>
  <si>
    <t>BIELAK</t>
  </si>
  <si>
    <t>DUDEK</t>
  </si>
  <si>
    <t>WADOLOWSKA</t>
  </si>
  <si>
    <t>HANNA</t>
  </si>
  <si>
    <t>GRALAK</t>
  </si>
  <si>
    <t>IGOR</t>
  </si>
  <si>
    <t>PILISZCZUK</t>
  </si>
  <si>
    <t>SZCZERBOWSKI</t>
  </si>
  <si>
    <t>STASKIEWICZ</t>
  </si>
  <si>
    <t>MALWINA</t>
  </si>
  <si>
    <t>JAMROZ</t>
  </si>
  <si>
    <t>KRAWCZYNSKI</t>
  </si>
  <si>
    <t>BEBENEK</t>
  </si>
  <si>
    <t>KINGA</t>
  </si>
  <si>
    <t>IWAN</t>
  </si>
  <si>
    <t>GRZEGORZ</t>
  </si>
  <si>
    <t>LOZOWSKI</t>
  </si>
  <si>
    <t>TOMASZCZYK</t>
  </si>
  <si>
    <t>MANJURA</t>
  </si>
  <si>
    <t>EWELINA</t>
  </si>
  <si>
    <t>PLACZEK</t>
  </si>
  <si>
    <t>KAMAN</t>
  </si>
  <si>
    <t>KOTULA</t>
  </si>
  <si>
    <t>GALECKI</t>
  </si>
  <si>
    <t>MIELNICZUK</t>
  </si>
  <si>
    <t>PIETRZYKOWSKI</t>
  </si>
  <si>
    <t>CZARNIK</t>
  </si>
  <si>
    <t>SIEMINSKI</t>
  </si>
  <si>
    <t>KULAS</t>
  </si>
  <si>
    <t>SCHMIDT</t>
  </si>
  <si>
    <t>GOLEC</t>
  </si>
  <si>
    <t>KUBAK</t>
  </si>
  <si>
    <t>PUCHALSKA</t>
  </si>
  <si>
    <t>NIKOLA</t>
  </si>
  <si>
    <t>KRASOWSKA</t>
  </si>
  <si>
    <t>KONOPKA</t>
  </si>
  <si>
    <t>ZDZISLAWA</t>
  </si>
  <si>
    <t>LANGEROWICZ</t>
  </si>
  <si>
    <t>MARCELI</t>
  </si>
  <si>
    <t>CZYZEWSKA</t>
  </si>
  <si>
    <t>KUZNIAR</t>
  </si>
  <si>
    <t>NAJDA</t>
  </si>
  <si>
    <t>CIESLEWICZ</t>
  </si>
  <si>
    <t>MARIA</t>
  </si>
  <si>
    <t>GOMOLKA</t>
  </si>
  <si>
    <t>KONKOL</t>
  </si>
  <si>
    <t>ZIOLKOWSKA</t>
  </si>
  <si>
    <t>KLIMKOWSKA</t>
  </si>
  <si>
    <t>MAGDALENA</t>
  </si>
  <si>
    <t>SEKOWSKI</t>
  </si>
  <si>
    <t>DWORACZEK</t>
  </si>
  <si>
    <t>NOWAK</t>
  </si>
  <si>
    <t>KRAJEWSKI</t>
  </si>
  <si>
    <t>JANDA</t>
  </si>
  <si>
    <t>FRANKOWSKI</t>
  </si>
  <si>
    <t>BEDKOWSKI</t>
  </si>
  <si>
    <t>DOLINSKA</t>
  </si>
  <si>
    <t>WOZNIAK</t>
  </si>
  <si>
    <t>SLAWOMIR</t>
  </si>
  <si>
    <t>MALINOWSKA</t>
  </si>
  <si>
    <t>SZEWCZAK</t>
  </si>
  <si>
    <t>ADRIANNA</t>
  </si>
  <si>
    <t>SKULIMOWSKI</t>
  </si>
  <si>
    <t>OSINSKI</t>
  </si>
  <si>
    <t>JANICKI</t>
  </si>
  <si>
    <t>MIROSLAW</t>
  </si>
  <si>
    <t>RAJCA</t>
  </si>
  <si>
    <t>WITOLD</t>
  </si>
  <si>
    <t>PAC</t>
  </si>
  <si>
    <t>WILCZAK</t>
  </si>
  <si>
    <t>DARIUSZ</t>
  </si>
  <si>
    <t>LAKOMY</t>
  </si>
  <si>
    <t>SALWA</t>
  </si>
  <si>
    <t>WIECZOREK</t>
  </si>
  <si>
    <t>BORON</t>
  </si>
  <si>
    <t>SZATAN</t>
  </si>
  <si>
    <t>BIERNACKI</t>
  </si>
  <si>
    <t>BANACH</t>
  </si>
  <si>
    <t>RESZKA</t>
  </si>
  <si>
    <t>MORISON</t>
  </si>
  <si>
    <t>GRUSZECKI</t>
  </si>
  <si>
    <t>ZBIGNIEWICZ</t>
  </si>
  <si>
    <t>KOPICZYNSKI</t>
  </si>
  <si>
    <t>DRAGAN</t>
  </si>
  <si>
    <t>BUDNIK</t>
  </si>
  <si>
    <t>STANISLAWSKA</t>
  </si>
  <si>
    <t>WACHOWICZ</t>
  </si>
  <si>
    <t>JOZEFOWICZ</t>
  </si>
  <si>
    <t>LEWKOWICZ</t>
  </si>
  <si>
    <t>SZCZERBA</t>
  </si>
  <si>
    <t>KEDZIOR</t>
  </si>
  <si>
    <t>GORNIAK</t>
  </si>
  <si>
    <t>GOLAB</t>
  </si>
  <si>
    <t>BUTKIEWICZ</t>
  </si>
  <si>
    <t>BEREZA</t>
  </si>
  <si>
    <t>DUDZIC</t>
  </si>
  <si>
    <t>KLAUDIUSZ</t>
  </si>
  <si>
    <t>PALENTA</t>
  </si>
  <si>
    <t>KUBICKI</t>
  </si>
  <si>
    <t>CISOW</t>
  </si>
  <si>
    <t>ZAWISTOWSKI</t>
  </si>
  <si>
    <t>AGNIESZKA</t>
  </si>
  <si>
    <t>NIEZDAR</t>
  </si>
  <si>
    <t>CHMIELOWIEC</t>
  </si>
  <si>
    <t>WANDA</t>
  </si>
  <si>
    <t>KOMINEK</t>
  </si>
  <si>
    <t>FABIAN</t>
  </si>
  <si>
    <t>ADAMCZYK</t>
  </si>
  <si>
    <t>KRASUSKA</t>
  </si>
  <si>
    <t>PLODOWSKI</t>
  </si>
  <si>
    <t>MARIUSZ</t>
  </si>
  <si>
    <t>LANGOWSKI</t>
  </si>
  <si>
    <t>KAMIL</t>
  </si>
  <si>
    <t>OSOWIECKA</t>
  </si>
  <si>
    <t>SZCZYPKA</t>
  </si>
  <si>
    <t>SEBASTIAN</t>
  </si>
  <si>
    <t>SKORKA</t>
  </si>
  <si>
    <t>SZUSTAK</t>
  </si>
  <si>
    <t>BARCIKOWSKI</t>
  </si>
  <si>
    <t>PIETRASZEWSKI</t>
  </si>
  <si>
    <t>SERAFIN</t>
  </si>
  <si>
    <t>KAROL</t>
  </si>
  <si>
    <t>PLACEK</t>
  </si>
  <si>
    <t>JOANNA</t>
  </si>
  <si>
    <t>TERMIN</t>
  </si>
  <si>
    <t>SZYCHOWSKI</t>
  </si>
  <si>
    <t>RADOSLAW</t>
  </si>
  <si>
    <t>CHUDZINSKI</t>
  </si>
  <si>
    <t>ZEBALOWSKI</t>
  </si>
  <si>
    <t>GREN</t>
  </si>
  <si>
    <t>POPIEL</t>
  </si>
  <si>
    <t>ADAMIEC</t>
  </si>
  <si>
    <t>ZWIERZYNSKI</t>
  </si>
  <si>
    <t>ORLIKOWSKI</t>
  </si>
  <si>
    <t>CHOLEWA</t>
  </si>
  <si>
    <t>MAJA</t>
  </si>
  <si>
    <t>KISIEL</t>
  </si>
  <si>
    <t>PRZEMYSLAW</t>
  </si>
  <si>
    <t>SZABAT</t>
  </si>
  <si>
    <t>MALKOWSKA</t>
  </si>
  <si>
    <t>BODNAR</t>
  </si>
  <si>
    <t>TARKOWSKA</t>
  </si>
  <si>
    <t>KORCZ</t>
  </si>
  <si>
    <t>NADIA</t>
  </si>
  <si>
    <t>DOBRZYNSKI</t>
  </si>
  <si>
    <t>WOJCICKA</t>
  </si>
  <si>
    <t>PACZYNSKI</t>
  </si>
  <si>
    <t>LUKASIK</t>
  </si>
  <si>
    <t>DUMA</t>
  </si>
  <si>
    <t>LECHOWICZ</t>
  </si>
  <si>
    <t>PLONSKA</t>
  </si>
  <si>
    <t>MILENA</t>
  </si>
  <si>
    <t>NIEZGODA</t>
  </si>
  <si>
    <t>SZCZEPANSKI</t>
  </si>
  <si>
    <t>DUSZYNSKA</t>
  </si>
  <si>
    <t>ZIENTEK</t>
  </si>
  <si>
    <t>BOGUSLAWA</t>
  </si>
  <si>
    <t>BUCZAK</t>
  </si>
  <si>
    <t>JAWORSKA</t>
  </si>
  <si>
    <t>BRYS</t>
  </si>
  <si>
    <t>MORAWIN</t>
  </si>
  <si>
    <t>JANOTA</t>
  </si>
  <si>
    <t>CZARNIECKA</t>
  </si>
  <si>
    <t>ROZBICKA</t>
  </si>
  <si>
    <t>SIECZKOWSKI</t>
  </si>
  <si>
    <t>SIELSKA</t>
  </si>
  <si>
    <t>PROKOP</t>
  </si>
  <si>
    <t>SKOLIMOWSKI</t>
  </si>
  <si>
    <t>SKRZYNIARZ</t>
  </si>
  <si>
    <t>WIECKOWSKA</t>
  </si>
  <si>
    <t>PAULINA</t>
  </si>
  <si>
    <t>PLUCIENNIK</t>
  </si>
  <si>
    <t>BARNAS</t>
  </si>
  <si>
    <t>PAWLIK</t>
  </si>
  <si>
    <t>PODLEWSKI</t>
  </si>
  <si>
    <t>CIUPAGA</t>
  </si>
  <si>
    <t>SZAFRAN</t>
  </si>
  <si>
    <t>FOLTYN</t>
  </si>
  <si>
    <t>KWASNIK</t>
  </si>
  <si>
    <t>SROKA</t>
  </si>
  <si>
    <t>FRANCZYK</t>
  </si>
  <si>
    <t>BOROWY</t>
  </si>
  <si>
    <t>GRZANKA</t>
  </si>
  <si>
    <t>BISKUP</t>
  </si>
  <si>
    <t>SOWA</t>
  </si>
  <si>
    <t>KAROLINA</t>
  </si>
  <si>
    <t>KOZLOWSKA</t>
  </si>
  <si>
    <t>MADEJA</t>
  </si>
  <si>
    <t>SOLTYSIAK</t>
  </si>
  <si>
    <t>LUCJA</t>
  </si>
  <si>
    <t>PETRYKOWSKI</t>
  </si>
  <si>
    <t>WESOLOWSKI</t>
  </si>
  <si>
    <t>FURMANIAK</t>
  </si>
  <si>
    <t>WIKTORIA</t>
  </si>
  <si>
    <t>ANDRUSZKIEWICZ</t>
  </si>
  <si>
    <t>LIS</t>
  </si>
  <si>
    <t>STRUZIK</t>
  </si>
  <si>
    <t>LISZAJ</t>
  </si>
  <si>
    <t>MAZUR</t>
  </si>
  <si>
    <t>ZDANOWICZ</t>
  </si>
  <si>
    <t>KAROLCZAK</t>
  </si>
  <si>
    <t>ROGOWSKA</t>
  </si>
  <si>
    <t>WOJDAK</t>
  </si>
  <si>
    <t>BARANOWSKA</t>
  </si>
  <si>
    <t>SWIDERSKI</t>
  </si>
  <si>
    <t>KURPANIK</t>
  </si>
  <si>
    <t>DYLAG</t>
  </si>
  <si>
    <t>SIUDA</t>
  </si>
  <si>
    <t>KOPROWSKI</t>
  </si>
  <si>
    <t>MIELCZAREK</t>
  </si>
  <si>
    <t>GALENEK</t>
  </si>
  <si>
    <t>DEMBEK</t>
  </si>
  <si>
    <t>PIECYK</t>
  </si>
  <si>
    <t>GOCYLOWICZ</t>
  </si>
  <si>
    <t>STACHANCZYK</t>
  </si>
  <si>
    <t>FILIPCZUK</t>
  </si>
  <si>
    <t>BAGIERSKI</t>
  </si>
  <si>
    <t>MARZEC</t>
  </si>
  <si>
    <t>JANAS</t>
  </si>
  <si>
    <t>SOLTYSIK</t>
  </si>
  <si>
    <t>PIECH</t>
  </si>
  <si>
    <t>OSUSZEK</t>
  </si>
  <si>
    <t>ROMANOWICZ</t>
  </si>
  <si>
    <t>MADEJSKI</t>
  </si>
  <si>
    <t>KARWECKA</t>
  </si>
  <si>
    <t>KRUPA</t>
  </si>
  <si>
    <t>KULKOWSKA</t>
  </si>
  <si>
    <t>PRUSAK</t>
  </si>
  <si>
    <t>GRELA</t>
  </si>
  <si>
    <t>CIECIERSKA</t>
  </si>
  <si>
    <t>JANICKA</t>
  </si>
  <si>
    <t>PACZKOWSKI</t>
  </si>
  <si>
    <t>BAJDA</t>
  </si>
  <si>
    <t>LEWANDOWSKI</t>
  </si>
  <si>
    <t>SMILGININ</t>
  </si>
  <si>
    <t>STROZYNSKA</t>
  </si>
  <si>
    <t>LESZCZYNSKI</t>
  </si>
  <si>
    <t>Kolumna1</t>
  </si>
  <si>
    <t>Kolumna2</t>
  </si>
  <si>
    <t>płeć</t>
  </si>
  <si>
    <t>Kolumna3</t>
  </si>
  <si>
    <t>męzczyzni</t>
  </si>
  <si>
    <t>kobiety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</si>
</sst>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2" borderId="0" xfId="1"/>
  </cellXfs>
  <cellStyles count="2">
    <cellStyle name="Neutralny" xfId="1" builtinId="28"/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7AA63036-D965-401B-BE72-3335F1F92F78}" autoFormatId="16" applyNumberFormats="0" applyBorderFormats="0" applyFontFormats="0" applyPatternFormats="0" applyAlignmentFormats="0" applyWidthHeightFormats="0">
  <queryTableRefresh nextId="8" unboundColumnsRight="4">
    <queryTableFields count="7">
      <queryTableField id="1" name="pesel" tableColumnId="1"/>
      <queryTableField id="2" name="nazwisko" tableColumnId="2"/>
      <queryTableField id="3" name="imi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461AF4-E8CB-467D-91EB-8C33E83ECD7C}" name="studenci" displayName="studenci" ref="A1:G331" tableType="queryTable" totalsRowShown="0">
  <autoFilter ref="A1:G331" xr:uid="{2F6137D7-C78D-49FE-9024-4EDD8A10817D}"/>
  <tableColumns count="7">
    <tableColumn id="1" xr3:uid="{EEA59677-5DE3-41C3-A27D-63FD35A885A7}" uniqueName="1" name="pesel" queryTableFieldId="1"/>
    <tableColumn id="2" xr3:uid="{EB586B73-5F73-47BD-BAA2-9910A54A7D5F}" uniqueName="2" name="nazwisko" queryTableFieldId="2" dataDxfId="5"/>
    <tableColumn id="3" xr3:uid="{2C6E9239-F7D1-40F0-A668-42F2B89000AE}" uniqueName="3" name="imie" queryTableFieldId="3" dataDxfId="4"/>
    <tableColumn id="4" xr3:uid="{C64D1A28-0365-4676-BC85-5EC3FA9805DE}" uniqueName="4" name="Kolumna1" queryTableFieldId="4" dataDxfId="3">
      <calculatedColumnFormula>RIGHT(studenci[[#This Row],[pesel]],2)</calculatedColumnFormula>
    </tableColumn>
    <tableColumn id="5" xr3:uid="{8D9664D9-F06F-4FE2-A26A-F8F74D479005}" uniqueName="5" name="płeć" queryTableFieldId="5" dataDxfId="2">
      <calculatedColumnFormula>LEFT(studenci[[#This Row],[Kolumna1]],1)</calculatedColumnFormula>
    </tableColumn>
    <tableColumn id="6" xr3:uid="{1191369D-9B87-44EA-AE15-DD2EF9092EE5}" uniqueName="6" name="Kolumna2" queryTableFieldId="6" dataDxfId="1">
      <calculatedColumnFormula>IF(MOD(studenci[[#This Row],[płeć]],2)=0,"k","m")</calculatedColumnFormula>
    </tableColumn>
    <tableColumn id="7" xr3:uid="{61E20C28-71CD-4404-B17D-EA38A545AC52}" uniqueName="7" name="Kolumna3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94313-7AE3-49BE-9641-411E6BF2633B}">
  <dimension ref="A1:J331"/>
  <sheetViews>
    <sheetView tabSelected="1" workbookViewId="0">
      <selection activeCell="H3" sqref="H3"/>
    </sheetView>
  </sheetViews>
  <sheetFormatPr defaultRowHeight="15" x14ac:dyDescent="0.25"/>
  <cols>
    <col min="1" max="1" width="12" bestFit="1" customWidth="1"/>
    <col min="2" max="2" width="16.85546875" bestFit="1" customWidth="1"/>
    <col min="3" max="3" width="13.42578125" bestFit="1" customWidth="1"/>
    <col min="5" max="5" width="23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436</v>
      </c>
      <c r="E1" s="2" t="s">
        <v>438</v>
      </c>
      <c r="F1" t="s">
        <v>437</v>
      </c>
      <c r="G1" t="s">
        <v>439</v>
      </c>
      <c r="I1" t="s">
        <v>440</v>
      </c>
      <c r="J1" t="s">
        <v>441</v>
      </c>
    </row>
    <row r="2" spans="1:10" x14ac:dyDescent="0.25">
      <c r="A2">
        <v>92051048757</v>
      </c>
      <c r="B2" s="1" t="s">
        <v>3</v>
      </c>
      <c r="C2" s="1" t="s">
        <v>4</v>
      </c>
      <c r="D2" t="str">
        <f>RIGHT(studenci[[#This Row],[pesel]],2)</f>
        <v>57</v>
      </c>
      <c r="E2" s="1" t="str">
        <f>LEFT(studenci[[#This Row],[Kolumna1]],1)</f>
        <v>5</v>
      </c>
      <c r="F2" s="1" t="str">
        <f>IF(MOD(studenci[[#This Row],[płeć]],2)=0,"k","m")</f>
        <v>m</v>
      </c>
      <c r="G2" s="1"/>
      <c r="I2">
        <f>COUNTIF(F:F,"m")</f>
        <v>192</v>
      </c>
      <c r="J2">
        <f>COUNTIF(F:F,"k")</f>
        <v>138</v>
      </c>
    </row>
    <row r="3" spans="1:10" x14ac:dyDescent="0.25">
      <c r="A3">
        <v>92051861424</v>
      </c>
      <c r="B3" s="1" t="s">
        <v>5</v>
      </c>
      <c r="C3" s="1" t="s">
        <v>6</v>
      </c>
      <c r="D3" t="str">
        <f>RIGHT(studenci[[#This Row],[pesel]],2)</f>
        <v>24</v>
      </c>
      <c r="E3" s="1" t="str">
        <f>LEFT(studenci[[#This Row],[Kolumna1]],1)</f>
        <v>2</v>
      </c>
      <c r="F3" s="1" t="str">
        <f>IF(MOD(studenci[[#This Row],[płeć]],2)=0,"k","m")</f>
        <v>k</v>
      </c>
      <c r="G3" s="1"/>
    </row>
    <row r="4" spans="1:10" x14ac:dyDescent="0.25">
      <c r="A4">
        <v>92052033215</v>
      </c>
      <c r="B4" s="1" t="s">
        <v>7</v>
      </c>
      <c r="C4" s="1" t="s">
        <v>8</v>
      </c>
      <c r="D4" t="str">
        <f>RIGHT(studenci[[#This Row],[pesel]],2)</f>
        <v>15</v>
      </c>
      <c r="E4" s="1" t="str">
        <f>LEFT(studenci[[#This Row],[Kolumna1]],1)</f>
        <v>1</v>
      </c>
      <c r="F4" s="1" t="str">
        <f>IF(MOD(studenci[[#This Row],[płeć]],2)=0,"k","m")</f>
        <v>m</v>
      </c>
      <c r="G4" s="1"/>
    </row>
    <row r="5" spans="1:10" x14ac:dyDescent="0.25">
      <c r="A5">
        <v>92052877491</v>
      </c>
      <c r="B5" s="1" t="s">
        <v>9</v>
      </c>
      <c r="C5" s="1" t="s">
        <v>10</v>
      </c>
      <c r="D5" t="str">
        <f>RIGHT(studenci[[#This Row],[pesel]],2)</f>
        <v>91</v>
      </c>
      <c r="E5" s="1" t="str">
        <f>LEFT(studenci[[#This Row],[Kolumna1]],1)</f>
        <v>9</v>
      </c>
      <c r="F5" s="1" t="str">
        <f>IF(MOD(studenci[[#This Row],[płeć]],2)=0,"k","m")</f>
        <v>m</v>
      </c>
      <c r="G5" s="1"/>
    </row>
    <row r="6" spans="1:10" x14ac:dyDescent="0.25">
      <c r="A6">
        <v>92052999663</v>
      </c>
      <c r="B6" s="1" t="s">
        <v>11</v>
      </c>
      <c r="C6" s="1" t="s">
        <v>12</v>
      </c>
      <c r="D6" t="str">
        <f>RIGHT(studenci[[#This Row],[pesel]],2)</f>
        <v>63</v>
      </c>
      <c r="E6" s="1" t="str">
        <f>LEFT(studenci[[#This Row],[Kolumna1]],1)</f>
        <v>6</v>
      </c>
      <c r="F6" s="1" t="str">
        <f>IF(MOD(studenci[[#This Row],[płeć]],2)=0,"k","m")</f>
        <v>k</v>
      </c>
      <c r="G6" s="1"/>
    </row>
    <row r="7" spans="1:10" x14ac:dyDescent="0.25">
      <c r="A7">
        <v>92060349478</v>
      </c>
      <c r="B7" s="1" t="s">
        <v>13</v>
      </c>
      <c r="C7" s="1" t="s">
        <v>14</v>
      </c>
      <c r="D7" t="str">
        <f>RIGHT(studenci[[#This Row],[pesel]],2)</f>
        <v>78</v>
      </c>
      <c r="E7" s="1" t="str">
        <f>LEFT(studenci[[#This Row],[Kolumna1]],1)</f>
        <v>7</v>
      </c>
      <c r="F7" s="1" t="str">
        <f>IF(MOD(studenci[[#This Row],[płeć]],2)=0,"k","m")</f>
        <v>m</v>
      </c>
      <c r="G7" s="1"/>
    </row>
    <row r="8" spans="1:10" x14ac:dyDescent="0.25">
      <c r="A8">
        <v>92060618813</v>
      </c>
      <c r="B8" s="1" t="s">
        <v>15</v>
      </c>
      <c r="C8" s="1" t="s">
        <v>16</v>
      </c>
      <c r="D8" t="str">
        <f>RIGHT(studenci[[#This Row],[pesel]],2)</f>
        <v>13</v>
      </c>
      <c r="E8" s="1" t="str">
        <f>LEFT(studenci[[#This Row],[Kolumna1]],1)</f>
        <v>1</v>
      </c>
      <c r="F8" s="1" t="str">
        <f>IF(MOD(studenci[[#This Row],[płeć]],2)=0,"k","m")</f>
        <v>m</v>
      </c>
      <c r="G8" s="1"/>
    </row>
    <row r="9" spans="1:10" x14ac:dyDescent="0.25">
      <c r="A9">
        <v>92060816563</v>
      </c>
      <c r="B9" s="1" t="s">
        <v>17</v>
      </c>
      <c r="C9" s="1" t="s">
        <v>18</v>
      </c>
      <c r="D9" t="str">
        <f>RIGHT(studenci[[#This Row],[pesel]],2)</f>
        <v>63</v>
      </c>
      <c r="E9" s="1" t="str">
        <f>LEFT(studenci[[#This Row],[Kolumna1]],1)</f>
        <v>6</v>
      </c>
      <c r="F9" s="1" t="str">
        <f>IF(MOD(studenci[[#This Row],[płeć]],2)=0,"k","m")</f>
        <v>k</v>
      </c>
      <c r="G9" s="1"/>
    </row>
    <row r="10" spans="1:10" x14ac:dyDescent="0.25">
      <c r="A10">
        <v>92060863855</v>
      </c>
      <c r="B10" s="1" t="s">
        <v>19</v>
      </c>
      <c r="C10" s="1" t="s">
        <v>20</v>
      </c>
      <c r="D10" t="str">
        <f>RIGHT(studenci[[#This Row],[pesel]],2)</f>
        <v>55</v>
      </c>
      <c r="E10" s="1" t="str">
        <f>LEFT(studenci[[#This Row],[Kolumna1]],1)</f>
        <v>5</v>
      </c>
      <c r="F10" s="1" t="str">
        <f>IF(MOD(studenci[[#This Row],[płeć]],2)=0,"k","m")</f>
        <v>m</v>
      </c>
      <c r="G10" s="1"/>
    </row>
    <row r="11" spans="1:10" x14ac:dyDescent="0.25">
      <c r="A11">
        <v>92061083359</v>
      </c>
      <c r="B11" s="1" t="s">
        <v>21</v>
      </c>
      <c r="C11" s="1" t="s">
        <v>22</v>
      </c>
      <c r="D11" t="str">
        <f>RIGHT(studenci[[#This Row],[pesel]],2)</f>
        <v>59</v>
      </c>
      <c r="E11" s="1" t="str">
        <f>LEFT(studenci[[#This Row],[Kolumna1]],1)</f>
        <v>5</v>
      </c>
      <c r="F11" s="1" t="str">
        <f>IF(MOD(studenci[[#This Row],[płeć]],2)=0,"k","m")</f>
        <v>m</v>
      </c>
      <c r="G11" s="1"/>
    </row>
    <row r="12" spans="1:10" x14ac:dyDescent="0.25">
      <c r="A12">
        <v>92061754985</v>
      </c>
      <c r="B12" s="1" t="s">
        <v>23</v>
      </c>
      <c r="C12" s="1" t="s">
        <v>24</v>
      </c>
      <c r="D12" t="str">
        <f>RIGHT(studenci[[#This Row],[pesel]],2)</f>
        <v>85</v>
      </c>
      <c r="E12" s="1" t="str">
        <f>LEFT(studenci[[#This Row],[Kolumna1]],1)</f>
        <v>8</v>
      </c>
      <c r="F12" s="1" t="str">
        <f>IF(MOD(studenci[[#This Row],[płeć]],2)=0,"k","m")</f>
        <v>k</v>
      </c>
      <c r="G12" s="1"/>
    </row>
    <row r="13" spans="1:10" x14ac:dyDescent="0.25">
      <c r="A13">
        <v>92061937214</v>
      </c>
      <c r="B13" s="1" t="s">
        <v>25</v>
      </c>
      <c r="C13" s="1" t="s">
        <v>26</v>
      </c>
      <c r="D13" t="str">
        <f>RIGHT(studenci[[#This Row],[pesel]],2)</f>
        <v>14</v>
      </c>
      <c r="E13" s="1" t="str">
        <f>LEFT(studenci[[#This Row],[Kolumna1]],1)</f>
        <v>1</v>
      </c>
      <c r="F13" s="1" t="str">
        <f>IF(MOD(studenci[[#This Row],[płeć]],2)=0,"k","m")</f>
        <v>m</v>
      </c>
      <c r="G13" s="1"/>
    </row>
    <row r="14" spans="1:10" x14ac:dyDescent="0.25">
      <c r="A14">
        <v>92062548936</v>
      </c>
      <c r="B14" s="1" t="s">
        <v>27</v>
      </c>
      <c r="C14" s="1" t="s">
        <v>28</v>
      </c>
      <c r="D14" t="str">
        <f>RIGHT(studenci[[#This Row],[pesel]],2)</f>
        <v>36</v>
      </c>
      <c r="E14" s="1" t="str">
        <f>LEFT(studenci[[#This Row],[Kolumna1]],1)</f>
        <v>3</v>
      </c>
      <c r="F14" s="1" t="str">
        <f>IF(MOD(studenci[[#This Row],[płeć]],2)=0,"k","m")</f>
        <v>m</v>
      </c>
      <c r="G14" s="1"/>
    </row>
    <row r="15" spans="1:10" x14ac:dyDescent="0.25">
      <c r="A15">
        <v>92062762152</v>
      </c>
      <c r="B15" s="1" t="s">
        <v>29</v>
      </c>
      <c r="C15" s="1" t="s">
        <v>30</v>
      </c>
      <c r="D15" t="str">
        <f>RIGHT(studenci[[#This Row],[pesel]],2)</f>
        <v>52</v>
      </c>
      <c r="E15" s="1" t="str">
        <f>LEFT(studenci[[#This Row],[Kolumna1]],1)</f>
        <v>5</v>
      </c>
      <c r="F15" s="1" t="str">
        <f>IF(MOD(studenci[[#This Row],[płeć]],2)=0,"k","m")</f>
        <v>m</v>
      </c>
      <c r="G15" s="1"/>
    </row>
    <row r="16" spans="1:10" x14ac:dyDescent="0.25">
      <c r="A16">
        <v>92062962545</v>
      </c>
      <c r="B16" s="1" t="s">
        <v>31</v>
      </c>
      <c r="C16" s="1" t="s">
        <v>32</v>
      </c>
      <c r="D16" t="str">
        <f>RIGHT(studenci[[#This Row],[pesel]],2)</f>
        <v>45</v>
      </c>
      <c r="E16" s="1" t="str">
        <f>LEFT(studenci[[#This Row],[Kolumna1]],1)</f>
        <v>4</v>
      </c>
      <c r="F16" s="1" t="str">
        <f>IF(MOD(studenci[[#This Row],[płeć]],2)=0,"k","m")</f>
        <v>k</v>
      </c>
      <c r="G16" s="1"/>
    </row>
    <row r="17" spans="1:7" x14ac:dyDescent="0.25">
      <c r="A17">
        <v>92070111188</v>
      </c>
      <c r="B17" s="1" t="s">
        <v>33</v>
      </c>
      <c r="C17" s="1" t="s">
        <v>34</v>
      </c>
      <c r="D17" t="str">
        <f>RIGHT(studenci[[#This Row],[pesel]],2)</f>
        <v>88</v>
      </c>
      <c r="E17" s="1" t="str">
        <f>LEFT(studenci[[#This Row],[Kolumna1]],1)</f>
        <v>8</v>
      </c>
      <c r="F17" s="1" t="str">
        <f>IF(MOD(studenci[[#This Row],[płeć]],2)=0,"k","m")</f>
        <v>k</v>
      </c>
      <c r="G17" s="1"/>
    </row>
    <row r="18" spans="1:7" x14ac:dyDescent="0.25">
      <c r="A18">
        <v>92070336152</v>
      </c>
      <c r="B18" s="1" t="s">
        <v>35</v>
      </c>
      <c r="C18" s="1" t="s">
        <v>26</v>
      </c>
      <c r="D18" t="str">
        <f>RIGHT(studenci[[#This Row],[pesel]],2)</f>
        <v>52</v>
      </c>
      <c r="E18" s="1" t="str">
        <f>LEFT(studenci[[#This Row],[Kolumna1]],1)</f>
        <v>5</v>
      </c>
      <c r="F18" s="1" t="str">
        <f>IF(MOD(studenci[[#This Row],[płeć]],2)=0,"k","m")</f>
        <v>m</v>
      </c>
      <c r="G18" s="1"/>
    </row>
    <row r="19" spans="1:7" x14ac:dyDescent="0.25">
      <c r="A19">
        <v>92070952712</v>
      </c>
      <c r="B19" s="1" t="s">
        <v>36</v>
      </c>
      <c r="C19" s="1" t="s">
        <v>37</v>
      </c>
      <c r="D19" t="str">
        <f>RIGHT(studenci[[#This Row],[pesel]],2)</f>
        <v>12</v>
      </c>
      <c r="E19" s="1" t="str">
        <f>LEFT(studenci[[#This Row],[Kolumna1]],1)</f>
        <v>1</v>
      </c>
      <c r="F19" s="1" t="str">
        <f>IF(MOD(studenci[[#This Row],[płeć]],2)=0,"k","m")</f>
        <v>m</v>
      </c>
      <c r="G19" s="1"/>
    </row>
    <row r="20" spans="1:7" x14ac:dyDescent="0.25">
      <c r="A20">
        <v>92071176944</v>
      </c>
      <c r="B20" s="1" t="s">
        <v>38</v>
      </c>
      <c r="C20" s="1" t="s">
        <v>32</v>
      </c>
      <c r="D20" t="str">
        <f>RIGHT(studenci[[#This Row],[pesel]],2)</f>
        <v>44</v>
      </c>
      <c r="E20" s="1" t="str">
        <f>LEFT(studenci[[#This Row],[Kolumna1]],1)</f>
        <v>4</v>
      </c>
      <c r="F20" s="1" t="str">
        <f>IF(MOD(studenci[[#This Row],[płeć]],2)=0,"k","m")</f>
        <v>k</v>
      </c>
      <c r="G20" s="1"/>
    </row>
    <row r="21" spans="1:7" x14ac:dyDescent="0.25">
      <c r="A21">
        <v>92072355391</v>
      </c>
      <c r="B21" s="1" t="s">
        <v>39</v>
      </c>
      <c r="C21" s="1" t="s">
        <v>37</v>
      </c>
      <c r="D21" t="str">
        <f>RIGHT(studenci[[#This Row],[pesel]],2)</f>
        <v>91</v>
      </c>
      <c r="E21" s="1" t="str">
        <f>LEFT(studenci[[#This Row],[Kolumna1]],1)</f>
        <v>9</v>
      </c>
      <c r="F21" s="1" t="str">
        <f>IF(MOD(studenci[[#This Row],[płeć]],2)=0,"k","m")</f>
        <v>m</v>
      </c>
      <c r="G21" s="1"/>
    </row>
    <row r="22" spans="1:7" x14ac:dyDescent="0.25">
      <c r="A22">
        <v>92072589329</v>
      </c>
      <c r="B22" s="1" t="s">
        <v>40</v>
      </c>
      <c r="C22" s="1" t="s">
        <v>41</v>
      </c>
      <c r="D22" t="str">
        <f>RIGHT(studenci[[#This Row],[pesel]],2)</f>
        <v>29</v>
      </c>
      <c r="E22" s="1" t="str">
        <f>LEFT(studenci[[#This Row],[Kolumna1]],1)</f>
        <v>2</v>
      </c>
      <c r="F22" s="1" t="str">
        <f>IF(MOD(studenci[[#This Row],[płeć]],2)=0,"k","m")</f>
        <v>k</v>
      </c>
      <c r="G22" s="1"/>
    </row>
    <row r="23" spans="1:7" x14ac:dyDescent="0.25">
      <c r="A23">
        <v>92080361249</v>
      </c>
      <c r="B23" s="1" t="s">
        <v>42</v>
      </c>
      <c r="C23" s="1" t="s">
        <v>43</v>
      </c>
      <c r="D23" t="str">
        <f>RIGHT(studenci[[#This Row],[pesel]],2)</f>
        <v>49</v>
      </c>
      <c r="E23" s="1" t="str">
        <f>LEFT(studenci[[#This Row],[Kolumna1]],1)</f>
        <v>4</v>
      </c>
      <c r="F23" s="1" t="str">
        <f>IF(MOD(studenci[[#This Row],[płeć]],2)=0,"k","m")</f>
        <v>k</v>
      </c>
      <c r="G23" s="1"/>
    </row>
    <row r="24" spans="1:7" x14ac:dyDescent="0.25">
      <c r="A24">
        <v>92080864292</v>
      </c>
      <c r="B24" s="1" t="s">
        <v>44</v>
      </c>
      <c r="C24" s="1" t="s">
        <v>45</v>
      </c>
      <c r="D24" t="str">
        <f>RIGHT(studenci[[#This Row],[pesel]],2)</f>
        <v>92</v>
      </c>
      <c r="E24" s="1" t="str">
        <f>LEFT(studenci[[#This Row],[Kolumna1]],1)</f>
        <v>9</v>
      </c>
      <c r="F24" s="1" t="str">
        <f>IF(MOD(studenci[[#This Row],[płeć]],2)=0,"k","m")</f>
        <v>m</v>
      </c>
      <c r="G24" s="1"/>
    </row>
    <row r="25" spans="1:7" x14ac:dyDescent="0.25">
      <c r="A25">
        <v>92081076313</v>
      </c>
      <c r="B25" s="1" t="s">
        <v>46</v>
      </c>
      <c r="C25" s="1" t="s">
        <v>47</v>
      </c>
      <c r="D25" t="str">
        <f>RIGHT(studenci[[#This Row],[pesel]],2)</f>
        <v>13</v>
      </c>
      <c r="E25" s="1" t="str">
        <f>LEFT(studenci[[#This Row],[Kolumna1]],1)</f>
        <v>1</v>
      </c>
      <c r="F25" s="1" t="str">
        <f>IF(MOD(studenci[[#This Row],[płeć]],2)=0,"k","m")</f>
        <v>m</v>
      </c>
      <c r="G25" s="1"/>
    </row>
    <row r="26" spans="1:7" x14ac:dyDescent="0.25">
      <c r="A26">
        <v>92081119933</v>
      </c>
      <c r="B26" s="1" t="s">
        <v>48</v>
      </c>
      <c r="C26" s="1" t="s">
        <v>49</v>
      </c>
      <c r="D26" t="str">
        <f>RIGHT(studenci[[#This Row],[pesel]],2)</f>
        <v>33</v>
      </c>
      <c r="E26" s="1" t="str">
        <f>LEFT(studenci[[#This Row],[Kolumna1]],1)</f>
        <v>3</v>
      </c>
      <c r="F26" s="1" t="str">
        <f>IF(MOD(studenci[[#This Row],[płeć]],2)=0,"k","m")</f>
        <v>m</v>
      </c>
      <c r="G26" s="1"/>
    </row>
    <row r="27" spans="1:7" x14ac:dyDescent="0.25">
      <c r="A27">
        <v>92081817558</v>
      </c>
      <c r="B27" s="1" t="s">
        <v>50</v>
      </c>
      <c r="C27" s="1" t="s">
        <v>51</v>
      </c>
      <c r="D27" t="str">
        <f>RIGHT(studenci[[#This Row],[pesel]],2)</f>
        <v>58</v>
      </c>
      <c r="E27" s="1" t="str">
        <f>LEFT(studenci[[#This Row],[Kolumna1]],1)</f>
        <v>5</v>
      </c>
      <c r="F27" s="1" t="str">
        <f>IF(MOD(studenci[[#This Row],[płeć]],2)=0,"k","m")</f>
        <v>m</v>
      </c>
      <c r="G27" s="1"/>
    </row>
    <row r="28" spans="1:7" x14ac:dyDescent="0.25">
      <c r="A28">
        <v>92081982469</v>
      </c>
      <c r="B28" s="1" t="s">
        <v>52</v>
      </c>
      <c r="C28" s="1" t="s">
        <v>12</v>
      </c>
      <c r="D28" t="str">
        <f>RIGHT(studenci[[#This Row],[pesel]],2)</f>
        <v>69</v>
      </c>
      <c r="E28" s="1" t="str">
        <f>LEFT(studenci[[#This Row],[Kolumna1]],1)</f>
        <v>6</v>
      </c>
      <c r="F28" s="1" t="str">
        <f>IF(MOD(studenci[[#This Row],[płeć]],2)=0,"k","m")</f>
        <v>k</v>
      </c>
      <c r="G28" s="1"/>
    </row>
    <row r="29" spans="1:7" x14ac:dyDescent="0.25">
      <c r="A29">
        <v>92082477625</v>
      </c>
      <c r="B29" s="1" t="s">
        <v>53</v>
      </c>
      <c r="C29" s="1" t="s">
        <v>54</v>
      </c>
      <c r="D29" t="str">
        <f>RIGHT(studenci[[#This Row],[pesel]],2)</f>
        <v>25</v>
      </c>
      <c r="E29" s="1" t="str">
        <f>LEFT(studenci[[#This Row],[Kolumna1]],1)</f>
        <v>2</v>
      </c>
      <c r="F29" s="1" t="str">
        <f>IF(MOD(studenci[[#This Row],[płeć]],2)=0,"k","m")</f>
        <v>k</v>
      </c>
      <c r="G29" s="1"/>
    </row>
    <row r="30" spans="1:7" x14ac:dyDescent="0.25">
      <c r="A30">
        <v>92090349976</v>
      </c>
      <c r="B30" s="1" t="s">
        <v>55</v>
      </c>
      <c r="C30" s="1" t="s">
        <v>56</v>
      </c>
      <c r="D30" t="str">
        <f>RIGHT(studenci[[#This Row],[pesel]],2)</f>
        <v>76</v>
      </c>
      <c r="E30" s="1" t="str">
        <f>LEFT(studenci[[#This Row],[Kolumna1]],1)</f>
        <v>7</v>
      </c>
      <c r="F30" s="1" t="str">
        <f>IF(MOD(studenci[[#This Row],[płeć]],2)=0,"k","m")</f>
        <v>m</v>
      </c>
      <c r="G30" s="1"/>
    </row>
    <row r="31" spans="1:7" x14ac:dyDescent="0.25">
      <c r="A31">
        <v>92100661849</v>
      </c>
      <c r="B31" s="1" t="s">
        <v>57</v>
      </c>
      <c r="C31" s="1" t="s">
        <v>58</v>
      </c>
      <c r="D31" t="str">
        <f>RIGHT(studenci[[#This Row],[pesel]],2)</f>
        <v>49</v>
      </c>
      <c r="E31" s="1" t="str">
        <f>LEFT(studenci[[#This Row],[Kolumna1]],1)</f>
        <v>4</v>
      </c>
      <c r="F31" s="1" t="str">
        <f>IF(MOD(studenci[[#This Row],[płeć]],2)=0,"k","m")</f>
        <v>k</v>
      </c>
      <c r="G31" s="1"/>
    </row>
    <row r="32" spans="1:7" x14ac:dyDescent="0.25">
      <c r="A32">
        <v>92101543816</v>
      </c>
      <c r="B32" s="1" t="s">
        <v>59</v>
      </c>
      <c r="C32" s="1" t="s">
        <v>60</v>
      </c>
      <c r="D32" t="str">
        <f>RIGHT(studenci[[#This Row],[pesel]],2)</f>
        <v>16</v>
      </c>
      <c r="E32" s="1" t="str">
        <f>LEFT(studenci[[#This Row],[Kolumna1]],1)</f>
        <v>1</v>
      </c>
      <c r="F32" s="1" t="str">
        <f>IF(MOD(studenci[[#This Row],[płeć]],2)=0,"k","m")</f>
        <v>m</v>
      </c>
      <c r="G32" s="1"/>
    </row>
    <row r="33" spans="1:7" x14ac:dyDescent="0.25">
      <c r="A33">
        <v>92103163461</v>
      </c>
      <c r="B33" s="1" t="s">
        <v>61</v>
      </c>
      <c r="C33" s="1" t="s">
        <v>62</v>
      </c>
      <c r="D33" t="str">
        <f>RIGHT(studenci[[#This Row],[pesel]],2)</f>
        <v>61</v>
      </c>
      <c r="E33" s="1" t="str">
        <f>LEFT(studenci[[#This Row],[Kolumna1]],1)</f>
        <v>6</v>
      </c>
      <c r="F33" s="1" t="str">
        <f>IF(MOD(studenci[[#This Row],[płeć]],2)=0,"k","m")</f>
        <v>k</v>
      </c>
      <c r="G33" s="1"/>
    </row>
    <row r="34" spans="1:7" x14ac:dyDescent="0.25">
      <c r="A34">
        <v>92111027117</v>
      </c>
      <c r="B34" s="1" t="s">
        <v>63</v>
      </c>
      <c r="C34" s="1" t="s">
        <v>64</v>
      </c>
      <c r="D34" t="str">
        <f>RIGHT(studenci[[#This Row],[pesel]],2)</f>
        <v>17</v>
      </c>
      <c r="E34" s="1" t="str">
        <f>LEFT(studenci[[#This Row],[Kolumna1]],1)</f>
        <v>1</v>
      </c>
      <c r="F34" s="1" t="str">
        <f>IF(MOD(studenci[[#This Row],[płeć]],2)=0,"k","m")</f>
        <v>m</v>
      </c>
      <c r="G34" s="1"/>
    </row>
    <row r="35" spans="1:7" x14ac:dyDescent="0.25">
      <c r="A35">
        <v>92111479877</v>
      </c>
      <c r="B35" s="1" t="s">
        <v>65</v>
      </c>
      <c r="C35" s="1" t="s">
        <v>26</v>
      </c>
      <c r="D35" t="str">
        <f>RIGHT(studenci[[#This Row],[pesel]],2)</f>
        <v>77</v>
      </c>
      <c r="E35" s="1" t="str">
        <f>LEFT(studenci[[#This Row],[Kolumna1]],1)</f>
        <v>7</v>
      </c>
      <c r="F35" s="1" t="str">
        <f>IF(MOD(studenci[[#This Row],[płeć]],2)=0,"k","m")</f>
        <v>m</v>
      </c>
      <c r="G35" s="1"/>
    </row>
    <row r="36" spans="1:7" x14ac:dyDescent="0.25">
      <c r="A36">
        <v>92112571134</v>
      </c>
      <c r="B36" s="1" t="s">
        <v>66</v>
      </c>
      <c r="C36" s="1" t="s">
        <v>67</v>
      </c>
      <c r="D36" t="str">
        <f>RIGHT(studenci[[#This Row],[pesel]],2)</f>
        <v>34</v>
      </c>
      <c r="E36" s="1" t="str">
        <f>LEFT(studenci[[#This Row],[Kolumna1]],1)</f>
        <v>3</v>
      </c>
      <c r="F36" s="1" t="str">
        <f>IF(MOD(studenci[[#This Row],[płeć]],2)=0,"k","m")</f>
        <v>m</v>
      </c>
      <c r="G36" s="1"/>
    </row>
    <row r="37" spans="1:7" x14ac:dyDescent="0.25">
      <c r="A37">
        <v>92112635683</v>
      </c>
      <c r="B37" s="1" t="s">
        <v>68</v>
      </c>
      <c r="C37" s="1" t="s">
        <v>69</v>
      </c>
      <c r="D37" t="str">
        <f>RIGHT(studenci[[#This Row],[pesel]],2)</f>
        <v>83</v>
      </c>
      <c r="E37" s="1" t="str">
        <f>LEFT(studenci[[#This Row],[Kolumna1]],1)</f>
        <v>8</v>
      </c>
      <c r="F37" s="1" t="str">
        <f>IF(MOD(studenci[[#This Row],[płeć]],2)=0,"k","m")</f>
        <v>k</v>
      </c>
      <c r="G37" s="1"/>
    </row>
    <row r="38" spans="1:7" x14ac:dyDescent="0.25">
      <c r="A38">
        <v>92121027392</v>
      </c>
      <c r="B38" s="1" t="s">
        <v>70</v>
      </c>
      <c r="C38" s="1" t="s">
        <v>71</v>
      </c>
      <c r="D38" t="str">
        <f>RIGHT(studenci[[#This Row],[pesel]],2)</f>
        <v>92</v>
      </c>
      <c r="E38" s="1" t="str">
        <f>LEFT(studenci[[#This Row],[Kolumna1]],1)</f>
        <v>9</v>
      </c>
      <c r="F38" s="1" t="str">
        <f>IF(MOD(studenci[[#This Row],[płeć]],2)=0,"k","m")</f>
        <v>m</v>
      </c>
      <c r="G38" s="1"/>
    </row>
    <row r="39" spans="1:7" x14ac:dyDescent="0.25">
      <c r="A39">
        <v>92121586455</v>
      </c>
      <c r="B39" s="1" t="s">
        <v>72</v>
      </c>
      <c r="C39" s="1" t="s">
        <v>10</v>
      </c>
      <c r="D39" t="str">
        <f>RIGHT(studenci[[#This Row],[pesel]],2)</f>
        <v>55</v>
      </c>
      <c r="E39" s="1" t="str">
        <f>LEFT(studenci[[#This Row],[Kolumna1]],1)</f>
        <v>5</v>
      </c>
      <c r="F39" s="1" t="str">
        <f>IF(MOD(studenci[[#This Row],[płeć]],2)=0,"k","m")</f>
        <v>m</v>
      </c>
      <c r="G39" s="1"/>
    </row>
    <row r="40" spans="1:7" x14ac:dyDescent="0.25">
      <c r="A40">
        <v>92122718336</v>
      </c>
      <c r="B40" s="1" t="s">
        <v>73</v>
      </c>
      <c r="C40" s="1" t="s">
        <v>8</v>
      </c>
      <c r="D40" t="str">
        <f>RIGHT(studenci[[#This Row],[pesel]],2)</f>
        <v>36</v>
      </c>
      <c r="E40" s="1" t="str">
        <f>LEFT(studenci[[#This Row],[Kolumna1]],1)</f>
        <v>3</v>
      </c>
      <c r="F40" s="1" t="str">
        <f>IF(MOD(studenci[[#This Row],[płeć]],2)=0,"k","m")</f>
        <v>m</v>
      </c>
      <c r="G40" s="1"/>
    </row>
    <row r="41" spans="1:7" x14ac:dyDescent="0.25">
      <c r="A41">
        <v>92122755816</v>
      </c>
      <c r="B41" s="1" t="s">
        <v>74</v>
      </c>
      <c r="C41" s="1" t="s">
        <v>45</v>
      </c>
      <c r="D41" t="str">
        <f>RIGHT(studenci[[#This Row],[pesel]],2)</f>
        <v>16</v>
      </c>
      <c r="E41" s="1" t="str">
        <f>LEFT(studenci[[#This Row],[Kolumna1]],1)</f>
        <v>1</v>
      </c>
      <c r="F41" s="1" t="str">
        <f>IF(MOD(studenci[[#This Row],[płeć]],2)=0,"k","m")</f>
        <v>m</v>
      </c>
      <c r="G41" s="1"/>
    </row>
    <row r="42" spans="1:7" x14ac:dyDescent="0.25">
      <c r="A42">
        <v>92122899246</v>
      </c>
      <c r="B42" s="1" t="s">
        <v>75</v>
      </c>
      <c r="C42" s="1" t="s">
        <v>76</v>
      </c>
      <c r="D42" t="str">
        <f>RIGHT(studenci[[#This Row],[pesel]],2)</f>
        <v>46</v>
      </c>
      <c r="E42" s="1" t="str">
        <f>LEFT(studenci[[#This Row],[Kolumna1]],1)</f>
        <v>4</v>
      </c>
      <c r="F42" s="1" t="str">
        <f>IF(MOD(studenci[[#This Row],[płeć]],2)=0,"k","m")</f>
        <v>k</v>
      </c>
      <c r="G42" s="1"/>
    </row>
    <row r="43" spans="1:7" x14ac:dyDescent="0.25">
      <c r="A43">
        <v>93010287374</v>
      </c>
      <c r="B43" s="1" t="s">
        <v>77</v>
      </c>
      <c r="C43" s="1" t="s">
        <v>78</v>
      </c>
      <c r="D43" t="str">
        <f>RIGHT(studenci[[#This Row],[pesel]],2)</f>
        <v>74</v>
      </c>
      <c r="E43" s="1" t="str">
        <f>LEFT(studenci[[#This Row],[Kolumna1]],1)</f>
        <v>7</v>
      </c>
      <c r="F43" s="1" t="str">
        <f>IF(MOD(studenci[[#This Row],[płeć]],2)=0,"k","m")</f>
        <v>m</v>
      </c>
      <c r="G43" s="1"/>
    </row>
    <row r="44" spans="1:7" x14ac:dyDescent="0.25">
      <c r="A44">
        <v>93011731988</v>
      </c>
      <c r="B44" s="1" t="s">
        <v>79</v>
      </c>
      <c r="C44" s="1" t="s">
        <v>34</v>
      </c>
      <c r="D44" t="str">
        <f>RIGHT(studenci[[#This Row],[pesel]],2)</f>
        <v>88</v>
      </c>
      <c r="E44" s="1" t="str">
        <f>LEFT(studenci[[#This Row],[Kolumna1]],1)</f>
        <v>8</v>
      </c>
      <c r="F44" s="1" t="str">
        <f>IF(MOD(studenci[[#This Row],[płeć]],2)=0,"k","m")</f>
        <v>k</v>
      </c>
      <c r="G44" s="1"/>
    </row>
    <row r="45" spans="1:7" x14ac:dyDescent="0.25">
      <c r="A45">
        <v>93012248937</v>
      </c>
      <c r="B45" s="1" t="s">
        <v>80</v>
      </c>
      <c r="C45" s="1" t="s">
        <v>81</v>
      </c>
      <c r="D45" t="str">
        <f>RIGHT(studenci[[#This Row],[pesel]],2)</f>
        <v>37</v>
      </c>
      <c r="E45" s="1" t="str">
        <f>LEFT(studenci[[#This Row],[Kolumna1]],1)</f>
        <v>3</v>
      </c>
      <c r="F45" s="1" t="str">
        <f>IF(MOD(studenci[[#This Row],[płeć]],2)=0,"k","m")</f>
        <v>m</v>
      </c>
      <c r="G45" s="1"/>
    </row>
    <row r="46" spans="1:7" x14ac:dyDescent="0.25">
      <c r="A46">
        <v>93012423916</v>
      </c>
      <c r="B46" s="1" t="s">
        <v>82</v>
      </c>
      <c r="C46" s="1" t="s">
        <v>83</v>
      </c>
      <c r="D46" t="str">
        <f>RIGHT(studenci[[#This Row],[pesel]],2)</f>
        <v>16</v>
      </c>
      <c r="E46" s="1" t="str">
        <f>LEFT(studenci[[#This Row],[Kolumna1]],1)</f>
        <v>1</v>
      </c>
      <c r="F46" s="1" t="str">
        <f>IF(MOD(studenci[[#This Row],[płeć]],2)=0,"k","m")</f>
        <v>m</v>
      </c>
      <c r="G46" s="1"/>
    </row>
    <row r="47" spans="1:7" x14ac:dyDescent="0.25">
      <c r="A47">
        <v>93013078979</v>
      </c>
      <c r="B47" s="1" t="s">
        <v>84</v>
      </c>
      <c r="C47" s="1" t="s">
        <v>85</v>
      </c>
      <c r="D47" t="str">
        <f>RIGHT(studenci[[#This Row],[pesel]],2)</f>
        <v>79</v>
      </c>
      <c r="E47" s="1" t="str">
        <f>LEFT(studenci[[#This Row],[Kolumna1]],1)</f>
        <v>7</v>
      </c>
      <c r="F47" s="1" t="str">
        <f>IF(MOD(studenci[[#This Row],[płeć]],2)=0,"k","m")</f>
        <v>m</v>
      </c>
      <c r="G47" s="1"/>
    </row>
    <row r="48" spans="1:7" x14ac:dyDescent="0.25">
      <c r="A48">
        <v>93020294887</v>
      </c>
      <c r="B48" s="1" t="s">
        <v>86</v>
      </c>
      <c r="C48" s="1" t="s">
        <v>87</v>
      </c>
      <c r="D48" t="str">
        <f>RIGHT(studenci[[#This Row],[pesel]],2)</f>
        <v>87</v>
      </c>
      <c r="E48" s="1" t="str">
        <f>LEFT(studenci[[#This Row],[Kolumna1]],1)</f>
        <v>8</v>
      </c>
      <c r="F48" s="1" t="str">
        <f>IF(MOD(studenci[[#This Row],[płeć]],2)=0,"k","m")</f>
        <v>k</v>
      </c>
      <c r="G48" s="1"/>
    </row>
    <row r="49" spans="1:7" x14ac:dyDescent="0.25">
      <c r="A49">
        <v>93020344452</v>
      </c>
      <c r="B49" s="1" t="s">
        <v>88</v>
      </c>
      <c r="C49" s="1" t="s">
        <v>45</v>
      </c>
      <c r="D49" t="str">
        <f>RIGHT(studenci[[#This Row],[pesel]],2)</f>
        <v>52</v>
      </c>
      <c r="E49" s="1" t="str">
        <f>LEFT(studenci[[#This Row],[Kolumna1]],1)</f>
        <v>5</v>
      </c>
      <c r="F49" s="1" t="str">
        <f>IF(MOD(studenci[[#This Row],[płeć]],2)=0,"k","m")</f>
        <v>m</v>
      </c>
      <c r="G49" s="1"/>
    </row>
    <row r="50" spans="1:7" x14ac:dyDescent="0.25">
      <c r="A50">
        <v>93020492353</v>
      </c>
      <c r="B50" s="1" t="s">
        <v>89</v>
      </c>
      <c r="C50" s="1" t="s">
        <v>90</v>
      </c>
      <c r="D50" t="str">
        <f>RIGHT(studenci[[#This Row],[pesel]],2)</f>
        <v>53</v>
      </c>
      <c r="E50" s="1" t="str">
        <f>LEFT(studenci[[#This Row],[Kolumna1]],1)</f>
        <v>5</v>
      </c>
      <c r="F50" s="1" t="str">
        <f>IF(MOD(studenci[[#This Row],[płeć]],2)=0,"k","m")</f>
        <v>m</v>
      </c>
      <c r="G50" s="1"/>
    </row>
    <row r="51" spans="1:7" x14ac:dyDescent="0.25">
      <c r="A51">
        <v>93020984197</v>
      </c>
      <c r="B51" s="1" t="s">
        <v>91</v>
      </c>
      <c r="C51" s="1" t="s">
        <v>47</v>
      </c>
      <c r="D51" t="str">
        <f>RIGHT(studenci[[#This Row],[pesel]],2)</f>
        <v>97</v>
      </c>
      <c r="E51" s="1" t="str">
        <f>LEFT(studenci[[#This Row],[Kolumna1]],1)</f>
        <v>9</v>
      </c>
      <c r="F51" s="1" t="str">
        <f>IF(MOD(studenci[[#This Row],[płeć]],2)=0,"k","m")</f>
        <v>m</v>
      </c>
      <c r="G51" s="1"/>
    </row>
    <row r="52" spans="1:7" x14ac:dyDescent="0.25">
      <c r="A52">
        <v>93021324462</v>
      </c>
      <c r="B52" s="1" t="s">
        <v>92</v>
      </c>
      <c r="C52" s="1" t="s">
        <v>93</v>
      </c>
      <c r="D52" t="str">
        <f>RIGHT(studenci[[#This Row],[pesel]],2)</f>
        <v>62</v>
      </c>
      <c r="E52" s="1" t="str">
        <f>LEFT(studenci[[#This Row],[Kolumna1]],1)</f>
        <v>6</v>
      </c>
      <c r="F52" s="1" t="str">
        <f>IF(MOD(studenci[[#This Row],[płeć]],2)=0,"k","m")</f>
        <v>k</v>
      </c>
      <c r="G52" s="1"/>
    </row>
    <row r="53" spans="1:7" x14ac:dyDescent="0.25">
      <c r="A53">
        <v>93021966581</v>
      </c>
      <c r="B53" s="1" t="s">
        <v>94</v>
      </c>
      <c r="C53" s="1" t="s">
        <v>95</v>
      </c>
      <c r="D53" t="str">
        <f>RIGHT(studenci[[#This Row],[pesel]],2)</f>
        <v>81</v>
      </c>
      <c r="E53" s="1" t="str">
        <f>LEFT(studenci[[#This Row],[Kolumna1]],1)</f>
        <v>8</v>
      </c>
      <c r="F53" s="1" t="str">
        <f>IF(MOD(studenci[[#This Row],[płeć]],2)=0,"k","m")</f>
        <v>k</v>
      </c>
      <c r="G53" s="1"/>
    </row>
    <row r="54" spans="1:7" x14ac:dyDescent="0.25">
      <c r="A54">
        <v>93022138167</v>
      </c>
      <c r="B54" s="1" t="s">
        <v>96</v>
      </c>
      <c r="C54" s="1" t="s">
        <v>93</v>
      </c>
      <c r="D54" t="str">
        <f>RIGHT(studenci[[#This Row],[pesel]],2)</f>
        <v>67</v>
      </c>
      <c r="E54" s="1" t="str">
        <f>LEFT(studenci[[#This Row],[Kolumna1]],1)</f>
        <v>6</v>
      </c>
      <c r="F54" s="1" t="str">
        <f>IF(MOD(studenci[[#This Row],[płeć]],2)=0,"k","m")</f>
        <v>k</v>
      </c>
      <c r="G54" s="1"/>
    </row>
    <row r="55" spans="1:7" x14ac:dyDescent="0.25">
      <c r="A55">
        <v>93031176282</v>
      </c>
      <c r="B55" s="1" t="s">
        <v>97</v>
      </c>
      <c r="C55" s="1" t="s">
        <v>32</v>
      </c>
      <c r="D55" t="str">
        <f>RIGHT(studenci[[#This Row],[pesel]],2)</f>
        <v>82</v>
      </c>
      <c r="E55" s="1" t="str">
        <f>LEFT(studenci[[#This Row],[Kolumna1]],1)</f>
        <v>8</v>
      </c>
      <c r="F55" s="1" t="str">
        <f>IF(MOD(studenci[[#This Row],[płeć]],2)=0,"k","m")</f>
        <v>k</v>
      </c>
      <c r="G55" s="1"/>
    </row>
    <row r="56" spans="1:7" x14ac:dyDescent="0.25">
      <c r="A56">
        <v>93031426752</v>
      </c>
      <c r="B56" s="1" t="s">
        <v>98</v>
      </c>
      <c r="C56" s="1" t="s">
        <v>22</v>
      </c>
      <c r="D56" t="str">
        <f>RIGHT(studenci[[#This Row],[pesel]],2)</f>
        <v>52</v>
      </c>
      <c r="E56" s="1" t="str">
        <f>LEFT(studenci[[#This Row],[Kolumna1]],1)</f>
        <v>5</v>
      </c>
      <c r="F56" s="1" t="str">
        <f>IF(MOD(studenci[[#This Row],[płeć]],2)=0,"k","m")</f>
        <v>m</v>
      </c>
      <c r="G56" s="1"/>
    </row>
    <row r="57" spans="1:7" x14ac:dyDescent="0.25">
      <c r="A57">
        <v>93031439697</v>
      </c>
      <c r="B57" s="1" t="s">
        <v>99</v>
      </c>
      <c r="C57" s="1" t="s">
        <v>71</v>
      </c>
      <c r="D57" t="str">
        <f>RIGHT(studenci[[#This Row],[pesel]],2)</f>
        <v>97</v>
      </c>
      <c r="E57" s="1" t="str">
        <f>LEFT(studenci[[#This Row],[Kolumna1]],1)</f>
        <v>9</v>
      </c>
      <c r="F57" s="1" t="str">
        <f>IF(MOD(studenci[[#This Row],[płeć]],2)=0,"k","m")</f>
        <v>m</v>
      </c>
      <c r="G57" s="1"/>
    </row>
    <row r="58" spans="1:7" x14ac:dyDescent="0.25">
      <c r="A58">
        <v>93031562344</v>
      </c>
      <c r="B58" s="1" t="s">
        <v>100</v>
      </c>
      <c r="C58" s="1" t="s">
        <v>101</v>
      </c>
      <c r="D58" t="str">
        <f>RIGHT(studenci[[#This Row],[pesel]],2)</f>
        <v>44</v>
      </c>
      <c r="E58" s="1" t="str">
        <f>LEFT(studenci[[#This Row],[Kolumna1]],1)</f>
        <v>4</v>
      </c>
      <c r="F58" s="1" t="str">
        <f>IF(MOD(studenci[[#This Row],[płeć]],2)=0,"k","m")</f>
        <v>k</v>
      </c>
      <c r="G58" s="1"/>
    </row>
    <row r="59" spans="1:7" x14ac:dyDescent="0.25">
      <c r="A59">
        <v>93031853565</v>
      </c>
      <c r="B59" s="1" t="s">
        <v>102</v>
      </c>
      <c r="C59" s="1" t="s">
        <v>101</v>
      </c>
      <c r="D59" t="str">
        <f>RIGHT(studenci[[#This Row],[pesel]],2)</f>
        <v>65</v>
      </c>
      <c r="E59" s="1" t="str">
        <f>LEFT(studenci[[#This Row],[Kolumna1]],1)</f>
        <v>6</v>
      </c>
      <c r="F59" s="1" t="str">
        <f>IF(MOD(studenci[[#This Row],[płeć]],2)=0,"k","m")</f>
        <v>k</v>
      </c>
      <c r="G59" s="1"/>
    </row>
    <row r="60" spans="1:7" x14ac:dyDescent="0.25">
      <c r="A60">
        <v>93031922166</v>
      </c>
      <c r="B60" s="1" t="s">
        <v>103</v>
      </c>
      <c r="C60" s="1" t="s">
        <v>58</v>
      </c>
      <c r="D60" t="str">
        <f>RIGHT(studenci[[#This Row],[pesel]],2)</f>
        <v>66</v>
      </c>
      <c r="E60" s="1" t="str">
        <f>LEFT(studenci[[#This Row],[Kolumna1]],1)</f>
        <v>6</v>
      </c>
      <c r="F60" s="1" t="str">
        <f>IF(MOD(studenci[[#This Row],[płeć]],2)=0,"k","m")</f>
        <v>k</v>
      </c>
      <c r="G60" s="1"/>
    </row>
    <row r="61" spans="1:7" x14ac:dyDescent="0.25">
      <c r="A61">
        <v>93032549924</v>
      </c>
      <c r="B61" s="1" t="s">
        <v>104</v>
      </c>
      <c r="C61" s="1" t="s">
        <v>105</v>
      </c>
      <c r="D61" t="str">
        <f>RIGHT(studenci[[#This Row],[pesel]],2)</f>
        <v>24</v>
      </c>
      <c r="E61" s="1" t="str">
        <f>LEFT(studenci[[#This Row],[Kolumna1]],1)</f>
        <v>2</v>
      </c>
      <c r="F61" s="1" t="str">
        <f>IF(MOD(studenci[[#This Row],[płeć]],2)=0,"k","m")</f>
        <v>k</v>
      </c>
      <c r="G61" s="1"/>
    </row>
    <row r="62" spans="1:7" x14ac:dyDescent="0.25">
      <c r="A62">
        <v>93041061585</v>
      </c>
      <c r="B62" s="1" t="s">
        <v>106</v>
      </c>
      <c r="C62" s="1" t="s">
        <v>107</v>
      </c>
      <c r="D62" t="str">
        <f>RIGHT(studenci[[#This Row],[pesel]],2)</f>
        <v>85</v>
      </c>
      <c r="E62" s="1" t="str">
        <f>LEFT(studenci[[#This Row],[Kolumna1]],1)</f>
        <v>8</v>
      </c>
      <c r="F62" s="1" t="str">
        <f>IF(MOD(studenci[[#This Row],[płeć]],2)=0,"k","m")</f>
        <v>k</v>
      </c>
      <c r="G62" s="1"/>
    </row>
    <row r="63" spans="1:7" x14ac:dyDescent="0.25">
      <c r="A63">
        <v>93041252815</v>
      </c>
      <c r="B63" s="1" t="s">
        <v>108</v>
      </c>
      <c r="C63" s="1" t="s">
        <v>37</v>
      </c>
      <c r="D63" t="str">
        <f>RIGHT(studenci[[#This Row],[pesel]],2)</f>
        <v>15</v>
      </c>
      <c r="E63" s="1" t="str">
        <f>LEFT(studenci[[#This Row],[Kolumna1]],1)</f>
        <v>1</v>
      </c>
      <c r="F63" s="1" t="str">
        <f>IF(MOD(studenci[[#This Row],[płeć]],2)=0,"k","m")</f>
        <v>m</v>
      </c>
      <c r="G63" s="1"/>
    </row>
    <row r="64" spans="1:7" x14ac:dyDescent="0.25">
      <c r="A64">
        <v>93041271841</v>
      </c>
      <c r="B64" s="1" t="s">
        <v>109</v>
      </c>
      <c r="C64" s="1" t="s">
        <v>110</v>
      </c>
      <c r="D64" t="str">
        <f>RIGHT(studenci[[#This Row],[pesel]],2)</f>
        <v>41</v>
      </c>
      <c r="E64" s="1" t="str">
        <f>LEFT(studenci[[#This Row],[Kolumna1]],1)</f>
        <v>4</v>
      </c>
      <c r="F64" s="1" t="str">
        <f>IF(MOD(studenci[[#This Row],[płeć]],2)=0,"k","m")</f>
        <v>k</v>
      </c>
      <c r="G64" s="1"/>
    </row>
    <row r="65" spans="1:7" x14ac:dyDescent="0.25">
      <c r="A65">
        <v>93041329773</v>
      </c>
      <c r="B65" s="1" t="s">
        <v>111</v>
      </c>
      <c r="C65" s="1" t="s">
        <v>112</v>
      </c>
      <c r="D65" t="str">
        <f>RIGHT(studenci[[#This Row],[pesel]],2)</f>
        <v>73</v>
      </c>
      <c r="E65" s="1" t="str">
        <f>LEFT(studenci[[#This Row],[Kolumna1]],1)</f>
        <v>7</v>
      </c>
      <c r="F65" s="1" t="str">
        <f>IF(MOD(studenci[[#This Row],[płeć]],2)=0,"k","m")</f>
        <v>m</v>
      </c>
      <c r="G65" s="1"/>
    </row>
    <row r="66" spans="1:7" x14ac:dyDescent="0.25">
      <c r="A66">
        <v>93041967867</v>
      </c>
      <c r="B66" s="1" t="s">
        <v>113</v>
      </c>
      <c r="C66" s="1" t="s">
        <v>114</v>
      </c>
      <c r="D66" t="str">
        <f>RIGHT(studenci[[#This Row],[pesel]],2)</f>
        <v>67</v>
      </c>
      <c r="E66" s="1" t="str">
        <f>LEFT(studenci[[#This Row],[Kolumna1]],1)</f>
        <v>6</v>
      </c>
      <c r="F66" s="1" t="str">
        <f>IF(MOD(studenci[[#This Row],[płeć]],2)=0,"k","m")</f>
        <v>k</v>
      </c>
      <c r="G66" s="1"/>
    </row>
    <row r="67" spans="1:7" x14ac:dyDescent="0.25">
      <c r="A67">
        <v>93042094111</v>
      </c>
      <c r="B67" s="1" t="s">
        <v>115</v>
      </c>
      <c r="C67" s="1" t="s">
        <v>26</v>
      </c>
      <c r="D67" t="str">
        <f>RIGHT(studenci[[#This Row],[pesel]],2)</f>
        <v>11</v>
      </c>
      <c r="E67" s="1" t="str">
        <f>LEFT(studenci[[#This Row],[Kolumna1]],1)</f>
        <v>1</v>
      </c>
      <c r="F67" s="1" t="str">
        <f>IF(MOD(studenci[[#This Row],[płeć]],2)=0,"k","m")</f>
        <v>m</v>
      </c>
      <c r="G67" s="1"/>
    </row>
    <row r="68" spans="1:7" x14ac:dyDescent="0.25">
      <c r="A68">
        <v>93042372947</v>
      </c>
      <c r="B68" s="1" t="s">
        <v>116</v>
      </c>
      <c r="C68" s="1" t="s">
        <v>117</v>
      </c>
      <c r="D68" t="str">
        <f>RIGHT(studenci[[#This Row],[pesel]],2)</f>
        <v>47</v>
      </c>
      <c r="E68" s="1" t="str">
        <f>LEFT(studenci[[#This Row],[Kolumna1]],1)</f>
        <v>4</v>
      </c>
      <c r="F68" s="1" t="str">
        <f>IF(MOD(studenci[[#This Row],[płeć]],2)=0,"k","m")</f>
        <v>k</v>
      </c>
      <c r="G68" s="1"/>
    </row>
    <row r="69" spans="1:7" x14ac:dyDescent="0.25">
      <c r="A69">
        <v>93042594253</v>
      </c>
      <c r="B69" s="1" t="s">
        <v>118</v>
      </c>
      <c r="C69" s="1" t="s">
        <v>119</v>
      </c>
      <c r="D69" t="str">
        <f>RIGHT(studenci[[#This Row],[pesel]],2)</f>
        <v>53</v>
      </c>
      <c r="E69" s="1" t="str">
        <f>LEFT(studenci[[#This Row],[Kolumna1]],1)</f>
        <v>5</v>
      </c>
      <c r="F69" s="1" t="str">
        <f>IF(MOD(studenci[[#This Row],[płeć]],2)=0,"k","m")</f>
        <v>m</v>
      </c>
      <c r="G69" s="1"/>
    </row>
    <row r="70" spans="1:7" x14ac:dyDescent="0.25">
      <c r="A70">
        <v>93051494722</v>
      </c>
      <c r="B70" s="1" t="s">
        <v>120</v>
      </c>
      <c r="C70" s="1" t="s">
        <v>121</v>
      </c>
      <c r="D70" t="str">
        <f>RIGHT(studenci[[#This Row],[pesel]],2)</f>
        <v>22</v>
      </c>
      <c r="E70" s="1" t="str">
        <f>LEFT(studenci[[#This Row],[Kolumna1]],1)</f>
        <v>2</v>
      </c>
      <c r="F70" s="1" t="str">
        <f>IF(MOD(studenci[[#This Row],[płeć]],2)=0,"k","m")</f>
        <v>k</v>
      </c>
      <c r="G70" s="1"/>
    </row>
    <row r="71" spans="1:7" x14ac:dyDescent="0.25">
      <c r="A71">
        <v>93052164592</v>
      </c>
      <c r="B71" s="1" t="s">
        <v>122</v>
      </c>
      <c r="C71" s="1" t="s">
        <v>123</v>
      </c>
      <c r="D71" t="str">
        <f>RIGHT(studenci[[#This Row],[pesel]],2)</f>
        <v>92</v>
      </c>
      <c r="E71" s="1" t="str">
        <f>LEFT(studenci[[#This Row],[Kolumna1]],1)</f>
        <v>9</v>
      </c>
      <c r="F71" s="1" t="str">
        <f>IF(MOD(studenci[[#This Row],[płeć]],2)=0,"k","m")</f>
        <v>m</v>
      </c>
      <c r="G71" s="1"/>
    </row>
    <row r="72" spans="1:7" x14ac:dyDescent="0.25">
      <c r="A72">
        <v>93052321317</v>
      </c>
      <c r="B72" s="1" t="s">
        <v>124</v>
      </c>
      <c r="C72" s="1" t="s">
        <v>125</v>
      </c>
      <c r="D72" t="str">
        <f>RIGHT(studenci[[#This Row],[pesel]],2)</f>
        <v>17</v>
      </c>
      <c r="E72" s="1" t="str">
        <f>LEFT(studenci[[#This Row],[Kolumna1]],1)</f>
        <v>1</v>
      </c>
      <c r="F72" s="1" t="str">
        <f>IF(MOD(studenci[[#This Row],[płeć]],2)=0,"k","m")</f>
        <v>m</v>
      </c>
      <c r="G72" s="1"/>
    </row>
    <row r="73" spans="1:7" x14ac:dyDescent="0.25">
      <c r="A73">
        <v>93052712924</v>
      </c>
      <c r="B73" s="1" t="s">
        <v>126</v>
      </c>
      <c r="C73" s="1" t="s">
        <v>127</v>
      </c>
      <c r="D73" t="str">
        <f>RIGHT(studenci[[#This Row],[pesel]],2)</f>
        <v>24</v>
      </c>
      <c r="E73" s="1" t="str">
        <f>LEFT(studenci[[#This Row],[Kolumna1]],1)</f>
        <v>2</v>
      </c>
      <c r="F73" s="1" t="str">
        <f>IF(MOD(studenci[[#This Row],[płeć]],2)=0,"k","m")</f>
        <v>k</v>
      </c>
      <c r="G73" s="1"/>
    </row>
    <row r="74" spans="1:7" x14ac:dyDescent="0.25">
      <c r="A74">
        <v>93052759398</v>
      </c>
      <c r="B74" s="1" t="s">
        <v>128</v>
      </c>
      <c r="C74" s="1" t="s">
        <v>83</v>
      </c>
      <c r="D74" t="str">
        <f>RIGHT(studenci[[#This Row],[pesel]],2)</f>
        <v>98</v>
      </c>
      <c r="E74" s="1" t="str">
        <f>LEFT(studenci[[#This Row],[Kolumna1]],1)</f>
        <v>9</v>
      </c>
      <c r="F74" s="1" t="str">
        <f>IF(MOD(studenci[[#This Row],[płeć]],2)=0,"k","m")</f>
        <v>m</v>
      </c>
      <c r="G74" s="1"/>
    </row>
    <row r="75" spans="1:7" x14ac:dyDescent="0.25">
      <c r="A75">
        <v>93060314174</v>
      </c>
      <c r="B75" s="1" t="s">
        <v>129</v>
      </c>
      <c r="C75" s="1" t="s">
        <v>10</v>
      </c>
      <c r="D75" t="str">
        <f>RIGHT(studenci[[#This Row],[pesel]],2)</f>
        <v>74</v>
      </c>
      <c r="E75" s="1" t="str">
        <f>LEFT(studenci[[#This Row],[Kolumna1]],1)</f>
        <v>7</v>
      </c>
      <c r="F75" s="1" t="str">
        <f>IF(MOD(studenci[[#This Row],[płeć]],2)=0,"k","m")</f>
        <v>m</v>
      </c>
      <c r="G75" s="1"/>
    </row>
    <row r="76" spans="1:7" x14ac:dyDescent="0.25">
      <c r="A76">
        <v>93060626866</v>
      </c>
      <c r="B76" s="1" t="s">
        <v>130</v>
      </c>
      <c r="C76" s="1" t="s">
        <v>131</v>
      </c>
      <c r="D76" t="str">
        <f>RIGHT(studenci[[#This Row],[pesel]],2)</f>
        <v>66</v>
      </c>
      <c r="E76" s="1" t="str">
        <f>LEFT(studenci[[#This Row],[Kolumna1]],1)</f>
        <v>6</v>
      </c>
      <c r="F76" s="1" t="str">
        <f>IF(MOD(studenci[[#This Row],[płeć]],2)=0,"k","m")</f>
        <v>k</v>
      </c>
      <c r="G76" s="1"/>
    </row>
    <row r="77" spans="1:7" x14ac:dyDescent="0.25">
      <c r="A77">
        <v>93060757559</v>
      </c>
      <c r="B77" s="1" t="s">
        <v>132</v>
      </c>
      <c r="C77" s="1" t="s">
        <v>22</v>
      </c>
      <c r="D77" t="str">
        <f>RIGHT(studenci[[#This Row],[pesel]],2)</f>
        <v>59</v>
      </c>
      <c r="E77" s="1" t="str">
        <f>LEFT(studenci[[#This Row],[Kolumna1]],1)</f>
        <v>5</v>
      </c>
      <c r="F77" s="1" t="str">
        <f>IF(MOD(studenci[[#This Row],[płeć]],2)=0,"k","m")</f>
        <v>m</v>
      </c>
      <c r="G77" s="1"/>
    </row>
    <row r="78" spans="1:7" x14ac:dyDescent="0.25">
      <c r="A78">
        <v>93061087466</v>
      </c>
      <c r="B78" s="1" t="s">
        <v>133</v>
      </c>
      <c r="C78" s="1" t="s">
        <v>121</v>
      </c>
      <c r="D78" t="str">
        <f>RIGHT(studenci[[#This Row],[pesel]],2)</f>
        <v>66</v>
      </c>
      <c r="E78" s="1" t="str">
        <f>LEFT(studenci[[#This Row],[Kolumna1]],1)</f>
        <v>6</v>
      </c>
      <c r="F78" s="1" t="str">
        <f>IF(MOD(studenci[[#This Row],[płeć]],2)=0,"k","m")</f>
        <v>k</v>
      </c>
      <c r="G78" s="1"/>
    </row>
    <row r="79" spans="1:7" x14ac:dyDescent="0.25">
      <c r="A79">
        <v>93061243679</v>
      </c>
      <c r="B79" s="1" t="s">
        <v>134</v>
      </c>
      <c r="C79" s="1" t="s">
        <v>56</v>
      </c>
      <c r="D79" t="str">
        <f>RIGHT(studenci[[#This Row],[pesel]],2)</f>
        <v>79</v>
      </c>
      <c r="E79" s="1" t="str">
        <f>LEFT(studenci[[#This Row],[Kolumna1]],1)</f>
        <v>7</v>
      </c>
      <c r="F79" s="1" t="str">
        <f>IF(MOD(studenci[[#This Row],[płeć]],2)=0,"k","m")</f>
        <v>m</v>
      </c>
      <c r="G79" s="1"/>
    </row>
    <row r="80" spans="1:7" x14ac:dyDescent="0.25">
      <c r="A80">
        <v>93061564929</v>
      </c>
      <c r="B80" s="1" t="s">
        <v>135</v>
      </c>
      <c r="C80" s="1" t="s">
        <v>101</v>
      </c>
      <c r="D80" t="str">
        <f>RIGHT(studenci[[#This Row],[pesel]],2)</f>
        <v>29</v>
      </c>
      <c r="E80" s="1" t="str">
        <f>LEFT(studenci[[#This Row],[Kolumna1]],1)</f>
        <v>2</v>
      </c>
      <c r="F80" s="1" t="str">
        <f>IF(MOD(studenci[[#This Row],[płeć]],2)=0,"k","m")</f>
        <v>k</v>
      </c>
      <c r="G80" s="1"/>
    </row>
    <row r="81" spans="1:7" x14ac:dyDescent="0.25">
      <c r="A81">
        <v>93062061135</v>
      </c>
      <c r="B81" s="1" t="s">
        <v>136</v>
      </c>
      <c r="C81" s="1" t="s">
        <v>137</v>
      </c>
      <c r="D81" t="str">
        <f>RIGHT(studenci[[#This Row],[pesel]],2)</f>
        <v>35</v>
      </c>
      <c r="E81" s="1" t="str">
        <f>LEFT(studenci[[#This Row],[Kolumna1]],1)</f>
        <v>3</v>
      </c>
      <c r="F81" s="1" t="str">
        <f>IF(MOD(studenci[[#This Row],[płeć]],2)=0,"k","m")</f>
        <v>m</v>
      </c>
      <c r="G81" s="1"/>
    </row>
    <row r="82" spans="1:7" x14ac:dyDescent="0.25">
      <c r="A82">
        <v>93070995479</v>
      </c>
      <c r="B82" s="1" t="s">
        <v>138</v>
      </c>
      <c r="C82" s="1" t="s">
        <v>137</v>
      </c>
      <c r="D82" t="str">
        <f>RIGHT(studenci[[#This Row],[pesel]],2)</f>
        <v>79</v>
      </c>
      <c r="E82" s="1" t="str">
        <f>LEFT(studenci[[#This Row],[Kolumna1]],1)</f>
        <v>7</v>
      </c>
      <c r="F82" s="1" t="str">
        <f>IF(MOD(studenci[[#This Row],[płeć]],2)=0,"k","m")</f>
        <v>m</v>
      </c>
      <c r="G82" s="1"/>
    </row>
    <row r="83" spans="1:7" x14ac:dyDescent="0.25">
      <c r="A83">
        <v>93071912839</v>
      </c>
      <c r="B83" s="1" t="s">
        <v>139</v>
      </c>
      <c r="C83" s="1" t="s">
        <v>78</v>
      </c>
      <c r="D83" t="str">
        <f>RIGHT(studenci[[#This Row],[pesel]],2)</f>
        <v>39</v>
      </c>
      <c r="E83" s="1" t="str">
        <f>LEFT(studenci[[#This Row],[Kolumna1]],1)</f>
        <v>3</v>
      </c>
      <c r="F83" s="1" t="str">
        <f>IF(MOD(studenci[[#This Row],[płeć]],2)=0,"k","m")</f>
        <v>m</v>
      </c>
      <c r="G83" s="1"/>
    </row>
    <row r="84" spans="1:7" x14ac:dyDescent="0.25">
      <c r="A84">
        <v>93072382295</v>
      </c>
      <c r="B84" s="1" t="s">
        <v>140</v>
      </c>
      <c r="C84" s="1" t="s">
        <v>26</v>
      </c>
      <c r="D84" t="str">
        <f>RIGHT(studenci[[#This Row],[pesel]],2)</f>
        <v>95</v>
      </c>
      <c r="E84" s="1" t="str">
        <f>LEFT(studenci[[#This Row],[Kolumna1]],1)</f>
        <v>9</v>
      </c>
      <c r="F84" s="1" t="str">
        <f>IF(MOD(studenci[[#This Row],[płeć]],2)=0,"k","m")</f>
        <v>m</v>
      </c>
      <c r="G84" s="1"/>
    </row>
    <row r="85" spans="1:7" x14ac:dyDescent="0.25">
      <c r="A85">
        <v>93080133818</v>
      </c>
      <c r="B85" s="1" t="s">
        <v>141</v>
      </c>
      <c r="C85" s="1" t="s">
        <v>142</v>
      </c>
      <c r="D85" t="str">
        <f>RIGHT(studenci[[#This Row],[pesel]],2)</f>
        <v>18</v>
      </c>
      <c r="E85" s="1" t="str">
        <f>LEFT(studenci[[#This Row],[Kolumna1]],1)</f>
        <v>1</v>
      </c>
      <c r="F85" s="1" t="str">
        <f>IF(MOD(studenci[[#This Row],[płeć]],2)=0,"k","m")</f>
        <v>m</v>
      </c>
      <c r="G85" s="1"/>
    </row>
    <row r="86" spans="1:7" x14ac:dyDescent="0.25">
      <c r="A86">
        <v>93080136224</v>
      </c>
      <c r="B86" s="1" t="s">
        <v>143</v>
      </c>
      <c r="C86" s="1" t="s">
        <v>62</v>
      </c>
      <c r="D86" t="str">
        <f>RIGHT(studenci[[#This Row],[pesel]],2)</f>
        <v>24</v>
      </c>
      <c r="E86" s="1" t="str">
        <f>LEFT(studenci[[#This Row],[Kolumna1]],1)</f>
        <v>2</v>
      </c>
      <c r="F86" s="1" t="str">
        <f>IF(MOD(studenci[[#This Row],[płeć]],2)=0,"k","m")</f>
        <v>k</v>
      </c>
      <c r="G86" s="1"/>
    </row>
    <row r="87" spans="1:7" x14ac:dyDescent="0.25">
      <c r="A87">
        <v>93080261416</v>
      </c>
      <c r="B87" s="1" t="s">
        <v>144</v>
      </c>
      <c r="C87" s="1" t="s">
        <v>145</v>
      </c>
      <c r="D87" t="str">
        <f>RIGHT(studenci[[#This Row],[pesel]],2)</f>
        <v>16</v>
      </c>
      <c r="E87" s="1" t="str">
        <f>LEFT(studenci[[#This Row],[Kolumna1]],1)</f>
        <v>1</v>
      </c>
      <c r="F87" s="1" t="str">
        <f>IF(MOD(studenci[[#This Row],[płeć]],2)=0,"k","m")</f>
        <v>m</v>
      </c>
      <c r="G87" s="1"/>
    </row>
    <row r="88" spans="1:7" x14ac:dyDescent="0.25">
      <c r="A88">
        <v>93080464147</v>
      </c>
      <c r="B88" s="1" t="s">
        <v>146</v>
      </c>
      <c r="C88" s="1" t="s">
        <v>12</v>
      </c>
      <c r="D88" t="str">
        <f>RIGHT(studenci[[#This Row],[pesel]],2)</f>
        <v>47</v>
      </c>
      <c r="E88" s="1" t="str">
        <f>LEFT(studenci[[#This Row],[Kolumna1]],1)</f>
        <v>4</v>
      </c>
      <c r="F88" s="1" t="str">
        <f>IF(MOD(studenci[[#This Row],[płeć]],2)=0,"k","m")</f>
        <v>k</v>
      </c>
      <c r="G88" s="1"/>
    </row>
    <row r="89" spans="1:7" x14ac:dyDescent="0.25">
      <c r="A89">
        <v>93081269666</v>
      </c>
      <c r="B89" s="1" t="s">
        <v>147</v>
      </c>
      <c r="C89" s="1" t="s">
        <v>62</v>
      </c>
      <c r="D89" t="str">
        <f>RIGHT(studenci[[#This Row],[pesel]],2)</f>
        <v>66</v>
      </c>
      <c r="E89" s="1" t="str">
        <f>LEFT(studenci[[#This Row],[Kolumna1]],1)</f>
        <v>6</v>
      </c>
      <c r="F89" s="1" t="str">
        <f>IF(MOD(studenci[[#This Row],[płeć]],2)=0,"k","m")</f>
        <v>k</v>
      </c>
      <c r="G89" s="1"/>
    </row>
    <row r="90" spans="1:7" x14ac:dyDescent="0.25">
      <c r="A90">
        <v>93081336463</v>
      </c>
      <c r="B90" s="1" t="s">
        <v>148</v>
      </c>
      <c r="C90" s="1" t="s">
        <v>32</v>
      </c>
      <c r="D90" t="str">
        <f>RIGHT(studenci[[#This Row],[pesel]],2)</f>
        <v>63</v>
      </c>
      <c r="E90" s="1" t="str">
        <f>LEFT(studenci[[#This Row],[Kolumna1]],1)</f>
        <v>6</v>
      </c>
      <c r="F90" s="1" t="str">
        <f>IF(MOD(studenci[[#This Row],[płeć]],2)=0,"k","m")</f>
        <v>k</v>
      </c>
      <c r="G90" s="1"/>
    </row>
    <row r="91" spans="1:7" x14ac:dyDescent="0.25">
      <c r="A91">
        <v>93081892851</v>
      </c>
      <c r="B91" s="1" t="s">
        <v>149</v>
      </c>
      <c r="C91" s="1" t="s">
        <v>150</v>
      </c>
      <c r="D91" t="str">
        <f>RIGHT(studenci[[#This Row],[pesel]],2)</f>
        <v>51</v>
      </c>
      <c r="E91" s="1" t="str">
        <f>LEFT(studenci[[#This Row],[Kolumna1]],1)</f>
        <v>5</v>
      </c>
      <c r="F91" s="1" t="str">
        <f>IF(MOD(studenci[[#This Row],[płeć]],2)=0,"k","m")</f>
        <v>m</v>
      </c>
      <c r="G91" s="1"/>
    </row>
    <row r="92" spans="1:7" x14ac:dyDescent="0.25">
      <c r="A92">
        <v>93082456168</v>
      </c>
      <c r="B92" s="1" t="s">
        <v>151</v>
      </c>
      <c r="C92" s="1" t="s">
        <v>152</v>
      </c>
      <c r="D92" t="str">
        <f>RIGHT(studenci[[#This Row],[pesel]],2)</f>
        <v>68</v>
      </c>
      <c r="E92" s="1" t="str">
        <f>LEFT(studenci[[#This Row],[Kolumna1]],1)</f>
        <v>6</v>
      </c>
      <c r="F92" s="1" t="str">
        <f>IF(MOD(studenci[[#This Row],[płeć]],2)=0,"k","m")</f>
        <v>k</v>
      </c>
      <c r="G92" s="1"/>
    </row>
    <row r="93" spans="1:7" x14ac:dyDescent="0.25">
      <c r="A93">
        <v>93090575941</v>
      </c>
      <c r="B93" s="1" t="s">
        <v>153</v>
      </c>
      <c r="C93" s="1" t="s">
        <v>110</v>
      </c>
      <c r="D93" t="str">
        <f>RIGHT(studenci[[#This Row],[pesel]],2)</f>
        <v>41</v>
      </c>
      <c r="E93" s="1" t="str">
        <f>LEFT(studenci[[#This Row],[Kolumna1]],1)</f>
        <v>4</v>
      </c>
      <c r="F93" s="1" t="str">
        <f>IF(MOD(studenci[[#This Row],[płeć]],2)=0,"k","m")</f>
        <v>k</v>
      </c>
      <c r="G93" s="1"/>
    </row>
    <row r="94" spans="1:7" x14ac:dyDescent="0.25">
      <c r="A94">
        <v>93090925753</v>
      </c>
      <c r="B94" s="1" t="s">
        <v>154</v>
      </c>
      <c r="C94" s="1" t="s">
        <v>155</v>
      </c>
      <c r="D94" t="str">
        <f>RIGHT(studenci[[#This Row],[pesel]],2)</f>
        <v>53</v>
      </c>
      <c r="E94" s="1" t="str">
        <f>LEFT(studenci[[#This Row],[Kolumna1]],1)</f>
        <v>5</v>
      </c>
      <c r="F94" s="1" t="str">
        <f>IF(MOD(studenci[[#This Row],[płeć]],2)=0,"k","m")</f>
        <v>m</v>
      </c>
      <c r="G94" s="1"/>
    </row>
    <row r="95" spans="1:7" x14ac:dyDescent="0.25">
      <c r="A95">
        <v>93091115319</v>
      </c>
      <c r="B95" s="1" t="s">
        <v>156</v>
      </c>
      <c r="C95" s="1" t="s">
        <v>157</v>
      </c>
      <c r="D95" t="str">
        <f>RIGHT(studenci[[#This Row],[pesel]],2)</f>
        <v>19</v>
      </c>
      <c r="E95" s="1" t="str">
        <f>LEFT(studenci[[#This Row],[Kolumna1]],1)</f>
        <v>1</v>
      </c>
      <c r="F95" s="1" t="str">
        <f>IF(MOD(studenci[[#This Row],[płeć]],2)=0,"k","m")</f>
        <v>m</v>
      </c>
      <c r="G95" s="1"/>
    </row>
    <row r="96" spans="1:7" x14ac:dyDescent="0.25">
      <c r="A96">
        <v>93091278935</v>
      </c>
      <c r="B96" s="1" t="s">
        <v>158</v>
      </c>
      <c r="C96" s="1" t="s">
        <v>56</v>
      </c>
      <c r="D96" t="str">
        <f>RIGHT(studenci[[#This Row],[pesel]],2)</f>
        <v>35</v>
      </c>
      <c r="E96" s="1" t="str">
        <f>LEFT(studenci[[#This Row],[Kolumna1]],1)</f>
        <v>3</v>
      </c>
      <c r="F96" s="1" t="str">
        <f>IF(MOD(studenci[[#This Row],[płeć]],2)=0,"k","m")</f>
        <v>m</v>
      </c>
      <c r="G96" s="1"/>
    </row>
    <row r="97" spans="1:7" x14ac:dyDescent="0.25">
      <c r="A97">
        <v>93091575513</v>
      </c>
      <c r="B97" s="1" t="s">
        <v>159</v>
      </c>
      <c r="C97" s="1" t="s">
        <v>160</v>
      </c>
      <c r="D97" t="str">
        <f>RIGHT(studenci[[#This Row],[pesel]],2)</f>
        <v>13</v>
      </c>
      <c r="E97" s="1" t="str">
        <f>LEFT(studenci[[#This Row],[Kolumna1]],1)</f>
        <v>1</v>
      </c>
      <c r="F97" s="1" t="str">
        <f>IF(MOD(studenci[[#This Row],[płeć]],2)=0,"k","m")</f>
        <v>m</v>
      </c>
      <c r="G97" s="1"/>
    </row>
    <row r="98" spans="1:7" x14ac:dyDescent="0.25">
      <c r="A98">
        <v>93091812971</v>
      </c>
      <c r="B98" s="1" t="s">
        <v>161</v>
      </c>
      <c r="C98" s="1" t="s">
        <v>162</v>
      </c>
      <c r="D98" t="str">
        <f>RIGHT(studenci[[#This Row],[pesel]],2)</f>
        <v>71</v>
      </c>
      <c r="E98" s="1" t="str">
        <f>LEFT(studenci[[#This Row],[Kolumna1]],1)</f>
        <v>7</v>
      </c>
      <c r="F98" s="1" t="str">
        <f>IF(MOD(studenci[[#This Row],[płeć]],2)=0,"k","m")</f>
        <v>m</v>
      </c>
      <c r="G98" s="1"/>
    </row>
    <row r="99" spans="1:7" x14ac:dyDescent="0.25">
      <c r="A99">
        <v>93092337785</v>
      </c>
      <c r="B99" s="1" t="s">
        <v>163</v>
      </c>
      <c r="C99" s="1" t="s">
        <v>164</v>
      </c>
      <c r="D99" t="str">
        <f>RIGHT(studenci[[#This Row],[pesel]],2)</f>
        <v>85</v>
      </c>
      <c r="E99" s="1" t="str">
        <f>LEFT(studenci[[#This Row],[Kolumna1]],1)</f>
        <v>8</v>
      </c>
      <c r="F99" s="1" t="str">
        <f>IF(MOD(studenci[[#This Row],[płeć]],2)=0,"k","m")</f>
        <v>k</v>
      </c>
      <c r="G99" s="1"/>
    </row>
    <row r="100" spans="1:7" x14ac:dyDescent="0.25">
      <c r="A100">
        <v>93092435575</v>
      </c>
      <c r="B100" s="1" t="s">
        <v>165</v>
      </c>
      <c r="C100" s="1" t="s">
        <v>112</v>
      </c>
      <c r="D100" t="str">
        <f>RIGHT(studenci[[#This Row],[pesel]],2)</f>
        <v>75</v>
      </c>
      <c r="E100" s="1" t="str">
        <f>LEFT(studenci[[#This Row],[Kolumna1]],1)</f>
        <v>7</v>
      </c>
      <c r="F100" s="1" t="str">
        <f>IF(MOD(studenci[[#This Row],[płeć]],2)=0,"k","m")</f>
        <v>m</v>
      </c>
      <c r="G100" s="1"/>
    </row>
    <row r="101" spans="1:7" x14ac:dyDescent="0.25">
      <c r="A101">
        <v>93092663774</v>
      </c>
      <c r="B101" s="1" t="s">
        <v>166</v>
      </c>
      <c r="C101" s="1" t="s">
        <v>137</v>
      </c>
      <c r="D101" t="str">
        <f>RIGHT(studenci[[#This Row],[pesel]],2)</f>
        <v>74</v>
      </c>
      <c r="E101" s="1" t="str">
        <f>LEFT(studenci[[#This Row],[Kolumna1]],1)</f>
        <v>7</v>
      </c>
      <c r="F101" s="1" t="str">
        <f>IF(MOD(studenci[[#This Row],[płeć]],2)=0,"k","m")</f>
        <v>m</v>
      </c>
      <c r="G101" s="1"/>
    </row>
    <row r="102" spans="1:7" x14ac:dyDescent="0.25">
      <c r="A102">
        <v>93101369477</v>
      </c>
      <c r="B102" s="1" t="s">
        <v>167</v>
      </c>
      <c r="C102" s="1" t="s">
        <v>155</v>
      </c>
      <c r="D102" t="str">
        <f>RIGHT(studenci[[#This Row],[pesel]],2)</f>
        <v>77</v>
      </c>
      <c r="E102" s="1" t="str">
        <f>LEFT(studenci[[#This Row],[Kolumna1]],1)</f>
        <v>7</v>
      </c>
      <c r="F102" s="1" t="str">
        <f>IF(MOD(studenci[[#This Row],[płeć]],2)=0,"k","m")</f>
        <v>m</v>
      </c>
      <c r="G102" s="1"/>
    </row>
    <row r="103" spans="1:7" x14ac:dyDescent="0.25">
      <c r="A103">
        <v>93101749226</v>
      </c>
      <c r="B103" s="1" t="s">
        <v>168</v>
      </c>
      <c r="C103" s="1" t="s">
        <v>169</v>
      </c>
      <c r="D103" t="str">
        <f>RIGHT(studenci[[#This Row],[pesel]],2)</f>
        <v>26</v>
      </c>
      <c r="E103" s="1" t="str">
        <f>LEFT(studenci[[#This Row],[Kolumna1]],1)</f>
        <v>2</v>
      </c>
      <c r="F103" s="1" t="str">
        <f>IF(MOD(studenci[[#This Row],[płeć]],2)=0,"k","m")</f>
        <v>k</v>
      </c>
      <c r="G103" s="1"/>
    </row>
    <row r="104" spans="1:7" x14ac:dyDescent="0.25">
      <c r="A104">
        <v>93102056134</v>
      </c>
      <c r="B104" s="1" t="s">
        <v>170</v>
      </c>
      <c r="C104" s="1" t="s">
        <v>171</v>
      </c>
      <c r="D104" t="str">
        <f>RIGHT(studenci[[#This Row],[pesel]],2)</f>
        <v>34</v>
      </c>
      <c r="E104" s="1" t="str">
        <f>LEFT(studenci[[#This Row],[Kolumna1]],1)</f>
        <v>3</v>
      </c>
      <c r="F104" s="1" t="str">
        <f>IF(MOD(studenci[[#This Row],[płeć]],2)=0,"k","m")</f>
        <v>m</v>
      </c>
      <c r="G104" s="1"/>
    </row>
    <row r="105" spans="1:7" x14ac:dyDescent="0.25">
      <c r="A105">
        <v>93102651636</v>
      </c>
      <c r="B105" s="1" t="s">
        <v>172</v>
      </c>
      <c r="C105" s="1" t="s">
        <v>173</v>
      </c>
      <c r="D105" t="str">
        <f>RIGHT(studenci[[#This Row],[pesel]],2)</f>
        <v>36</v>
      </c>
      <c r="E105" s="1" t="str">
        <f>LEFT(studenci[[#This Row],[Kolumna1]],1)</f>
        <v>3</v>
      </c>
      <c r="F105" s="1" t="str">
        <f>IF(MOD(studenci[[#This Row],[płeć]],2)=0,"k","m")</f>
        <v>m</v>
      </c>
      <c r="G105" s="1"/>
    </row>
    <row r="106" spans="1:7" x14ac:dyDescent="0.25">
      <c r="A106">
        <v>93110169918</v>
      </c>
      <c r="B106" s="1" t="s">
        <v>174</v>
      </c>
      <c r="C106" s="1" t="s">
        <v>112</v>
      </c>
      <c r="D106" t="str">
        <f>RIGHT(studenci[[#This Row],[pesel]],2)</f>
        <v>18</v>
      </c>
      <c r="E106" s="1" t="str">
        <f>LEFT(studenci[[#This Row],[Kolumna1]],1)</f>
        <v>1</v>
      </c>
      <c r="F106" s="1" t="str">
        <f>IF(MOD(studenci[[#This Row],[płeć]],2)=0,"k","m")</f>
        <v>m</v>
      </c>
      <c r="G106" s="1"/>
    </row>
    <row r="107" spans="1:7" x14ac:dyDescent="0.25">
      <c r="A107">
        <v>93110195784</v>
      </c>
      <c r="B107" s="1" t="s">
        <v>175</v>
      </c>
      <c r="C107" s="1" t="s">
        <v>32</v>
      </c>
      <c r="D107" t="str">
        <f>RIGHT(studenci[[#This Row],[pesel]],2)</f>
        <v>84</v>
      </c>
      <c r="E107" s="1" t="str">
        <f>LEFT(studenci[[#This Row],[Kolumna1]],1)</f>
        <v>8</v>
      </c>
      <c r="F107" s="1" t="str">
        <f>IF(MOD(studenci[[#This Row],[płeć]],2)=0,"k","m")</f>
        <v>k</v>
      </c>
      <c r="G107" s="1"/>
    </row>
    <row r="108" spans="1:7" x14ac:dyDescent="0.25">
      <c r="A108">
        <v>93110591337</v>
      </c>
      <c r="B108" s="1" t="s">
        <v>176</v>
      </c>
      <c r="C108" s="1" t="s">
        <v>177</v>
      </c>
      <c r="D108" t="str">
        <f>RIGHT(studenci[[#This Row],[pesel]],2)</f>
        <v>37</v>
      </c>
      <c r="E108" s="1" t="str">
        <f>LEFT(studenci[[#This Row],[Kolumna1]],1)</f>
        <v>3</v>
      </c>
      <c r="F108" s="1" t="str">
        <f>IF(MOD(studenci[[#This Row],[płeć]],2)=0,"k","m")</f>
        <v>m</v>
      </c>
      <c r="G108" s="1"/>
    </row>
    <row r="109" spans="1:7" x14ac:dyDescent="0.25">
      <c r="A109">
        <v>93111079234</v>
      </c>
      <c r="B109" s="1" t="s">
        <v>178</v>
      </c>
      <c r="C109" s="1" t="s">
        <v>119</v>
      </c>
      <c r="D109" t="str">
        <f>RIGHT(studenci[[#This Row],[pesel]],2)</f>
        <v>34</v>
      </c>
      <c r="E109" s="1" t="str">
        <f>LEFT(studenci[[#This Row],[Kolumna1]],1)</f>
        <v>3</v>
      </c>
      <c r="F109" s="1" t="str">
        <f>IF(MOD(studenci[[#This Row],[płeć]],2)=0,"k","m")</f>
        <v>m</v>
      </c>
      <c r="G109" s="1"/>
    </row>
    <row r="110" spans="1:7" x14ac:dyDescent="0.25">
      <c r="A110">
        <v>93111422865</v>
      </c>
      <c r="B110" s="1" t="s">
        <v>179</v>
      </c>
      <c r="C110" s="1" t="s">
        <v>180</v>
      </c>
      <c r="D110" t="str">
        <f>RIGHT(studenci[[#This Row],[pesel]],2)</f>
        <v>65</v>
      </c>
      <c r="E110" s="1" t="str">
        <f>LEFT(studenci[[#This Row],[Kolumna1]],1)</f>
        <v>6</v>
      </c>
      <c r="F110" s="1" t="str">
        <f>IF(MOD(studenci[[#This Row],[płeć]],2)=0,"k","m")</f>
        <v>k</v>
      </c>
      <c r="G110" s="1"/>
    </row>
    <row r="111" spans="1:7" x14ac:dyDescent="0.25">
      <c r="A111">
        <v>93112296421</v>
      </c>
      <c r="B111" s="1" t="s">
        <v>181</v>
      </c>
      <c r="C111" s="1" t="s">
        <v>101</v>
      </c>
      <c r="D111" t="str">
        <f>RIGHT(studenci[[#This Row],[pesel]],2)</f>
        <v>21</v>
      </c>
      <c r="E111" s="1" t="str">
        <f>LEFT(studenci[[#This Row],[Kolumna1]],1)</f>
        <v>2</v>
      </c>
      <c r="F111" s="1" t="str">
        <f>IF(MOD(studenci[[#This Row],[płeć]],2)=0,"k","m")</f>
        <v>k</v>
      </c>
      <c r="G111" s="1"/>
    </row>
    <row r="112" spans="1:7" x14ac:dyDescent="0.25">
      <c r="A112">
        <v>93112747286</v>
      </c>
      <c r="B112" s="1" t="s">
        <v>182</v>
      </c>
      <c r="C112" s="1" t="s">
        <v>101</v>
      </c>
      <c r="D112" t="str">
        <f>RIGHT(studenci[[#This Row],[pesel]],2)</f>
        <v>86</v>
      </c>
      <c r="E112" s="1" t="str">
        <f>LEFT(studenci[[#This Row],[Kolumna1]],1)</f>
        <v>8</v>
      </c>
      <c r="F112" s="1" t="str">
        <f>IF(MOD(studenci[[#This Row],[płeć]],2)=0,"k","m")</f>
        <v>k</v>
      </c>
      <c r="G112" s="1"/>
    </row>
    <row r="113" spans="1:7" x14ac:dyDescent="0.25">
      <c r="A113">
        <v>93120854668</v>
      </c>
      <c r="B113" s="1" t="s">
        <v>183</v>
      </c>
      <c r="C113" s="1" t="s">
        <v>184</v>
      </c>
      <c r="D113" t="str">
        <f>RIGHT(studenci[[#This Row],[pesel]],2)</f>
        <v>68</v>
      </c>
      <c r="E113" s="1" t="str">
        <f>LEFT(studenci[[#This Row],[Kolumna1]],1)</f>
        <v>6</v>
      </c>
      <c r="F113" s="1" t="str">
        <f>IF(MOD(studenci[[#This Row],[płeć]],2)=0,"k","m")</f>
        <v>k</v>
      </c>
      <c r="G113" s="1"/>
    </row>
    <row r="114" spans="1:7" x14ac:dyDescent="0.25">
      <c r="A114">
        <v>93120948925</v>
      </c>
      <c r="B114" s="1" t="s">
        <v>185</v>
      </c>
      <c r="C114" s="1" t="s">
        <v>93</v>
      </c>
      <c r="D114" t="str">
        <f>RIGHT(studenci[[#This Row],[pesel]],2)</f>
        <v>25</v>
      </c>
      <c r="E114" s="1" t="str">
        <f>LEFT(studenci[[#This Row],[Kolumna1]],1)</f>
        <v>2</v>
      </c>
      <c r="F114" s="1" t="str">
        <f>IF(MOD(studenci[[#This Row],[płeć]],2)=0,"k","m")</f>
        <v>k</v>
      </c>
      <c r="G114" s="1"/>
    </row>
    <row r="115" spans="1:7" x14ac:dyDescent="0.25">
      <c r="A115">
        <v>93122038392</v>
      </c>
      <c r="B115" s="1" t="s">
        <v>186</v>
      </c>
      <c r="C115" s="1" t="s">
        <v>171</v>
      </c>
      <c r="D115" t="str">
        <f>RIGHT(studenci[[#This Row],[pesel]],2)</f>
        <v>92</v>
      </c>
      <c r="E115" s="1" t="str">
        <f>LEFT(studenci[[#This Row],[Kolumna1]],1)</f>
        <v>9</v>
      </c>
      <c r="F115" s="1" t="str">
        <f>IF(MOD(studenci[[#This Row],[płeć]],2)=0,"k","m")</f>
        <v>m</v>
      </c>
      <c r="G115" s="1"/>
    </row>
    <row r="116" spans="1:7" x14ac:dyDescent="0.25">
      <c r="A116">
        <v>93122174335</v>
      </c>
      <c r="B116" s="1" t="s">
        <v>187</v>
      </c>
      <c r="C116" s="1" t="s">
        <v>78</v>
      </c>
      <c r="D116" t="str">
        <f>RIGHT(studenci[[#This Row],[pesel]],2)</f>
        <v>35</v>
      </c>
      <c r="E116" s="1" t="str">
        <f>LEFT(studenci[[#This Row],[Kolumna1]],1)</f>
        <v>3</v>
      </c>
      <c r="F116" s="1" t="str">
        <f>IF(MOD(studenci[[#This Row],[płeć]],2)=0,"k","m")</f>
        <v>m</v>
      </c>
      <c r="G116" s="1"/>
    </row>
    <row r="117" spans="1:7" x14ac:dyDescent="0.25">
      <c r="A117">
        <v>93123086325</v>
      </c>
      <c r="B117" s="1" t="s">
        <v>188</v>
      </c>
      <c r="C117" s="1" t="s">
        <v>152</v>
      </c>
      <c r="D117" t="str">
        <f>RIGHT(studenci[[#This Row],[pesel]],2)</f>
        <v>25</v>
      </c>
      <c r="E117" s="1" t="str">
        <f>LEFT(studenci[[#This Row],[Kolumna1]],1)</f>
        <v>2</v>
      </c>
      <c r="F117" s="1" t="str">
        <f>IF(MOD(studenci[[#This Row],[płeć]],2)=0,"k","m")</f>
        <v>k</v>
      </c>
      <c r="G117" s="1"/>
    </row>
    <row r="118" spans="1:7" x14ac:dyDescent="0.25">
      <c r="A118">
        <v>94010593869</v>
      </c>
      <c r="B118" s="1" t="s">
        <v>189</v>
      </c>
      <c r="C118" s="1" t="s">
        <v>32</v>
      </c>
      <c r="D118" t="str">
        <f>RIGHT(studenci[[#This Row],[pesel]],2)</f>
        <v>69</v>
      </c>
      <c r="E118" s="1" t="str">
        <f>LEFT(studenci[[#This Row],[Kolumna1]],1)</f>
        <v>6</v>
      </c>
      <c r="F118" s="1" t="str">
        <f>IF(MOD(studenci[[#This Row],[płeć]],2)=0,"k","m")</f>
        <v>k</v>
      </c>
      <c r="G118" s="1"/>
    </row>
    <row r="119" spans="1:7" x14ac:dyDescent="0.25">
      <c r="A119">
        <v>94011095964</v>
      </c>
      <c r="B119" s="1" t="s">
        <v>190</v>
      </c>
      <c r="C119" s="1" t="s">
        <v>107</v>
      </c>
      <c r="D119" t="str">
        <f>RIGHT(studenci[[#This Row],[pesel]],2)</f>
        <v>64</v>
      </c>
      <c r="E119" s="1" t="str">
        <f>LEFT(studenci[[#This Row],[Kolumna1]],1)</f>
        <v>6</v>
      </c>
      <c r="F119" s="1" t="str">
        <f>IF(MOD(studenci[[#This Row],[płeć]],2)=0,"k","m")</f>
        <v>k</v>
      </c>
      <c r="G119" s="1"/>
    </row>
    <row r="120" spans="1:7" x14ac:dyDescent="0.25">
      <c r="A120">
        <v>94012177294</v>
      </c>
      <c r="B120" s="1" t="s">
        <v>191</v>
      </c>
      <c r="C120" s="1" t="s">
        <v>192</v>
      </c>
      <c r="D120" t="str">
        <f>RIGHT(studenci[[#This Row],[pesel]],2)</f>
        <v>94</v>
      </c>
      <c r="E120" s="1" t="str">
        <f>LEFT(studenci[[#This Row],[Kolumna1]],1)</f>
        <v>9</v>
      </c>
      <c r="F120" s="1" t="str">
        <f>IF(MOD(studenci[[#This Row],[płeć]],2)=0,"k","m")</f>
        <v>m</v>
      </c>
      <c r="G120" s="1"/>
    </row>
    <row r="121" spans="1:7" x14ac:dyDescent="0.25">
      <c r="A121">
        <v>94012331191</v>
      </c>
      <c r="B121" s="1" t="s">
        <v>193</v>
      </c>
      <c r="C121" s="1" t="s">
        <v>112</v>
      </c>
      <c r="D121" t="str">
        <f>RIGHT(studenci[[#This Row],[pesel]],2)</f>
        <v>91</v>
      </c>
      <c r="E121" s="1" t="str">
        <f>LEFT(studenci[[#This Row],[Kolumna1]],1)</f>
        <v>9</v>
      </c>
      <c r="F121" s="1" t="str">
        <f>IF(MOD(studenci[[#This Row],[płeć]],2)=0,"k","m")</f>
        <v>m</v>
      </c>
      <c r="G121" s="1"/>
    </row>
    <row r="122" spans="1:7" x14ac:dyDescent="0.25">
      <c r="A122">
        <v>94012833877</v>
      </c>
      <c r="B122" s="1" t="s">
        <v>64</v>
      </c>
      <c r="C122" s="1" t="s">
        <v>4</v>
      </c>
      <c r="D122" t="str">
        <f>RIGHT(studenci[[#This Row],[pesel]],2)</f>
        <v>77</v>
      </c>
      <c r="E122" s="1" t="str">
        <f>LEFT(studenci[[#This Row],[Kolumna1]],1)</f>
        <v>7</v>
      </c>
      <c r="F122" s="1" t="str">
        <f>IF(MOD(studenci[[#This Row],[płeć]],2)=0,"k","m")</f>
        <v>m</v>
      </c>
      <c r="G122" s="1"/>
    </row>
    <row r="123" spans="1:7" x14ac:dyDescent="0.25">
      <c r="A123">
        <v>94020179251</v>
      </c>
      <c r="B123" s="1" t="s">
        <v>194</v>
      </c>
      <c r="C123" s="1" t="s">
        <v>145</v>
      </c>
      <c r="D123" t="str">
        <f>RIGHT(studenci[[#This Row],[pesel]],2)</f>
        <v>51</v>
      </c>
      <c r="E123" s="1" t="str">
        <f>LEFT(studenci[[#This Row],[Kolumna1]],1)</f>
        <v>5</v>
      </c>
      <c r="F123" s="1" t="str">
        <f>IF(MOD(studenci[[#This Row],[płeć]],2)=0,"k","m")</f>
        <v>m</v>
      </c>
      <c r="G123" s="1"/>
    </row>
    <row r="124" spans="1:7" x14ac:dyDescent="0.25">
      <c r="A124">
        <v>94020355996</v>
      </c>
      <c r="B124" s="1" t="s">
        <v>195</v>
      </c>
      <c r="C124" s="1" t="s">
        <v>196</v>
      </c>
      <c r="D124" t="str">
        <f>RIGHT(studenci[[#This Row],[pesel]],2)</f>
        <v>96</v>
      </c>
      <c r="E124" s="1" t="str">
        <f>LEFT(studenci[[#This Row],[Kolumna1]],1)</f>
        <v>9</v>
      </c>
      <c r="F124" s="1" t="str">
        <f>IF(MOD(studenci[[#This Row],[płeć]],2)=0,"k","m")</f>
        <v>m</v>
      </c>
      <c r="G124" s="1"/>
    </row>
    <row r="125" spans="1:7" x14ac:dyDescent="0.25">
      <c r="A125">
        <v>94020368381</v>
      </c>
      <c r="B125" s="1" t="s">
        <v>197</v>
      </c>
      <c r="C125" s="1" t="s">
        <v>12</v>
      </c>
      <c r="D125" t="str">
        <f>RIGHT(studenci[[#This Row],[pesel]],2)</f>
        <v>81</v>
      </c>
      <c r="E125" s="1" t="str">
        <f>LEFT(studenci[[#This Row],[Kolumna1]],1)</f>
        <v>8</v>
      </c>
      <c r="F125" s="1" t="str">
        <f>IF(MOD(studenci[[#This Row],[płeć]],2)=0,"k","m")</f>
        <v>k</v>
      </c>
      <c r="G125" s="1"/>
    </row>
    <row r="126" spans="1:7" x14ac:dyDescent="0.25">
      <c r="A126">
        <v>94020462177</v>
      </c>
      <c r="B126" s="1" t="s">
        <v>198</v>
      </c>
      <c r="C126" s="1" t="s">
        <v>37</v>
      </c>
      <c r="D126" t="str">
        <f>RIGHT(studenci[[#This Row],[pesel]],2)</f>
        <v>77</v>
      </c>
      <c r="E126" s="1" t="str">
        <f>LEFT(studenci[[#This Row],[Kolumna1]],1)</f>
        <v>7</v>
      </c>
      <c r="F126" s="1" t="str">
        <f>IF(MOD(studenci[[#This Row],[płeć]],2)=0,"k","m")</f>
        <v>m</v>
      </c>
      <c r="G126" s="1"/>
    </row>
    <row r="127" spans="1:7" x14ac:dyDescent="0.25">
      <c r="A127">
        <v>94020859896</v>
      </c>
      <c r="B127" s="1" t="s">
        <v>199</v>
      </c>
      <c r="C127" s="1" t="s">
        <v>192</v>
      </c>
      <c r="D127" t="str">
        <f>RIGHT(studenci[[#This Row],[pesel]],2)</f>
        <v>96</v>
      </c>
      <c r="E127" s="1" t="str">
        <f>LEFT(studenci[[#This Row],[Kolumna1]],1)</f>
        <v>9</v>
      </c>
      <c r="F127" s="1" t="str">
        <f>IF(MOD(studenci[[#This Row],[płeć]],2)=0,"k","m")</f>
        <v>m</v>
      </c>
      <c r="G127" s="1"/>
    </row>
    <row r="128" spans="1:7" x14ac:dyDescent="0.25">
      <c r="A128">
        <v>94021031192</v>
      </c>
      <c r="B128" s="1" t="s">
        <v>200</v>
      </c>
      <c r="C128" s="1" t="s">
        <v>22</v>
      </c>
      <c r="D128" t="str">
        <f>RIGHT(studenci[[#This Row],[pesel]],2)</f>
        <v>92</v>
      </c>
      <c r="E128" s="1" t="str">
        <f>LEFT(studenci[[#This Row],[Kolumna1]],1)</f>
        <v>9</v>
      </c>
      <c r="F128" s="1" t="str">
        <f>IF(MOD(studenci[[#This Row],[płeć]],2)=0,"k","m")</f>
        <v>m</v>
      </c>
      <c r="G128" s="1"/>
    </row>
    <row r="129" spans="1:7" x14ac:dyDescent="0.25">
      <c r="A129">
        <v>94022461945</v>
      </c>
      <c r="B129" s="1" t="s">
        <v>201</v>
      </c>
      <c r="C129" s="1" t="s">
        <v>202</v>
      </c>
      <c r="D129" t="str">
        <f>RIGHT(studenci[[#This Row],[pesel]],2)</f>
        <v>45</v>
      </c>
      <c r="E129" s="1" t="str">
        <f>LEFT(studenci[[#This Row],[Kolumna1]],1)</f>
        <v>4</v>
      </c>
      <c r="F129" s="1" t="str">
        <f>IF(MOD(studenci[[#This Row],[płeć]],2)=0,"k","m")</f>
        <v>k</v>
      </c>
      <c r="G129" s="1"/>
    </row>
    <row r="130" spans="1:7" x14ac:dyDescent="0.25">
      <c r="A130">
        <v>94030283737</v>
      </c>
      <c r="B130" s="1" t="s">
        <v>203</v>
      </c>
      <c r="C130" s="1" t="s">
        <v>204</v>
      </c>
      <c r="D130" t="str">
        <f>RIGHT(studenci[[#This Row],[pesel]],2)</f>
        <v>37</v>
      </c>
      <c r="E130" s="1" t="str">
        <f>LEFT(studenci[[#This Row],[Kolumna1]],1)</f>
        <v>3</v>
      </c>
      <c r="F130" s="1" t="str">
        <f>IF(MOD(studenci[[#This Row],[płeć]],2)=0,"k","m")</f>
        <v>m</v>
      </c>
      <c r="G130" s="1"/>
    </row>
    <row r="131" spans="1:7" x14ac:dyDescent="0.25">
      <c r="A131">
        <v>94030588351</v>
      </c>
      <c r="B131" s="1" t="s">
        <v>205</v>
      </c>
      <c r="C131" s="1" t="s">
        <v>171</v>
      </c>
      <c r="D131" t="str">
        <f>RIGHT(studenci[[#This Row],[pesel]],2)</f>
        <v>51</v>
      </c>
      <c r="E131" s="1" t="str">
        <f>LEFT(studenci[[#This Row],[Kolumna1]],1)</f>
        <v>5</v>
      </c>
      <c r="F131" s="1" t="str">
        <f>IF(MOD(studenci[[#This Row],[płeć]],2)=0,"k","m")</f>
        <v>m</v>
      </c>
      <c r="G131" s="1"/>
    </row>
    <row r="132" spans="1:7" x14ac:dyDescent="0.25">
      <c r="A132">
        <v>94031061512</v>
      </c>
      <c r="B132" s="1" t="s">
        <v>206</v>
      </c>
      <c r="C132" s="1" t="s">
        <v>196</v>
      </c>
      <c r="D132" t="str">
        <f>RIGHT(studenci[[#This Row],[pesel]],2)</f>
        <v>12</v>
      </c>
      <c r="E132" s="1" t="str">
        <f>LEFT(studenci[[#This Row],[Kolumna1]],1)</f>
        <v>1</v>
      </c>
      <c r="F132" s="1" t="str">
        <f>IF(MOD(studenci[[#This Row],[płeć]],2)=0,"k","m")</f>
        <v>m</v>
      </c>
      <c r="G132" s="1"/>
    </row>
    <row r="133" spans="1:7" x14ac:dyDescent="0.25">
      <c r="A133">
        <v>94031766363</v>
      </c>
      <c r="B133" s="1" t="s">
        <v>207</v>
      </c>
      <c r="C133" s="1" t="s">
        <v>208</v>
      </c>
      <c r="D133" t="str">
        <f>RIGHT(studenci[[#This Row],[pesel]],2)</f>
        <v>63</v>
      </c>
      <c r="E133" s="1" t="str">
        <f>LEFT(studenci[[#This Row],[Kolumna1]],1)</f>
        <v>6</v>
      </c>
      <c r="F133" s="1" t="str">
        <f>IF(MOD(studenci[[#This Row],[płeć]],2)=0,"k","m")</f>
        <v>k</v>
      </c>
      <c r="G133" s="1"/>
    </row>
    <row r="134" spans="1:7" x14ac:dyDescent="0.25">
      <c r="A134">
        <v>94031972793</v>
      </c>
      <c r="B134" s="1" t="s">
        <v>209</v>
      </c>
      <c r="C134" s="1" t="s">
        <v>16</v>
      </c>
      <c r="D134" t="str">
        <f>RIGHT(studenci[[#This Row],[pesel]],2)</f>
        <v>93</v>
      </c>
      <c r="E134" s="1" t="str">
        <f>LEFT(studenci[[#This Row],[Kolumna1]],1)</f>
        <v>9</v>
      </c>
      <c r="F134" s="1" t="str">
        <f>IF(MOD(studenci[[#This Row],[płeć]],2)=0,"k","m")</f>
        <v>m</v>
      </c>
      <c r="G134" s="1"/>
    </row>
    <row r="135" spans="1:7" x14ac:dyDescent="0.25">
      <c r="A135">
        <v>94032585554</v>
      </c>
      <c r="B135" s="1" t="s">
        <v>210</v>
      </c>
      <c r="C135" s="1" t="s">
        <v>71</v>
      </c>
      <c r="D135" t="str">
        <f>RIGHT(studenci[[#This Row],[pesel]],2)</f>
        <v>54</v>
      </c>
      <c r="E135" s="1" t="str">
        <f>LEFT(studenci[[#This Row],[Kolumna1]],1)</f>
        <v>5</v>
      </c>
      <c r="F135" s="1" t="str">
        <f>IF(MOD(studenci[[#This Row],[płeć]],2)=0,"k","m")</f>
        <v>m</v>
      </c>
      <c r="G135" s="1"/>
    </row>
    <row r="136" spans="1:7" x14ac:dyDescent="0.25">
      <c r="A136">
        <v>94032747169</v>
      </c>
      <c r="B136" s="1" t="s">
        <v>211</v>
      </c>
      <c r="C136" s="1" t="s">
        <v>212</v>
      </c>
      <c r="D136" t="str">
        <f>RIGHT(studenci[[#This Row],[pesel]],2)</f>
        <v>69</v>
      </c>
      <c r="E136" s="1" t="str">
        <f>LEFT(studenci[[#This Row],[Kolumna1]],1)</f>
        <v>6</v>
      </c>
      <c r="F136" s="1" t="str">
        <f>IF(MOD(studenci[[#This Row],[płeć]],2)=0,"k","m")</f>
        <v>k</v>
      </c>
      <c r="G136" s="1"/>
    </row>
    <row r="137" spans="1:7" x14ac:dyDescent="0.25">
      <c r="A137">
        <v>94040669736</v>
      </c>
      <c r="B137" s="1" t="s">
        <v>213</v>
      </c>
      <c r="C137" s="1" t="s">
        <v>214</v>
      </c>
      <c r="D137" t="str">
        <f>RIGHT(studenci[[#This Row],[pesel]],2)</f>
        <v>36</v>
      </c>
      <c r="E137" s="1" t="str">
        <f>LEFT(studenci[[#This Row],[Kolumna1]],1)</f>
        <v>3</v>
      </c>
      <c r="F137" s="1" t="str">
        <f>IF(MOD(studenci[[#This Row],[płeć]],2)=0,"k","m")</f>
        <v>m</v>
      </c>
      <c r="G137" s="1"/>
    </row>
    <row r="138" spans="1:7" x14ac:dyDescent="0.25">
      <c r="A138">
        <v>94041273536</v>
      </c>
      <c r="B138" s="1" t="s">
        <v>215</v>
      </c>
      <c r="C138" s="1" t="s">
        <v>177</v>
      </c>
      <c r="D138" t="str">
        <f>RIGHT(studenci[[#This Row],[pesel]],2)</f>
        <v>36</v>
      </c>
      <c r="E138" s="1" t="str">
        <f>LEFT(studenci[[#This Row],[Kolumna1]],1)</f>
        <v>3</v>
      </c>
      <c r="F138" s="1" t="str">
        <f>IF(MOD(studenci[[#This Row],[płeć]],2)=0,"k","m")</f>
        <v>m</v>
      </c>
      <c r="G138" s="1"/>
    </row>
    <row r="139" spans="1:7" x14ac:dyDescent="0.25">
      <c r="A139">
        <v>94041715238</v>
      </c>
      <c r="B139" s="1" t="s">
        <v>216</v>
      </c>
      <c r="C139" s="1" t="s">
        <v>83</v>
      </c>
      <c r="D139" t="str">
        <f>RIGHT(studenci[[#This Row],[pesel]],2)</f>
        <v>38</v>
      </c>
      <c r="E139" s="1" t="str">
        <f>LEFT(studenci[[#This Row],[Kolumna1]],1)</f>
        <v>3</v>
      </c>
      <c r="F139" s="1" t="str">
        <f>IF(MOD(studenci[[#This Row],[płeć]],2)=0,"k","m")</f>
        <v>m</v>
      </c>
      <c r="G139" s="1"/>
    </row>
    <row r="140" spans="1:7" x14ac:dyDescent="0.25">
      <c r="A140">
        <v>94042061826</v>
      </c>
      <c r="B140" s="1" t="s">
        <v>217</v>
      </c>
      <c r="C140" s="1" t="s">
        <v>218</v>
      </c>
      <c r="D140" t="str">
        <f>RIGHT(studenci[[#This Row],[pesel]],2)</f>
        <v>26</v>
      </c>
      <c r="E140" s="1" t="str">
        <f>LEFT(studenci[[#This Row],[Kolumna1]],1)</f>
        <v>2</v>
      </c>
      <c r="F140" s="1" t="str">
        <f>IF(MOD(studenci[[#This Row],[płeć]],2)=0,"k","m")</f>
        <v>k</v>
      </c>
      <c r="G140" s="1"/>
    </row>
    <row r="141" spans="1:7" x14ac:dyDescent="0.25">
      <c r="A141">
        <v>94042538867</v>
      </c>
      <c r="B141" s="1" t="s">
        <v>219</v>
      </c>
      <c r="C141" s="1" t="s">
        <v>202</v>
      </c>
      <c r="D141" t="str">
        <f>RIGHT(studenci[[#This Row],[pesel]],2)</f>
        <v>67</v>
      </c>
      <c r="E141" s="1" t="str">
        <f>LEFT(studenci[[#This Row],[Kolumna1]],1)</f>
        <v>6</v>
      </c>
      <c r="F141" s="1" t="str">
        <f>IF(MOD(studenci[[#This Row],[płeć]],2)=0,"k","m")</f>
        <v>k</v>
      </c>
      <c r="G141" s="1"/>
    </row>
    <row r="142" spans="1:7" x14ac:dyDescent="0.25">
      <c r="A142">
        <v>94050341862</v>
      </c>
      <c r="B142" s="1" t="s">
        <v>220</v>
      </c>
      <c r="C142" s="1" t="s">
        <v>34</v>
      </c>
      <c r="D142" t="str">
        <f>RIGHT(studenci[[#This Row],[pesel]],2)</f>
        <v>62</v>
      </c>
      <c r="E142" s="1" t="str">
        <f>LEFT(studenci[[#This Row],[Kolumna1]],1)</f>
        <v>6</v>
      </c>
      <c r="F142" s="1" t="str">
        <f>IF(MOD(studenci[[#This Row],[płeć]],2)=0,"k","m")</f>
        <v>k</v>
      </c>
      <c r="G142" s="1"/>
    </row>
    <row r="143" spans="1:7" x14ac:dyDescent="0.25">
      <c r="A143">
        <v>94050415987</v>
      </c>
      <c r="B143" s="1" t="s">
        <v>221</v>
      </c>
      <c r="C143" s="1" t="s">
        <v>117</v>
      </c>
      <c r="D143" t="str">
        <f>RIGHT(studenci[[#This Row],[pesel]],2)</f>
        <v>87</v>
      </c>
      <c r="E143" s="1" t="str">
        <f>LEFT(studenci[[#This Row],[Kolumna1]],1)</f>
        <v>8</v>
      </c>
      <c r="F143" s="1" t="str">
        <f>IF(MOD(studenci[[#This Row],[płeć]],2)=0,"k","m")</f>
        <v>k</v>
      </c>
      <c r="G143" s="1"/>
    </row>
    <row r="144" spans="1:7" x14ac:dyDescent="0.25">
      <c r="A144">
        <v>94050582715</v>
      </c>
      <c r="B144" s="1" t="s">
        <v>222</v>
      </c>
      <c r="C144" s="1" t="s">
        <v>119</v>
      </c>
      <c r="D144" t="str">
        <f>RIGHT(studenci[[#This Row],[pesel]],2)</f>
        <v>15</v>
      </c>
      <c r="E144" s="1" t="str">
        <f>LEFT(studenci[[#This Row],[Kolumna1]],1)</f>
        <v>1</v>
      </c>
      <c r="F144" s="1" t="str">
        <f>IF(MOD(studenci[[#This Row],[płeć]],2)=0,"k","m")</f>
        <v>m</v>
      </c>
      <c r="G144" s="1"/>
    </row>
    <row r="145" spans="1:7" x14ac:dyDescent="0.25">
      <c r="A145">
        <v>94051599561</v>
      </c>
      <c r="B145" s="1" t="s">
        <v>223</v>
      </c>
      <c r="C145" s="1" t="s">
        <v>105</v>
      </c>
      <c r="D145" t="str">
        <f>RIGHT(studenci[[#This Row],[pesel]],2)</f>
        <v>61</v>
      </c>
      <c r="E145" s="1" t="str">
        <f>LEFT(studenci[[#This Row],[Kolumna1]],1)</f>
        <v>6</v>
      </c>
      <c r="F145" s="1" t="str">
        <f>IF(MOD(studenci[[#This Row],[płeć]],2)=0,"k","m")</f>
        <v>k</v>
      </c>
      <c r="G145" s="1"/>
    </row>
    <row r="146" spans="1:7" x14ac:dyDescent="0.25">
      <c r="A146">
        <v>94051786439</v>
      </c>
      <c r="B146" s="1" t="s">
        <v>224</v>
      </c>
      <c r="C146" s="1" t="s">
        <v>90</v>
      </c>
      <c r="D146" t="str">
        <f>RIGHT(studenci[[#This Row],[pesel]],2)</f>
        <v>39</v>
      </c>
      <c r="E146" s="1" t="str">
        <f>LEFT(studenci[[#This Row],[Kolumna1]],1)</f>
        <v>3</v>
      </c>
      <c r="F146" s="1" t="str">
        <f>IF(MOD(studenci[[#This Row],[płeć]],2)=0,"k","m")</f>
        <v>m</v>
      </c>
      <c r="G146" s="1"/>
    </row>
    <row r="147" spans="1:7" x14ac:dyDescent="0.25">
      <c r="A147">
        <v>94051886221</v>
      </c>
      <c r="B147" s="1" t="s">
        <v>225</v>
      </c>
      <c r="C147" s="1" t="s">
        <v>95</v>
      </c>
      <c r="D147" t="str">
        <f>RIGHT(studenci[[#This Row],[pesel]],2)</f>
        <v>21</v>
      </c>
      <c r="E147" s="1" t="str">
        <f>LEFT(studenci[[#This Row],[Kolumna1]],1)</f>
        <v>2</v>
      </c>
      <c r="F147" s="1" t="str">
        <f>IF(MOD(studenci[[#This Row],[płeć]],2)=0,"k","m")</f>
        <v>k</v>
      </c>
      <c r="G147" s="1"/>
    </row>
    <row r="148" spans="1:7" x14ac:dyDescent="0.25">
      <c r="A148">
        <v>94051893894</v>
      </c>
      <c r="B148" s="1" t="s">
        <v>226</v>
      </c>
      <c r="C148" s="1" t="s">
        <v>137</v>
      </c>
      <c r="D148" t="str">
        <f>RIGHT(studenci[[#This Row],[pesel]],2)</f>
        <v>94</v>
      </c>
      <c r="E148" s="1" t="str">
        <f>LEFT(studenci[[#This Row],[Kolumna1]],1)</f>
        <v>9</v>
      </c>
      <c r="F148" s="1" t="str">
        <f>IF(MOD(studenci[[#This Row],[płeć]],2)=0,"k","m")</f>
        <v>m</v>
      </c>
      <c r="G148" s="1"/>
    </row>
    <row r="149" spans="1:7" x14ac:dyDescent="0.25">
      <c r="A149">
        <v>94052013633</v>
      </c>
      <c r="B149" s="1" t="s">
        <v>227</v>
      </c>
      <c r="C149" s="1" t="s">
        <v>67</v>
      </c>
      <c r="D149" t="str">
        <f>RIGHT(studenci[[#This Row],[pesel]],2)</f>
        <v>33</v>
      </c>
      <c r="E149" s="1" t="str">
        <f>LEFT(studenci[[#This Row],[Kolumna1]],1)</f>
        <v>3</v>
      </c>
      <c r="F149" s="1" t="str">
        <f>IF(MOD(studenci[[#This Row],[płeć]],2)=0,"k","m")</f>
        <v>m</v>
      </c>
      <c r="G149" s="1"/>
    </row>
    <row r="150" spans="1:7" x14ac:dyDescent="0.25">
      <c r="A150">
        <v>94052063812</v>
      </c>
      <c r="B150" s="1" t="s">
        <v>228</v>
      </c>
      <c r="C150" s="1" t="s">
        <v>155</v>
      </c>
      <c r="D150" t="str">
        <f>RIGHT(studenci[[#This Row],[pesel]],2)</f>
        <v>12</v>
      </c>
      <c r="E150" s="1" t="str">
        <f>LEFT(studenci[[#This Row],[Kolumna1]],1)</f>
        <v>1</v>
      </c>
      <c r="F150" s="1" t="str">
        <f>IF(MOD(studenci[[#This Row],[płeć]],2)=0,"k","m")</f>
        <v>m</v>
      </c>
      <c r="G150" s="1"/>
    </row>
    <row r="151" spans="1:7" x14ac:dyDescent="0.25">
      <c r="A151">
        <v>94052327952</v>
      </c>
      <c r="B151" s="1" t="s">
        <v>229</v>
      </c>
      <c r="C151" s="1" t="s">
        <v>112</v>
      </c>
      <c r="D151" t="str">
        <f>RIGHT(studenci[[#This Row],[pesel]],2)</f>
        <v>52</v>
      </c>
      <c r="E151" s="1" t="str">
        <f>LEFT(studenci[[#This Row],[Kolumna1]],1)</f>
        <v>5</v>
      </c>
      <c r="F151" s="1" t="str">
        <f>IF(MOD(studenci[[#This Row],[płeć]],2)=0,"k","m")</f>
        <v>m</v>
      </c>
      <c r="G151" s="1"/>
    </row>
    <row r="152" spans="1:7" x14ac:dyDescent="0.25">
      <c r="A152">
        <v>94052812232</v>
      </c>
      <c r="B152" s="1" t="s">
        <v>230</v>
      </c>
      <c r="C152" s="1" t="s">
        <v>47</v>
      </c>
      <c r="D152" t="str">
        <f>RIGHT(studenci[[#This Row],[pesel]],2)</f>
        <v>32</v>
      </c>
      <c r="E152" s="1" t="str">
        <f>LEFT(studenci[[#This Row],[Kolumna1]],1)</f>
        <v>3</v>
      </c>
      <c r="F152" s="1" t="str">
        <f>IF(MOD(studenci[[#This Row],[płeć]],2)=0,"k","m")</f>
        <v>m</v>
      </c>
      <c r="G152" s="1"/>
    </row>
    <row r="153" spans="1:7" x14ac:dyDescent="0.25">
      <c r="A153">
        <v>94060394564</v>
      </c>
      <c r="B153" s="1" t="s">
        <v>231</v>
      </c>
      <c r="C153" s="1" t="s">
        <v>232</v>
      </c>
      <c r="D153" t="str">
        <f>RIGHT(studenci[[#This Row],[pesel]],2)</f>
        <v>64</v>
      </c>
      <c r="E153" s="1" t="str">
        <f>LEFT(studenci[[#This Row],[Kolumna1]],1)</f>
        <v>6</v>
      </c>
      <c r="F153" s="1" t="str">
        <f>IF(MOD(studenci[[#This Row],[płeć]],2)=0,"k","m")</f>
        <v>k</v>
      </c>
      <c r="G153" s="1"/>
    </row>
    <row r="154" spans="1:7" x14ac:dyDescent="0.25">
      <c r="A154">
        <v>94062364747</v>
      </c>
      <c r="B154" s="1" t="s">
        <v>233</v>
      </c>
      <c r="C154" s="1" t="s">
        <v>180</v>
      </c>
      <c r="D154" t="str">
        <f>RIGHT(studenci[[#This Row],[pesel]],2)</f>
        <v>47</v>
      </c>
      <c r="E154" s="1" t="str">
        <f>LEFT(studenci[[#This Row],[Kolumna1]],1)</f>
        <v>4</v>
      </c>
      <c r="F154" s="1" t="str">
        <f>IF(MOD(studenci[[#This Row],[płeć]],2)=0,"k","m")</f>
        <v>k</v>
      </c>
      <c r="G154" s="1"/>
    </row>
    <row r="155" spans="1:7" x14ac:dyDescent="0.25">
      <c r="A155">
        <v>94062767281</v>
      </c>
      <c r="B155" s="1" t="s">
        <v>234</v>
      </c>
      <c r="C155" s="1" t="s">
        <v>235</v>
      </c>
      <c r="D155" t="str">
        <f>RIGHT(studenci[[#This Row],[pesel]],2)</f>
        <v>81</v>
      </c>
      <c r="E155" s="1" t="str">
        <f>LEFT(studenci[[#This Row],[Kolumna1]],1)</f>
        <v>8</v>
      </c>
      <c r="F155" s="1" t="str">
        <f>IF(MOD(studenci[[#This Row],[płeć]],2)=0,"k","m")</f>
        <v>k</v>
      </c>
      <c r="G155" s="1"/>
    </row>
    <row r="156" spans="1:7" x14ac:dyDescent="0.25">
      <c r="A156">
        <v>94062811591</v>
      </c>
      <c r="B156" s="1" t="s">
        <v>236</v>
      </c>
      <c r="C156" s="1" t="s">
        <v>237</v>
      </c>
      <c r="D156" t="str">
        <f>RIGHT(studenci[[#This Row],[pesel]],2)</f>
        <v>91</v>
      </c>
      <c r="E156" s="1" t="str">
        <f>LEFT(studenci[[#This Row],[Kolumna1]],1)</f>
        <v>9</v>
      </c>
      <c r="F156" s="1" t="str">
        <f>IF(MOD(studenci[[#This Row],[płeć]],2)=0,"k","m")</f>
        <v>m</v>
      </c>
      <c r="G156" s="1"/>
    </row>
    <row r="157" spans="1:7" x14ac:dyDescent="0.25">
      <c r="A157">
        <v>94070167664</v>
      </c>
      <c r="B157" s="1" t="s">
        <v>238</v>
      </c>
      <c r="C157" s="1" t="s">
        <v>58</v>
      </c>
      <c r="D157" t="str">
        <f>RIGHT(studenci[[#This Row],[pesel]],2)</f>
        <v>64</v>
      </c>
      <c r="E157" s="1" t="str">
        <f>LEFT(studenci[[#This Row],[Kolumna1]],1)</f>
        <v>6</v>
      </c>
      <c r="F157" s="1" t="str">
        <f>IF(MOD(studenci[[#This Row],[płeć]],2)=0,"k","m")</f>
        <v>k</v>
      </c>
      <c r="G157" s="1"/>
    </row>
    <row r="158" spans="1:7" x14ac:dyDescent="0.25">
      <c r="A158">
        <v>94070444888</v>
      </c>
      <c r="B158" s="1" t="s">
        <v>239</v>
      </c>
      <c r="C158" s="1" t="s">
        <v>117</v>
      </c>
      <c r="D158" t="str">
        <f>RIGHT(studenci[[#This Row],[pesel]],2)</f>
        <v>88</v>
      </c>
      <c r="E158" s="1" t="str">
        <f>LEFT(studenci[[#This Row],[Kolumna1]],1)</f>
        <v>8</v>
      </c>
      <c r="F158" s="1" t="str">
        <f>IF(MOD(studenci[[#This Row],[płeć]],2)=0,"k","m")</f>
        <v>k</v>
      </c>
      <c r="G158" s="1"/>
    </row>
    <row r="159" spans="1:7" x14ac:dyDescent="0.25">
      <c r="A159">
        <v>94070532538</v>
      </c>
      <c r="B159" s="1" t="s">
        <v>240</v>
      </c>
      <c r="C159" s="1" t="s">
        <v>119</v>
      </c>
      <c r="D159" t="str">
        <f>RIGHT(studenci[[#This Row],[pesel]],2)</f>
        <v>38</v>
      </c>
      <c r="E159" s="1" t="str">
        <f>LEFT(studenci[[#This Row],[Kolumna1]],1)</f>
        <v>3</v>
      </c>
      <c r="F159" s="1" t="str">
        <f>IF(MOD(studenci[[#This Row],[płeć]],2)=0,"k","m")</f>
        <v>m</v>
      </c>
      <c r="G159" s="1"/>
    </row>
    <row r="160" spans="1:7" x14ac:dyDescent="0.25">
      <c r="A160">
        <v>94072349563</v>
      </c>
      <c r="B160" s="1" t="s">
        <v>241</v>
      </c>
      <c r="C160" s="1" t="s">
        <v>242</v>
      </c>
      <c r="D160" t="str">
        <f>RIGHT(studenci[[#This Row],[pesel]],2)</f>
        <v>63</v>
      </c>
      <c r="E160" s="1" t="str">
        <f>LEFT(studenci[[#This Row],[Kolumna1]],1)</f>
        <v>6</v>
      </c>
      <c r="F160" s="1" t="str">
        <f>IF(MOD(studenci[[#This Row],[płeć]],2)=0,"k","m")</f>
        <v>k</v>
      </c>
      <c r="G160" s="1"/>
    </row>
    <row r="161" spans="1:7" x14ac:dyDescent="0.25">
      <c r="A161">
        <v>94072628581</v>
      </c>
      <c r="B161" s="1" t="s">
        <v>243</v>
      </c>
      <c r="C161" s="1" t="s">
        <v>152</v>
      </c>
      <c r="D161" t="str">
        <f>RIGHT(studenci[[#This Row],[pesel]],2)</f>
        <v>81</v>
      </c>
      <c r="E161" s="1" t="str">
        <f>LEFT(studenci[[#This Row],[Kolumna1]],1)</f>
        <v>8</v>
      </c>
      <c r="F161" s="1" t="str">
        <f>IF(MOD(studenci[[#This Row],[płeć]],2)=0,"k","m")</f>
        <v>k</v>
      </c>
      <c r="G161" s="1"/>
    </row>
    <row r="162" spans="1:7" x14ac:dyDescent="0.25">
      <c r="A162">
        <v>94080228692</v>
      </c>
      <c r="B162" s="1" t="s">
        <v>244</v>
      </c>
      <c r="C162" s="1" t="s">
        <v>30</v>
      </c>
      <c r="D162" t="str">
        <f>RIGHT(studenci[[#This Row],[pesel]],2)</f>
        <v>92</v>
      </c>
      <c r="E162" s="1" t="str">
        <f>LEFT(studenci[[#This Row],[Kolumna1]],1)</f>
        <v>9</v>
      </c>
      <c r="F162" s="1" t="str">
        <f>IF(MOD(studenci[[#This Row],[płeć]],2)=0,"k","m")</f>
        <v>m</v>
      </c>
      <c r="G162" s="1"/>
    </row>
    <row r="163" spans="1:7" x14ac:dyDescent="0.25">
      <c r="A163">
        <v>94080448661</v>
      </c>
      <c r="B163" s="1" t="s">
        <v>245</v>
      </c>
      <c r="C163" s="1" t="s">
        <v>218</v>
      </c>
      <c r="D163" t="str">
        <f>RIGHT(studenci[[#This Row],[pesel]],2)</f>
        <v>61</v>
      </c>
      <c r="E163" s="1" t="str">
        <f>LEFT(studenci[[#This Row],[Kolumna1]],1)</f>
        <v>6</v>
      </c>
      <c r="F163" s="1" t="str">
        <f>IF(MOD(studenci[[#This Row],[płeć]],2)=0,"k","m")</f>
        <v>k</v>
      </c>
      <c r="G163" s="1"/>
    </row>
    <row r="164" spans="1:7" x14ac:dyDescent="0.25">
      <c r="A164">
        <v>94080681844</v>
      </c>
      <c r="B164" s="1" t="s">
        <v>246</v>
      </c>
      <c r="C164" s="1" t="s">
        <v>247</v>
      </c>
      <c r="D164" t="str">
        <f>RIGHT(studenci[[#This Row],[pesel]],2)</f>
        <v>44</v>
      </c>
      <c r="E164" s="1" t="str">
        <f>LEFT(studenci[[#This Row],[Kolumna1]],1)</f>
        <v>4</v>
      </c>
      <c r="F164" s="1" t="str">
        <f>IF(MOD(studenci[[#This Row],[płeć]],2)=0,"k","m")</f>
        <v>k</v>
      </c>
      <c r="G164" s="1"/>
    </row>
    <row r="165" spans="1:7" x14ac:dyDescent="0.25">
      <c r="A165">
        <v>94080977152</v>
      </c>
      <c r="B165" s="1" t="s">
        <v>248</v>
      </c>
      <c r="C165" s="1" t="s">
        <v>171</v>
      </c>
      <c r="D165" t="str">
        <f>RIGHT(studenci[[#This Row],[pesel]],2)</f>
        <v>52</v>
      </c>
      <c r="E165" s="1" t="str">
        <f>LEFT(studenci[[#This Row],[Kolumna1]],1)</f>
        <v>5</v>
      </c>
      <c r="F165" s="1" t="str">
        <f>IF(MOD(studenci[[#This Row],[płeć]],2)=0,"k","m")</f>
        <v>m</v>
      </c>
      <c r="G165" s="1"/>
    </row>
    <row r="166" spans="1:7" x14ac:dyDescent="0.25">
      <c r="A166">
        <v>94081134358</v>
      </c>
      <c r="B166" s="1" t="s">
        <v>249</v>
      </c>
      <c r="C166" s="1" t="s">
        <v>145</v>
      </c>
      <c r="D166" t="str">
        <f>RIGHT(studenci[[#This Row],[pesel]],2)</f>
        <v>58</v>
      </c>
      <c r="E166" s="1" t="str">
        <f>LEFT(studenci[[#This Row],[Kolumna1]],1)</f>
        <v>5</v>
      </c>
      <c r="F166" s="1" t="str">
        <f>IF(MOD(studenci[[#This Row],[płeć]],2)=0,"k","m")</f>
        <v>m</v>
      </c>
      <c r="G166" s="1"/>
    </row>
    <row r="167" spans="1:7" x14ac:dyDescent="0.25">
      <c r="A167">
        <v>94081268846</v>
      </c>
      <c r="B167" s="1" t="s">
        <v>250</v>
      </c>
      <c r="C167" s="1" t="s">
        <v>169</v>
      </c>
      <c r="D167" t="str">
        <f>RIGHT(studenci[[#This Row],[pesel]],2)</f>
        <v>46</v>
      </c>
      <c r="E167" s="1" t="str">
        <f>LEFT(studenci[[#This Row],[Kolumna1]],1)</f>
        <v>4</v>
      </c>
      <c r="F167" s="1" t="str">
        <f>IF(MOD(studenci[[#This Row],[płeć]],2)=0,"k","m")</f>
        <v>k</v>
      </c>
      <c r="G167" s="1"/>
    </row>
    <row r="168" spans="1:7" x14ac:dyDescent="0.25">
      <c r="A168">
        <v>94082215991</v>
      </c>
      <c r="B168" s="1" t="s">
        <v>251</v>
      </c>
      <c r="C168" s="1" t="s">
        <v>204</v>
      </c>
      <c r="D168" t="str">
        <f>RIGHT(studenci[[#This Row],[pesel]],2)</f>
        <v>91</v>
      </c>
      <c r="E168" s="1" t="str">
        <f>LEFT(studenci[[#This Row],[Kolumna1]],1)</f>
        <v>9</v>
      </c>
      <c r="F168" s="1" t="str">
        <f>IF(MOD(studenci[[#This Row],[płeć]],2)=0,"k","m")</f>
        <v>m</v>
      </c>
      <c r="G168" s="1"/>
    </row>
    <row r="169" spans="1:7" x14ac:dyDescent="0.25">
      <c r="A169">
        <v>94082711312</v>
      </c>
      <c r="B169" s="1" t="s">
        <v>252</v>
      </c>
      <c r="C169" s="1" t="s">
        <v>237</v>
      </c>
      <c r="D169" t="str">
        <f>RIGHT(studenci[[#This Row],[pesel]],2)</f>
        <v>12</v>
      </c>
      <c r="E169" s="1" t="str">
        <f>LEFT(studenci[[#This Row],[Kolumna1]],1)</f>
        <v>1</v>
      </c>
      <c r="F169" s="1" t="str">
        <f>IF(MOD(studenci[[#This Row],[płeć]],2)=0,"k","m")</f>
        <v>m</v>
      </c>
      <c r="G169" s="1"/>
    </row>
    <row r="170" spans="1:7" x14ac:dyDescent="0.25">
      <c r="A170">
        <v>94083048134</v>
      </c>
      <c r="B170" s="1" t="s">
        <v>253</v>
      </c>
      <c r="C170" s="1" t="s">
        <v>56</v>
      </c>
      <c r="D170" t="str">
        <f>RIGHT(studenci[[#This Row],[pesel]],2)</f>
        <v>34</v>
      </c>
      <c r="E170" s="1" t="str">
        <f>LEFT(studenci[[#This Row],[Kolumna1]],1)</f>
        <v>3</v>
      </c>
      <c r="F170" s="1" t="str">
        <f>IF(MOD(studenci[[#This Row],[płeć]],2)=0,"k","m")</f>
        <v>m</v>
      </c>
      <c r="G170" s="1"/>
    </row>
    <row r="171" spans="1:7" x14ac:dyDescent="0.25">
      <c r="A171">
        <v>94091089918</v>
      </c>
      <c r="B171" s="1" t="s">
        <v>254</v>
      </c>
      <c r="C171" s="1" t="s">
        <v>83</v>
      </c>
      <c r="D171" t="str">
        <f>RIGHT(studenci[[#This Row],[pesel]],2)</f>
        <v>18</v>
      </c>
      <c r="E171" s="1" t="str">
        <f>LEFT(studenci[[#This Row],[Kolumna1]],1)</f>
        <v>1</v>
      </c>
      <c r="F171" s="1" t="str">
        <f>IF(MOD(studenci[[#This Row],[płeć]],2)=0,"k","m")</f>
        <v>m</v>
      </c>
      <c r="G171" s="1"/>
    </row>
    <row r="172" spans="1:7" x14ac:dyDescent="0.25">
      <c r="A172">
        <v>94091411788</v>
      </c>
      <c r="B172" s="1" t="s">
        <v>255</v>
      </c>
      <c r="C172" s="1" t="s">
        <v>242</v>
      </c>
      <c r="D172" t="str">
        <f>RIGHT(studenci[[#This Row],[pesel]],2)</f>
        <v>88</v>
      </c>
      <c r="E172" s="1" t="str">
        <f>LEFT(studenci[[#This Row],[Kolumna1]],1)</f>
        <v>8</v>
      </c>
      <c r="F172" s="1" t="str">
        <f>IF(MOD(studenci[[#This Row],[płeć]],2)=0,"k","m")</f>
        <v>k</v>
      </c>
      <c r="G172" s="1"/>
    </row>
    <row r="173" spans="1:7" x14ac:dyDescent="0.25">
      <c r="A173">
        <v>94091495359</v>
      </c>
      <c r="B173" s="1" t="s">
        <v>256</v>
      </c>
      <c r="C173" s="1" t="s">
        <v>257</v>
      </c>
      <c r="D173" t="str">
        <f>RIGHT(studenci[[#This Row],[pesel]],2)</f>
        <v>59</v>
      </c>
      <c r="E173" s="1" t="str">
        <f>LEFT(studenci[[#This Row],[Kolumna1]],1)</f>
        <v>5</v>
      </c>
      <c r="F173" s="1" t="str">
        <f>IF(MOD(studenci[[#This Row],[płeć]],2)=0,"k","m")</f>
        <v>m</v>
      </c>
      <c r="G173" s="1"/>
    </row>
    <row r="174" spans="1:7" x14ac:dyDescent="0.25">
      <c r="A174">
        <v>94091517385</v>
      </c>
      <c r="B174" s="1" t="s">
        <v>258</v>
      </c>
      <c r="C174" s="1" t="s">
        <v>93</v>
      </c>
      <c r="D174" t="str">
        <f>RIGHT(studenci[[#This Row],[pesel]],2)</f>
        <v>85</v>
      </c>
      <c r="E174" s="1" t="str">
        <f>LEFT(studenci[[#This Row],[Kolumna1]],1)</f>
        <v>8</v>
      </c>
      <c r="F174" s="1" t="str">
        <f>IF(MOD(studenci[[#This Row],[płeć]],2)=0,"k","m")</f>
        <v>k</v>
      </c>
      <c r="G174" s="1"/>
    </row>
    <row r="175" spans="1:7" x14ac:dyDescent="0.25">
      <c r="A175">
        <v>94091751347</v>
      </c>
      <c r="B175" s="1" t="s">
        <v>259</v>
      </c>
      <c r="C175" s="1" t="s">
        <v>260</v>
      </c>
      <c r="D175" t="str">
        <f>RIGHT(studenci[[#This Row],[pesel]],2)</f>
        <v>47</v>
      </c>
      <c r="E175" s="1" t="str">
        <f>LEFT(studenci[[#This Row],[Kolumna1]],1)</f>
        <v>4</v>
      </c>
      <c r="F175" s="1" t="str">
        <f>IF(MOD(studenci[[#This Row],[płeć]],2)=0,"k","m")</f>
        <v>k</v>
      </c>
      <c r="G175" s="1"/>
    </row>
    <row r="176" spans="1:7" x14ac:dyDescent="0.25">
      <c r="A176">
        <v>94092286956</v>
      </c>
      <c r="B176" s="1" t="s">
        <v>261</v>
      </c>
      <c r="C176" s="1" t="s">
        <v>22</v>
      </c>
      <c r="D176" t="str">
        <f>RIGHT(studenci[[#This Row],[pesel]],2)</f>
        <v>56</v>
      </c>
      <c r="E176" s="1" t="str">
        <f>LEFT(studenci[[#This Row],[Kolumna1]],1)</f>
        <v>5</v>
      </c>
      <c r="F176" s="1" t="str">
        <f>IF(MOD(studenci[[#This Row],[płeć]],2)=0,"k","m")</f>
        <v>m</v>
      </c>
      <c r="G176" s="1"/>
    </row>
    <row r="177" spans="1:7" x14ac:dyDescent="0.25">
      <c r="A177">
        <v>94093037193</v>
      </c>
      <c r="B177" s="1" t="s">
        <v>262</v>
      </c>
      <c r="C177" s="1" t="s">
        <v>192</v>
      </c>
      <c r="D177" t="str">
        <f>RIGHT(studenci[[#This Row],[pesel]],2)</f>
        <v>93</v>
      </c>
      <c r="E177" s="1" t="str">
        <f>LEFT(studenci[[#This Row],[Kolumna1]],1)</f>
        <v>9</v>
      </c>
      <c r="F177" s="1" t="str">
        <f>IF(MOD(studenci[[#This Row],[płeć]],2)=0,"k","m")</f>
        <v>m</v>
      </c>
      <c r="G177" s="1"/>
    </row>
    <row r="178" spans="1:7" x14ac:dyDescent="0.25">
      <c r="A178">
        <v>94100357838</v>
      </c>
      <c r="B178" s="1" t="s">
        <v>263</v>
      </c>
      <c r="C178" s="1" t="s">
        <v>264</v>
      </c>
      <c r="D178" t="str">
        <f>RIGHT(studenci[[#This Row],[pesel]],2)</f>
        <v>38</v>
      </c>
      <c r="E178" s="1" t="str">
        <f>LEFT(studenci[[#This Row],[Kolumna1]],1)</f>
        <v>3</v>
      </c>
      <c r="F178" s="1" t="str">
        <f>IF(MOD(studenci[[#This Row],[płeć]],2)=0,"k","m")</f>
        <v>m</v>
      </c>
      <c r="G178" s="1"/>
    </row>
    <row r="179" spans="1:7" x14ac:dyDescent="0.25">
      <c r="A179">
        <v>94100835552</v>
      </c>
      <c r="B179" s="1" t="s">
        <v>265</v>
      </c>
      <c r="C179" s="1" t="s">
        <v>266</v>
      </c>
      <c r="D179" t="str">
        <f>RIGHT(studenci[[#This Row],[pesel]],2)</f>
        <v>52</v>
      </c>
      <c r="E179" s="1" t="str">
        <f>LEFT(studenci[[#This Row],[Kolumna1]],1)</f>
        <v>5</v>
      </c>
      <c r="F179" s="1" t="str">
        <f>IF(MOD(studenci[[#This Row],[płeć]],2)=0,"k","m")</f>
        <v>m</v>
      </c>
      <c r="G179" s="1"/>
    </row>
    <row r="180" spans="1:7" x14ac:dyDescent="0.25">
      <c r="A180">
        <v>94102052458</v>
      </c>
      <c r="B180" s="1" t="s">
        <v>267</v>
      </c>
      <c r="C180" s="1" t="s">
        <v>45</v>
      </c>
      <c r="D180" t="str">
        <f>RIGHT(studenci[[#This Row],[pesel]],2)</f>
        <v>58</v>
      </c>
      <c r="E180" s="1" t="str">
        <f>LEFT(studenci[[#This Row],[Kolumna1]],1)</f>
        <v>5</v>
      </c>
      <c r="F180" s="1" t="str">
        <f>IF(MOD(studenci[[#This Row],[płeć]],2)=0,"k","m")</f>
        <v>m</v>
      </c>
      <c r="G180" s="1"/>
    </row>
    <row r="181" spans="1:7" x14ac:dyDescent="0.25">
      <c r="A181">
        <v>94103033254</v>
      </c>
      <c r="B181" s="1" t="s">
        <v>268</v>
      </c>
      <c r="C181" s="1" t="s">
        <v>269</v>
      </c>
      <c r="D181" t="str">
        <f>RIGHT(studenci[[#This Row],[pesel]],2)</f>
        <v>54</v>
      </c>
      <c r="E181" s="1" t="str">
        <f>LEFT(studenci[[#This Row],[Kolumna1]],1)</f>
        <v>5</v>
      </c>
      <c r="F181" s="1" t="str">
        <f>IF(MOD(studenci[[#This Row],[płeć]],2)=0,"k","m")</f>
        <v>m</v>
      </c>
      <c r="G181" s="1"/>
    </row>
    <row r="182" spans="1:7" x14ac:dyDescent="0.25">
      <c r="A182">
        <v>94111993425</v>
      </c>
      <c r="B182" s="1" t="s">
        <v>270</v>
      </c>
      <c r="C182" s="1" t="s">
        <v>180</v>
      </c>
      <c r="D182" t="str">
        <f>RIGHT(studenci[[#This Row],[pesel]],2)</f>
        <v>25</v>
      </c>
      <c r="E182" s="1" t="str">
        <f>LEFT(studenci[[#This Row],[Kolumna1]],1)</f>
        <v>2</v>
      </c>
      <c r="F182" s="1" t="str">
        <f>IF(MOD(studenci[[#This Row],[płeć]],2)=0,"k","m")</f>
        <v>k</v>
      </c>
      <c r="G182" s="1"/>
    </row>
    <row r="183" spans="1:7" x14ac:dyDescent="0.25">
      <c r="A183">
        <v>94112234831</v>
      </c>
      <c r="B183" s="1" t="s">
        <v>271</v>
      </c>
      <c r="C183" s="1" t="s">
        <v>47</v>
      </c>
      <c r="D183" t="str">
        <f>RIGHT(studenci[[#This Row],[pesel]],2)</f>
        <v>31</v>
      </c>
      <c r="E183" s="1" t="str">
        <f>LEFT(studenci[[#This Row],[Kolumna1]],1)</f>
        <v>3</v>
      </c>
      <c r="F183" s="1" t="str">
        <f>IF(MOD(studenci[[#This Row],[płeć]],2)=0,"k","m")</f>
        <v>m</v>
      </c>
      <c r="G183" s="1"/>
    </row>
    <row r="184" spans="1:7" x14ac:dyDescent="0.25">
      <c r="A184">
        <v>94112973718</v>
      </c>
      <c r="B184" s="1" t="s">
        <v>272</v>
      </c>
      <c r="C184" s="1" t="s">
        <v>47</v>
      </c>
      <c r="D184" t="str">
        <f>RIGHT(studenci[[#This Row],[pesel]],2)</f>
        <v>18</v>
      </c>
      <c r="E184" s="1" t="str">
        <f>LEFT(studenci[[#This Row],[Kolumna1]],1)</f>
        <v>1</v>
      </c>
      <c r="F184" s="1" t="str">
        <f>IF(MOD(studenci[[#This Row],[płeć]],2)=0,"k","m")</f>
        <v>m</v>
      </c>
      <c r="G184" s="1"/>
    </row>
    <row r="185" spans="1:7" x14ac:dyDescent="0.25">
      <c r="A185">
        <v>94121421336</v>
      </c>
      <c r="B185" s="1" t="s">
        <v>273</v>
      </c>
      <c r="C185" s="1" t="s">
        <v>85</v>
      </c>
      <c r="D185" t="str">
        <f>RIGHT(studenci[[#This Row],[pesel]],2)</f>
        <v>36</v>
      </c>
      <c r="E185" s="1" t="str">
        <f>LEFT(studenci[[#This Row],[Kolumna1]],1)</f>
        <v>3</v>
      </c>
      <c r="F185" s="1" t="str">
        <f>IF(MOD(studenci[[#This Row],[płeć]],2)=0,"k","m")</f>
        <v>m</v>
      </c>
      <c r="G185" s="1"/>
    </row>
    <row r="186" spans="1:7" x14ac:dyDescent="0.25">
      <c r="A186">
        <v>94121925755</v>
      </c>
      <c r="B186" s="1" t="s">
        <v>274</v>
      </c>
      <c r="C186" s="1" t="s">
        <v>177</v>
      </c>
      <c r="D186" t="str">
        <f>RIGHT(studenci[[#This Row],[pesel]],2)</f>
        <v>55</v>
      </c>
      <c r="E186" s="1" t="str">
        <f>LEFT(studenci[[#This Row],[Kolumna1]],1)</f>
        <v>5</v>
      </c>
      <c r="F186" s="1" t="str">
        <f>IF(MOD(studenci[[#This Row],[płeć]],2)=0,"k","m")</f>
        <v>m</v>
      </c>
      <c r="G186" s="1"/>
    </row>
    <row r="187" spans="1:7" x14ac:dyDescent="0.25">
      <c r="A187">
        <v>94122135195</v>
      </c>
      <c r="B187" s="1" t="s">
        <v>275</v>
      </c>
      <c r="C187" s="1" t="s">
        <v>214</v>
      </c>
      <c r="D187" t="str">
        <f>RIGHT(studenci[[#This Row],[pesel]],2)</f>
        <v>95</v>
      </c>
      <c r="E187" s="1" t="str">
        <f>LEFT(studenci[[#This Row],[Kolumna1]],1)</f>
        <v>9</v>
      </c>
      <c r="F187" s="1" t="str">
        <f>IF(MOD(studenci[[#This Row],[płeć]],2)=0,"k","m")</f>
        <v>m</v>
      </c>
      <c r="G187" s="1"/>
    </row>
    <row r="188" spans="1:7" x14ac:dyDescent="0.25">
      <c r="A188">
        <v>94123156375</v>
      </c>
      <c r="B188" s="1" t="s">
        <v>276</v>
      </c>
      <c r="C188" s="1" t="s">
        <v>119</v>
      </c>
      <c r="D188" t="str">
        <f>RIGHT(studenci[[#This Row],[pesel]],2)</f>
        <v>75</v>
      </c>
      <c r="E188" s="1" t="str">
        <f>LEFT(studenci[[#This Row],[Kolumna1]],1)</f>
        <v>7</v>
      </c>
      <c r="F188" s="1" t="str">
        <f>IF(MOD(studenci[[#This Row],[płeć]],2)=0,"k","m")</f>
        <v>m</v>
      </c>
      <c r="G188" s="1"/>
    </row>
    <row r="189" spans="1:7" x14ac:dyDescent="0.25">
      <c r="A189">
        <v>95010144314</v>
      </c>
      <c r="B189" s="1" t="s">
        <v>277</v>
      </c>
      <c r="C189" s="1" t="s">
        <v>67</v>
      </c>
      <c r="D189" t="str">
        <f>RIGHT(studenci[[#This Row],[pesel]],2)</f>
        <v>14</v>
      </c>
      <c r="E189" s="1" t="str">
        <f>LEFT(studenci[[#This Row],[Kolumna1]],1)</f>
        <v>1</v>
      </c>
      <c r="F189" s="1" t="str">
        <f>IF(MOD(studenci[[#This Row],[płeć]],2)=0,"k","m")</f>
        <v>m</v>
      </c>
      <c r="G189" s="1"/>
    </row>
    <row r="190" spans="1:7" x14ac:dyDescent="0.25">
      <c r="A190">
        <v>95010286766</v>
      </c>
      <c r="B190" s="1" t="s">
        <v>278</v>
      </c>
      <c r="C190" s="1" t="s">
        <v>101</v>
      </c>
      <c r="D190" t="str">
        <f>RIGHT(studenci[[#This Row],[pesel]],2)</f>
        <v>66</v>
      </c>
      <c r="E190" s="1" t="str">
        <f>LEFT(studenci[[#This Row],[Kolumna1]],1)</f>
        <v>6</v>
      </c>
      <c r="F190" s="1" t="str">
        <f>IF(MOD(studenci[[#This Row],[płeć]],2)=0,"k","m")</f>
        <v>k</v>
      </c>
      <c r="G190" s="1"/>
    </row>
    <row r="191" spans="1:7" x14ac:dyDescent="0.25">
      <c r="A191">
        <v>95010919439</v>
      </c>
      <c r="B191" s="1" t="s">
        <v>279</v>
      </c>
      <c r="C191" s="1" t="s">
        <v>269</v>
      </c>
      <c r="D191" t="str">
        <f>RIGHT(studenci[[#This Row],[pesel]],2)</f>
        <v>39</v>
      </c>
      <c r="E191" s="1" t="str">
        <f>LEFT(studenci[[#This Row],[Kolumna1]],1)</f>
        <v>3</v>
      </c>
      <c r="F191" s="1" t="str">
        <f>IF(MOD(studenci[[#This Row],[płeć]],2)=0,"k","m")</f>
        <v>m</v>
      </c>
      <c r="G191" s="1"/>
    </row>
    <row r="192" spans="1:7" x14ac:dyDescent="0.25">
      <c r="A192">
        <v>95010931895</v>
      </c>
      <c r="B192" s="1" t="s">
        <v>280</v>
      </c>
      <c r="C192" s="1" t="s">
        <v>37</v>
      </c>
      <c r="D192" t="str">
        <f>RIGHT(studenci[[#This Row],[pesel]],2)</f>
        <v>95</v>
      </c>
      <c r="E192" s="1" t="str">
        <f>LEFT(studenci[[#This Row],[Kolumna1]],1)</f>
        <v>9</v>
      </c>
      <c r="F192" s="1" t="str">
        <f>IF(MOD(studenci[[#This Row],[płeć]],2)=0,"k","m")</f>
        <v>m</v>
      </c>
      <c r="G192" s="1"/>
    </row>
    <row r="193" spans="1:7" x14ac:dyDescent="0.25">
      <c r="A193">
        <v>95011221717</v>
      </c>
      <c r="B193" s="1" t="s">
        <v>281</v>
      </c>
      <c r="C193" s="1" t="s">
        <v>47</v>
      </c>
      <c r="D193" t="str">
        <f>RIGHT(studenci[[#This Row],[pesel]],2)</f>
        <v>17</v>
      </c>
      <c r="E193" s="1" t="str">
        <f>LEFT(studenci[[#This Row],[Kolumna1]],1)</f>
        <v>1</v>
      </c>
      <c r="F193" s="1" t="str">
        <f>IF(MOD(studenci[[#This Row],[płeć]],2)=0,"k","m")</f>
        <v>m</v>
      </c>
      <c r="G193" s="1"/>
    </row>
    <row r="194" spans="1:7" x14ac:dyDescent="0.25">
      <c r="A194">
        <v>95011368836</v>
      </c>
      <c r="B194" s="1" t="s">
        <v>282</v>
      </c>
      <c r="C194" s="1" t="s">
        <v>81</v>
      </c>
      <c r="D194" t="str">
        <f>RIGHT(studenci[[#This Row],[pesel]],2)</f>
        <v>36</v>
      </c>
      <c r="E194" s="1" t="str">
        <f>LEFT(studenci[[#This Row],[Kolumna1]],1)</f>
        <v>3</v>
      </c>
      <c r="F194" s="1" t="str">
        <f>IF(MOD(studenci[[#This Row],[płeć]],2)=0,"k","m")</f>
        <v>m</v>
      </c>
      <c r="G194" s="1"/>
    </row>
    <row r="195" spans="1:7" x14ac:dyDescent="0.25">
      <c r="A195">
        <v>95012344439</v>
      </c>
      <c r="B195" s="1" t="s">
        <v>283</v>
      </c>
      <c r="C195" s="1" t="s">
        <v>160</v>
      </c>
      <c r="D195" t="str">
        <f>RIGHT(studenci[[#This Row],[pesel]],2)</f>
        <v>39</v>
      </c>
      <c r="E195" s="1" t="str">
        <f>LEFT(studenci[[#This Row],[Kolumna1]],1)</f>
        <v>3</v>
      </c>
      <c r="F195" s="1" t="str">
        <f>IF(MOD(studenci[[#This Row],[płeć]],2)=0,"k","m")</f>
        <v>m</v>
      </c>
      <c r="G195" s="1"/>
    </row>
    <row r="196" spans="1:7" x14ac:dyDescent="0.25">
      <c r="A196">
        <v>95012636248</v>
      </c>
      <c r="B196" s="1" t="s">
        <v>284</v>
      </c>
      <c r="C196" s="1" t="s">
        <v>260</v>
      </c>
      <c r="D196" t="str">
        <f>RIGHT(studenci[[#This Row],[pesel]],2)</f>
        <v>48</v>
      </c>
      <c r="E196" s="1" t="str">
        <f>LEFT(studenci[[#This Row],[Kolumna1]],1)</f>
        <v>4</v>
      </c>
      <c r="F196" s="1" t="str">
        <f>IF(MOD(studenci[[#This Row],[płeć]],2)=0,"k","m")</f>
        <v>k</v>
      </c>
      <c r="G196" s="1"/>
    </row>
    <row r="197" spans="1:7" x14ac:dyDescent="0.25">
      <c r="A197">
        <v>95020584568</v>
      </c>
      <c r="B197" s="1" t="s">
        <v>285</v>
      </c>
      <c r="C197" s="1" t="s">
        <v>12</v>
      </c>
      <c r="D197" t="str">
        <f>RIGHT(studenci[[#This Row],[pesel]],2)</f>
        <v>68</v>
      </c>
      <c r="E197" s="1" t="str">
        <f>LEFT(studenci[[#This Row],[Kolumna1]],1)</f>
        <v>6</v>
      </c>
      <c r="F197" s="1" t="str">
        <f>IF(MOD(studenci[[#This Row],[płeć]],2)=0,"k","m")</f>
        <v>k</v>
      </c>
      <c r="G197" s="1"/>
    </row>
    <row r="198" spans="1:7" x14ac:dyDescent="0.25">
      <c r="A198">
        <v>95021137376</v>
      </c>
      <c r="B198" s="1" t="s">
        <v>286</v>
      </c>
      <c r="C198" s="1" t="s">
        <v>37</v>
      </c>
      <c r="D198" t="str">
        <f>RIGHT(studenci[[#This Row],[pesel]],2)</f>
        <v>76</v>
      </c>
      <c r="E198" s="1" t="str">
        <f>LEFT(studenci[[#This Row],[Kolumna1]],1)</f>
        <v>7</v>
      </c>
      <c r="F198" s="1" t="str">
        <f>IF(MOD(studenci[[#This Row],[płeć]],2)=0,"k","m")</f>
        <v>m</v>
      </c>
      <c r="G198" s="1"/>
    </row>
    <row r="199" spans="1:7" x14ac:dyDescent="0.25">
      <c r="A199">
        <v>95022151559</v>
      </c>
      <c r="B199" s="1" t="s">
        <v>287</v>
      </c>
      <c r="C199" s="1" t="s">
        <v>269</v>
      </c>
      <c r="D199" t="str">
        <f>RIGHT(studenci[[#This Row],[pesel]],2)</f>
        <v>59</v>
      </c>
      <c r="E199" s="1" t="str">
        <f>LEFT(studenci[[#This Row],[Kolumna1]],1)</f>
        <v>5</v>
      </c>
      <c r="F199" s="1" t="str">
        <f>IF(MOD(studenci[[#This Row],[płeć]],2)=0,"k","m")</f>
        <v>m</v>
      </c>
      <c r="G199" s="1"/>
    </row>
    <row r="200" spans="1:7" x14ac:dyDescent="0.25">
      <c r="A200">
        <v>95022812243</v>
      </c>
      <c r="B200" s="1" t="s">
        <v>288</v>
      </c>
      <c r="C200" s="1" t="s">
        <v>69</v>
      </c>
      <c r="D200" t="str">
        <f>RIGHT(studenci[[#This Row],[pesel]],2)</f>
        <v>43</v>
      </c>
      <c r="E200" s="1" t="str">
        <f>LEFT(studenci[[#This Row],[Kolumna1]],1)</f>
        <v>4</v>
      </c>
      <c r="F200" s="1" t="str">
        <f>IF(MOD(studenci[[#This Row],[płeć]],2)=0,"k","m")</f>
        <v>k</v>
      </c>
      <c r="G200" s="1"/>
    </row>
    <row r="201" spans="1:7" x14ac:dyDescent="0.25">
      <c r="A201">
        <v>95030373332</v>
      </c>
      <c r="B201" s="1" t="s">
        <v>289</v>
      </c>
      <c r="C201" s="1" t="s">
        <v>171</v>
      </c>
      <c r="D201" t="str">
        <f>RIGHT(studenci[[#This Row],[pesel]],2)</f>
        <v>32</v>
      </c>
      <c r="E201" s="1" t="str">
        <f>LEFT(studenci[[#This Row],[Kolumna1]],1)</f>
        <v>3</v>
      </c>
      <c r="F201" s="1" t="str">
        <f>IF(MOD(studenci[[#This Row],[płeć]],2)=0,"k","m")</f>
        <v>m</v>
      </c>
      <c r="G201" s="1"/>
    </row>
    <row r="202" spans="1:7" x14ac:dyDescent="0.25">
      <c r="A202">
        <v>95030438448</v>
      </c>
      <c r="B202" s="1" t="s">
        <v>290</v>
      </c>
      <c r="C202" s="1" t="s">
        <v>184</v>
      </c>
      <c r="D202" t="str">
        <f>RIGHT(studenci[[#This Row],[pesel]],2)</f>
        <v>48</v>
      </c>
      <c r="E202" s="1" t="str">
        <f>LEFT(studenci[[#This Row],[Kolumna1]],1)</f>
        <v>4</v>
      </c>
      <c r="F202" s="1" t="str">
        <f>IF(MOD(studenci[[#This Row],[płeć]],2)=0,"k","m")</f>
        <v>k</v>
      </c>
      <c r="G202" s="1"/>
    </row>
    <row r="203" spans="1:7" x14ac:dyDescent="0.25">
      <c r="A203">
        <v>95031582894</v>
      </c>
      <c r="B203" s="1" t="s">
        <v>291</v>
      </c>
      <c r="C203" s="1" t="s">
        <v>47</v>
      </c>
      <c r="D203" t="str">
        <f>RIGHT(studenci[[#This Row],[pesel]],2)</f>
        <v>94</v>
      </c>
      <c r="E203" s="1" t="str">
        <f>LEFT(studenci[[#This Row],[Kolumna1]],1)</f>
        <v>9</v>
      </c>
      <c r="F203" s="1" t="str">
        <f>IF(MOD(studenci[[#This Row],[płeć]],2)=0,"k","m")</f>
        <v>m</v>
      </c>
      <c r="G203" s="1"/>
    </row>
    <row r="204" spans="1:7" x14ac:dyDescent="0.25">
      <c r="A204">
        <v>95040576286</v>
      </c>
      <c r="B204" s="1" t="s">
        <v>292</v>
      </c>
      <c r="C204" s="1" t="s">
        <v>202</v>
      </c>
      <c r="D204" t="str">
        <f>RIGHT(studenci[[#This Row],[pesel]],2)</f>
        <v>86</v>
      </c>
      <c r="E204" s="1" t="str">
        <f>LEFT(studenci[[#This Row],[Kolumna1]],1)</f>
        <v>8</v>
      </c>
      <c r="F204" s="1" t="str">
        <f>IF(MOD(studenci[[#This Row],[płeć]],2)=0,"k","m")</f>
        <v>k</v>
      </c>
      <c r="G204" s="1"/>
    </row>
    <row r="205" spans="1:7" x14ac:dyDescent="0.25">
      <c r="A205">
        <v>95041132892</v>
      </c>
      <c r="B205" s="1" t="s">
        <v>293</v>
      </c>
      <c r="C205" s="1" t="s">
        <v>14</v>
      </c>
      <c r="D205" t="str">
        <f>RIGHT(studenci[[#This Row],[pesel]],2)</f>
        <v>92</v>
      </c>
      <c r="E205" s="1" t="str">
        <f>LEFT(studenci[[#This Row],[Kolumna1]],1)</f>
        <v>9</v>
      </c>
      <c r="F205" s="1" t="str">
        <f>IF(MOD(studenci[[#This Row],[płeć]],2)=0,"k","m")</f>
        <v>m</v>
      </c>
      <c r="G205" s="1"/>
    </row>
    <row r="206" spans="1:7" x14ac:dyDescent="0.25">
      <c r="A206">
        <v>95041645299</v>
      </c>
      <c r="B206" s="1" t="s">
        <v>294</v>
      </c>
      <c r="C206" s="1" t="s">
        <v>295</v>
      </c>
      <c r="D206" t="str">
        <f>RIGHT(studenci[[#This Row],[pesel]],2)</f>
        <v>99</v>
      </c>
      <c r="E206" s="1" t="str">
        <f>LEFT(studenci[[#This Row],[Kolumna1]],1)</f>
        <v>9</v>
      </c>
      <c r="F206" s="1" t="str">
        <f>IF(MOD(studenci[[#This Row],[płeć]],2)=0,"k","m")</f>
        <v>m</v>
      </c>
      <c r="G206" s="1"/>
    </row>
    <row r="207" spans="1:7" x14ac:dyDescent="0.25">
      <c r="A207">
        <v>95042088338</v>
      </c>
      <c r="B207" s="1" t="s">
        <v>296</v>
      </c>
      <c r="C207" s="1" t="s">
        <v>22</v>
      </c>
      <c r="D207" t="str">
        <f>RIGHT(studenci[[#This Row],[pesel]],2)</f>
        <v>38</v>
      </c>
      <c r="E207" s="1" t="str">
        <f>LEFT(studenci[[#This Row],[Kolumna1]],1)</f>
        <v>3</v>
      </c>
      <c r="F207" s="1" t="str">
        <f>IF(MOD(studenci[[#This Row],[płeć]],2)=0,"k","m")</f>
        <v>m</v>
      </c>
      <c r="G207" s="1"/>
    </row>
    <row r="208" spans="1:7" x14ac:dyDescent="0.25">
      <c r="A208">
        <v>95042249539</v>
      </c>
      <c r="B208" s="1" t="s">
        <v>297</v>
      </c>
      <c r="C208" s="1" t="s">
        <v>47</v>
      </c>
      <c r="D208" t="str">
        <f>RIGHT(studenci[[#This Row],[pesel]],2)</f>
        <v>39</v>
      </c>
      <c r="E208" s="1" t="str">
        <f>LEFT(studenci[[#This Row],[Kolumna1]],1)</f>
        <v>3</v>
      </c>
      <c r="F208" s="1" t="str">
        <f>IF(MOD(studenci[[#This Row],[płeć]],2)=0,"k","m")</f>
        <v>m</v>
      </c>
      <c r="G208" s="1"/>
    </row>
    <row r="209" spans="1:7" x14ac:dyDescent="0.25">
      <c r="A209">
        <v>95042653121</v>
      </c>
      <c r="B209" s="1" t="s">
        <v>298</v>
      </c>
      <c r="C209" s="1" t="s">
        <v>58</v>
      </c>
      <c r="D209" t="str">
        <f>RIGHT(studenci[[#This Row],[pesel]],2)</f>
        <v>21</v>
      </c>
      <c r="E209" s="1" t="str">
        <f>LEFT(studenci[[#This Row],[Kolumna1]],1)</f>
        <v>2</v>
      </c>
      <c r="F209" s="1" t="str">
        <f>IF(MOD(studenci[[#This Row],[płeć]],2)=0,"k","m")</f>
        <v>k</v>
      </c>
      <c r="G209" s="1"/>
    </row>
    <row r="210" spans="1:7" x14ac:dyDescent="0.25">
      <c r="A210">
        <v>95050162572</v>
      </c>
      <c r="B210" s="1" t="s">
        <v>299</v>
      </c>
      <c r="C210" s="1" t="s">
        <v>22</v>
      </c>
      <c r="D210" t="str">
        <f>RIGHT(studenci[[#This Row],[pesel]],2)</f>
        <v>72</v>
      </c>
      <c r="E210" s="1" t="str">
        <f>LEFT(studenci[[#This Row],[Kolumna1]],1)</f>
        <v>7</v>
      </c>
      <c r="F210" s="1" t="str">
        <f>IF(MOD(studenci[[#This Row],[płeć]],2)=0,"k","m")</f>
        <v>m</v>
      </c>
      <c r="G210" s="1"/>
    </row>
    <row r="211" spans="1:7" x14ac:dyDescent="0.25">
      <c r="A211">
        <v>95050294464</v>
      </c>
      <c r="B211" s="1" t="s">
        <v>45</v>
      </c>
      <c r="C211" s="1" t="s">
        <v>300</v>
      </c>
      <c r="D211" t="str">
        <f>RIGHT(studenci[[#This Row],[pesel]],2)</f>
        <v>64</v>
      </c>
      <c r="E211" s="1" t="str">
        <f>LEFT(studenci[[#This Row],[Kolumna1]],1)</f>
        <v>6</v>
      </c>
      <c r="F211" s="1" t="str">
        <f>IF(MOD(studenci[[#This Row],[płeć]],2)=0,"k","m")</f>
        <v>k</v>
      </c>
      <c r="G211" s="1"/>
    </row>
    <row r="212" spans="1:7" x14ac:dyDescent="0.25">
      <c r="A212">
        <v>95051277866</v>
      </c>
      <c r="B212" s="1" t="s">
        <v>301</v>
      </c>
      <c r="C212" s="1" t="s">
        <v>24</v>
      </c>
      <c r="D212" t="str">
        <f>RIGHT(studenci[[#This Row],[pesel]],2)</f>
        <v>66</v>
      </c>
      <c r="E212" s="1" t="str">
        <f>LEFT(studenci[[#This Row],[Kolumna1]],1)</f>
        <v>6</v>
      </c>
      <c r="F212" s="1" t="str">
        <f>IF(MOD(studenci[[#This Row],[płeć]],2)=0,"k","m")</f>
        <v>k</v>
      </c>
      <c r="G212" s="1"/>
    </row>
    <row r="213" spans="1:7" x14ac:dyDescent="0.25">
      <c r="A213">
        <v>95051878845</v>
      </c>
      <c r="B213" s="1" t="s">
        <v>302</v>
      </c>
      <c r="C213" s="1" t="s">
        <v>303</v>
      </c>
      <c r="D213" t="str">
        <f>RIGHT(studenci[[#This Row],[pesel]],2)</f>
        <v>45</v>
      </c>
      <c r="E213" s="1" t="str">
        <f>LEFT(studenci[[#This Row],[Kolumna1]],1)</f>
        <v>4</v>
      </c>
      <c r="F213" s="1" t="str">
        <f>IF(MOD(studenci[[#This Row],[płeć]],2)=0,"k","m")</f>
        <v>k</v>
      </c>
      <c r="G213" s="1"/>
    </row>
    <row r="214" spans="1:7" x14ac:dyDescent="0.25">
      <c r="A214">
        <v>95052836383</v>
      </c>
      <c r="B214" s="1" t="s">
        <v>304</v>
      </c>
      <c r="C214" s="1" t="s">
        <v>93</v>
      </c>
      <c r="D214" t="str">
        <f>RIGHT(studenci[[#This Row],[pesel]],2)</f>
        <v>83</v>
      </c>
      <c r="E214" s="1" t="str">
        <f>LEFT(studenci[[#This Row],[Kolumna1]],1)</f>
        <v>8</v>
      </c>
      <c r="F214" s="1" t="str">
        <f>IF(MOD(studenci[[#This Row],[płeć]],2)=0,"k","m")</f>
        <v>k</v>
      </c>
      <c r="G214" s="1"/>
    </row>
    <row r="215" spans="1:7" x14ac:dyDescent="0.25">
      <c r="A215">
        <v>95052939154</v>
      </c>
      <c r="B215" s="1" t="s">
        <v>305</v>
      </c>
      <c r="C215" s="1" t="s">
        <v>78</v>
      </c>
      <c r="D215" t="str">
        <f>RIGHT(studenci[[#This Row],[pesel]],2)</f>
        <v>54</v>
      </c>
      <c r="E215" s="1" t="str">
        <f>LEFT(studenci[[#This Row],[Kolumna1]],1)</f>
        <v>5</v>
      </c>
      <c r="F215" s="1" t="str">
        <f>IF(MOD(studenci[[#This Row],[płeć]],2)=0,"k","m")</f>
        <v>m</v>
      </c>
      <c r="G215" s="1"/>
    </row>
    <row r="216" spans="1:7" x14ac:dyDescent="0.25">
      <c r="A216">
        <v>95053039198</v>
      </c>
      <c r="B216" s="1" t="s">
        <v>306</v>
      </c>
      <c r="C216" s="1" t="s">
        <v>85</v>
      </c>
      <c r="D216" t="str">
        <f>RIGHT(studenci[[#This Row],[pesel]],2)</f>
        <v>98</v>
      </c>
      <c r="E216" s="1" t="str">
        <f>LEFT(studenci[[#This Row],[Kolumna1]],1)</f>
        <v>9</v>
      </c>
      <c r="F216" s="1" t="str">
        <f>IF(MOD(studenci[[#This Row],[płeć]],2)=0,"k","m")</f>
        <v>m</v>
      </c>
      <c r="G216" s="1"/>
    </row>
    <row r="217" spans="1:7" x14ac:dyDescent="0.25">
      <c r="A217">
        <v>95060298582</v>
      </c>
      <c r="B217" s="1" t="s">
        <v>307</v>
      </c>
      <c r="C217" s="1" t="s">
        <v>127</v>
      </c>
      <c r="D217" t="str">
        <f>RIGHT(studenci[[#This Row],[pesel]],2)</f>
        <v>82</v>
      </c>
      <c r="E217" s="1" t="str">
        <f>LEFT(studenci[[#This Row],[Kolumna1]],1)</f>
        <v>8</v>
      </c>
      <c r="F217" s="1" t="str">
        <f>IF(MOD(studenci[[#This Row],[płeć]],2)=0,"k","m")</f>
        <v>k</v>
      </c>
      <c r="G217" s="1"/>
    </row>
    <row r="218" spans="1:7" x14ac:dyDescent="0.25">
      <c r="A218">
        <v>95061884197</v>
      </c>
      <c r="B218" s="1" t="s">
        <v>308</v>
      </c>
      <c r="C218" s="1" t="s">
        <v>309</v>
      </c>
      <c r="D218" t="str">
        <f>RIGHT(studenci[[#This Row],[pesel]],2)</f>
        <v>97</v>
      </c>
      <c r="E218" s="1" t="str">
        <f>LEFT(studenci[[#This Row],[Kolumna1]],1)</f>
        <v>9</v>
      </c>
      <c r="F218" s="1" t="str">
        <f>IF(MOD(studenci[[#This Row],[płeć]],2)=0,"k","m")</f>
        <v>m</v>
      </c>
      <c r="G218" s="1"/>
    </row>
    <row r="219" spans="1:7" x14ac:dyDescent="0.25">
      <c r="A219">
        <v>95062252193</v>
      </c>
      <c r="B219" s="1" t="s">
        <v>310</v>
      </c>
      <c r="C219" s="1" t="s">
        <v>311</v>
      </c>
      <c r="D219" t="str">
        <f>RIGHT(studenci[[#This Row],[pesel]],2)</f>
        <v>93</v>
      </c>
      <c r="E219" s="1" t="str">
        <f>LEFT(studenci[[#This Row],[Kolumna1]],1)</f>
        <v>9</v>
      </c>
      <c r="F219" s="1" t="str">
        <f>IF(MOD(studenci[[#This Row],[płeć]],2)=0,"k","m")</f>
        <v>m</v>
      </c>
      <c r="G219" s="1"/>
    </row>
    <row r="220" spans="1:7" x14ac:dyDescent="0.25">
      <c r="A220">
        <v>95062355629</v>
      </c>
      <c r="B220" s="1" t="s">
        <v>312</v>
      </c>
      <c r="C220" s="1" t="s">
        <v>43</v>
      </c>
      <c r="D220" t="str">
        <f>RIGHT(studenci[[#This Row],[pesel]],2)</f>
        <v>29</v>
      </c>
      <c r="E220" s="1" t="str">
        <f>LEFT(studenci[[#This Row],[Kolumna1]],1)</f>
        <v>2</v>
      </c>
      <c r="F220" s="1" t="str">
        <f>IF(MOD(studenci[[#This Row],[płeć]],2)=0,"k","m")</f>
        <v>k</v>
      </c>
      <c r="G220" s="1"/>
    </row>
    <row r="221" spans="1:7" x14ac:dyDescent="0.25">
      <c r="A221">
        <v>95071044176</v>
      </c>
      <c r="B221" s="1" t="s">
        <v>313</v>
      </c>
      <c r="C221" s="1" t="s">
        <v>314</v>
      </c>
      <c r="D221" t="str">
        <f>RIGHT(studenci[[#This Row],[pesel]],2)</f>
        <v>76</v>
      </c>
      <c r="E221" s="1" t="str">
        <f>LEFT(studenci[[#This Row],[Kolumna1]],1)</f>
        <v>7</v>
      </c>
      <c r="F221" s="1" t="str">
        <f>IF(MOD(studenci[[#This Row],[płeć]],2)=0,"k","m")</f>
        <v>m</v>
      </c>
      <c r="G221" s="1"/>
    </row>
    <row r="222" spans="1:7" x14ac:dyDescent="0.25">
      <c r="A222">
        <v>95071489133</v>
      </c>
      <c r="B222" s="1" t="s">
        <v>315</v>
      </c>
      <c r="C222" s="1" t="s">
        <v>173</v>
      </c>
      <c r="D222" t="str">
        <f>RIGHT(studenci[[#This Row],[pesel]],2)</f>
        <v>33</v>
      </c>
      <c r="E222" s="1" t="str">
        <f>LEFT(studenci[[#This Row],[Kolumna1]],1)</f>
        <v>3</v>
      </c>
      <c r="F222" s="1" t="str">
        <f>IF(MOD(studenci[[#This Row],[płeć]],2)=0,"k","m")</f>
        <v>m</v>
      </c>
      <c r="G222" s="1"/>
    </row>
    <row r="223" spans="1:7" x14ac:dyDescent="0.25">
      <c r="A223">
        <v>95071627434</v>
      </c>
      <c r="B223" s="1" t="s">
        <v>316</v>
      </c>
      <c r="C223" s="1" t="s">
        <v>22</v>
      </c>
      <c r="D223" t="str">
        <f>RIGHT(studenci[[#This Row],[pesel]],2)</f>
        <v>34</v>
      </c>
      <c r="E223" s="1" t="str">
        <f>LEFT(studenci[[#This Row],[Kolumna1]],1)</f>
        <v>3</v>
      </c>
      <c r="F223" s="1" t="str">
        <f>IF(MOD(studenci[[#This Row],[płeć]],2)=0,"k","m")</f>
        <v>m</v>
      </c>
      <c r="G223" s="1"/>
    </row>
    <row r="224" spans="1:7" x14ac:dyDescent="0.25">
      <c r="A224">
        <v>95071674573</v>
      </c>
      <c r="B224" s="1" t="s">
        <v>317</v>
      </c>
      <c r="C224" s="1" t="s">
        <v>10</v>
      </c>
      <c r="D224" t="str">
        <f>RIGHT(studenci[[#This Row],[pesel]],2)</f>
        <v>73</v>
      </c>
      <c r="E224" s="1" t="str">
        <f>LEFT(studenci[[#This Row],[Kolumna1]],1)</f>
        <v>7</v>
      </c>
      <c r="F224" s="1" t="str">
        <f>IF(MOD(studenci[[#This Row],[płeć]],2)=0,"k","m")</f>
        <v>m</v>
      </c>
      <c r="G224" s="1"/>
    </row>
    <row r="225" spans="1:7" x14ac:dyDescent="0.25">
      <c r="A225">
        <v>95080318259</v>
      </c>
      <c r="B225" s="1" t="s">
        <v>318</v>
      </c>
      <c r="C225" s="1" t="s">
        <v>160</v>
      </c>
      <c r="D225" t="str">
        <f>RIGHT(studenci[[#This Row],[pesel]],2)</f>
        <v>59</v>
      </c>
      <c r="E225" s="1" t="str">
        <f>LEFT(studenci[[#This Row],[Kolumna1]],1)</f>
        <v>5</v>
      </c>
      <c r="F225" s="1" t="str">
        <f>IF(MOD(studenci[[#This Row],[płeć]],2)=0,"k","m")</f>
        <v>m</v>
      </c>
      <c r="G225" s="1"/>
    </row>
    <row r="226" spans="1:7" x14ac:dyDescent="0.25">
      <c r="A226">
        <v>95080577175</v>
      </c>
      <c r="B226" s="1" t="s">
        <v>319</v>
      </c>
      <c r="C226" s="1" t="s">
        <v>320</v>
      </c>
      <c r="D226" t="str">
        <f>RIGHT(studenci[[#This Row],[pesel]],2)</f>
        <v>75</v>
      </c>
      <c r="E226" s="1" t="str">
        <f>LEFT(studenci[[#This Row],[Kolumna1]],1)</f>
        <v>7</v>
      </c>
      <c r="F226" s="1" t="str">
        <f>IF(MOD(studenci[[#This Row],[płeć]],2)=0,"k","m")</f>
        <v>m</v>
      </c>
      <c r="G226" s="1"/>
    </row>
    <row r="227" spans="1:7" x14ac:dyDescent="0.25">
      <c r="A227">
        <v>95081712847</v>
      </c>
      <c r="B227" s="1" t="s">
        <v>321</v>
      </c>
      <c r="C227" s="1" t="s">
        <v>322</v>
      </c>
      <c r="D227" t="str">
        <f>RIGHT(studenci[[#This Row],[pesel]],2)</f>
        <v>47</v>
      </c>
      <c r="E227" s="1" t="str">
        <f>LEFT(studenci[[#This Row],[Kolumna1]],1)</f>
        <v>4</v>
      </c>
      <c r="F227" s="1" t="str">
        <f>IF(MOD(studenci[[#This Row],[płeć]],2)=0,"k","m")</f>
        <v>k</v>
      </c>
      <c r="G227" s="1"/>
    </row>
    <row r="228" spans="1:7" x14ac:dyDescent="0.25">
      <c r="A228">
        <v>95082916158</v>
      </c>
      <c r="B228" s="1" t="s">
        <v>323</v>
      </c>
      <c r="C228" s="1" t="s">
        <v>112</v>
      </c>
      <c r="D228" t="str">
        <f>RIGHT(studenci[[#This Row],[pesel]],2)</f>
        <v>58</v>
      </c>
      <c r="E228" s="1" t="str">
        <f>LEFT(studenci[[#This Row],[Kolumna1]],1)</f>
        <v>5</v>
      </c>
      <c r="F228" s="1" t="str">
        <f>IF(MOD(studenci[[#This Row],[płeć]],2)=0,"k","m")</f>
        <v>m</v>
      </c>
      <c r="G228" s="1"/>
    </row>
    <row r="229" spans="1:7" x14ac:dyDescent="0.25">
      <c r="A229">
        <v>95090322493</v>
      </c>
      <c r="B229" s="1" t="s">
        <v>324</v>
      </c>
      <c r="C229" s="1" t="s">
        <v>325</v>
      </c>
      <c r="D229" t="str">
        <f>RIGHT(studenci[[#This Row],[pesel]],2)</f>
        <v>93</v>
      </c>
      <c r="E229" s="1" t="str">
        <f>LEFT(studenci[[#This Row],[Kolumna1]],1)</f>
        <v>9</v>
      </c>
      <c r="F229" s="1" t="str">
        <f>IF(MOD(studenci[[#This Row],[płeć]],2)=0,"k","m")</f>
        <v>m</v>
      </c>
      <c r="G229" s="1"/>
    </row>
    <row r="230" spans="1:7" x14ac:dyDescent="0.25">
      <c r="A230">
        <v>95091292595</v>
      </c>
      <c r="B230" s="1" t="s">
        <v>326</v>
      </c>
      <c r="C230" s="1" t="s">
        <v>257</v>
      </c>
      <c r="D230" t="str">
        <f>RIGHT(studenci[[#This Row],[pesel]],2)</f>
        <v>95</v>
      </c>
      <c r="E230" s="1" t="str">
        <f>LEFT(studenci[[#This Row],[Kolumna1]],1)</f>
        <v>9</v>
      </c>
      <c r="F230" s="1" t="str">
        <f>IF(MOD(studenci[[#This Row],[płeć]],2)=0,"k","m")</f>
        <v>m</v>
      </c>
      <c r="G230" s="1"/>
    </row>
    <row r="231" spans="1:7" x14ac:dyDescent="0.25">
      <c r="A231">
        <v>95091617358</v>
      </c>
      <c r="B231" s="1" t="s">
        <v>327</v>
      </c>
      <c r="C231" s="1" t="s">
        <v>125</v>
      </c>
      <c r="D231" t="str">
        <f>RIGHT(studenci[[#This Row],[pesel]],2)</f>
        <v>58</v>
      </c>
      <c r="E231" s="1" t="str">
        <f>LEFT(studenci[[#This Row],[Kolumna1]],1)</f>
        <v>5</v>
      </c>
      <c r="F231" s="1" t="str">
        <f>IF(MOD(studenci[[#This Row],[płeć]],2)=0,"k","m")</f>
        <v>m</v>
      </c>
      <c r="G231" s="1"/>
    </row>
    <row r="232" spans="1:7" x14ac:dyDescent="0.25">
      <c r="A232">
        <v>95092124468</v>
      </c>
      <c r="B232" s="1" t="s">
        <v>328</v>
      </c>
      <c r="C232" s="1" t="s">
        <v>62</v>
      </c>
      <c r="D232" t="str">
        <f>RIGHT(studenci[[#This Row],[pesel]],2)</f>
        <v>68</v>
      </c>
      <c r="E232" s="1" t="str">
        <f>LEFT(studenci[[#This Row],[Kolumna1]],1)</f>
        <v>6</v>
      </c>
      <c r="F232" s="1" t="str">
        <f>IF(MOD(studenci[[#This Row],[płeć]],2)=0,"k","m")</f>
        <v>k</v>
      </c>
      <c r="G232" s="1"/>
    </row>
    <row r="233" spans="1:7" x14ac:dyDescent="0.25">
      <c r="A233">
        <v>95092172959</v>
      </c>
      <c r="B233" s="1" t="s">
        <v>329</v>
      </c>
      <c r="C233" s="1" t="s">
        <v>81</v>
      </c>
      <c r="D233" t="str">
        <f>RIGHT(studenci[[#This Row],[pesel]],2)</f>
        <v>59</v>
      </c>
      <c r="E233" s="1" t="str">
        <f>LEFT(studenci[[#This Row],[Kolumna1]],1)</f>
        <v>5</v>
      </c>
      <c r="F233" s="1" t="str">
        <f>IF(MOD(studenci[[#This Row],[płeć]],2)=0,"k","m")</f>
        <v>m</v>
      </c>
      <c r="G233" s="1"/>
    </row>
    <row r="234" spans="1:7" x14ac:dyDescent="0.25">
      <c r="A234">
        <v>95092264276</v>
      </c>
      <c r="B234" s="1" t="s">
        <v>330</v>
      </c>
      <c r="C234" s="1" t="s">
        <v>125</v>
      </c>
      <c r="D234" t="str">
        <f>RIGHT(studenci[[#This Row],[pesel]],2)</f>
        <v>76</v>
      </c>
      <c r="E234" s="1" t="str">
        <f>LEFT(studenci[[#This Row],[Kolumna1]],1)</f>
        <v>7</v>
      </c>
      <c r="F234" s="1" t="str">
        <f>IF(MOD(studenci[[#This Row],[płeć]],2)=0,"k","m")</f>
        <v>m</v>
      </c>
      <c r="G234" s="1"/>
    </row>
    <row r="235" spans="1:7" x14ac:dyDescent="0.25">
      <c r="A235">
        <v>95092628511</v>
      </c>
      <c r="B235" s="1" t="s">
        <v>331</v>
      </c>
      <c r="C235" s="1" t="s">
        <v>10</v>
      </c>
      <c r="D235" t="str">
        <f>RIGHT(studenci[[#This Row],[pesel]],2)</f>
        <v>11</v>
      </c>
      <c r="E235" s="1" t="str">
        <f>LEFT(studenci[[#This Row],[Kolumna1]],1)</f>
        <v>1</v>
      </c>
      <c r="F235" s="1" t="str">
        <f>IF(MOD(studenci[[#This Row],[płeć]],2)=0,"k","m")</f>
        <v>m</v>
      </c>
      <c r="G235" s="1"/>
    </row>
    <row r="236" spans="1:7" x14ac:dyDescent="0.25">
      <c r="A236">
        <v>95101084297</v>
      </c>
      <c r="B236" s="1" t="s">
        <v>332</v>
      </c>
      <c r="C236" s="1" t="s">
        <v>204</v>
      </c>
      <c r="D236" t="str">
        <f>RIGHT(studenci[[#This Row],[pesel]],2)</f>
        <v>97</v>
      </c>
      <c r="E236" s="1" t="str">
        <f>LEFT(studenci[[#This Row],[Kolumna1]],1)</f>
        <v>9</v>
      </c>
      <c r="F236" s="1" t="str">
        <f>IF(MOD(studenci[[#This Row],[płeć]],2)=0,"k","m")</f>
        <v>m</v>
      </c>
      <c r="G236" s="1"/>
    </row>
    <row r="237" spans="1:7" x14ac:dyDescent="0.25">
      <c r="A237">
        <v>95101667241</v>
      </c>
      <c r="B237" s="1" t="s">
        <v>333</v>
      </c>
      <c r="C237" s="1" t="s">
        <v>334</v>
      </c>
      <c r="D237" t="str">
        <f>RIGHT(studenci[[#This Row],[pesel]],2)</f>
        <v>41</v>
      </c>
      <c r="E237" s="1" t="str">
        <f>LEFT(studenci[[#This Row],[Kolumna1]],1)</f>
        <v>4</v>
      </c>
      <c r="F237" s="1" t="str">
        <f>IF(MOD(studenci[[#This Row],[płeć]],2)=0,"k","m")</f>
        <v>k</v>
      </c>
      <c r="G237" s="1"/>
    </row>
    <row r="238" spans="1:7" x14ac:dyDescent="0.25">
      <c r="A238">
        <v>95103086594</v>
      </c>
      <c r="B238" s="1" t="s">
        <v>335</v>
      </c>
      <c r="C238" s="1" t="s">
        <v>336</v>
      </c>
      <c r="D238" t="str">
        <f>RIGHT(studenci[[#This Row],[pesel]],2)</f>
        <v>94</v>
      </c>
      <c r="E238" s="1" t="str">
        <f>LEFT(studenci[[#This Row],[Kolumna1]],1)</f>
        <v>9</v>
      </c>
      <c r="F238" s="1" t="str">
        <f>IF(MOD(studenci[[#This Row],[płeć]],2)=0,"k","m")</f>
        <v>m</v>
      </c>
      <c r="G238" s="1"/>
    </row>
    <row r="239" spans="1:7" x14ac:dyDescent="0.25">
      <c r="A239">
        <v>95111035621</v>
      </c>
      <c r="B239" s="1" t="s">
        <v>337</v>
      </c>
      <c r="C239" s="1" t="s">
        <v>78</v>
      </c>
      <c r="D239" t="str">
        <f>RIGHT(studenci[[#This Row],[pesel]],2)</f>
        <v>21</v>
      </c>
      <c r="E239" s="1" t="str">
        <f>LEFT(studenci[[#This Row],[Kolumna1]],1)</f>
        <v>2</v>
      </c>
      <c r="F239" s="1" t="str">
        <f>IF(MOD(studenci[[#This Row],[płeć]],2)=0,"k","m")</f>
        <v>k</v>
      </c>
      <c r="G239" s="1"/>
    </row>
    <row r="240" spans="1:7" x14ac:dyDescent="0.25">
      <c r="A240">
        <v>95111457382</v>
      </c>
      <c r="B240" s="1" t="s">
        <v>338</v>
      </c>
      <c r="C240" s="1" t="s">
        <v>334</v>
      </c>
      <c r="D240" t="str">
        <f>RIGHT(studenci[[#This Row],[pesel]],2)</f>
        <v>82</v>
      </c>
      <c r="E240" s="1" t="str">
        <f>LEFT(studenci[[#This Row],[Kolumna1]],1)</f>
        <v>8</v>
      </c>
      <c r="F240" s="1" t="str">
        <f>IF(MOD(studenci[[#This Row],[płeć]],2)=0,"k","m")</f>
        <v>k</v>
      </c>
      <c r="G240" s="1"/>
    </row>
    <row r="241" spans="1:7" x14ac:dyDescent="0.25">
      <c r="A241">
        <v>95111492877</v>
      </c>
      <c r="B241" s="1" t="s">
        <v>339</v>
      </c>
      <c r="C241" s="1" t="s">
        <v>10</v>
      </c>
      <c r="D241" t="str">
        <f>RIGHT(studenci[[#This Row],[pesel]],2)</f>
        <v>77</v>
      </c>
      <c r="E241" s="1" t="str">
        <f>LEFT(studenci[[#This Row],[Kolumna1]],1)</f>
        <v>7</v>
      </c>
      <c r="F241" s="1" t="str">
        <f>IF(MOD(studenci[[#This Row],[płeć]],2)=0,"k","m")</f>
        <v>m</v>
      </c>
      <c r="G241" s="1"/>
    </row>
    <row r="242" spans="1:7" x14ac:dyDescent="0.25">
      <c r="A242">
        <v>95111824241</v>
      </c>
      <c r="B242" s="1" t="s">
        <v>340</v>
      </c>
      <c r="C242" s="1" t="s">
        <v>41</v>
      </c>
      <c r="D242" t="str">
        <f>RIGHT(studenci[[#This Row],[pesel]],2)</f>
        <v>41</v>
      </c>
      <c r="E242" s="1" t="str">
        <f>LEFT(studenci[[#This Row],[Kolumna1]],1)</f>
        <v>4</v>
      </c>
      <c r="F242" s="1" t="str">
        <f>IF(MOD(studenci[[#This Row],[płeć]],2)=0,"k","m")</f>
        <v>k</v>
      </c>
      <c r="G242" s="1"/>
    </row>
    <row r="243" spans="1:7" x14ac:dyDescent="0.25">
      <c r="A243">
        <v>95112489689</v>
      </c>
      <c r="B243" s="1" t="s">
        <v>341</v>
      </c>
      <c r="C243" s="1" t="s">
        <v>342</v>
      </c>
      <c r="D243" t="str">
        <f>RIGHT(studenci[[#This Row],[pesel]],2)</f>
        <v>89</v>
      </c>
      <c r="E243" s="1" t="str">
        <f>LEFT(studenci[[#This Row],[Kolumna1]],1)</f>
        <v>8</v>
      </c>
      <c r="F243" s="1" t="str">
        <f>IF(MOD(studenci[[#This Row],[płeć]],2)=0,"k","m")</f>
        <v>k</v>
      </c>
      <c r="G243" s="1"/>
    </row>
    <row r="244" spans="1:7" x14ac:dyDescent="0.25">
      <c r="A244">
        <v>95112894814</v>
      </c>
      <c r="B244" s="1" t="s">
        <v>343</v>
      </c>
      <c r="C244" s="1" t="s">
        <v>160</v>
      </c>
      <c r="D244" t="str">
        <f>RIGHT(studenci[[#This Row],[pesel]],2)</f>
        <v>14</v>
      </c>
      <c r="E244" s="1" t="str">
        <f>LEFT(studenci[[#This Row],[Kolumna1]],1)</f>
        <v>1</v>
      </c>
      <c r="F244" s="1" t="str">
        <f>IF(MOD(studenci[[#This Row],[płeć]],2)=0,"k","m")</f>
        <v>m</v>
      </c>
      <c r="G244" s="1"/>
    </row>
    <row r="245" spans="1:7" x14ac:dyDescent="0.25">
      <c r="A245">
        <v>95120191648</v>
      </c>
      <c r="B245" s="1" t="s">
        <v>344</v>
      </c>
      <c r="C245" s="1" t="s">
        <v>247</v>
      </c>
      <c r="D245" t="str">
        <f>RIGHT(studenci[[#This Row],[pesel]],2)</f>
        <v>48</v>
      </c>
      <c r="E245" s="1" t="str">
        <f>LEFT(studenci[[#This Row],[Kolumna1]],1)</f>
        <v>4</v>
      </c>
      <c r="F245" s="1" t="str">
        <f>IF(MOD(studenci[[#This Row],[płeć]],2)=0,"k","m")</f>
        <v>k</v>
      </c>
      <c r="G245" s="1"/>
    </row>
    <row r="246" spans="1:7" x14ac:dyDescent="0.25">
      <c r="A246">
        <v>95120487536</v>
      </c>
      <c r="B246" s="1" t="s">
        <v>345</v>
      </c>
      <c r="C246" s="1" t="s">
        <v>157</v>
      </c>
      <c r="D246" t="str">
        <f>RIGHT(studenci[[#This Row],[pesel]],2)</f>
        <v>36</v>
      </c>
      <c r="E246" s="1" t="str">
        <f>LEFT(studenci[[#This Row],[Kolumna1]],1)</f>
        <v>3</v>
      </c>
      <c r="F246" s="1" t="str">
        <f>IF(MOD(studenci[[#This Row],[płeć]],2)=0,"k","m")</f>
        <v>m</v>
      </c>
      <c r="G246" s="1"/>
    </row>
    <row r="247" spans="1:7" x14ac:dyDescent="0.25">
      <c r="A247">
        <v>95120591417</v>
      </c>
      <c r="B247" s="1" t="s">
        <v>346</v>
      </c>
      <c r="C247" s="1" t="s">
        <v>309</v>
      </c>
      <c r="D247" t="str">
        <f>RIGHT(studenci[[#This Row],[pesel]],2)</f>
        <v>17</v>
      </c>
      <c r="E247" s="1" t="str">
        <f>LEFT(studenci[[#This Row],[Kolumna1]],1)</f>
        <v>1</v>
      </c>
      <c r="F247" s="1" t="str">
        <f>IF(MOD(studenci[[#This Row],[płeć]],2)=0,"k","m")</f>
        <v>m</v>
      </c>
      <c r="G247" s="1"/>
    </row>
    <row r="248" spans="1:7" x14ac:dyDescent="0.25">
      <c r="A248">
        <v>95120745656</v>
      </c>
      <c r="B248" s="1" t="s">
        <v>347</v>
      </c>
      <c r="C248" s="1" t="s">
        <v>123</v>
      </c>
      <c r="D248" t="str">
        <f>RIGHT(studenci[[#This Row],[pesel]],2)</f>
        <v>56</v>
      </c>
      <c r="E248" s="1" t="str">
        <f>LEFT(studenci[[#This Row],[Kolumna1]],1)</f>
        <v>5</v>
      </c>
      <c r="F248" s="1" t="str">
        <f>IF(MOD(studenci[[#This Row],[płeć]],2)=0,"k","m")</f>
        <v>m</v>
      </c>
      <c r="G248" s="1"/>
    </row>
    <row r="249" spans="1:7" x14ac:dyDescent="0.25">
      <c r="A249">
        <v>95122261156</v>
      </c>
      <c r="B249" s="1" t="s">
        <v>348</v>
      </c>
      <c r="C249" s="1" t="s">
        <v>309</v>
      </c>
      <c r="D249" t="str">
        <f>RIGHT(studenci[[#This Row],[pesel]],2)</f>
        <v>56</v>
      </c>
      <c r="E249" s="1" t="str">
        <f>LEFT(studenci[[#This Row],[Kolumna1]],1)</f>
        <v>5</v>
      </c>
      <c r="F249" s="1" t="str">
        <f>IF(MOD(studenci[[#This Row],[płeć]],2)=0,"k","m")</f>
        <v>m</v>
      </c>
      <c r="G249" s="1"/>
    </row>
    <row r="250" spans="1:7" x14ac:dyDescent="0.25">
      <c r="A250">
        <v>95122344488</v>
      </c>
      <c r="B250" s="1" t="s">
        <v>349</v>
      </c>
      <c r="C250" s="1" t="s">
        <v>350</v>
      </c>
      <c r="D250" t="str">
        <f>RIGHT(studenci[[#This Row],[pesel]],2)</f>
        <v>88</v>
      </c>
      <c r="E250" s="1" t="str">
        <f>LEFT(studenci[[#This Row],[Kolumna1]],1)</f>
        <v>8</v>
      </c>
      <c r="F250" s="1" t="str">
        <f>IF(MOD(studenci[[#This Row],[płeć]],2)=0,"k","m")</f>
        <v>k</v>
      </c>
      <c r="G250" s="1"/>
    </row>
    <row r="251" spans="1:7" x14ac:dyDescent="0.25">
      <c r="A251">
        <v>95122598863</v>
      </c>
      <c r="B251" s="1" t="s">
        <v>351</v>
      </c>
      <c r="C251" s="1" t="s">
        <v>110</v>
      </c>
      <c r="D251" t="str">
        <f>RIGHT(studenci[[#This Row],[pesel]],2)</f>
        <v>63</v>
      </c>
      <c r="E251" s="1" t="str">
        <f>LEFT(studenci[[#This Row],[Kolumna1]],1)</f>
        <v>6</v>
      </c>
      <c r="F251" s="1" t="str">
        <f>IF(MOD(studenci[[#This Row],[płeć]],2)=0,"k","m")</f>
        <v>k</v>
      </c>
      <c r="G251" s="1"/>
    </row>
    <row r="252" spans="1:7" x14ac:dyDescent="0.25">
      <c r="A252">
        <v>95123151452</v>
      </c>
      <c r="B252" s="1" t="s">
        <v>352</v>
      </c>
      <c r="C252" s="1" t="s">
        <v>145</v>
      </c>
      <c r="D252" t="str">
        <f>RIGHT(studenci[[#This Row],[pesel]],2)</f>
        <v>52</v>
      </c>
      <c r="E252" s="1" t="str">
        <f>LEFT(studenci[[#This Row],[Kolumna1]],1)</f>
        <v>5</v>
      </c>
      <c r="F252" s="1" t="str">
        <f>IF(MOD(studenci[[#This Row],[płeć]],2)=0,"k","m")</f>
        <v>m</v>
      </c>
      <c r="G252" s="1"/>
    </row>
    <row r="253" spans="1:7" x14ac:dyDescent="0.25">
      <c r="A253">
        <v>96011223945</v>
      </c>
      <c r="B253" s="1" t="s">
        <v>353</v>
      </c>
      <c r="C253" s="1" t="s">
        <v>41</v>
      </c>
      <c r="D253" t="str">
        <f>RIGHT(studenci[[#This Row],[pesel]],2)</f>
        <v>45</v>
      </c>
      <c r="E253" s="1" t="str">
        <f>LEFT(studenci[[#This Row],[Kolumna1]],1)</f>
        <v>4</v>
      </c>
      <c r="F253" s="1" t="str">
        <f>IF(MOD(studenci[[#This Row],[płeć]],2)=0,"k","m")</f>
        <v>k</v>
      </c>
      <c r="G253" s="1"/>
    </row>
    <row r="254" spans="1:7" x14ac:dyDescent="0.25">
      <c r="A254">
        <v>96011338285</v>
      </c>
      <c r="B254" s="1" t="s">
        <v>354</v>
      </c>
      <c r="C254" s="1" t="s">
        <v>355</v>
      </c>
      <c r="D254" t="str">
        <f>RIGHT(studenci[[#This Row],[pesel]],2)</f>
        <v>85</v>
      </c>
      <c r="E254" s="1" t="str">
        <f>LEFT(studenci[[#This Row],[Kolumna1]],1)</f>
        <v>8</v>
      </c>
      <c r="F254" s="1" t="str">
        <f>IF(MOD(studenci[[#This Row],[płeć]],2)=0,"k","m")</f>
        <v>k</v>
      </c>
      <c r="G254" s="1"/>
    </row>
    <row r="255" spans="1:7" x14ac:dyDescent="0.25">
      <c r="A255">
        <v>96011788721</v>
      </c>
      <c r="B255" s="1" t="s">
        <v>356</v>
      </c>
      <c r="C255" s="1" t="s">
        <v>101</v>
      </c>
      <c r="D255" t="str">
        <f>RIGHT(studenci[[#This Row],[pesel]],2)</f>
        <v>21</v>
      </c>
      <c r="E255" s="1" t="str">
        <f>LEFT(studenci[[#This Row],[Kolumna1]],1)</f>
        <v>2</v>
      </c>
      <c r="F255" s="1" t="str">
        <f>IF(MOD(studenci[[#This Row],[płeć]],2)=0,"k","m")</f>
        <v>k</v>
      </c>
      <c r="G255" s="1"/>
    </row>
    <row r="256" spans="1:7" x14ac:dyDescent="0.25">
      <c r="A256">
        <v>96012247623</v>
      </c>
      <c r="B256" s="1" t="s">
        <v>357</v>
      </c>
      <c r="C256" s="1" t="s">
        <v>202</v>
      </c>
      <c r="D256" t="str">
        <f>RIGHT(studenci[[#This Row],[pesel]],2)</f>
        <v>23</v>
      </c>
      <c r="E256" s="1" t="str">
        <f>LEFT(studenci[[#This Row],[Kolumna1]],1)</f>
        <v>2</v>
      </c>
      <c r="F256" s="1" t="str">
        <f>IF(MOD(studenci[[#This Row],[płeć]],2)=0,"k","m")</f>
        <v>k</v>
      </c>
      <c r="G256" s="1"/>
    </row>
    <row r="257" spans="1:7" x14ac:dyDescent="0.25">
      <c r="A257">
        <v>96021765853</v>
      </c>
      <c r="B257" s="1" t="s">
        <v>358</v>
      </c>
      <c r="C257" s="1" t="s">
        <v>47</v>
      </c>
      <c r="D257" t="str">
        <f>RIGHT(studenci[[#This Row],[pesel]],2)</f>
        <v>53</v>
      </c>
      <c r="E257" s="1" t="str">
        <f>LEFT(studenci[[#This Row],[Kolumna1]],1)</f>
        <v>5</v>
      </c>
      <c r="F257" s="1" t="str">
        <f>IF(MOD(studenci[[#This Row],[płeć]],2)=0,"k","m")</f>
        <v>m</v>
      </c>
      <c r="G257" s="1"/>
    </row>
    <row r="258" spans="1:7" x14ac:dyDescent="0.25">
      <c r="A258">
        <v>96022049899</v>
      </c>
      <c r="B258" s="1" t="s">
        <v>359</v>
      </c>
      <c r="C258" s="1" t="s">
        <v>37</v>
      </c>
      <c r="D258" t="str">
        <f>RIGHT(studenci[[#This Row],[pesel]],2)</f>
        <v>99</v>
      </c>
      <c r="E258" s="1" t="str">
        <f>LEFT(studenci[[#This Row],[Kolumna1]],1)</f>
        <v>9</v>
      </c>
      <c r="F258" s="1" t="str">
        <f>IF(MOD(studenci[[#This Row],[płeć]],2)=0,"k","m")</f>
        <v>m</v>
      </c>
      <c r="G258" s="1"/>
    </row>
    <row r="259" spans="1:7" x14ac:dyDescent="0.25">
      <c r="A259">
        <v>96022327144</v>
      </c>
      <c r="B259" s="1" t="s">
        <v>360</v>
      </c>
      <c r="C259" s="1" t="s">
        <v>69</v>
      </c>
      <c r="D259" t="str">
        <f>RIGHT(studenci[[#This Row],[pesel]],2)</f>
        <v>44</v>
      </c>
      <c r="E259" s="1" t="str">
        <f>LEFT(studenci[[#This Row],[Kolumna1]],1)</f>
        <v>4</v>
      </c>
      <c r="F259" s="1" t="str">
        <f>IF(MOD(studenci[[#This Row],[płeć]],2)=0,"k","m")</f>
        <v>k</v>
      </c>
      <c r="G259" s="1"/>
    </row>
    <row r="260" spans="1:7" x14ac:dyDescent="0.25">
      <c r="A260">
        <v>96030997362</v>
      </c>
      <c r="B260" s="1" t="s">
        <v>361</v>
      </c>
      <c r="C260" s="1" t="s">
        <v>131</v>
      </c>
      <c r="D260" t="str">
        <f>RIGHT(studenci[[#This Row],[pesel]],2)</f>
        <v>62</v>
      </c>
      <c r="E260" s="1" t="str">
        <f>LEFT(studenci[[#This Row],[Kolumna1]],1)</f>
        <v>6</v>
      </c>
      <c r="F260" s="1" t="str">
        <f>IF(MOD(studenci[[#This Row],[płeć]],2)=0,"k","m")</f>
        <v>k</v>
      </c>
      <c r="G260" s="1"/>
    </row>
    <row r="261" spans="1:7" x14ac:dyDescent="0.25">
      <c r="A261">
        <v>96031551327</v>
      </c>
      <c r="B261" s="1" t="s">
        <v>362</v>
      </c>
      <c r="C261" s="1" t="s">
        <v>18</v>
      </c>
      <c r="D261" t="str">
        <f>RIGHT(studenci[[#This Row],[pesel]],2)</f>
        <v>27</v>
      </c>
      <c r="E261" s="1" t="str">
        <f>LEFT(studenci[[#This Row],[Kolumna1]],1)</f>
        <v>2</v>
      </c>
      <c r="F261" s="1" t="str">
        <f>IF(MOD(studenci[[#This Row],[płeć]],2)=0,"k","m")</f>
        <v>k</v>
      </c>
      <c r="G261" s="1"/>
    </row>
    <row r="262" spans="1:7" x14ac:dyDescent="0.25">
      <c r="A262">
        <v>96032039774</v>
      </c>
      <c r="B262" s="1" t="s">
        <v>363</v>
      </c>
      <c r="C262" s="1" t="s">
        <v>150</v>
      </c>
      <c r="D262" t="str">
        <f>RIGHT(studenci[[#This Row],[pesel]],2)</f>
        <v>74</v>
      </c>
      <c r="E262" s="1" t="str">
        <f>LEFT(studenci[[#This Row],[Kolumna1]],1)</f>
        <v>7</v>
      </c>
      <c r="F262" s="1" t="str">
        <f>IF(MOD(studenci[[#This Row],[płeć]],2)=0,"k","m")</f>
        <v>m</v>
      </c>
      <c r="G262" s="1"/>
    </row>
    <row r="263" spans="1:7" x14ac:dyDescent="0.25">
      <c r="A263">
        <v>96032965482</v>
      </c>
      <c r="B263" s="1" t="s">
        <v>364</v>
      </c>
      <c r="C263" s="1" t="s">
        <v>76</v>
      </c>
      <c r="D263" t="str">
        <f>RIGHT(studenci[[#This Row],[pesel]],2)</f>
        <v>82</v>
      </c>
      <c r="E263" s="1" t="str">
        <f>LEFT(studenci[[#This Row],[Kolumna1]],1)</f>
        <v>8</v>
      </c>
      <c r="F263" s="1" t="str">
        <f>IF(MOD(studenci[[#This Row],[płeć]],2)=0,"k","m")</f>
        <v>k</v>
      </c>
      <c r="G263" s="1"/>
    </row>
    <row r="264" spans="1:7" x14ac:dyDescent="0.25">
      <c r="A264">
        <v>96040333314</v>
      </c>
      <c r="B264" s="1" t="s">
        <v>365</v>
      </c>
      <c r="C264" s="1" t="s">
        <v>37</v>
      </c>
      <c r="D264" t="str">
        <f>RIGHT(studenci[[#This Row],[pesel]],2)</f>
        <v>14</v>
      </c>
      <c r="E264" s="1" t="str">
        <f>LEFT(studenci[[#This Row],[Kolumna1]],1)</f>
        <v>1</v>
      </c>
      <c r="F264" s="1" t="str">
        <f>IF(MOD(studenci[[#This Row],[płeć]],2)=0,"k","m")</f>
        <v>m</v>
      </c>
      <c r="G264" s="1"/>
    </row>
    <row r="265" spans="1:7" x14ac:dyDescent="0.25">
      <c r="A265">
        <v>96041586933</v>
      </c>
      <c r="B265" s="1" t="s">
        <v>366</v>
      </c>
      <c r="C265" s="1" t="s">
        <v>336</v>
      </c>
      <c r="D265" t="str">
        <f>RIGHT(studenci[[#This Row],[pesel]],2)</f>
        <v>33</v>
      </c>
      <c r="E265" s="1" t="str">
        <f>LEFT(studenci[[#This Row],[Kolumna1]],1)</f>
        <v>3</v>
      </c>
      <c r="F265" s="1" t="str">
        <f>IF(MOD(studenci[[#This Row],[płeć]],2)=0,"k","m")</f>
        <v>m</v>
      </c>
      <c r="G265" s="1"/>
    </row>
    <row r="266" spans="1:7" x14ac:dyDescent="0.25">
      <c r="A266">
        <v>96041717944</v>
      </c>
      <c r="B266" s="1" t="s">
        <v>367</v>
      </c>
      <c r="C266" s="1" t="s">
        <v>164</v>
      </c>
      <c r="D266" t="str">
        <f>RIGHT(studenci[[#This Row],[pesel]],2)</f>
        <v>44</v>
      </c>
      <c r="E266" s="1" t="str">
        <f>LEFT(studenci[[#This Row],[Kolumna1]],1)</f>
        <v>4</v>
      </c>
      <c r="F266" s="1" t="str">
        <f>IF(MOD(studenci[[#This Row],[płeć]],2)=0,"k","m")</f>
        <v>k</v>
      </c>
      <c r="G266" s="1"/>
    </row>
    <row r="267" spans="1:7" x14ac:dyDescent="0.25">
      <c r="A267">
        <v>96042084485</v>
      </c>
      <c r="B267" s="1" t="s">
        <v>368</v>
      </c>
      <c r="C267" s="1" t="s">
        <v>369</v>
      </c>
      <c r="D267" t="str">
        <f>RIGHT(studenci[[#This Row],[pesel]],2)</f>
        <v>85</v>
      </c>
      <c r="E267" s="1" t="str">
        <f>LEFT(studenci[[#This Row],[Kolumna1]],1)</f>
        <v>8</v>
      </c>
      <c r="F267" s="1" t="str">
        <f>IF(MOD(studenci[[#This Row],[płeć]],2)=0,"k","m")</f>
        <v>k</v>
      </c>
      <c r="G267" s="1"/>
    </row>
    <row r="268" spans="1:7" x14ac:dyDescent="0.25">
      <c r="A268">
        <v>96042123681</v>
      </c>
      <c r="B268" s="1" t="s">
        <v>370</v>
      </c>
      <c r="C268" s="1" t="s">
        <v>93</v>
      </c>
      <c r="D268" t="str">
        <f>RIGHT(studenci[[#This Row],[pesel]],2)</f>
        <v>81</v>
      </c>
      <c r="E268" s="1" t="str">
        <f>LEFT(studenci[[#This Row],[Kolumna1]],1)</f>
        <v>8</v>
      </c>
      <c r="F268" s="1" t="str">
        <f>IF(MOD(studenci[[#This Row],[płeć]],2)=0,"k","m")</f>
        <v>k</v>
      </c>
      <c r="G268" s="1"/>
    </row>
    <row r="269" spans="1:7" x14ac:dyDescent="0.25">
      <c r="A269">
        <v>96043095419</v>
      </c>
      <c r="B269" s="1" t="s">
        <v>371</v>
      </c>
      <c r="C269" s="1" t="s">
        <v>71</v>
      </c>
      <c r="D269" t="str">
        <f>RIGHT(studenci[[#This Row],[pesel]],2)</f>
        <v>19</v>
      </c>
      <c r="E269" s="1" t="str">
        <f>LEFT(studenci[[#This Row],[Kolumna1]],1)</f>
        <v>1</v>
      </c>
      <c r="F269" s="1" t="str">
        <f>IF(MOD(studenci[[#This Row],[płeć]],2)=0,"k","m")</f>
        <v>m</v>
      </c>
      <c r="G269" s="1"/>
    </row>
    <row r="270" spans="1:7" x14ac:dyDescent="0.25">
      <c r="A270">
        <v>96050286545</v>
      </c>
      <c r="B270" s="1" t="s">
        <v>372</v>
      </c>
      <c r="C270" s="1" t="s">
        <v>247</v>
      </c>
      <c r="D270" t="str">
        <f>RIGHT(studenci[[#This Row],[pesel]],2)</f>
        <v>45</v>
      </c>
      <c r="E270" s="1" t="str">
        <f>LEFT(studenci[[#This Row],[Kolumna1]],1)</f>
        <v>4</v>
      </c>
      <c r="F270" s="1" t="str">
        <f>IF(MOD(studenci[[#This Row],[płeć]],2)=0,"k","m")</f>
        <v>k</v>
      </c>
      <c r="G270" s="1"/>
    </row>
    <row r="271" spans="1:7" x14ac:dyDescent="0.25">
      <c r="A271">
        <v>96050379498</v>
      </c>
      <c r="B271" s="1" t="s">
        <v>373</v>
      </c>
      <c r="C271" s="1" t="s">
        <v>47</v>
      </c>
      <c r="D271" t="str">
        <f>RIGHT(studenci[[#This Row],[pesel]],2)</f>
        <v>98</v>
      </c>
      <c r="E271" s="1" t="str">
        <f>LEFT(studenci[[#This Row],[Kolumna1]],1)</f>
        <v>9</v>
      </c>
      <c r="F271" s="1" t="str">
        <f>IF(MOD(studenci[[#This Row],[płeć]],2)=0,"k","m")</f>
        <v>m</v>
      </c>
      <c r="G271" s="1"/>
    </row>
    <row r="272" spans="1:7" x14ac:dyDescent="0.25">
      <c r="A272">
        <v>96050419725</v>
      </c>
      <c r="B272" s="1" t="s">
        <v>374</v>
      </c>
      <c r="C272" s="1" t="s">
        <v>355</v>
      </c>
      <c r="D272" t="str">
        <f>RIGHT(studenci[[#This Row],[pesel]],2)</f>
        <v>25</v>
      </c>
      <c r="E272" s="1" t="str">
        <f>LEFT(studenci[[#This Row],[Kolumna1]],1)</f>
        <v>2</v>
      </c>
      <c r="F272" s="1" t="str">
        <f>IF(MOD(studenci[[#This Row],[płeć]],2)=0,"k","m")</f>
        <v>k</v>
      </c>
      <c r="G272" s="1"/>
    </row>
    <row r="273" spans="1:7" x14ac:dyDescent="0.25">
      <c r="A273">
        <v>96050641553</v>
      </c>
      <c r="B273" s="1" t="s">
        <v>375</v>
      </c>
      <c r="C273" s="1" t="s">
        <v>119</v>
      </c>
      <c r="D273" t="str">
        <f>RIGHT(studenci[[#This Row],[pesel]],2)</f>
        <v>53</v>
      </c>
      <c r="E273" s="1" t="str">
        <f>LEFT(studenci[[#This Row],[Kolumna1]],1)</f>
        <v>5</v>
      </c>
      <c r="F273" s="1" t="str">
        <f>IF(MOD(studenci[[#This Row],[płeć]],2)=0,"k","m")</f>
        <v>m</v>
      </c>
      <c r="G273" s="1"/>
    </row>
    <row r="274" spans="1:7" x14ac:dyDescent="0.25">
      <c r="A274">
        <v>96051078792</v>
      </c>
      <c r="B274" s="1" t="s">
        <v>376</v>
      </c>
      <c r="C274" s="1" t="s">
        <v>295</v>
      </c>
      <c r="D274" t="str">
        <f>RIGHT(studenci[[#This Row],[pesel]],2)</f>
        <v>92</v>
      </c>
      <c r="E274" s="1" t="str">
        <f>LEFT(studenci[[#This Row],[Kolumna1]],1)</f>
        <v>9</v>
      </c>
      <c r="F274" s="1" t="str">
        <f>IF(MOD(studenci[[#This Row],[płeć]],2)=0,"k","m")</f>
        <v>m</v>
      </c>
      <c r="G274" s="1"/>
    </row>
    <row r="275" spans="1:7" x14ac:dyDescent="0.25">
      <c r="A275">
        <v>96051111367</v>
      </c>
      <c r="B275" s="1" t="s">
        <v>377</v>
      </c>
      <c r="C275" s="1" t="s">
        <v>164</v>
      </c>
      <c r="D275" t="str">
        <f>RIGHT(studenci[[#This Row],[pesel]],2)</f>
        <v>67</v>
      </c>
      <c r="E275" s="1" t="str">
        <f>LEFT(studenci[[#This Row],[Kolumna1]],1)</f>
        <v>6</v>
      </c>
      <c r="F275" s="1" t="str">
        <f>IF(MOD(studenci[[#This Row],[płeć]],2)=0,"k","m")</f>
        <v>k</v>
      </c>
      <c r="G275" s="1"/>
    </row>
    <row r="276" spans="1:7" x14ac:dyDescent="0.25">
      <c r="A276">
        <v>96051135916</v>
      </c>
      <c r="B276" s="1" t="s">
        <v>378</v>
      </c>
      <c r="C276" s="1" t="s">
        <v>83</v>
      </c>
      <c r="D276" t="str">
        <f>RIGHT(studenci[[#This Row],[pesel]],2)</f>
        <v>16</v>
      </c>
      <c r="E276" s="1" t="str">
        <f>LEFT(studenci[[#This Row],[Kolumna1]],1)</f>
        <v>1</v>
      </c>
      <c r="F276" s="1" t="str">
        <f>IF(MOD(studenci[[#This Row],[płeć]],2)=0,"k","m")</f>
        <v>m</v>
      </c>
      <c r="G276" s="1"/>
    </row>
    <row r="277" spans="1:7" x14ac:dyDescent="0.25">
      <c r="A277">
        <v>96051572319</v>
      </c>
      <c r="B277" s="1" t="s">
        <v>379</v>
      </c>
      <c r="C277" s="1" t="s">
        <v>83</v>
      </c>
      <c r="D277" t="str">
        <f>RIGHT(studenci[[#This Row],[pesel]],2)</f>
        <v>19</v>
      </c>
      <c r="E277" s="1" t="str">
        <f>LEFT(studenci[[#This Row],[Kolumna1]],1)</f>
        <v>1</v>
      </c>
      <c r="F277" s="1" t="str">
        <f>IF(MOD(studenci[[#This Row],[płeć]],2)=0,"k","m")</f>
        <v>m</v>
      </c>
      <c r="G277" s="1"/>
    </row>
    <row r="278" spans="1:7" x14ac:dyDescent="0.25">
      <c r="A278">
        <v>96051865921</v>
      </c>
      <c r="B278" s="1" t="s">
        <v>380</v>
      </c>
      <c r="C278" s="1" t="s">
        <v>232</v>
      </c>
      <c r="D278" t="str">
        <f>RIGHT(studenci[[#This Row],[pesel]],2)</f>
        <v>21</v>
      </c>
      <c r="E278" s="1" t="str">
        <f>LEFT(studenci[[#This Row],[Kolumna1]],1)</f>
        <v>2</v>
      </c>
      <c r="F278" s="1" t="str">
        <f>IF(MOD(studenci[[#This Row],[płeć]],2)=0,"k","m")</f>
        <v>k</v>
      </c>
      <c r="G278" s="1"/>
    </row>
    <row r="279" spans="1:7" x14ac:dyDescent="0.25">
      <c r="A279">
        <v>96052561949</v>
      </c>
      <c r="B279" s="1" t="s">
        <v>381</v>
      </c>
      <c r="C279" s="1" t="s">
        <v>247</v>
      </c>
      <c r="D279" t="str">
        <f>RIGHT(studenci[[#This Row],[pesel]],2)</f>
        <v>49</v>
      </c>
      <c r="E279" s="1" t="str">
        <f>LEFT(studenci[[#This Row],[Kolumna1]],1)</f>
        <v>4</v>
      </c>
      <c r="F279" s="1" t="str">
        <f>IF(MOD(studenci[[#This Row],[płeć]],2)=0,"k","m")</f>
        <v>k</v>
      </c>
      <c r="G279" s="1"/>
    </row>
    <row r="280" spans="1:7" x14ac:dyDescent="0.25">
      <c r="A280">
        <v>96052982418</v>
      </c>
      <c r="B280" s="1" t="s">
        <v>382</v>
      </c>
      <c r="C280" s="1" t="s">
        <v>295</v>
      </c>
      <c r="D280" t="str">
        <f>RIGHT(studenci[[#This Row],[pesel]],2)</f>
        <v>18</v>
      </c>
      <c r="E280" s="1" t="str">
        <f>LEFT(studenci[[#This Row],[Kolumna1]],1)</f>
        <v>1</v>
      </c>
      <c r="F280" s="1" t="str">
        <f>IF(MOD(studenci[[#This Row],[płeć]],2)=0,"k","m")</f>
        <v>m</v>
      </c>
      <c r="G280" s="1"/>
    </row>
    <row r="281" spans="1:7" x14ac:dyDescent="0.25">
      <c r="A281">
        <v>96060783968</v>
      </c>
      <c r="B281" s="1" t="s">
        <v>383</v>
      </c>
      <c r="C281" s="1" t="s">
        <v>384</v>
      </c>
      <c r="D281" t="str">
        <f>RIGHT(studenci[[#This Row],[pesel]],2)</f>
        <v>68</v>
      </c>
      <c r="E281" s="1" t="str">
        <f>LEFT(studenci[[#This Row],[Kolumna1]],1)</f>
        <v>6</v>
      </c>
      <c r="F281" s="1" t="str">
        <f>IF(MOD(studenci[[#This Row],[płeć]],2)=0,"k","m")</f>
        <v>k</v>
      </c>
      <c r="G281" s="1"/>
    </row>
    <row r="282" spans="1:7" x14ac:dyDescent="0.25">
      <c r="A282">
        <v>96061044486</v>
      </c>
      <c r="B282" s="1" t="s">
        <v>385</v>
      </c>
      <c r="C282" s="1" t="s">
        <v>105</v>
      </c>
      <c r="D282" t="str">
        <f>RIGHT(studenci[[#This Row],[pesel]],2)</f>
        <v>86</v>
      </c>
      <c r="E282" s="1" t="str">
        <f>LEFT(studenci[[#This Row],[Kolumna1]],1)</f>
        <v>8</v>
      </c>
      <c r="F282" s="1" t="str">
        <f>IF(MOD(studenci[[#This Row],[płeć]],2)=0,"k","m")</f>
        <v>k</v>
      </c>
      <c r="G282" s="1"/>
    </row>
    <row r="283" spans="1:7" x14ac:dyDescent="0.25">
      <c r="A283">
        <v>96061094795</v>
      </c>
      <c r="B283" s="1" t="s">
        <v>386</v>
      </c>
      <c r="C283" s="1" t="s">
        <v>264</v>
      </c>
      <c r="D283" t="str">
        <f>RIGHT(studenci[[#This Row],[pesel]],2)</f>
        <v>95</v>
      </c>
      <c r="E283" s="1" t="str">
        <f>LEFT(studenci[[#This Row],[Kolumna1]],1)</f>
        <v>9</v>
      </c>
      <c r="F283" s="1" t="str">
        <f>IF(MOD(studenci[[#This Row],[płeć]],2)=0,"k","m")</f>
        <v>m</v>
      </c>
      <c r="G283" s="1"/>
    </row>
    <row r="284" spans="1:7" x14ac:dyDescent="0.25">
      <c r="A284">
        <v>96061777722</v>
      </c>
      <c r="B284" s="1" t="s">
        <v>387</v>
      </c>
      <c r="C284" s="1" t="s">
        <v>388</v>
      </c>
      <c r="D284" t="str">
        <f>RIGHT(studenci[[#This Row],[pesel]],2)</f>
        <v>22</v>
      </c>
      <c r="E284" s="1" t="str">
        <f>LEFT(studenci[[#This Row],[Kolumna1]],1)</f>
        <v>2</v>
      </c>
      <c r="F284" s="1" t="str">
        <f>IF(MOD(studenci[[#This Row],[płeć]],2)=0,"k","m")</f>
        <v>k</v>
      </c>
      <c r="G284" s="1"/>
    </row>
    <row r="285" spans="1:7" x14ac:dyDescent="0.25">
      <c r="A285">
        <v>96062773598</v>
      </c>
      <c r="B285" s="1" t="s">
        <v>389</v>
      </c>
      <c r="C285" s="1" t="s">
        <v>10</v>
      </c>
      <c r="D285" t="str">
        <f>RIGHT(studenci[[#This Row],[pesel]],2)</f>
        <v>98</v>
      </c>
      <c r="E285" s="1" t="str">
        <f>LEFT(studenci[[#This Row],[Kolumna1]],1)</f>
        <v>9</v>
      </c>
      <c r="F285" s="1" t="str">
        <f>IF(MOD(studenci[[#This Row],[płeć]],2)=0,"k","m")</f>
        <v>m</v>
      </c>
      <c r="G285" s="1"/>
    </row>
    <row r="286" spans="1:7" x14ac:dyDescent="0.25">
      <c r="A286">
        <v>96070166834</v>
      </c>
      <c r="B286" s="1" t="s">
        <v>390</v>
      </c>
      <c r="C286" s="1" t="s">
        <v>125</v>
      </c>
      <c r="D286" t="str">
        <f>RIGHT(studenci[[#This Row],[pesel]],2)</f>
        <v>34</v>
      </c>
      <c r="E286" s="1" t="str">
        <f>LEFT(studenci[[#This Row],[Kolumna1]],1)</f>
        <v>3</v>
      </c>
      <c r="F286" s="1" t="str">
        <f>IF(MOD(studenci[[#This Row],[płeć]],2)=0,"k","m")</f>
        <v>m</v>
      </c>
      <c r="G286" s="1"/>
    </row>
    <row r="287" spans="1:7" x14ac:dyDescent="0.25">
      <c r="A287">
        <v>96070825977</v>
      </c>
      <c r="B287" s="1" t="s">
        <v>391</v>
      </c>
      <c r="C287" s="1" t="s">
        <v>392</v>
      </c>
      <c r="D287" t="str">
        <f>RIGHT(studenci[[#This Row],[pesel]],2)</f>
        <v>77</v>
      </c>
      <c r="E287" s="1" t="str">
        <f>LEFT(studenci[[#This Row],[Kolumna1]],1)</f>
        <v>7</v>
      </c>
      <c r="F287" s="1" t="str">
        <f>IF(MOD(studenci[[#This Row],[płeć]],2)=0,"k","m")</f>
        <v>m</v>
      </c>
      <c r="G287" s="1"/>
    </row>
    <row r="288" spans="1:7" x14ac:dyDescent="0.25">
      <c r="A288">
        <v>96072293545</v>
      </c>
      <c r="B288" s="1" t="s">
        <v>70</v>
      </c>
      <c r="C288" s="1" t="s">
        <v>76</v>
      </c>
      <c r="D288" t="str">
        <f>RIGHT(studenci[[#This Row],[pesel]],2)</f>
        <v>45</v>
      </c>
      <c r="E288" s="1" t="str">
        <f>LEFT(studenci[[#This Row],[Kolumna1]],1)</f>
        <v>4</v>
      </c>
      <c r="F288" s="1" t="str">
        <f>IF(MOD(studenci[[#This Row],[płeć]],2)=0,"k","m")</f>
        <v>k</v>
      </c>
      <c r="G288" s="1"/>
    </row>
    <row r="289" spans="1:7" x14ac:dyDescent="0.25">
      <c r="A289">
        <v>96080514843</v>
      </c>
      <c r="B289" s="1" t="s">
        <v>393</v>
      </c>
      <c r="C289" s="1" t="s">
        <v>105</v>
      </c>
      <c r="D289" t="str">
        <f>RIGHT(studenci[[#This Row],[pesel]],2)</f>
        <v>43</v>
      </c>
      <c r="E289" s="1" t="str">
        <f>LEFT(studenci[[#This Row],[Kolumna1]],1)</f>
        <v>4</v>
      </c>
      <c r="F289" s="1" t="str">
        <f>IF(MOD(studenci[[#This Row],[płeć]],2)=0,"k","m")</f>
        <v>k</v>
      </c>
      <c r="G289" s="1"/>
    </row>
    <row r="290" spans="1:7" x14ac:dyDescent="0.25">
      <c r="A290">
        <v>96081092979</v>
      </c>
      <c r="B290" s="1" t="s">
        <v>394</v>
      </c>
      <c r="C290" s="1" t="s">
        <v>214</v>
      </c>
      <c r="D290" t="str">
        <f>RIGHT(studenci[[#This Row],[pesel]],2)</f>
        <v>79</v>
      </c>
      <c r="E290" s="1" t="str">
        <f>LEFT(studenci[[#This Row],[Kolumna1]],1)</f>
        <v>7</v>
      </c>
      <c r="F290" s="1" t="str">
        <f>IF(MOD(studenci[[#This Row],[płeć]],2)=0,"k","m")</f>
        <v>m</v>
      </c>
      <c r="G290" s="1"/>
    </row>
    <row r="291" spans="1:7" x14ac:dyDescent="0.25">
      <c r="A291">
        <v>96081684932</v>
      </c>
      <c r="B291" s="1" t="s">
        <v>395</v>
      </c>
      <c r="C291" s="1" t="s">
        <v>10</v>
      </c>
      <c r="D291" t="str">
        <f>RIGHT(studenci[[#This Row],[pesel]],2)</f>
        <v>32</v>
      </c>
      <c r="E291" s="1" t="str">
        <f>LEFT(studenci[[#This Row],[Kolumna1]],1)</f>
        <v>3</v>
      </c>
      <c r="F291" s="1" t="str">
        <f>IF(MOD(studenci[[#This Row],[płeć]],2)=0,"k","m")</f>
        <v>m</v>
      </c>
      <c r="G291" s="1"/>
    </row>
    <row r="292" spans="1:7" x14ac:dyDescent="0.25">
      <c r="A292">
        <v>96081771827</v>
      </c>
      <c r="B292" s="1" t="s">
        <v>396</v>
      </c>
      <c r="C292" s="1" t="s">
        <v>6</v>
      </c>
      <c r="D292" t="str">
        <f>RIGHT(studenci[[#This Row],[pesel]],2)</f>
        <v>27</v>
      </c>
      <c r="E292" s="1" t="str">
        <f>LEFT(studenci[[#This Row],[Kolumna1]],1)</f>
        <v>2</v>
      </c>
      <c r="F292" s="1" t="str">
        <f>IF(MOD(studenci[[#This Row],[płeć]],2)=0,"k","m")</f>
        <v>k</v>
      </c>
      <c r="G292" s="1"/>
    </row>
    <row r="293" spans="1:7" x14ac:dyDescent="0.25">
      <c r="A293">
        <v>96081928342</v>
      </c>
      <c r="B293" s="1" t="s">
        <v>397</v>
      </c>
      <c r="C293" s="1" t="s">
        <v>58</v>
      </c>
      <c r="D293" t="str">
        <f>RIGHT(studenci[[#This Row],[pesel]],2)</f>
        <v>42</v>
      </c>
      <c r="E293" s="1" t="str">
        <f>LEFT(studenci[[#This Row],[Kolumna1]],1)</f>
        <v>4</v>
      </c>
      <c r="F293" s="1" t="str">
        <f>IF(MOD(studenci[[#This Row],[płeć]],2)=0,"k","m")</f>
        <v>k</v>
      </c>
      <c r="G293" s="1"/>
    </row>
    <row r="294" spans="1:7" x14ac:dyDescent="0.25">
      <c r="A294">
        <v>96082398784</v>
      </c>
      <c r="B294" s="1" t="s">
        <v>398</v>
      </c>
      <c r="C294" s="1" t="s">
        <v>184</v>
      </c>
      <c r="D294" t="str">
        <f>RIGHT(studenci[[#This Row],[pesel]],2)</f>
        <v>84</v>
      </c>
      <c r="E294" s="1" t="str">
        <f>LEFT(studenci[[#This Row],[Kolumna1]],1)</f>
        <v>8</v>
      </c>
      <c r="F294" s="1" t="str">
        <f>IF(MOD(studenci[[#This Row],[płeć]],2)=0,"k","m")</f>
        <v>k</v>
      </c>
      <c r="G294" s="1"/>
    </row>
    <row r="295" spans="1:7" x14ac:dyDescent="0.25">
      <c r="A295">
        <v>96082593622</v>
      </c>
      <c r="B295" s="1" t="s">
        <v>399</v>
      </c>
      <c r="C295" s="1" t="s">
        <v>350</v>
      </c>
      <c r="D295" t="str">
        <f>RIGHT(studenci[[#This Row],[pesel]],2)</f>
        <v>22</v>
      </c>
      <c r="E295" s="1" t="str">
        <f>LEFT(studenci[[#This Row],[Kolumna1]],1)</f>
        <v>2</v>
      </c>
      <c r="F295" s="1" t="str">
        <f>IF(MOD(studenci[[#This Row],[płeć]],2)=0,"k","m")</f>
        <v>k</v>
      </c>
      <c r="G295" s="1"/>
    </row>
    <row r="296" spans="1:7" x14ac:dyDescent="0.25">
      <c r="A296">
        <v>96090264886</v>
      </c>
      <c r="B296" s="1" t="s">
        <v>400</v>
      </c>
      <c r="C296" s="1" t="s">
        <v>69</v>
      </c>
      <c r="D296" t="str">
        <f>RIGHT(studenci[[#This Row],[pesel]],2)</f>
        <v>86</v>
      </c>
      <c r="E296" s="1" t="str">
        <f>LEFT(studenci[[#This Row],[Kolumna1]],1)</f>
        <v>8</v>
      </c>
      <c r="F296" s="1" t="str">
        <f>IF(MOD(studenci[[#This Row],[płeć]],2)=0,"k","m")</f>
        <v>k</v>
      </c>
      <c r="G296" s="1"/>
    </row>
    <row r="297" spans="1:7" x14ac:dyDescent="0.25">
      <c r="A297">
        <v>96090634229</v>
      </c>
      <c r="B297" s="1" t="s">
        <v>401</v>
      </c>
      <c r="C297" s="1" t="s">
        <v>69</v>
      </c>
      <c r="D297" t="str">
        <f>RIGHT(studenci[[#This Row],[pesel]],2)</f>
        <v>29</v>
      </c>
      <c r="E297" s="1" t="str">
        <f>LEFT(studenci[[#This Row],[Kolumna1]],1)</f>
        <v>2</v>
      </c>
      <c r="F297" s="1" t="str">
        <f>IF(MOD(studenci[[#This Row],[płeć]],2)=0,"k","m")</f>
        <v>k</v>
      </c>
      <c r="G297" s="1"/>
    </row>
    <row r="298" spans="1:7" x14ac:dyDescent="0.25">
      <c r="A298">
        <v>96090866484</v>
      </c>
      <c r="B298" s="1" t="s">
        <v>402</v>
      </c>
      <c r="C298" s="1" t="s">
        <v>69</v>
      </c>
      <c r="D298" t="str">
        <f>RIGHT(studenci[[#This Row],[pesel]],2)</f>
        <v>84</v>
      </c>
      <c r="E298" s="1" t="str">
        <f>LEFT(studenci[[#This Row],[Kolumna1]],1)</f>
        <v>8</v>
      </c>
      <c r="F298" s="1" t="str">
        <f>IF(MOD(studenci[[#This Row],[płeć]],2)=0,"k","m")</f>
        <v>k</v>
      </c>
      <c r="G298" s="1"/>
    </row>
    <row r="299" spans="1:7" x14ac:dyDescent="0.25">
      <c r="A299">
        <v>96090923899</v>
      </c>
      <c r="B299" s="1" t="s">
        <v>403</v>
      </c>
      <c r="C299" s="1" t="s">
        <v>150</v>
      </c>
      <c r="D299" t="str">
        <f>RIGHT(studenci[[#This Row],[pesel]],2)</f>
        <v>99</v>
      </c>
      <c r="E299" s="1" t="str">
        <f>LEFT(studenci[[#This Row],[Kolumna1]],1)</f>
        <v>9</v>
      </c>
      <c r="F299" s="1" t="str">
        <f>IF(MOD(studenci[[#This Row],[płeć]],2)=0,"k","m")</f>
        <v>m</v>
      </c>
      <c r="G299" s="1"/>
    </row>
    <row r="300" spans="1:7" x14ac:dyDescent="0.25">
      <c r="A300">
        <v>96091269286</v>
      </c>
      <c r="B300" s="1" t="s">
        <v>404</v>
      </c>
      <c r="C300" s="1" t="s">
        <v>235</v>
      </c>
      <c r="D300" t="str">
        <f>RIGHT(studenci[[#This Row],[pesel]],2)</f>
        <v>86</v>
      </c>
      <c r="E300" s="1" t="str">
        <f>LEFT(studenci[[#This Row],[Kolumna1]],1)</f>
        <v>8</v>
      </c>
      <c r="F300" s="1" t="str">
        <f>IF(MOD(studenci[[#This Row],[płeć]],2)=0,"k","m")</f>
        <v>k</v>
      </c>
      <c r="G300" s="1"/>
    </row>
    <row r="301" spans="1:7" x14ac:dyDescent="0.25">
      <c r="A301">
        <v>96092278614</v>
      </c>
      <c r="B301" s="1" t="s">
        <v>405</v>
      </c>
      <c r="C301" s="1" t="s">
        <v>37</v>
      </c>
      <c r="D301" t="str">
        <f>RIGHT(studenci[[#This Row],[pesel]],2)</f>
        <v>14</v>
      </c>
      <c r="E301" s="1" t="str">
        <f>LEFT(studenci[[#This Row],[Kolumna1]],1)</f>
        <v>1</v>
      </c>
      <c r="F301" s="1" t="str">
        <f>IF(MOD(studenci[[#This Row],[płeć]],2)=0,"k","m")</f>
        <v>m</v>
      </c>
      <c r="G301" s="1"/>
    </row>
    <row r="302" spans="1:7" x14ac:dyDescent="0.25">
      <c r="A302">
        <v>96092746489</v>
      </c>
      <c r="B302" s="1" t="s">
        <v>406</v>
      </c>
      <c r="C302" s="1" t="s">
        <v>95</v>
      </c>
      <c r="D302" t="str">
        <f>RIGHT(studenci[[#This Row],[pesel]],2)</f>
        <v>89</v>
      </c>
      <c r="E302" s="1" t="str">
        <f>LEFT(studenci[[#This Row],[Kolumna1]],1)</f>
        <v>8</v>
      </c>
      <c r="F302" s="1" t="str">
        <f>IF(MOD(studenci[[#This Row],[płeć]],2)=0,"k","m")</f>
        <v>k</v>
      </c>
      <c r="G302" s="1"/>
    </row>
    <row r="303" spans="1:7" x14ac:dyDescent="0.25">
      <c r="A303">
        <v>96092784458</v>
      </c>
      <c r="B303" s="1" t="s">
        <v>407</v>
      </c>
      <c r="C303" s="1" t="s">
        <v>173</v>
      </c>
      <c r="D303" t="str">
        <f>RIGHT(studenci[[#This Row],[pesel]],2)</f>
        <v>58</v>
      </c>
      <c r="E303" s="1" t="str">
        <f>LEFT(studenci[[#This Row],[Kolumna1]],1)</f>
        <v>5</v>
      </c>
      <c r="F303" s="1" t="str">
        <f>IF(MOD(studenci[[#This Row],[płeć]],2)=0,"k","m")</f>
        <v>m</v>
      </c>
      <c r="G303" s="1"/>
    </row>
    <row r="304" spans="1:7" x14ac:dyDescent="0.25">
      <c r="A304">
        <v>96102819712</v>
      </c>
      <c r="B304" s="1" t="s">
        <v>408</v>
      </c>
      <c r="C304" s="1" t="s">
        <v>314</v>
      </c>
      <c r="D304" t="str">
        <f>RIGHT(studenci[[#This Row],[pesel]],2)</f>
        <v>12</v>
      </c>
      <c r="E304" s="1" t="str">
        <f>LEFT(studenci[[#This Row],[Kolumna1]],1)</f>
        <v>1</v>
      </c>
      <c r="F304" s="1" t="str">
        <f>IF(MOD(studenci[[#This Row],[płeć]],2)=0,"k","m")</f>
        <v>m</v>
      </c>
      <c r="G304" s="1"/>
    </row>
    <row r="305" spans="1:7" x14ac:dyDescent="0.25">
      <c r="A305">
        <v>96110243976</v>
      </c>
      <c r="B305" s="1" t="s">
        <v>409</v>
      </c>
      <c r="C305" s="1" t="s">
        <v>162</v>
      </c>
      <c r="D305" t="str">
        <f>RIGHT(studenci[[#This Row],[pesel]],2)</f>
        <v>76</v>
      </c>
      <c r="E305" s="1" t="str">
        <f>LEFT(studenci[[#This Row],[Kolumna1]],1)</f>
        <v>7</v>
      </c>
      <c r="F305" s="1" t="str">
        <f>IF(MOD(studenci[[#This Row],[płeć]],2)=0,"k","m")</f>
        <v>m</v>
      </c>
      <c r="G305" s="1"/>
    </row>
    <row r="306" spans="1:7" x14ac:dyDescent="0.25">
      <c r="A306">
        <v>96110878613</v>
      </c>
      <c r="B306" s="1" t="s">
        <v>410</v>
      </c>
      <c r="C306" s="1" t="s">
        <v>150</v>
      </c>
      <c r="D306" t="str">
        <f>RIGHT(studenci[[#This Row],[pesel]],2)</f>
        <v>13</v>
      </c>
      <c r="E306" s="1" t="str">
        <f>LEFT(studenci[[#This Row],[Kolumna1]],1)</f>
        <v>1</v>
      </c>
      <c r="F306" s="1" t="str">
        <f>IF(MOD(studenci[[#This Row],[płeć]],2)=0,"k","m")</f>
        <v>m</v>
      </c>
      <c r="G306" s="1"/>
    </row>
    <row r="307" spans="1:7" x14ac:dyDescent="0.25">
      <c r="A307">
        <v>96111514855</v>
      </c>
      <c r="B307" s="1" t="s">
        <v>411</v>
      </c>
      <c r="C307" s="1" t="s">
        <v>125</v>
      </c>
      <c r="D307" t="str">
        <f>RIGHT(studenci[[#This Row],[pesel]],2)</f>
        <v>55</v>
      </c>
      <c r="E307" s="1" t="str">
        <f>LEFT(studenci[[#This Row],[Kolumna1]],1)</f>
        <v>5</v>
      </c>
      <c r="F307" s="1" t="str">
        <f>IF(MOD(studenci[[#This Row],[płeć]],2)=0,"k","m")</f>
        <v>m</v>
      </c>
      <c r="G307" s="1"/>
    </row>
    <row r="308" spans="1:7" x14ac:dyDescent="0.25">
      <c r="A308">
        <v>96111524476</v>
      </c>
      <c r="B308" s="1" t="s">
        <v>412</v>
      </c>
      <c r="C308" s="1" t="s">
        <v>145</v>
      </c>
      <c r="D308" t="str">
        <f>RIGHT(studenci[[#This Row],[pesel]],2)</f>
        <v>76</v>
      </c>
      <c r="E308" s="1" t="str">
        <f>LEFT(studenci[[#This Row],[Kolumna1]],1)</f>
        <v>7</v>
      </c>
      <c r="F308" s="1" t="str">
        <f>IF(MOD(studenci[[#This Row],[płeć]],2)=0,"k","m")</f>
        <v>m</v>
      </c>
      <c r="G308" s="1"/>
    </row>
    <row r="309" spans="1:7" x14ac:dyDescent="0.25">
      <c r="A309">
        <v>96111917733</v>
      </c>
      <c r="B309" s="1" t="s">
        <v>413</v>
      </c>
      <c r="C309" s="1" t="s">
        <v>325</v>
      </c>
      <c r="D309" t="str">
        <f>RIGHT(studenci[[#This Row],[pesel]],2)</f>
        <v>33</v>
      </c>
      <c r="E309" s="1" t="str">
        <f>LEFT(studenci[[#This Row],[Kolumna1]],1)</f>
        <v>3</v>
      </c>
      <c r="F309" s="1" t="str">
        <f>IF(MOD(studenci[[#This Row],[płeć]],2)=0,"k","m")</f>
        <v>m</v>
      </c>
      <c r="G309" s="1"/>
    </row>
    <row r="310" spans="1:7" x14ac:dyDescent="0.25">
      <c r="A310">
        <v>96112171271</v>
      </c>
      <c r="B310" s="1" t="s">
        <v>414</v>
      </c>
      <c r="C310" s="1" t="s">
        <v>37</v>
      </c>
      <c r="D310" t="str">
        <f>RIGHT(studenci[[#This Row],[pesel]],2)</f>
        <v>71</v>
      </c>
      <c r="E310" s="1" t="str">
        <f>LEFT(studenci[[#This Row],[Kolumna1]],1)</f>
        <v>7</v>
      </c>
      <c r="F310" s="1" t="str">
        <f>IF(MOD(studenci[[#This Row],[płeć]],2)=0,"k","m")</f>
        <v>m</v>
      </c>
      <c r="G310" s="1"/>
    </row>
    <row r="311" spans="1:7" x14ac:dyDescent="0.25">
      <c r="A311">
        <v>96112275739</v>
      </c>
      <c r="B311" s="1" t="s">
        <v>415</v>
      </c>
      <c r="C311" s="1" t="s">
        <v>10</v>
      </c>
      <c r="D311" t="str">
        <f>RIGHT(studenci[[#This Row],[pesel]],2)</f>
        <v>39</v>
      </c>
      <c r="E311" s="1" t="str">
        <f>LEFT(studenci[[#This Row],[Kolumna1]],1)</f>
        <v>3</v>
      </c>
      <c r="F311" s="1" t="str">
        <f>IF(MOD(studenci[[#This Row],[płeć]],2)=0,"k","m")</f>
        <v>m</v>
      </c>
      <c r="G311" s="1"/>
    </row>
    <row r="312" spans="1:7" x14ac:dyDescent="0.25">
      <c r="A312">
        <v>96112845442</v>
      </c>
      <c r="B312" s="1" t="s">
        <v>416</v>
      </c>
      <c r="C312" s="1" t="s">
        <v>62</v>
      </c>
      <c r="D312" t="str">
        <f>RIGHT(studenci[[#This Row],[pesel]],2)</f>
        <v>42</v>
      </c>
      <c r="E312" s="1" t="str">
        <f>LEFT(studenci[[#This Row],[Kolumna1]],1)</f>
        <v>4</v>
      </c>
      <c r="F312" s="1" t="str">
        <f>IF(MOD(studenci[[#This Row],[płeć]],2)=0,"k","m")</f>
        <v>k</v>
      </c>
      <c r="G312" s="1"/>
    </row>
    <row r="313" spans="1:7" x14ac:dyDescent="0.25">
      <c r="A313">
        <v>96120158756</v>
      </c>
      <c r="B313" s="1" t="s">
        <v>417</v>
      </c>
      <c r="C313" s="1" t="s">
        <v>4</v>
      </c>
      <c r="D313" t="str">
        <f>RIGHT(studenci[[#This Row],[pesel]],2)</f>
        <v>56</v>
      </c>
      <c r="E313" s="1" t="str">
        <f>LEFT(studenci[[#This Row],[Kolumna1]],1)</f>
        <v>5</v>
      </c>
      <c r="F313" s="1" t="str">
        <f>IF(MOD(studenci[[#This Row],[płeć]],2)=0,"k","m")</f>
        <v>m</v>
      </c>
      <c r="G313" s="1"/>
    </row>
    <row r="314" spans="1:7" x14ac:dyDescent="0.25">
      <c r="A314">
        <v>96120239628</v>
      </c>
      <c r="B314" s="1" t="s">
        <v>418</v>
      </c>
      <c r="C314" s="1" t="s">
        <v>303</v>
      </c>
      <c r="D314" t="str">
        <f>RIGHT(studenci[[#This Row],[pesel]],2)</f>
        <v>28</v>
      </c>
      <c r="E314" s="1" t="str">
        <f>LEFT(studenci[[#This Row],[Kolumna1]],1)</f>
        <v>2</v>
      </c>
      <c r="F314" s="1" t="str">
        <f>IF(MOD(studenci[[#This Row],[płeć]],2)=0,"k","m")</f>
        <v>k</v>
      </c>
      <c r="G314" s="1"/>
    </row>
    <row r="315" spans="1:7" x14ac:dyDescent="0.25">
      <c r="A315">
        <v>96121964255</v>
      </c>
      <c r="B315" s="1" t="s">
        <v>419</v>
      </c>
      <c r="C315" s="1" t="s">
        <v>125</v>
      </c>
      <c r="D315" t="str">
        <f>RIGHT(studenci[[#This Row],[pesel]],2)</f>
        <v>55</v>
      </c>
      <c r="E315" s="1" t="str">
        <f>LEFT(studenci[[#This Row],[Kolumna1]],1)</f>
        <v>5</v>
      </c>
      <c r="F315" s="1" t="str">
        <f>IF(MOD(studenci[[#This Row],[płeć]],2)=0,"k","m")</f>
        <v>m</v>
      </c>
      <c r="G315" s="1"/>
    </row>
    <row r="316" spans="1:7" x14ac:dyDescent="0.25">
      <c r="A316">
        <v>96122014799</v>
      </c>
      <c r="B316" s="1" t="s">
        <v>420</v>
      </c>
      <c r="C316" s="1" t="s">
        <v>145</v>
      </c>
      <c r="D316" t="str">
        <f>RIGHT(studenci[[#This Row],[pesel]],2)</f>
        <v>99</v>
      </c>
      <c r="E316" s="1" t="str">
        <f>LEFT(studenci[[#This Row],[Kolumna1]],1)</f>
        <v>9</v>
      </c>
      <c r="F316" s="1" t="str">
        <f>IF(MOD(studenci[[#This Row],[płeć]],2)=0,"k","m")</f>
        <v>m</v>
      </c>
      <c r="G316" s="1"/>
    </row>
    <row r="317" spans="1:7" x14ac:dyDescent="0.25">
      <c r="A317">
        <v>96122095251</v>
      </c>
      <c r="B317" s="1" t="s">
        <v>421</v>
      </c>
      <c r="C317" s="1" t="s">
        <v>264</v>
      </c>
      <c r="D317" t="str">
        <f>RIGHT(studenci[[#This Row],[pesel]],2)</f>
        <v>51</v>
      </c>
      <c r="E317" s="1" t="str">
        <f>LEFT(studenci[[#This Row],[Kolumna1]],1)</f>
        <v>5</v>
      </c>
      <c r="F317" s="1" t="str">
        <f>IF(MOD(studenci[[#This Row],[płeć]],2)=0,"k","m")</f>
        <v>m</v>
      </c>
      <c r="G317" s="1"/>
    </row>
    <row r="318" spans="1:7" x14ac:dyDescent="0.25">
      <c r="A318">
        <v>96122279451</v>
      </c>
      <c r="B318" s="1" t="s">
        <v>422</v>
      </c>
      <c r="C318" s="1" t="s">
        <v>45</v>
      </c>
      <c r="D318" t="str">
        <f>RIGHT(studenci[[#This Row],[pesel]],2)</f>
        <v>51</v>
      </c>
      <c r="E318" s="1" t="str">
        <f>LEFT(studenci[[#This Row],[Kolumna1]],1)</f>
        <v>5</v>
      </c>
      <c r="F318" s="1" t="str">
        <f>IF(MOD(studenci[[#This Row],[płeć]],2)=0,"k","m")</f>
        <v>m</v>
      </c>
      <c r="G318" s="1"/>
    </row>
    <row r="319" spans="1:7" x14ac:dyDescent="0.25">
      <c r="A319">
        <v>97010159347</v>
      </c>
      <c r="B319" s="1" t="s">
        <v>423</v>
      </c>
      <c r="C319" s="1" t="s">
        <v>247</v>
      </c>
      <c r="D319" t="str">
        <f>RIGHT(studenci[[#This Row],[pesel]],2)</f>
        <v>47</v>
      </c>
      <c r="E319" s="1" t="str">
        <f>LEFT(studenci[[#This Row],[Kolumna1]],1)</f>
        <v>4</v>
      </c>
      <c r="F319" s="1" t="str">
        <f>IF(MOD(studenci[[#This Row],[płeć]],2)=0,"k","m")</f>
        <v>k</v>
      </c>
      <c r="G319" s="1"/>
    </row>
    <row r="320" spans="1:7" x14ac:dyDescent="0.25">
      <c r="A320">
        <v>97010621727</v>
      </c>
      <c r="B320" s="1" t="s">
        <v>424</v>
      </c>
      <c r="C320" s="1" t="s">
        <v>218</v>
      </c>
      <c r="D320" t="str">
        <f>RIGHT(studenci[[#This Row],[pesel]],2)</f>
        <v>27</v>
      </c>
      <c r="E320" s="1" t="str">
        <f>LEFT(studenci[[#This Row],[Kolumna1]],1)</f>
        <v>2</v>
      </c>
      <c r="F320" s="1" t="str">
        <f>IF(MOD(studenci[[#This Row],[płeć]],2)=0,"k","m")</f>
        <v>k</v>
      </c>
      <c r="G320" s="1"/>
    </row>
    <row r="321" spans="1:7" x14ac:dyDescent="0.25">
      <c r="A321">
        <v>97010812385</v>
      </c>
      <c r="B321" s="1" t="s">
        <v>425</v>
      </c>
      <c r="C321" s="1" t="s">
        <v>87</v>
      </c>
      <c r="D321" t="str">
        <f>RIGHT(studenci[[#This Row],[pesel]],2)</f>
        <v>85</v>
      </c>
      <c r="E321" s="1" t="str">
        <f>LEFT(studenci[[#This Row],[Kolumna1]],1)</f>
        <v>8</v>
      </c>
      <c r="F321" s="1" t="str">
        <f>IF(MOD(studenci[[#This Row],[płeć]],2)=0,"k","m")</f>
        <v>k</v>
      </c>
      <c r="G321" s="1"/>
    </row>
    <row r="322" spans="1:7" x14ac:dyDescent="0.25">
      <c r="A322">
        <v>97010983179</v>
      </c>
      <c r="B322" s="1" t="s">
        <v>426</v>
      </c>
      <c r="C322" s="1" t="s">
        <v>137</v>
      </c>
      <c r="D322" t="str">
        <f>RIGHT(studenci[[#This Row],[pesel]],2)</f>
        <v>79</v>
      </c>
      <c r="E322" s="1" t="str">
        <f>LEFT(studenci[[#This Row],[Kolumna1]],1)</f>
        <v>7</v>
      </c>
      <c r="F322" s="1" t="str">
        <f>IF(MOD(studenci[[#This Row],[płeć]],2)=0,"k","m")</f>
        <v>m</v>
      </c>
      <c r="G322" s="1"/>
    </row>
    <row r="323" spans="1:7" x14ac:dyDescent="0.25">
      <c r="A323">
        <v>97011693781</v>
      </c>
      <c r="B323" s="1" t="s">
        <v>427</v>
      </c>
      <c r="C323" s="1" t="s">
        <v>105</v>
      </c>
      <c r="D323" t="str">
        <f>RIGHT(studenci[[#This Row],[pesel]],2)</f>
        <v>81</v>
      </c>
      <c r="E323" s="1" t="str">
        <f>LEFT(studenci[[#This Row],[Kolumna1]],1)</f>
        <v>8</v>
      </c>
      <c r="F323" s="1" t="str">
        <f>IF(MOD(studenci[[#This Row],[płeć]],2)=0,"k","m")</f>
        <v>k</v>
      </c>
      <c r="G323" s="1"/>
    </row>
    <row r="324" spans="1:7" x14ac:dyDescent="0.25">
      <c r="A324">
        <v>97012853362</v>
      </c>
      <c r="B324" s="1" t="s">
        <v>428</v>
      </c>
      <c r="C324" s="1" t="s">
        <v>384</v>
      </c>
      <c r="D324" t="str">
        <f>RIGHT(studenci[[#This Row],[pesel]],2)</f>
        <v>62</v>
      </c>
      <c r="E324" s="1" t="str">
        <f>LEFT(studenci[[#This Row],[Kolumna1]],1)</f>
        <v>6</v>
      </c>
      <c r="F324" s="1" t="str">
        <f>IF(MOD(studenci[[#This Row],[płeć]],2)=0,"k","m")</f>
        <v>k</v>
      </c>
      <c r="G324" s="1"/>
    </row>
    <row r="325" spans="1:7" x14ac:dyDescent="0.25">
      <c r="A325">
        <v>97012894365</v>
      </c>
      <c r="B325" s="1" t="s">
        <v>429</v>
      </c>
      <c r="C325" s="1" t="s">
        <v>105</v>
      </c>
      <c r="D325" t="str">
        <f>RIGHT(studenci[[#This Row],[pesel]],2)</f>
        <v>65</v>
      </c>
      <c r="E325" s="1" t="str">
        <f>LEFT(studenci[[#This Row],[Kolumna1]],1)</f>
        <v>6</v>
      </c>
      <c r="F325" s="1" t="str">
        <f>IF(MOD(studenci[[#This Row],[płeć]],2)=0,"k","m")</f>
        <v>k</v>
      </c>
      <c r="G325" s="1"/>
    </row>
    <row r="326" spans="1:7" x14ac:dyDescent="0.25">
      <c r="A326">
        <v>97020245331</v>
      </c>
      <c r="B326" s="1" t="s">
        <v>430</v>
      </c>
      <c r="C326" s="1" t="s">
        <v>269</v>
      </c>
      <c r="D326" t="str">
        <f>RIGHT(studenci[[#This Row],[pesel]],2)</f>
        <v>31</v>
      </c>
      <c r="E326" s="1" t="str">
        <f>LEFT(studenci[[#This Row],[Kolumna1]],1)</f>
        <v>3</v>
      </c>
      <c r="F326" s="1" t="str">
        <f>IF(MOD(studenci[[#This Row],[płeć]],2)=0,"k","m")</f>
        <v>m</v>
      </c>
      <c r="G326" s="1"/>
    </row>
    <row r="327" spans="1:7" x14ac:dyDescent="0.25">
      <c r="A327">
        <v>97020963358</v>
      </c>
      <c r="B327" s="1" t="s">
        <v>431</v>
      </c>
      <c r="C327" s="1" t="s">
        <v>30</v>
      </c>
      <c r="D327" t="str">
        <f>RIGHT(studenci[[#This Row],[pesel]],2)</f>
        <v>58</v>
      </c>
      <c r="E327" s="1" t="str">
        <f>LEFT(studenci[[#This Row],[Kolumna1]],1)</f>
        <v>5</v>
      </c>
      <c r="F327" s="1" t="str">
        <f>IF(MOD(studenci[[#This Row],[płeć]],2)=0,"k","m")</f>
        <v>m</v>
      </c>
      <c r="G327" s="1"/>
    </row>
    <row r="328" spans="1:7" x14ac:dyDescent="0.25">
      <c r="A328">
        <v>97021392858</v>
      </c>
      <c r="B328" s="1" t="s">
        <v>432</v>
      </c>
      <c r="C328" s="1" t="s">
        <v>83</v>
      </c>
      <c r="D328" t="str">
        <f>RIGHT(studenci[[#This Row],[pesel]],2)</f>
        <v>58</v>
      </c>
      <c r="E328" s="1" t="str">
        <f>LEFT(studenci[[#This Row],[Kolumna1]],1)</f>
        <v>5</v>
      </c>
      <c r="F328" s="1" t="str">
        <f>IF(MOD(studenci[[#This Row],[płeć]],2)=0,"k","m")</f>
        <v>m</v>
      </c>
      <c r="G328" s="1"/>
    </row>
    <row r="329" spans="1:7" x14ac:dyDescent="0.25">
      <c r="A329">
        <v>97021486467</v>
      </c>
      <c r="B329" s="1" t="s">
        <v>433</v>
      </c>
      <c r="C329" s="1" t="s">
        <v>101</v>
      </c>
      <c r="D329" t="str">
        <f>RIGHT(studenci[[#This Row],[pesel]],2)</f>
        <v>67</v>
      </c>
      <c r="E329" s="1" t="str">
        <f>LEFT(studenci[[#This Row],[Kolumna1]],1)</f>
        <v>6</v>
      </c>
      <c r="F329" s="1" t="str">
        <f>IF(MOD(studenci[[#This Row],[płeć]],2)=0,"k","m")</f>
        <v>k</v>
      </c>
      <c r="G329" s="1"/>
    </row>
    <row r="330" spans="1:7" x14ac:dyDescent="0.25">
      <c r="A330">
        <v>97022426727</v>
      </c>
      <c r="B330" s="1" t="s">
        <v>434</v>
      </c>
      <c r="C330" s="1" t="s">
        <v>69</v>
      </c>
      <c r="D330" t="str">
        <f>RIGHT(studenci[[#This Row],[pesel]],2)</f>
        <v>27</v>
      </c>
      <c r="E330" s="1" t="str">
        <f>LEFT(studenci[[#This Row],[Kolumna1]],1)</f>
        <v>2</v>
      </c>
      <c r="F330" s="1" t="str">
        <f>IF(MOD(studenci[[#This Row],[płeć]],2)=0,"k","m")</f>
        <v>k</v>
      </c>
      <c r="G330" s="1"/>
    </row>
    <row r="331" spans="1:7" x14ac:dyDescent="0.25">
      <c r="A331">
        <v>97022784472</v>
      </c>
      <c r="B331" s="1" t="s">
        <v>435</v>
      </c>
      <c r="C331" s="1" t="s">
        <v>314</v>
      </c>
      <c r="D331" t="str">
        <f>RIGHT(studenci[[#This Row],[pesel]],2)</f>
        <v>72</v>
      </c>
      <c r="E331" s="1" t="str">
        <f>LEFT(studenci[[#This Row],[Kolumna1]],1)</f>
        <v>7</v>
      </c>
      <c r="F331" s="1" t="str">
        <f>IF(MOD(studenci[[#This Row],[płeć]],2)=0,"k","m")</f>
        <v>m</v>
      </c>
      <c r="G331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77B-45D2-4A8B-ADA2-0932182CF0C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J 6 F 1 T 1 a W w r m n A A A A + A A A A B I A H A B D b 2 5 m a W c v U G F j a 2 F n Z S 5 4 b W w g o h g A K K A U A A A A A A A A A A A A A A A A A A A A A A A A A A A A h Y 8 x D o I w G E a v Q r r T l q q o 5 K c M r p C Q m B j X B i s 0 Q i G 0 W O 7 m 4 J G 8 g i S K u j l + L 2 9 4 3 + N 2 h 2 R s a u 8 q e 6 N a H a M A U + R J X b Q n p c s Y D f b s b 1 D C I R f F R Z T S m 2 R t o t G c Y l R Z 2 0 W E O O e w W + C 2 L w m j N C D H L N 0 X l W w E + s j q v + w r b a z Q h U Q c D q 8 Y z v B 6 i V d h s M U s Z E B m D J n S X 4 V N x Z g C + Y G w G 2 o 7 9 J J 3 t Z + n Q O Y J 5 P 2 C P w F Q S w M E F A A C A A g A J 6 F 1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h d U 8 a o H B n T A E A A P U B A A A T A B w A R m 9 y b X V s Y X M v U 2 V j d G l v b j E u b S C i G A A o o B Q A A A A A A A A A A A A A A A A A A A A A A A A A A A C N U D 1 P w z A Q n Y m U / 2 C F p Z W i i J a P g S p D l R T B Q F V I u r R B y C R H s e r 4 I t u h p F W X / q V O S G x V / h e m B d q B A S / 2 3 f N 7 9 9 4 p S D V D Q a L d 3 e r Y l m 2 p F y o h I 0 q X G Y i U E Z 9 w 0 L Z F z K n f 5 W a d 1 S s 0 z U C 9 e i G m Z Q 5 C N 6 4 Y B y 9 A o U 2 h G k 5 w m Q w V S J X c d u P e M B o l I a i p x i I J q Y D H w X 0 7 + V H 3 9 J t 2 m u 4 4 B M 5 y p k H 6 z p H j k g B 5 m Q v l n 7 q k J 1 L M m J j 4 r f b 5 i U v u S t Q Q 6 Y q D v 3 9 6 f R T w 0 H R 3 L o + d P p 3 U q 8 1 6 N m U E S Y H Z r K o / 1 B x F l Z t q z j B n 4 J g I M X 0 y 3 I H E 3 A h d A 8 2 M 5 c Z v R p e M v 6 E u 5 1 F K O Z X K 1 7 I 8 H D Q y S s J s D o m u i r 1 k L K l Q z y j z X Y 6 4 K k A 1 / m f L X S w c 8 x u 4 2 c K N 0 B d n 3 h d 7 6 Z K F I + h 8 x t Q U D W K m A d H w p r c A 2 x I P m s u m b T H x t 8 n O J 1 B L A Q I t A B Q A A g A I A C e h d U 9 W l s K 5 p w A A A P g A A A A S A A A A A A A A A A A A A A A A A A A A A A B D b 2 5 m a W c v U G F j a 2 F n Z S 5 4 b W x Q S w E C L Q A U A A I A C A A n o X V P D 8 r p q 6 Q A A A D p A A A A E w A A A A A A A A A A A A A A A A D z A A A A W 0 N v b n R l b n R f V H l w Z X N d L n h t b F B L A Q I t A B Q A A g A I A C e h d U 8 a o H B n T A E A A P U B A A A T A A A A A A A A A A A A A A A A A O Q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J A A A A A A A A i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d W R l b m N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1 Z G V u Y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x V D E 5 O j A 5 O j E 1 L j I y M D c 3 N T J a I i A v P j x F b n R y e S B U e X B l P S J G a W x s Q 2 9 s d W 1 u V H l w Z X M i I F Z h b H V l P S J z Q X d Z R y I g L z 4 8 R W 5 0 c n k g V H l w Z T 0 i R m l s b E N v b H V t b k 5 h b W V z I i B W Y W x 1 Z T 0 i c 1 s m c X V v d D t w Z X N l b C Z x d W 9 0 O y w m c X V v d D t u Y X p 3 a X N r b y Z x d W 9 0 O y w m c X V v d D t p b W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G V u Y 2 k v W m 1 p Z W 5 p b 2 5 v I H R 5 c C 5 7 c G V z Z W w s M H 0 m c X V v d D s s J n F 1 b 3 Q 7 U 2 V j d G l v b j E v c 3 R 1 Z G V u Y 2 k v W m 1 p Z W 5 p b 2 5 v I H R 5 c C 5 7 b m F 6 d 2 l z a 2 8 s M X 0 m c X V v d D s s J n F 1 b 3 Q 7 U 2 V j d G l v b j E v c 3 R 1 Z G V u Y 2 k v W m 1 p Z W 5 p b 2 5 v I H R 5 c C 5 7 a W 1 p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H V k Z W 5 j a S 9 a b W l l b m l v b m 8 g d H l w L n t w Z X N l b C w w f S Z x d W 9 0 O y w m c X V v d D t T Z W N 0 a W 9 u M S 9 z d H V k Z W 5 j a S 9 a b W l l b m l v b m 8 g d H l w L n t u Y X p 3 a X N r b y w x f S Z x d W 9 0 O y w m c X V v d D t T Z W N 0 a W 9 u M S 9 z d H V k Z W 5 j a S 9 a b W l l b m l v b m 8 g d H l w L n t p b W l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Z W 5 j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j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L p u W s 7 I T T 7 F e z s v W 5 d C 9 A A A A A A I A A A A A A B B m A A A A A Q A A I A A A A F 3 + j Z M S U q J v j n I A n j o 6 I 7 W 5 e T f K 6 O M A M d Q k / I H u c X 6 r A A A A A A 6 A A A A A A g A A I A A A A G p B 7 I C R g s 8 z s v 0 n j G 0 Y 5 2 l u v 1 Z s l L c P 0 l c I r k 0 X 5 E l K U A A A A O H o Q C U 7 c 1 e q q H 0 K F A n 9 Z K H 4 B U n P B n M d a y T n 5 8 c r V 7 v + + R b 1 T Q N j X M w U 4 S p 9 E u e 5 0 K C B f k h u Q 9 K g F T / 0 T r t y 0 K z 0 W I S J 6 4 2 A V j J H S H Z o H w h d Q A A A A K G Z 5 A u i i b q j T N 8 c B K M E x K 7 n E / F z F y q J R E 1 P t H O f S 9 H H / C T A X v Q T S 8 H A / S m z Z d Q l U Q o m E q 0 4 I d a l X V u W U 4 P P m o 4 = < / D a t a M a s h u p > 
</file>

<file path=customXml/itemProps1.xml><?xml version="1.0" encoding="utf-8"?>
<ds:datastoreItem xmlns:ds="http://schemas.openxmlformats.org/officeDocument/2006/customXml" ds:itemID="{44B77C7A-B05E-4A4C-A601-692156B03E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Machowina</dc:creator>
  <cp:lastModifiedBy>Mateusz Machowina</cp:lastModifiedBy>
  <dcterms:created xsi:type="dcterms:W3CDTF">2019-11-21T19:06:37Z</dcterms:created>
  <dcterms:modified xsi:type="dcterms:W3CDTF">2019-11-21T19:15:15Z</dcterms:modified>
</cp:coreProperties>
</file>