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cal\Desktop\"/>
    </mc:Choice>
  </mc:AlternateContent>
  <bookViews>
    <workbookView xWindow="0" yWindow="0" windowWidth="2880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H4" i="1"/>
  <c r="H5" i="1"/>
  <c r="H6" i="1"/>
  <c r="H7" i="1"/>
  <c r="H8" i="1"/>
  <c r="H9" i="1"/>
  <c r="H10" i="1"/>
  <c r="E15" i="1"/>
  <c r="G5" i="1"/>
  <c r="G6" i="1"/>
  <c r="G7" i="1"/>
  <c r="G8" i="1"/>
  <c r="G9" i="1"/>
  <c r="G10" i="1"/>
  <c r="G4" i="1"/>
</calcChain>
</file>

<file path=xl/sharedStrings.xml><?xml version="1.0" encoding="utf-8"?>
<sst xmlns="http://schemas.openxmlformats.org/spreadsheetml/2006/main" count="16" uniqueCount="15">
  <si>
    <t>alfa</t>
  </si>
  <si>
    <t>n</t>
  </si>
  <si>
    <t>średnia</t>
  </si>
  <si>
    <t>czas efektu</t>
  </si>
  <si>
    <t>środek przedziału xi</t>
  </si>
  <si>
    <t>liczba doświadczeń ni</t>
  </si>
  <si>
    <t>xi * ni</t>
  </si>
  <si>
    <t>wariancja</t>
  </si>
  <si>
    <t>odch. Stand.</t>
  </si>
  <si>
    <t>(xi - srednia)^2*ni</t>
  </si>
  <si>
    <t>u alfa</t>
  </si>
  <si>
    <t>a</t>
  </si>
  <si>
    <t>b</t>
  </si>
  <si>
    <t>Przedział (0,65; 0,69) pokrywa nieznaną wartość średniego czasu trwania efektu świetlnego z prawdopodobieństwem równym 0,95.</t>
  </si>
  <si>
    <t>P(0,65 &lt; m &lt; 0,69) = 0,95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</si>
</sst>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20"/>
  <sheetViews>
    <sheetView tabSelected="1" topLeftCell="B1" workbookViewId="0">
      <selection activeCell="Q15" sqref="Q15"/>
    </sheetView>
  </sheetViews>
  <sheetFormatPr defaultRowHeight="15" x14ac:dyDescent="0.25"/>
  <cols>
    <col min="4" max="4" width="11.85546875" customWidth="1"/>
    <col min="5" max="5" width="20.5703125" customWidth="1"/>
    <col min="6" max="6" width="23" customWidth="1"/>
    <col min="7" max="7" width="14.140625" customWidth="1"/>
    <col min="8" max="8" width="21.85546875" customWidth="1"/>
  </cols>
  <sheetData>
    <row r="3" spans="3:18" x14ac:dyDescent="0.25">
      <c r="C3" s="2" t="s">
        <v>3</v>
      </c>
      <c r="D3" s="2"/>
      <c r="E3" s="4" t="s">
        <v>4</v>
      </c>
      <c r="F3" s="4" t="s">
        <v>5</v>
      </c>
      <c r="G3" s="4" t="s">
        <v>6</v>
      </c>
      <c r="H3" s="4" t="s">
        <v>9</v>
      </c>
      <c r="Q3">
        <v>1</v>
      </c>
      <c r="R3">
        <v>10</v>
      </c>
    </row>
    <row r="4" spans="3:18" x14ac:dyDescent="0.25">
      <c r="C4" s="6">
        <v>0</v>
      </c>
      <c r="D4" s="6">
        <v>0.2</v>
      </c>
      <c r="E4" s="5">
        <v>0.1</v>
      </c>
      <c r="F4" s="5">
        <v>50</v>
      </c>
      <c r="G4" s="5">
        <f>E4*F4</f>
        <v>5</v>
      </c>
      <c r="H4">
        <f>(E4-$E$15)^2*F4</f>
        <v>16.404992000000004</v>
      </c>
      <c r="Q4">
        <v>2</v>
      </c>
      <c r="R4">
        <v>20</v>
      </c>
    </row>
    <row r="5" spans="3:18" x14ac:dyDescent="0.25">
      <c r="C5" s="6">
        <v>0.2</v>
      </c>
      <c r="D5" s="6">
        <v>0.4</v>
      </c>
      <c r="E5" s="5">
        <v>0.3</v>
      </c>
      <c r="F5" s="5">
        <v>128</v>
      </c>
      <c r="G5" s="5">
        <f t="shared" ref="G5:G10" si="0">E5*F5</f>
        <v>38.4</v>
      </c>
      <c r="H5">
        <f t="shared" ref="H5:H10" si="1">(E5-$E$15)^2*F5</f>
        <v>17.789419520000006</v>
      </c>
      <c r="Q5">
        <v>3</v>
      </c>
      <c r="R5">
        <v>16</v>
      </c>
    </row>
    <row r="6" spans="3:18" x14ac:dyDescent="0.25">
      <c r="C6" s="6">
        <v>0.4</v>
      </c>
      <c r="D6" s="6">
        <v>0.6</v>
      </c>
      <c r="E6" s="5">
        <v>0.5</v>
      </c>
      <c r="F6" s="5">
        <v>245</v>
      </c>
      <c r="G6" s="5">
        <f t="shared" si="0"/>
        <v>122.5</v>
      </c>
      <c r="H6">
        <f t="shared" si="1"/>
        <v>7.3156608000000052</v>
      </c>
      <c r="Q6">
        <v>4</v>
      </c>
      <c r="R6">
        <v>20</v>
      </c>
    </row>
    <row r="7" spans="3:18" x14ac:dyDescent="0.25">
      <c r="C7" s="6">
        <v>0.6</v>
      </c>
      <c r="D7" s="6">
        <v>0.8</v>
      </c>
      <c r="E7" s="5">
        <v>0.7</v>
      </c>
      <c r="F7" s="5">
        <v>286</v>
      </c>
      <c r="G7" s="5">
        <f t="shared" si="0"/>
        <v>200.2</v>
      </c>
      <c r="H7">
        <f t="shared" si="1"/>
        <v>0.21159423999999832</v>
      </c>
      <c r="Q7">
        <v>5</v>
      </c>
      <c r="R7">
        <v>18</v>
      </c>
    </row>
    <row r="8" spans="3:18" x14ac:dyDescent="0.25">
      <c r="C8" s="6">
        <v>0.8</v>
      </c>
      <c r="D8" s="6">
        <v>1</v>
      </c>
      <c r="E8" s="5">
        <v>0.9</v>
      </c>
      <c r="F8" s="5">
        <v>134</v>
      </c>
      <c r="G8" s="5">
        <f t="shared" si="0"/>
        <v>120.60000000000001</v>
      </c>
      <c r="H8">
        <f t="shared" si="1"/>
        <v>6.9170585599999974</v>
      </c>
      <c r="Q8">
        <v>6</v>
      </c>
      <c r="R8">
        <v>30</v>
      </c>
    </row>
    <row r="9" spans="3:18" x14ac:dyDescent="0.25">
      <c r="C9" s="6">
        <v>1</v>
      </c>
      <c r="D9" s="6">
        <v>1.2</v>
      </c>
      <c r="E9" s="5">
        <v>1.1000000000000001</v>
      </c>
      <c r="F9" s="5">
        <v>90</v>
      </c>
      <c r="G9" s="5">
        <f t="shared" si="0"/>
        <v>99.000000000000014</v>
      </c>
      <c r="H9">
        <f t="shared" si="1"/>
        <v>16.424985600000003</v>
      </c>
      <c r="Q9">
        <v>7</v>
      </c>
      <c r="R9">
        <v>24</v>
      </c>
    </row>
    <row r="10" spans="3:18" x14ac:dyDescent="0.25">
      <c r="C10" s="6">
        <v>1.2</v>
      </c>
      <c r="D10" s="6">
        <v>1.4</v>
      </c>
      <c r="E10" s="5">
        <v>1.3</v>
      </c>
      <c r="F10" s="5">
        <v>67</v>
      </c>
      <c r="G10" s="5">
        <f t="shared" si="0"/>
        <v>87.100000000000009</v>
      </c>
      <c r="H10">
        <f t="shared" si="1"/>
        <v>26.35644928</v>
      </c>
      <c r="Q10">
        <v>8</v>
      </c>
      <c r="R10">
        <v>20</v>
      </c>
    </row>
    <row r="11" spans="3:18" x14ac:dyDescent="0.25">
      <c r="C11" s="1"/>
      <c r="D11" s="1"/>
      <c r="Q11">
        <v>9</v>
      </c>
      <c r="R11">
        <v>17</v>
      </c>
    </row>
    <row r="12" spans="3:18" x14ac:dyDescent="0.25">
      <c r="Q12">
        <v>10</v>
      </c>
      <c r="R12">
        <v>25</v>
      </c>
    </row>
    <row r="13" spans="3:18" x14ac:dyDescent="0.25">
      <c r="D13" t="s">
        <v>0</v>
      </c>
      <c r="E13" s="5">
        <v>0.05</v>
      </c>
    </row>
    <row r="14" spans="3:18" x14ac:dyDescent="0.25">
      <c r="D14" t="s">
        <v>1</v>
      </c>
      <c r="E14" s="5">
        <v>1000</v>
      </c>
      <c r="Q14" t="s">
        <v>0</v>
      </c>
      <c r="R14">
        <v>0.05</v>
      </c>
    </row>
    <row r="15" spans="3:18" x14ac:dyDescent="0.25">
      <c r="D15" t="s">
        <v>2</v>
      </c>
      <c r="E15" s="7">
        <f>SUM(G4:G10)/E14</f>
        <v>0.67280000000000006</v>
      </c>
    </row>
    <row r="16" spans="3:18" x14ac:dyDescent="0.25">
      <c r="D16" t="s">
        <v>7</v>
      </c>
      <c r="E16">
        <f>SUM(H4:H10)/(E14-1)</f>
        <v>9.1511671671671679E-2</v>
      </c>
    </row>
    <row r="17" spans="4:6" x14ac:dyDescent="0.25">
      <c r="D17" t="s">
        <v>8</v>
      </c>
      <c r="E17">
        <f>SQRT(E16)</f>
        <v>0.30250896130804406</v>
      </c>
    </row>
    <row r="18" spans="4:6" x14ac:dyDescent="0.25">
      <c r="D18" t="s">
        <v>10</v>
      </c>
      <c r="E18">
        <f>_xlfn.NORM.S.INV(1-E13/2)</f>
        <v>1.9599639845400536</v>
      </c>
    </row>
    <row r="19" spans="4:6" x14ac:dyDescent="0.25">
      <c r="D19" t="s">
        <v>11</v>
      </c>
      <c r="E19">
        <f>E15-(E18*E17/SQRT(E14))</f>
        <v>0.65405064485536624</v>
      </c>
      <c r="F19" s="3" t="s">
        <v>14</v>
      </c>
    </row>
    <row r="20" spans="4:6" x14ac:dyDescent="0.25">
      <c r="D20" t="s">
        <v>12</v>
      </c>
      <c r="E20">
        <f>E15+(E18*E17/SQRT(E14))</f>
        <v>0.69154935514463389</v>
      </c>
      <c r="F20" s="3" t="s">
        <v>13</v>
      </c>
    </row>
  </sheetData>
  <mergeCells count="1">
    <mergeCell ref="C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2023-12-18T11:11:50Z</dcterms:created>
  <dcterms:modified xsi:type="dcterms:W3CDTF">2023-12-18T11:56:56Z</dcterms:modified>
</cp:coreProperties>
</file>