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\Documents\Tabelas-de-Matematica-Financeira\"/>
    </mc:Choice>
  </mc:AlternateContent>
  <xr:revisionPtr revIDLastSave="0" documentId="8_{BDEBA11D-2854-4D92-9784-C9789615F603}" xr6:coauthVersionLast="47" xr6:coauthVersionMax="47" xr10:uidLastSave="{00000000-0000-0000-0000-000000000000}"/>
  <bookViews>
    <workbookView xWindow="3720" yWindow="2130" windowWidth="21600" windowHeight="11385" activeTab="2" xr2:uid="{54B3E133-6012-4695-9907-5B17B6780EC2}"/>
  </bookViews>
  <sheets>
    <sheet name="Planilha1" sheetId="1" r:id="rId1"/>
    <sheet name="multiplos projetos" sheetId="2" r:id="rId2"/>
    <sheet name="exercicio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3" l="1"/>
  <c r="B14" i="2"/>
  <c r="D4" i="2"/>
  <c r="D5" i="2"/>
  <c r="D6" i="2"/>
  <c r="D7" i="2"/>
  <c r="D8" i="2" s="1"/>
  <c r="D9" i="2" s="1"/>
  <c r="D3" i="2"/>
  <c r="D2" i="2"/>
  <c r="C4" i="2"/>
  <c r="C5" i="2"/>
  <c r="C6" i="2"/>
  <c r="C7" i="2"/>
  <c r="C8" i="2"/>
  <c r="C9" i="2"/>
  <c r="C3" i="2"/>
  <c r="F2" i="2"/>
  <c r="F3" i="2" s="1"/>
  <c r="F4" i="2" s="1"/>
  <c r="F5" i="2" s="1"/>
  <c r="C2" i="2"/>
  <c r="E13" i="2"/>
  <c r="G13" i="2"/>
  <c r="H13" i="2"/>
  <c r="I13" i="2"/>
  <c r="J13" i="2"/>
  <c r="B13" i="2"/>
  <c r="D18" i="1"/>
  <c r="C4" i="1"/>
  <c r="C5" i="1"/>
  <c r="C3" i="1"/>
  <c r="D2" i="1"/>
  <c r="D4" i="1"/>
  <c r="D5" i="1"/>
  <c r="D3" i="1"/>
  <c r="D8" i="1" l="1"/>
</calcChain>
</file>

<file path=xl/sharedStrings.xml><?xml version="1.0" encoding="utf-8"?>
<sst xmlns="http://schemas.openxmlformats.org/spreadsheetml/2006/main" count="28" uniqueCount="20">
  <si>
    <t>Ano</t>
  </si>
  <si>
    <t>Fluxo de caixa projeto C</t>
  </si>
  <si>
    <t>operação</t>
  </si>
  <si>
    <t>Pv</t>
  </si>
  <si>
    <t>total:</t>
  </si>
  <si>
    <t>TMA:</t>
  </si>
  <si>
    <t>P1</t>
  </si>
  <si>
    <t>P2</t>
  </si>
  <si>
    <t>P3</t>
  </si>
  <si>
    <t>P4</t>
  </si>
  <si>
    <t>P5</t>
  </si>
  <si>
    <t>P6</t>
  </si>
  <si>
    <t>VPL</t>
  </si>
  <si>
    <t>taxa</t>
  </si>
  <si>
    <t>Payback</t>
  </si>
  <si>
    <t>P2 Saldo</t>
  </si>
  <si>
    <t>P1 PV</t>
  </si>
  <si>
    <t>P1 Saldo</t>
  </si>
  <si>
    <t>ano</t>
  </si>
  <si>
    <t>fluxo de caixa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</si>
</sst>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9" fontId="0" fillId="0" borderId="0" xfId="0" applyNumberFormat="1"/>
    <xf numFmtId="44" fontId="0" fillId="0" borderId="0" xfId="1" applyFont="1"/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0" fontId="0" fillId="2" borderId="1" xfId="0" applyFill="1" applyBorder="1"/>
    <xf numFmtId="0" fontId="0" fillId="2" borderId="0" xfId="0" applyFill="1"/>
    <xf numFmtId="9" fontId="0" fillId="2" borderId="0" xfId="0" applyNumberFormat="1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2" xfId="0" applyFill="1" applyBorder="1"/>
    <xf numFmtId="9" fontId="0" fillId="2" borderId="6" xfId="0" applyNumberForma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 applyAlignment="1">
      <alignment horizontal="right"/>
    </xf>
    <xf numFmtId="0" fontId="0" fillId="2" borderId="1" xfId="0" applyFill="1" applyBorder="1" applyAlignment="1">
      <alignment horizontal="right"/>
    </xf>
    <xf numFmtId="8" fontId="0" fillId="0" borderId="0" xfId="1" applyNumberFormat="1" applyFont="1"/>
    <xf numFmtId="0" fontId="0" fillId="0" borderId="0" xfId="0" applyNumberFormat="1"/>
    <xf numFmtId="8" fontId="0" fillId="0" borderId="0" xfId="0" applyNumberFormat="1"/>
  </cellXfs>
  <cellStyles count="2">
    <cellStyle name="Moeda" xfId="1" builtinId="4"/>
    <cellStyle name="Normal" xfId="0" builtinId="0"/>
  </cellStyles>
  <dxfs count="4">
    <dxf>
      <font>
        <color theme="1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6C9B4-7B40-4263-89CB-DFBE8DCF05B4}">
  <dimension ref="A1:F18"/>
  <sheetViews>
    <sheetView workbookViewId="0">
      <selection activeCell="D18" sqref="D18"/>
    </sheetView>
  </sheetViews>
  <sheetFormatPr defaultRowHeight="15" x14ac:dyDescent="0.25"/>
  <cols>
    <col min="2" max="2" width="22.42578125" bestFit="1" customWidth="1"/>
    <col min="3" max="3" width="15.42578125" bestFit="1" customWidth="1"/>
    <col min="4" max="4" width="10.5703125" bestFit="1" customWidth="1"/>
  </cols>
  <sheetData>
    <row r="1" spans="1:6" x14ac:dyDescent="0.25">
      <c r="A1" s="6" t="s">
        <v>0</v>
      </c>
      <c r="B1" s="6" t="s">
        <v>1</v>
      </c>
      <c r="C1" s="6" t="s">
        <v>2</v>
      </c>
      <c r="D1" s="12" t="s">
        <v>3</v>
      </c>
      <c r="E1" s="18" t="s">
        <v>5</v>
      </c>
      <c r="F1" s="13">
        <v>0.1</v>
      </c>
    </row>
    <row r="2" spans="1:6" x14ac:dyDescent="0.25">
      <c r="A2" s="3">
        <v>0</v>
      </c>
      <c r="B2" s="4">
        <v>-500</v>
      </c>
      <c r="C2" s="4"/>
      <c r="D2" s="5">
        <f>B2</f>
        <v>-500</v>
      </c>
    </row>
    <row r="3" spans="1:6" x14ac:dyDescent="0.25">
      <c r="A3" s="3">
        <v>1</v>
      </c>
      <c r="B3" s="4">
        <v>100</v>
      </c>
      <c r="C3" s="4" t="str">
        <f>TEXT(B3,0)&amp; "/(1+10%)^"&amp; TEXT(A3,0)</f>
        <v>100/(1+10%)^1</v>
      </c>
      <c r="D3" s="5">
        <f>B3/(1+$F$1)^A3</f>
        <v>90.909090909090907</v>
      </c>
    </row>
    <row r="4" spans="1:6" x14ac:dyDescent="0.25">
      <c r="A4" s="3">
        <v>2</v>
      </c>
      <c r="B4" s="4">
        <v>150</v>
      </c>
      <c r="C4" s="4" t="str">
        <f t="shared" ref="C4:C5" si="0">TEXT(B4,0)&amp; "/(1+10%)^"&amp; TEXT(A4,0)</f>
        <v>150/(1+10%)^2</v>
      </c>
      <c r="D4" s="5">
        <f t="shared" ref="D4:D5" si="1">B4/(1+$F$1)^A4</f>
        <v>123.96694214876031</v>
      </c>
    </row>
    <row r="5" spans="1:6" x14ac:dyDescent="0.25">
      <c r="A5" s="3">
        <v>3</v>
      </c>
      <c r="B5" s="4">
        <v>300</v>
      </c>
      <c r="C5" s="4" t="str">
        <f t="shared" si="0"/>
        <v>300/(1+10%)^3</v>
      </c>
      <c r="D5" s="5">
        <f t="shared" si="1"/>
        <v>225.39444027047327</v>
      </c>
    </row>
    <row r="6" spans="1:6" x14ac:dyDescent="0.25">
      <c r="A6" s="11">
        <v>4</v>
      </c>
      <c r="B6" s="11"/>
      <c r="C6" s="15"/>
      <c r="D6" s="16"/>
    </row>
    <row r="7" spans="1:6" x14ac:dyDescent="0.25">
      <c r="A7" s="10">
        <v>5</v>
      </c>
      <c r="B7" s="10"/>
      <c r="C7" s="10"/>
      <c r="D7" s="14"/>
    </row>
    <row r="8" spans="1:6" x14ac:dyDescent="0.25">
      <c r="A8" s="9"/>
      <c r="B8" s="9"/>
      <c r="C8" s="17" t="s">
        <v>4</v>
      </c>
      <c r="D8" s="4">
        <f>SUM(D2:D7)</f>
        <v>-59.729526671675529</v>
      </c>
    </row>
    <row r="11" spans="1:6" x14ac:dyDescent="0.25">
      <c r="A11" s="6" t="s">
        <v>0</v>
      </c>
      <c r="B11" s="6" t="s">
        <v>1</v>
      </c>
      <c r="C11" s="6" t="s">
        <v>2</v>
      </c>
      <c r="D11" s="12" t="s">
        <v>3</v>
      </c>
      <c r="E11" s="18" t="s">
        <v>5</v>
      </c>
      <c r="F11" s="13">
        <v>0.1</v>
      </c>
    </row>
    <row r="12" spans="1:6" x14ac:dyDescent="0.25">
      <c r="A12" s="3">
        <v>0</v>
      </c>
      <c r="B12" s="4">
        <v>-500</v>
      </c>
      <c r="C12" s="4"/>
      <c r="D12" s="5"/>
    </row>
    <row r="13" spans="1:6" x14ac:dyDescent="0.25">
      <c r="A13" s="3">
        <v>1</v>
      </c>
      <c r="B13" s="4">
        <v>100</v>
      </c>
      <c r="C13" s="4"/>
      <c r="D13" s="5"/>
    </row>
    <row r="14" spans="1:6" x14ac:dyDescent="0.25">
      <c r="A14" s="3">
        <v>2</v>
      </c>
      <c r="B14" s="4">
        <v>150</v>
      </c>
      <c r="C14" s="4"/>
      <c r="D14" s="5"/>
    </row>
    <row r="15" spans="1:6" x14ac:dyDescent="0.25">
      <c r="A15" s="3">
        <v>3</v>
      </c>
      <c r="B15" s="4">
        <v>300</v>
      </c>
      <c r="C15" s="4"/>
      <c r="D15" s="5"/>
    </row>
    <row r="16" spans="1:6" x14ac:dyDescent="0.25">
      <c r="A16" s="11">
        <v>4</v>
      </c>
      <c r="B16" s="11"/>
      <c r="C16" s="15"/>
      <c r="D16" s="16"/>
    </row>
    <row r="17" spans="1:4" x14ac:dyDescent="0.25">
      <c r="A17" s="10">
        <v>5</v>
      </c>
      <c r="B17" s="10"/>
      <c r="C17" s="10"/>
      <c r="D17" s="14"/>
    </row>
    <row r="18" spans="1:4" x14ac:dyDescent="0.25">
      <c r="A18" s="9"/>
      <c r="B18" s="9"/>
      <c r="C18" s="17" t="s">
        <v>4</v>
      </c>
      <c r="D18" s="4">
        <f>NPV(F11,B13,B14,B15)+B12</f>
        <v>-59.729526671675501</v>
      </c>
    </row>
  </sheetData>
  <conditionalFormatting sqref="D8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D18">
    <cfRule type="cellIs" dxfId="1" priority="1" operator="lessThan">
      <formula>0</formula>
    </cfRule>
    <cfRule type="cellIs" dxfId="0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1A19B-FCE6-4746-A794-48EE00C9A2F7}">
  <dimension ref="A1:M14"/>
  <sheetViews>
    <sheetView workbookViewId="0">
      <selection activeCell="H1" sqref="H1:H1048576"/>
    </sheetView>
  </sheetViews>
  <sheetFormatPr defaultRowHeight="15" x14ac:dyDescent="0.25"/>
  <cols>
    <col min="2" max="2" width="12.140625" bestFit="1" customWidth="1"/>
    <col min="3" max="4" width="12.140625" customWidth="1"/>
    <col min="5" max="5" width="12.140625" bestFit="1" customWidth="1"/>
    <col min="6" max="6" width="12.140625" customWidth="1"/>
    <col min="7" max="10" width="12.140625" bestFit="1" customWidth="1"/>
  </cols>
  <sheetData>
    <row r="1" spans="1:13" x14ac:dyDescent="0.25">
      <c r="A1" s="7" t="s">
        <v>0</v>
      </c>
      <c r="B1" s="7" t="s">
        <v>6</v>
      </c>
      <c r="C1" s="7" t="s">
        <v>16</v>
      </c>
      <c r="D1" s="7" t="s">
        <v>17</v>
      </c>
      <c r="E1" s="7" t="s">
        <v>7</v>
      </c>
      <c r="F1" s="7" t="s">
        <v>15</v>
      </c>
      <c r="G1" s="7" t="s">
        <v>8</v>
      </c>
      <c r="H1" s="7" t="s">
        <v>9</v>
      </c>
      <c r="I1" s="7" t="s">
        <v>10</v>
      </c>
      <c r="J1" s="7" t="s">
        <v>11</v>
      </c>
      <c r="L1" s="7" t="s">
        <v>13</v>
      </c>
      <c r="M1" s="8">
        <v>0.1</v>
      </c>
    </row>
    <row r="2" spans="1:13" x14ac:dyDescent="0.25">
      <c r="A2" s="7">
        <v>0</v>
      </c>
      <c r="B2" s="2">
        <v>-1500</v>
      </c>
      <c r="C2" s="2">
        <f>B2</f>
        <v>-1500</v>
      </c>
      <c r="D2" s="2">
        <f>C2</f>
        <v>-1500</v>
      </c>
      <c r="E2" s="2">
        <v>-1500</v>
      </c>
      <c r="F2" s="2">
        <f>E2</f>
        <v>-1500</v>
      </c>
      <c r="G2" s="2">
        <v>-1500</v>
      </c>
      <c r="H2" s="2">
        <v>-1500</v>
      </c>
      <c r="I2" s="2">
        <v>-1500</v>
      </c>
      <c r="J2" s="2">
        <v>-1500</v>
      </c>
    </row>
    <row r="3" spans="1:13" x14ac:dyDescent="0.25">
      <c r="A3" s="7">
        <v>1</v>
      </c>
      <c r="B3" s="2">
        <v>300</v>
      </c>
      <c r="C3" s="19">
        <f>B3/(1+$M$1)^A3</f>
        <v>272.72727272727269</v>
      </c>
      <c r="D3" s="2">
        <f>D2+C3</f>
        <v>-1227.2727272727273</v>
      </c>
      <c r="E3" s="2">
        <v>1200</v>
      </c>
      <c r="F3" s="2">
        <f>F2+E3</f>
        <v>-300</v>
      </c>
      <c r="G3" s="2">
        <v>280</v>
      </c>
      <c r="H3" s="2">
        <v>1700</v>
      </c>
      <c r="I3" s="2">
        <v>1000</v>
      </c>
      <c r="J3" s="2">
        <v>-500</v>
      </c>
    </row>
    <row r="4" spans="1:13" x14ac:dyDescent="0.25">
      <c r="A4" s="7">
        <v>2</v>
      </c>
      <c r="B4" s="2">
        <v>300</v>
      </c>
      <c r="C4" s="19">
        <f t="shared" ref="C4:C9" si="0">B4/(1+$M$1)^A4</f>
        <v>247.93388429752062</v>
      </c>
      <c r="D4" s="2">
        <f t="shared" ref="D4:D9" si="1">D3+C4</f>
        <v>-979.3388429752066</v>
      </c>
      <c r="E4" s="2">
        <v>300</v>
      </c>
      <c r="F4" s="2">
        <f t="shared" ref="F4:F5" si="2">F3+E4</f>
        <v>0</v>
      </c>
      <c r="G4" s="2">
        <v>280</v>
      </c>
      <c r="H4" s="2"/>
      <c r="I4" s="2">
        <v>700</v>
      </c>
      <c r="J4" s="2">
        <v>-200</v>
      </c>
    </row>
    <row r="5" spans="1:13" x14ac:dyDescent="0.25">
      <c r="A5" s="7">
        <v>3</v>
      </c>
      <c r="B5" s="2">
        <v>300</v>
      </c>
      <c r="C5" s="19">
        <f t="shared" si="0"/>
        <v>225.39444027047327</v>
      </c>
      <c r="D5" s="2">
        <f t="shared" si="1"/>
        <v>-753.94440270473331</v>
      </c>
      <c r="E5" s="2">
        <v>200</v>
      </c>
      <c r="F5" s="2">
        <f t="shared" si="2"/>
        <v>200</v>
      </c>
      <c r="G5" s="2">
        <v>280</v>
      </c>
      <c r="H5" s="2"/>
      <c r="I5" s="2">
        <v>200</v>
      </c>
      <c r="J5" s="2">
        <v>60</v>
      </c>
    </row>
    <row r="6" spans="1:13" x14ac:dyDescent="0.25">
      <c r="A6" s="7">
        <v>4</v>
      </c>
      <c r="B6" s="2">
        <v>300</v>
      </c>
      <c r="C6" s="19">
        <f t="shared" si="0"/>
        <v>204.90403660952114</v>
      </c>
      <c r="D6" s="2">
        <f t="shared" si="1"/>
        <v>-549.04036609521222</v>
      </c>
      <c r="G6" s="2">
        <v>280</v>
      </c>
      <c r="H6" s="2"/>
      <c r="I6" s="2">
        <v>50</v>
      </c>
      <c r="J6" s="2">
        <v>350</v>
      </c>
    </row>
    <row r="7" spans="1:13" x14ac:dyDescent="0.25">
      <c r="A7" s="7">
        <v>5</v>
      </c>
      <c r="B7" s="2">
        <v>300</v>
      </c>
      <c r="C7" s="19">
        <f t="shared" si="0"/>
        <v>186.2763969177465</v>
      </c>
      <c r="D7" s="2">
        <f t="shared" si="1"/>
        <v>-362.7639691774657</v>
      </c>
      <c r="E7" s="2"/>
      <c r="F7" s="2"/>
      <c r="G7" s="2">
        <v>280</v>
      </c>
      <c r="H7" s="2"/>
      <c r="I7" s="2">
        <v>30</v>
      </c>
      <c r="J7" s="2">
        <v>800</v>
      </c>
    </row>
    <row r="8" spans="1:13" x14ac:dyDescent="0.25">
      <c r="A8" s="7">
        <v>6</v>
      </c>
      <c r="B8" s="2">
        <v>300</v>
      </c>
      <c r="C8" s="19">
        <f t="shared" si="0"/>
        <v>169.34217901613314</v>
      </c>
      <c r="D8" s="2">
        <f t="shared" si="1"/>
        <v>-193.42179016133255</v>
      </c>
      <c r="E8" s="2"/>
      <c r="F8" s="2"/>
      <c r="G8" s="2">
        <v>280</v>
      </c>
      <c r="H8" s="2"/>
      <c r="I8" s="2"/>
      <c r="J8" s="2">
        <v>1000</v>
      </c>
    </row>
    <row r="9" spans="1:13" x14ac:dyDescent="0.25">
      <c r="A9" s="7">
        <v>7</v>
      </c>
      <c r="B9" s="2">
        <v>600</v>
      </c>
      <c r="C9" s="19">
        <f t="shared" si="0"/>
        <v>307.89487093842388</v>
      </c>
      <c r="D9" s="2">
        <f t="shared" si="1"/>
        <v>114.47308077709133</v>
      </c>
      <c r="E9" s="2"/>
      <c r="F9" s="2"/>
      <c r="G9" s="2">
        <v>280</v>
      </c>
      <c r="H9" s="2"/>
      <c r="I9" s="2"/>
      <c r="J9" s="2">
        <v>2000</v>
      </c>
    </row>
    <row r="10" spans="1:13" x14ac:dyDescent="0.25">
      <c r="A10" s="7">
        <v>8</v>
      </c>
      <c r="B10" s="2"/>
      <c r="C10" s="2"/>
      <c r="D10" s="2"/>
      <c r="E10" s="2"/>
      <c r="F10" s="2"/>
      <c r="G10" s="2">
        <v>280</v>
      </c>
      <c r="H10" s="2"/>
      <c r="I10" s="2"/>
      <c r="J10" s="2"/>
    </row>
    <row r="11" spans="1:13" x14ac:dyDescent="0.25">
      <c r="A11" s="7">
        <v>9</v>
      </c>
      <c r="B11" s="2"/>
      <c r="C11" s="2"/>
      <c r="D11" s="2"/>
      <c r="E11" s="2"/>
      <c r="F11" s="2"/>
      <c r="G11" s="2">
        <v>280</v>
      </c>
      <c r="H11" s="2"/>
      <c r="I11" s="2"/>
      <c r="J11" s="2"/>
    </row>
    <row r="12" spans="1:13" x14ac:dyDescent="0.25">
      <c r="A12" s="7">
        <v>10</v>
      </c>
      <c r="B12" s="2"/>
      <c r="C12" s="2"/>
      <c r="D12" s="2"/>
      <c r="E12" s="2"/>
      <c r="F12" s="2"/>
      <c r="G12" s="2">
        <v>280</v>
      </c>
      <c r="H12" s="2"/>
      <c r="I12" s="2"/>
      <c r="J12" s="2"/>
    </row>
    <row r="13" spans="1:13" x14ac:dyDescent="0.25">
      <c r="A13" t="s">
        <v>12</v>
      </c>
      <c r="B13" s="2">
        <f>NPV($M$1,B3:B12)+B2</f>
        <v>114.47308077709113</v>
      </c>
      <c r="C13" s="2"/>
      <c r="D13" s="2"/>
      <c r="E13" s="19">
        <f>NPV($M$1,E3:E5)+E2</f>
        <v>-10.894064613072942</v>
      </c>
      <c r="F13" s="19"/>
      <c r="G13" s="2">
        <f>NPV($M$1,G3:G12)+G2</f>
        <v>220.47878959731065</v>
      </c>
      <c r="H13" s="2">
        <f>NPV($M$1,H3:H12)+H2</f>
        <v>45.454545454545269</v>
      </c>
      <c r="I13" s="2">
        <f>NPV($M$1,I3:I12)+I2</f>
        <v>190.64457842546744</v>
      </c>
      <c r="J13" s="2">
        <f>NPV($M$1,J3:J12)+J2</f>
        <v>251.82611165058165</v>
      </c>
    </row>
    <row r="14" spans="1:13" x14ac:dyDescent="0.25">
      <c r="A14" t="s">
        <v>14</v>
      </c>
      <c r="B14" s="20">
        <f>ABS(D8/C9)+A8</f>
        <v>6.6282072500000009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CBD4E-D6AB-4420-8D9F-F9C738DF673D}">
  <dimension ref="A1:E7"/>
  <sheetViews>
    <sheetView tabSelected="1" workbookViewId="0">
      <selection activeCell="E2" sqref="E2"/>
    </sheetView>
  </sheetViews>
  <sheetFormatPr defaultRowHeight="15" x14ac:dyDescent="0.25"/>
  <cols>
    <col min="2" max="2" width="15.85546875" bestFit="1" customWidth="1"/>
  </cols>
  <sheetData>
    <row r="1" spans="1:5" x14ac:dyDescent="0.25">
      <c r="A1" t="s">
        <v>18</v>
      </c>
      <c r="B1" t="s">
        <v>19</v>
      </c>
      <c r="D1" t="s">
        <v>13</v>
      </c>
      <c r="E1" s="1">
        <v>0.2</v>
      </c>
    </row>
    <row r="2" spans="1:5" x14ac:dyDescent="0.25">
      <c r="A2">
        <v>0</v>
      </c>
      <c r="B2" s="2">
        <v>-1000000</v>
      </c>
    </row>
    <row r="3" spans="1:5" x14ac:dyDescent="0.25">
      <c r="A3">
        <v>1</v>
      </c>
      <c r="B3" s="2">
        <v>200000</v>
      </c>
    </row>
    <row r="4" spans="1:5" x14ac:dyDescent="0.25">
      <c r="A4">
        <v>2</v>
      </c>
      <c r="B4" s="2">
        <v>250000</v>
      </c>
    </row>
    <row r="5" spans="1:5" x14ac:dyDescent="0.25">
      <c r="A5">
        <v>3</v>
      </c>
      <c r="B5" s="2">
        <v>400000</v>
      </c>
    </row>
    <row r="6" spans="1:5" x14ac:dyDescent="0.25">
      <c r="A6">
        <v>4</v>
      </c>
      <c r="B6" s="2">
        <v>800000</v>
      </c>
    </row>
    <row r="7" spans="1:5" x14ac:dyDescent="0.25">
      <c r="B7" s="21">
        <f>NPV(E1,B2,B3:B6)</f>
        <v>-35365.226337448505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multiplos projetos</vt:lpstr>
      <vt:lpstr>exercicio1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Gomes de Oliveira</dc:creator>
  <cp:lastModifiedBy>Matheus Gomes de Oliveira</cp:lastModifiedBy>
  <dcterms:created xsi:type="dcterms:W3CDTF">2022-09-29T20:05:51Z</dcterms:created>
  <dcterms:modified xsi:type="dcterms:W3CDTF">2022-09-29T23:52:38Z</dcterms:modified>
</cp:coreProperties>
</file>