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Tabelas-de-Matematica-Financeira\"/>
    </mc:Choice>
  </mc:AlternateContent>
  <xr:revisionPtr revIDLastSave="0" documentId="8_{9EBF1609-36B1-47F3-86A1-1BFAED124F95}" xr6:coauthVersionLast="47" xr6:coauthVersionMax="47" xr10:uidLastSave="{00000000-0000-0000-0000-000000000000}"/>
  <bookViews>
    <workbookView xWindow="2865" yWindow="2655" windowWidth="21600" windowHeight="11385" xr2:uid="{E27824EF-FDAB-4121-ACD1-335149FA38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M5" i="1"/>
  <c r="M4" i="1"/>
  <c r="M3" i="1"/>
  <c r="L5" i="1"/>
  <c r="L6" i="1"/>
  <c r="K7" i="1" s="1"/>
  <c r="L4" i="1"/>
  <c r="J5" i="1"/>
  <c r="J4" i="1"/>
  <c r="J3" i="1"/>
  <c r="I5" i="1"/>
  <c r="I4" i="1"/>
  <c r="L3" i="1"/>
  <c r="E3" i="1"/>
  <c r="E4" i="1" s="1"/>
  <c r="E5" i="1" s="1"/>
  <c r="C3" i="1"/>
  <c r="C4" i="1" s="1"/>
  <c r="M6" i="1" l="1"/>
  <c r="B7" i="1"/>
  <c r="C5" i="1"/>
  <c r="C6" i="1" s="1"/>
  <c r="D7" i="1"/>
  <c r="E6" i="1"/>
</calcChain>
</file>

<file path=xl/sharedStrings.xml><?xml version="1.0" encoding="utf-8"?>
<sst xmlns="http://schemas.openxmlformats.org/spreadsheetml/2006/main" count="14" uniqueCount="7">
  <si>
    <t>mês</t>
  </si>
  <si>
    <t>projeto A</t>
  </si>
  <si>
    <t>projeto B</t>
  </si>
  <si>
    <t>payback:</t>
  </si>
  <si>
    <t>PV</t>
  </si>
  <si>
    <t>Saldo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</si>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</sst>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4" fontId="0" fillId="0" borderId="0" xfId="1" applyFont="1"/>
    <xf numFmtId="9" fontId="0" fillId="0" borderId="0" xfId="0" applyNumberForma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AB33-1942-4A92-8720-541FA8DC4A59}">
  <dimension ref="A2:N7"/>
  <sheetViews>
    <sheetView tabSelected="1" workbookViewId="0">
      <selection activeCell="C3" sqref="C3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5" width="10.5703125" bestFit="1" customWidth="1"/>
    <col min="8" max="8" width="12" bestFit="1" customWidth="1"/>
    <col min="9" max="9" width="13.28515625" bestFit="1" customWidth="1"/>
    <col min="10" max="10" width="13.28515625" customWidth="1"/>
    <col min="11" max="11" width="12" bestFit="1" customWidth="1"/>
    <col min="12" max="12" width="20.5703125" bestFit="1" customWidth="1"/>
    <col min="13" max="13" width="13.28515625" bestFit="1" customWidth="1"/>
  </cols>
  <sheetData>
    <row r="2" spans="1:14" x14ac:dyDescent="0.25">
      <c r="A2" s="1" t="s">
        <v>0</v>
      </c>
      <c r="B2" s="1" t="s">
        <v>1</v>
      </c>
      <c r="C2" s="1" t="s">
        <v>6</v>
      </c>
      <c r="D2" s="1" t="s">
        <v>2</v>
      </c>
      <c r="E2" s="1" t="s">
        <v>6</v>
      </c>
      <c r="G2" s="1" t="s">
        <v>0</v>
      </c>
      <c r="H2" s="1" t="s">
        <v>1</v>
      </c>
      <c r="I2" s="1" t="s">
        <v>4</v>
      </c>
      <c r="J2" s="1" t="s">
        <v>6</v>
      </c>
      <c r="K2" s="1" t="s">
        <v>2</v>
      </c>
      <c r="L2" s="1" t="s">
        <v>4</v>
      </c>
      <c r="M2" s="1" t="s">
        <v>5</v>
      </c>
      <c r="N2" s="3">
        <v>0.1</v>
      </c>
    </row>
    <row r="3" spans="1:14" x14ac:dyDescent="0.25">
      <c r="A3">
        <v>0</v>
      </c>
      <c r="B3" s="2">
        <v>-400</v>
      </c>
      <c r="C3" s="2">
        <f>B3</f>
        <v>-400</v>
      </c>
      <c r="D3" s="2">
        <v>-500</v>
      </c>
      <c r="E3" s="2">
        <f>D3</f>
        <v>-500</v>
      </c>
      <c r="G3">
        <v>0</v>
      </c>
      <c r="H3" s="2">
        <v>-400</v>
      </c>
      <c r="I3" s="2"/>
      <c r="J3" s="2">
        <f>H3</f>
        <v>-400</v>
      </c>
      <c r="K3" s="2">
        <v>-500</v>
      </c>
      <c r="L3" s="2">
        <f>K3</f>
        <v>-500</v>
      </c>
      <c r="M3" s="4">
        <f>L3</f>
        <v>-500</v>
      </c>
    </row>
    <row r="4" spans="1:14" x14ac:dyDescent="0.25">
      <c r="A4">
        <v>1</v>
      </c>
      <c r="B4" s="2">
        <v>220</v>
      </c>
      <c r="C4" s="2">
        <f>C3+B4</f>
        <v>-180</v>
      </c>
      <c r="D4" s="2">
        <v>200</v>
      </c>
      <c r="E4" s="2">
        <f>E3+D4</f>
        <v>-300</v>
      </c>
      <c r="G4">
        <v>1</v>
      </c>
      <c r="H4" s="2">
        <v>220</v>
      </c>
      <c r="I4" s="2">
        <f>(H4)/(1+$N$2)^G4</f>
        <v>199.99999999999997</v>
      </c>
      <c r="J4" s="2">
        <f>J3+I4</f>
        <v>-200.00000000000003</v>
      </c>
      <c r="K4" s="2">
        <v>200</v>
      </c>
      <c r="L4" s="2">
        <f>(K4)/(1+$N$2)^G4</f>
        <v>181.81818181818181</v>
      </c>
      <c r="M4" s="4">
        <f>M3+L4</f>
        <v>-318.18181818181819</v>
      </c>
    </row>
    <row r="5" spans="1:14" x14ac:dyDescent="0.25">
      <c r="A5">
        <v>2</v>
      </c>
      <c r="B5" s="2">
        <v>290</v>
      </c>
      <c r="C5" s="2">
        <f t="shared" ref="C5:C6" si="0">C4+B5</f>
        <v>110</v>
      </c>
      <c r="D5" s="2">
        <v>220</v>
      </c>
      <c r="E5" s="2">
        <f t="shared" ref="E5:E6" si="1">E4+D5</f>
        <v>-80</v>
      </c>
      <c r="G5">
        <v>2</v>
      </c>
      <c r="H5" s="2">
        <v>290</v>
      </c>
      <c r="I5" s="2">
        <f>(H5)/(1+$N$2)^G5</f>
        <v>239.66942148760327</v>
      </c>
      <c r="J5" s="2">
        <f>J4+I5</f>
        <v>39.669421487603245</v>
      </c>
      <c r="K5" s="2">
        <v>220</v>
      </c>
      <c r="L5" s="2">
        <f t="shared" ref="L5:L6" si="2">(K5)/(1+$N$2)^G5</f>
        <v>181.81818181818178</v>
      </c>
      <c r="M5" s="4">
        <f t="shared" ref="M5:M6" si="3">M4+L5</f>
        <v>-136.3636363636364</v>
      </c>
    </row>
    <row r="6" spans="1:14" x14ac:dyDescent="0.25">
      <c r="A6">
        <v>3</v>
      </c>
      <c r="B6" s="2"/>
      <c r="C6" s="2">
        <f t="shared" si="0"/>
        <v>110</v>
      </c>
      <c r="D6" s="2">
        <v>240</v>
      </c>
      <c r="E6" s="2">
        <f t="shared" si="1"/>
        <v>160</v>
      </c>
      <c r="G6">
        <v>3</v>
      </c>
      <c r="H6" s="2"/>
      <c r="I6" s="2"/>
      <c r="J6" s="2"/>
      <c r="K6" s="2">
        <v>240</v>
      </c>
      <c r="L6" s="2">
        <f t="shared" si="2"/>
        <v>180.31555221637862</v>
      </c>
      <c r="M6" s="4">
        <f t="shared" si="3"/>
        <v>43.951915852742218</v>
      </c>
    </row>
    <row r="7" spans="1:14" x14ac:dyDescent="0.25">
      <c r="A7" t="s">
        <v>3</v>
      </c>
      <c r="B7">
        <f>ABS(C4/B5)+1</f>
        <v>1.6206896551724137</v>
      </c>
      <c r="D7">
        <f>ABS(E5/D6)+2</f>
        <v>2.3333333333333335</v>
      </c>
      <c r="G7" t="s">
        <v>3</v>
      </c>
      <c r="H7">
        <f>ABS(J4/I5)+1</f>
        <v>1.8344827586206898</v>
      </c>
      <c r="K7">
        <f>ABS(M5/L6)+2</f>
        <v>2.7562500000000005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 de Oliveira</dc:creator>
  <cp:lastModifiedBy>Matheus Gomes de Oliveira</cp:lastModifiedBy>
  <dcterms:created xsi:type="dcterms:W3CDTF">2022-09-29T16:39:08Z</dcterms:created>
  <dcterms:modified xsi:type="dcterms:W3CDTF">2022-09-29T17:55:23Z</dcterms:modified>
</cp:coreProperties>
</file>