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724FA9B5-ED74-4715-AED3-99A050067632}" xr6:coauthVersionLast="47" xr6:coauthVersionMax="47" xr10:uidLastSave="{00000000-0000-0000-0000-000000000000}"/>
  <bookViews>
    <workbookView xWindow="-120" yWindow="-120" windowWidth="29040" windowHeight="15720" activeTab="2" xr2:uid="{6B28D8E3-D17A-406B-8AA4-22DB3E68F0E7}"/>
  </bookViews>
  <sheets>
    <sheet name="Cascata" sheetId="1" r:id="rId1"/>
    <sheet name="Funil" sheetId="2" r:id="rId2"/>
    <sheet name="Radar" sheetId="3" r:id="rId3"/>
  </sheets>
  <definedNames>
    <definedName name="_xlchart.v1.0" hidden="1">Cascata!$A$4</definedName>
    <definedName name="_xlchart.v1.1" hidden="1">Cascata!$B$3:$F$3</definedName>
    <definedName name="_xlchart.v1.2" hidden="1">Cascata!$B$4:$F$4</definedName>
    <definedName name="_xlchart.v2.3" hidden="1">Funil!$A$4</definedName>
    <definedName name="_xlchart.v2.4" hidden="1">Funil!$B$3:$E$3</definedName>
    <definedName name="_xlchart.v2.5" hidden="1">Funil!$B$4:$E$4</definedName>
    <definedName name="_xlchart.v2.6" hidden="1">Funil!$A$4</definedName>
    <definedName name="_xlchart.v2.7" hidden="1">Funil!$B$3:$E$3</definedName>
    <definedName name="_xlchart.v2.8" hidden="1">Funil!$B$4:$E$4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 a="1"/>
  <c r="R2" i="3" s="1"/>
  <c r="P2" i="3" a="1"/>
  <c r="P2" i="3" s="1"/>
  <c r="Q2" i="3"/>
  <c r="Q3" i="3"/>
  <c r="Q4" i="3"/>
  <c r="Q5" i="3"/>
  <c r="Q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<sst xmlns="http://schemas.openxmlformats.org/spreadsheetml/2006/main" count="40" uniqueCount="33">
  <si>
    <t>Mês</t>
  </si>
  <si>
    <t>1º TRI 21</t>
  </si>
  <si>
    <t>2º TRI 21</t>
  </si>
  <si>
    <t>3º TRI 21</t>
  </si>
  <si>
    <t>4º TRI 21</t>
  </si>
  <si>
    <t>Vendas</t>
  </si>
  <si>
    <t>Após 1º aviso</t>
  </si>
  <si>
    <t>Após 2º aviso</t>
  </si>
  <si>
    <t>Após 3º aviso</t>
  </si>
  <si>
    <t>Após 4º aviso</t>
  </si>
  <si>
    <t>Clientes que não responderam</t>
  </si>
  <si>
    <t>Crescimento de valores</t>
  </si>
  <si>
    <t>Afunilamento de valores</t>
  </si>
  <si>
    <t>Categoria</t>
  </si>
  <si>
    <t>Hortifruti</t>
  </si>
  <si>
    <t>Padaria</t>
  </si>
  <si>
    <t>Limpeza</t>
  </si>
  <si>
    <t>Açougue</t>
  </si>
  <si>
    <t>Cereais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</si>
  <si>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</si>
  <si>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</si>
  <si>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</si>
  <si>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</si>
  <si>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</si>
  <si>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</si>
  <si>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</si>
  <si>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</si>
  <si>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</si>
  <si>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</si>
  <si>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</si>
  <si>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</si>
  <si>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PROCV</t>
  </si>
  <si>
    <t>DESLOC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</si>
</sst>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_-* #,##0_-;\-* #,##0_-;_-* &quot;-&quot;??_-;_-@_-"/>
    <numFmt numFmtId="166" formatCode="&quot;R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0" borderId="1" xfId="2" applyNumberFormat="1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3" fillId="2" borderId="1" xfId="0" applyFont="1" applyFill="1" applyBorder="1"/>
    <xf numFmtId="166" fontId="0" fillId="0" borderId="1" xfId="0" applyNumberForma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Radar!$P$1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15555555555555545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981-44ED-86FF-168D2314195E}"/>
                </c:ext>
              </c:extLst>
            </c:dLbl>
            <c:dLbl>
              <c:idx val="1"/>
              <c:layout>
                <c:manualLayout>
                  <c:x val="0.25833333333333325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81-44ED-86FF-168D2314195E}"/>
                </c:ext>
              </c:extLst>
            </c:dLbl>
            <c:dLbl>
              <c:idx val="2"/>
              <c:layout>
                <c:manualLayout>
                  <c:x val="0.21111111111111122"/>
                  <c:y val="8.33333333333331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981-44ED-86FF-168D2314195E}"/>
                </c:ext>
              </c:extLst>
            </c:dLbl>
            <c:dLbl>
              <c:idx val="3"/>
              <c:layout>
                <c:manualLayout>
                  <c:x val="-0.19444444444444448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81-44ED-86FF-168D2314195E}"/>
                </c:ext>
              </c:extLst>
            </c:dLbl>
            <c:dLbl>
              <c:idx val="4"/>
              <c:layout>
                <c:manualLayout>
                  <c:x val="-0.14444444444444446"/>
                  <c:y val="-8.79629629629630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81-44ED-86FF-168D23141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Radar!$O$2:$O$6</c:f>
              <c:strCache>
                <c:ptCount val="5"/>
                <c:pt idx="0">
                  <c:v>Hortifruti</c:v>
                </c:pt>
                <c:pt idx="1">
                  <c:v>Padaria</c:v>
                </c:pt>
                <c:pt idx="2">
                  <c:v>Limpeza</c:v>
                </c:pt>
                <c:pt idx="3">
                  <c:v>Açougue</c:v>
                </c:pt>
                <c:pt idx="4">
                  <c:v>Cereais</c:v>
                </c:pt>
              </c:strCache>
            </c:strRef>
          </c:cat>
          <c:val>
            <c:numRef>
              <c:f>Radar!$P$2:$P$6</c:f>
              <c:numCache>
                <c:formatCode>"R$"\ #,##0</c:formatCode>
                <c:ptCount val="5"/>
                <c:pt idx="0">
                  <c:v>8249</c:v>
                </c:pt>
                <c:pt idx="1">
                  <c:v>3277</c:v>
                </c:pt>
                <c:pt idx="2">
                  <c:v>5349</c:v>
                </c:pt>
                <c:pt idx="3">
                  <c:v>6600</c:v>
                </c:pt>
                <c:pt idx="4">
                  <c:v>7676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1-44ED-86FF-168D231419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88320080"/>
        <c:axId val="988310480"/>
      </c:radarChart>
      <c:catAx>
        <c:axId val="98832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8310480"/>
        <c:crosses val="autoZero"/>
        <c:auto val="1"/>
        <c:lblAlgn val="ctr"/>
        <c:lblOffset val="100"/>
        <c:noMultiLvlLbl val="0"/>
      </c:catAx>
      <c:valAx>
        <c:axId val="9883104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crossAx val="98832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Vendas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Vendas</a:t>
          </a:r>
        </a:p>
      </cx:txPr>
    </cx:title>
    <cx:plotArea>
      <cx:plotAreaRegion>
        <cx:series layoutId="waterfall" uniqueId="{7D6103E0-C71E-438D-9C57-C74CEAEDB966}">
          <cx:tx>
            <cx:txData>
              <cx:f>_xlchart.v1.0</cx:f>
              <cx:v>Vendas</cx:v>
            </cx:txData>
          </cx:tx>
          <cx:dataLabels pos="in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_xlchart.v2.7</cx:f>
      </cx:strDim>
      <cx:numDim type="val">
        <cx:f dir="row">_xlchart.v2.8</cx:f>
      </cx:numDim>
    </cx:data>
  </cx:chartData>
  <cx:chart>
    <cx:title pos="t" align="ctr" overlay="0">
      <cx:tx>
        <cx:txData>
          <cx:v>Clientes que não responderam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Clientes que não responderam</a:t>
          </a:r>
        </a:p>
      </cx:txPr>
    </cx:title>
    <cx:plotArea>
      <cx:plotAreaRegion>
        <cx:series layoutId="funnel" uniqueId="{DF32240F-9EDA-42A7-8BE8-A2C2C059F0A3}">
          <cx:tx>
            <cx:txData>
              <cx:f>_xlchart.v2.6</cx:f>
              <cx:v>Clientes que não responderam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2</xdr:row>
      <xdr:rowOff>4761</xdr:rowOff>
    </xdr:from>
    <xdr:to>
      <xdr:col>16</xdr:col>
      <xdr:colOff>419100</xdr:colOff>
      <xdr:row>19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E214623-95F0-B3B2-1D27-7F9C0566C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385761"/>
              <a:ext cx="6096000" cy="3243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10</xdr:row>
      <xdr:rowOff>52387</xdr:rowOff>
    </xdr:from>
    <xdr:to>
      <xdr:col>15</xdr:col>
      <xdr:colOff>161925</xdr:colOff>
      <xdr:row>24</xdr:row>
      <xdr:rowOff>128587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E5C63C6-2747-DD2E-3DBC-6BFB77C2B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957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10</xdr:row>
      <xdr:rowOff>52387</xdr:rowOff>
    </xdr:from>
    <xdr:to>
      <xdr:col>16</xdr:col>
      <xdr:colOff>95250</xdr:colOff>
      <xdr:row>24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C9E312-9753-352E-9AE5-AF26392B2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333-5592-4E6D-9066-BEF10FFC44D8}">
  <dimension ref="A1:G4"/>
  <sheetViews>
    <sheetView showGridLines="0" workbookViewId="0">
      <selection activeCell="F5" sqref="F5"/>
    </sheetView>
  </sheetViews>
  <sheetFormatPr defaultRowHeight="15" x14ac:dyDescent="0.25"/>
  <cols>
    <col min="1" max="1" width="14.5703125" customWidth="1"/>
    <col min="2" max="5" width="12" bestFit="1" customWidth="1"/>
    <col min="6" max="6" width="10.42578125" bestFit="1" customWidth="1"/>
  </cols>
  <sheetData>
    <row r="1" spans="1:7" x14ac:dyDescent="0.25">
      <c r="A1" s="1" t="s">
        <v>11</v>
      </c>
      <c r="B1" s="2"/>
    </row>
    <row r="3" spans="1:7" x14ac:dyDescent="0.25">
      <c r="A3" s="3" t="s">
        <v>0</v>
      </c>
      <c r="B3" s="4">
        <v>2020</v>
      </c>
      <c r="C3" s="5" t="s">
        <v>1</v>
      </c>
      <c r="D3" s="5" t="s">
        <v>2</v>
      </c>
      <c r="E3" s="5" t="s">
        <v>3</v>
      </c>
      <c r="F3" s="5" t="s">
        <v>4</v>
      </c>
      <c r="G3" s="6"/>
    </row>
    <row r="4" spans="1:7" x14ac:dyDescent="0.25">
      <c r="A4" s="3" t="s">
        <v>5</v>
      </c>
      <c r="B4" s="7">
        <v>30000</v>
      </c>
      <c r="C4" s="7">
        <v>16960</v>
      </c>
      <c r="D4" s="7">
        <v>21486</v>
      </c>
      <c r="E4" s="7">
        <v>15368</v>
      </c>
      <c r="F4" s="7">
        <v>-5000</v>
      </c>
      <c r="G4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E515-36BF-442A-A6B5-ADC78954C5EF}">
  <dimension ref="A1:E4"/>
  <sheetViews>
    <sheetView showGridLines="0" workbookViewId="0">
      <selection activeCell="E4" sqref="E4"/>
    </sheetView>
  </sheetViews>
  <sheetFormatPr defaultRowHeight="15" x14ac:dyDescent="0.25"/>
  <cols>
    <col min="1" max="1" width="26.140625" customWidth="1"/>
    <col min="2" max="5" width="12" bestFit="1" customWidth="1"/>
  </cols>
  <sheetData>
    <row r="1" spans="1:5" x14ac:dyDescent="0.25">
      <c r="A1" s="1" t="s">
        <v>12</v>
      </c>
      <c r="B1" s="2"/>
    </row>
    <row r="3" spans="1:5" x14ac:dyDescent="0.25">
      <c r="A3" s="3"/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s="3" t="s">
        <v>10</v>
      </c>
      <c r="B4" s="9">
        <v>100000</v>
      </c>
      <c r="C4" s="9">
        <v>77385</v>
      </c>
      <c r="D4" s="9">
        <v>52669</v>
      </c>
      <c r="E4" s="9">
        <v>36856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1D3B-7249-48A1-993E-A427DD9CAEAF}">
  <dimension ref="A1:R6"/>
  <sheetViews>
    <sheetView showGridLines="0" tabSelected="1" workbookViewId="0">
      <selection activeCell="Q2" sqref="Q2"/>
    </sheetView>
  </sheetViews>
  <sheetFormatPr defaultRowHeight="15" x14ac:dyDescent="0.25"/>
  <cols>
    <col min="1" max="1" width="9.140625" customWidth="1"/>
    <col min="2" max="13" width="10.5703125" customWidth="1"/>
    <col min="14" max="14" width="9.140625" customWidth="1"/>
    <col min="16" max="16" width="12.28515625" customWidth="1"/>
  </cols>
  <sheetData>
    <row r="1" spans="1:18" x14ac:dyDescent="0.25">
      <c r="A1" s="3" t="s">
        <v>13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O1" s="10" t="s">
        <v>13</v>
      </c>
      <c r="P1" s="10" t="s">
        <v>25</v>
      </c>
      <c r="Q1" t="s">
        <v>31</v>
      </c>
      <c r="R1" t="s">
        <v>32</v>
      </c>
    </row>
    <row r="2" spans="1:18" x14ac:dyDescent="0.25">
      <c r="A2" s="3" t="s">
        <v>14</v>
      </c>
      <c r="B2" s="9">
        <v>1233</v>
      </c>
      <c r="C2" s="9">
        <v>3314</v>
      </c>
      <c r="D2" s="9">
        <v>9859</v>
      </c>
      <c r="E2" s="9">
        <v>8846</v>
      </c>
      <c r="F2" s="9">
        <v>4904</v>
      </c>
      <c r="G2" s="9">
        <v>9805</v>
      </c>
      <c r="H2" s="9">
        <v>8249</v>
      </c>
      <c r="I2" s="9">
        <v>8913</v>
      </c>
      <c r="J2" s="9">
        <v>1859</v>
      </c>
      <c r="K2" s="9">
        <v>2281</v>
      </c>
      <c r="L2" s="9">
        <v>6450</v>
      </c>
      <c r="M2" s="9">
        <v>5586</v>
      </c>
      <c r="O2" s="10" t="s">
        <v>14</v>
      </c>
      <c r="P2" s="11" cm="1">
        <f t="array" aca="1" ref="P2:P6" ca="1">OFFSET(B2:B6,,MATCH(P1,B1:M1,0)-1)</f>
        <v>8249</v>
      </c>
      <c r="Q2" s="11">
        <f>VLOOKUP($O2,$A$2:$M$6,8,0)</f>
        <v>8249</v>
      </c>
      <c r="R2" cm="1">
        <f t="array" aca="1" ref="R2:R6" ca="1">OFFSET(B$2:B$6,,MATCH($P$1,$B$1:$M$1,0)-1)</f>
        <v>8249</v>
      </c>
    </row>
    <row r="3" spans="1:18" x14ac:dyDescent="0.25">
      <c r="A3" s="3" t="s">
        <v>15</v>
      </c>
      <c r="B3" s="9">
        <v>8950</v>
      </c>
      <c r="C3" s="9">
        <v>5575</v>
      </c>
      <c r="D3" s="9">
        <v>6338</v>
      </c>
      <c r="E3" s="9">
        <v>2974</v>
      </c>
      <c r="F3" s="9">
        <v>8043</v>
      </c>
      <c r="G3" s="9">
        <v>3651</v>
      </c>
      <c r="H3" s="9">
        <v>3277</v>
      </c>
      <c r="I3" s="9">
        <v>7981</v>
      </c>
      <c r="J3" s="9">
        <v>9790</v>
      </c>
      <c r="K3" s="9">
        <v>2537</v>
      </c>
      <c r="L3" s="9">
        <v>8492</v>
      </c>
      <c r="M3" s="9">
        <v>9520</v>
      </c>
      <c r="O3" s="10" t="s">
        <v>15</v>
      </c>
      <c r="P3" s="11">
        <f ca="1"/>
        <v>3277</v>
      </c>
      <c r="Q3" s="11">
        <f t="shared" ref="Q3:Q6" si="0">VLOOKUP($O3,$A$2:$M$6,8,0)</f>
        <v>3277</v>
      </c>
      <c r="R3">
        <f ca="1"/>
        <v>3277</v>
      </c>
    </row>
    <row r="4" spans="1:18" x14ac:dyDescent="0.25">
      <c r="A4" s="3" t="s">
        <v>16</v>
      </c>
      <c r="B4" s="9">
        <v>9616</v>
      </c>
      <c r="C4" s="9">
        <v>3554</v>
      </c>
      <c r="D4" s="9">
        <v>2630</v>
      </c>
      <c r="E4" s="9">
        <v>9974</v>
      </c>
      <c r="F4" s="9">
        <v>6980</v>
      </c>
      <c r="G4" s="9">
        <v>7190</v>
      </c>
      <c r="H4" s="9">
        <v>5349</v>
      </c>
      <c r="I4" s="9">
        <v>3107</v>
      </c>
      <c r="J4" s="9">
        <v>6870</v>
      </c>
      <c r="K4" s="9">
        <v>3056</v>
      </c>
      <c r="L4" s="9">
        <v>1806</v>
      </c>
      <c r="M4" s="9">
        <v>5979</v>
      </c>
      <c r="O4" s="10" t="s">
        <v>16</v>
      </c>
      <c r="P4" s="11">
        <f ca="1"/>
        <v>5349</v>
      </c>
      <c r="Q4" s="11">
        <f t="shared" si="0"/>
        <v>5349</v>
      </c>
      <c r="R4">
        <f ca="1"/>
        <v>5349</v>
      </c>
    </row>
    <row r="5" spans="1:18" x14ac:dyDescent="0.25">
      <c r="A5" s="3" t="s">
        <v>17</v>
      </c>
      <c r="B5" s="9">
        <v>4570</v>
      </c>
      <c r="C5" s="9">
        <v>6021</v>
      </c>
      <c r="D5" s="9">
        <v>2693</v>
      </c>
      <c r="E5" s="9">
        <v>5250</v>
      </c>
      <c r="F5" s="9">
        <v>5215</v>
      </c>
      <c r="G5" s="9">
        <v>2960</v>
      </c>
      <c r="H5" s="9">
        <v>6600</v>
      </c>
      <c r="I5" s="9">
        <v>2186</v>
      </c>
      <c r="J5" s="9">
        <v>6099</v>
      </c>
      <c r="K5" s="9">
        <v>3189</v>
      </c>
      <c r="L5" s="9">
        <v>5025</v>
      </c>
      <c r="M5" s="9">
        <v>4310</v>
      </c>
      <c r="O5" s="10" t="s">
        <v>17</v>
      </c>
      <c r="P5" s="11">
        <f ca="1"/>
        <v>6600</v>
      </c>
      <c r="Q5" s="11">
        <f t="shared" si="0"/>
        <v>6600</v>
      </c>
      <c r="R5">
        <f ca="1"/>
        <v>6600</v>
      </c>
    </row>
    <row r="6" spans="1:18" x14ac:dyDescent="0.25">
      <c r="A6" s="3" t="s">
        <v>18</v>
      </c>
      <c r="B6" s="9">
        <v>9636</v>
      </c>
      <c r="C6" s="9">
        <v>9993</v>
      </c>
      <c r="D6" s="9">
        <v>7475</v>
      </c>
      <c r="E6" s="9">
        <v>6979</v>
      </c>
      <c r="F6" s="9">
        <v>7529</v>
      </c>
      <c r="G6" s="9">
        <v>5782</v>
      </c>
      <c r="H6" s="9">
        <v>7676</v>
      </c>
      <c r="I6" s="9">
        <v>1996</v>
      </c>
      <c r="J6" s="9">
        <v>4529</v>
      </c>
      <c r="K6" s="9">
        <v>6856</v>
      </c>
      <c r="L6" s="9">
        <v>2472</v>
      </c>
      <c r="M6" s="9">
        <v>4684</v>
      </c>
      <c r="O6" s="10" t="s">
        <v>18</v>
      </c>
      <c r="P6" s="11">
        <f ca="1"/>
        <v>7676</v>
      </c>
      <c r="Q6" s="11">
        <f t="shared" si="0"/>
        <v>7676</v>
      </c>
      <c r="R6">
        <f ca="1"/>
        <v>7676</v>
      </c>
    </row>
  </sheetData>
  <dataValidations count="1">
    <dataValidation type="list" allowBlank="1" showInputMessage="1" showErrorMessage="1" sqref="P1" xr:uid="{8E307168-11BE-4C94-80A8-4C1C61BF320D}">
      <formula1>$B$1:$M$1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Cascata</vt:lpstr>
      <vt:lpstr>Funil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Matheus Lopes Lourenço</cp:lastModifiedBy>
  <dcterms:created xsi:type="dcterms:W3CDTF">2022-09-08T21:52:45Z</dcterms:created>
  <dcterms:modified xsi:type="dcterms:W3CDTF">2025-05-09T14:13:02Z</dcterms:modified>
</cp:coreProperties>
</file>