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Downloads\"/>
    </mc:Choice>
  </mc:AlternateContent>
  <xr:revisionPtr revIDLastSave="0" documentId="13_ncr:1_{B3800190-5A25-4955-8F13-4FAE4B0825BB}" xr6:coauthVersionLast="47" xr6:coauthVersionMax="47" xr10:uidLastSave="{00000000-0000-0000-0000-000000000000}"/>
  <bookViews>
    <workbookView xWindow="-120" yWindow="-120" windowWidth="29040" windowHeight="15720" activeTab="1" xr2:uid="{41202370-5C6F-4C36-8D7A-1715839ED562}"/>
  </bookViews>
  <sheets>
    <sheet name="Gabarito" sheetId="1" r:id="rId1"/>
    <sheet name="Do ze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2" l="1"/>
  <c r="F22" i="2"/>
  <c r="F23" i="2"/>
  <c r="F24" i="2"/>
  <c r="F25" i="2"/>
  <c r="F26" i="2"/>
  <c r="F27" i="2"/>
  <c r="F28" i="2"/>
  <c r="F29" i="2"/>
  <c r="F30" i="2"/>
  <c r="F31" i="2"/>
  <c r="F20" i="2"/>
  <c r="E22" i="2"/>
  <c r="E23" i="2" s="1"/>
  <c r="E24" i="2" s="1"/>
  <c r="E25" i="2" s="1"/>
  <c r="E26" i="2" s="1"/>
  <c r="E27" i="2" s="1"/>
  <c r="E28" i="2" s="1"/>
  <c r="E29" i="2" s="1"/>
  <c r="E30" i="2" s="1"/>
  <c r="E31" i="2" s="1"/>
  <c r="E21" i="2"/>
  <c r="E20" i="2"/>
  <c r="C21" i="2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20" i="2"/>
  <c r="F3" i="2"/>
  <c r="F4" i="2"/>
  <c r="F5" i="2"/>
  <c r="F6" i="2"/>
  <c r="F7" i="2"/>
  <c r="F8" i="2"/>
  <c r="F9" i="2"/>
  <c r="F10" i="2"/>
  <c r="F11" i="2"/>
  <c r="F12" i="2"/>
  <c r="F13" i="2"/>
  <c r="F2" i="2"/>
  <c r="F3" i="1"/>
  <c r="F2" i="1"/>
  <c r="E4" i="2"/>
  <c r="E5" i="2" s="1"/>
  <c r="E6" i="2" s="1"/>
  <c r="E7" i="2" s="1"/>
  <c r="E8" i="2" s="1"/>
  <c r="E9" i="2" s="1"/>
  <c r="E10" i="2" s="1"/>
  <c r="E11" i="2" s="1"/>
  <c r="E12" i="2" s="1"/>
  <c r="E13" i="2" s="1"/>
  <c r="E3" i="2"/>
  <c r="E2" i="2"/>
  <c r="C4" i="2"/>
  <c r="C5" i="2" s="1"/>
  <c r="C6" i="2" s="1"/>
  <c r="C7" i="2" s="1"/>
  <c r="C8" i="2" s="1"/>
  <c r="C9" i="2" s="1"/>
  <c r="C10" i="2" s="1"/>
  <c r="C11" i="2" s="1"/>
  <c r="C12" i="2" s="1"/>
  <c r="C13" i="2" s="1"/>
  <c r="C3" i="2"/>
  <c r="C2" i="2"/>
  <c r="E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E3" i="1" l="1"/>
  <c r="E4" i="1" l="1"/>
  <c r="E5" i="1" l="1"/>
  <c r="E6" i="1" l="1"/>
  <c r="E7" i="1" l="1"/>
  <c r="E8" i="1" l="1"/>
  <c r="E9" i="1" l="1"/>
  <c r="E10" i="1" l="1"/>
  <c r="E11" i="1" l="1"/>
  <c r="E12" i="1" l="1"/>
  <c r="E13" i="1" l="1"/>
  <c r="F7" i="1" l="1"/>
  <c r="F11" i="1"/>
  <c r="F5" i="1"/>
  <c r="F9" i="1"/>
  <c r="F13" i="1"/>
  <c r="F6" i="1"/>
  <c r="F10" i="1"/>
  <c r="F4" i="1"/>
  <c r="F8" i="1"/>
  <c r="F12" i="1"/>
</calcChain>
</file>

<file path=xl/sharedStrings.xml><?xml version="1.0" encoding="utf-8"?>
<sst xmlns="http://schemas.openxmlformats.org/spreadsheetml/2006/main" count="19" uniqueCount="8">
  <si>
    <t>Data</t>
  </si>
  <si>
    <t>Faturamento</t>
  </si>
  <si>
    <t>Meta</t>
  </si>
  <si>
    <t>Fat. Acum.</t>
  </si>
  <si>
    <t>Meta Acum.</t>
  </si>
  <si>
    <t>Meta Restante</t>
  </si>
  <si>
    <t>Meta Ano</t>
  </si>
  <si>
    <t>Fat Acum.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</si>
</sst>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17" fontId="0" fillId="0" borderId="1" xfId="0" applyNumberFormat="1" applyBorder="1"/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43" fontId="0" fillId="0" borderId="1" xfId="2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Gabarito!$B$1</c:f>
              <c:strCache>
                <c:ptCount val="1"/>
                <c:pt idx="0">
                  <c:v>Faturamento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Gabarito!$A$2:$A$13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Gabarito!$C$2:$C$13</c:f>
              <c:numCache>
                <c:formatCode>_-"R$"\ * #,##0_-;\-"R$"\ * #,##0_-;_-"R$"\ * "-"??_-;_-@_-</c:formatCode>
                <c:ptCount val="12"/>
                <c:pt idx="0">
                  <c:v>20000</c:v>
                </c:pt>
                <c:pt idx="1">
                  <c:v>58000</c:v>
                </c:pt>
                <c:pt idx="2">
                  <c:v>83000</c:v>
                </c:pt>
                <c:pt idx="3">
                  <c:v>143000</c:v>
                </c:pt>
                <c:pt idx="4">
                  <c:v>155000</c:v>
                </c:pt>
                <c:pt idx="5">
                  <c:v>182000</c:v>
                </c:pt>
                <c:pt idx="6">
                  <c:v>257000</c:v>
                </c:pt>
                <c:pt idx="7">
                  <c:v>272000</c:v>
                </c:pt>
                <c:pt idx="8">
                  <c:v>286000</c:v>
                </c:pt>
                <c:pt idx="9">
                  <c:v>386000</c:v>
                </c:pt>
                <c:pt idx="10">
                  <c:v>439000</c:v>
                </c:pt>
                <c:pt idx="11">
                  <c:v>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D-4453-90E5-9C5521812613}"/>
            </c:ext>
          </c:extLst>
        </c:ser>
        <c:ser>
          <c:idx val="1"/>
          <c:order val="1"/>
          <c:tx>
            <c:strRef>
              <c:f>Gabarito!$F$1</c:f>
              <c:strCache>
                <c:ptCount val="1"/>
                <c:pt idx="0">
                  <c:v>Meta Restante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Gabarito!$F$2:$F$13</c:f>
              <c:numCache>
                <c:formatCode>_-"R$"\ * #,##0_-;\-"R$"\ * #,##0_-;_-"R$"\ * "-"??_-;_-@_-</c:formatCode>
                <c:ptCount val="12"/>
                <c:pt idx="0">
                  <c:v>510000</c:v>
                </c:pt>
                <c:pt idx="1">
                  <c:v>472000</c:v>
                </c:pt>
                <c:pt idx="2">
                  <c:v>447000</c:v>
                </c:pt>
                <c:pt idx="3">
                  <c:v>387000</c:v>
                </c:pt>
                <c:pt idx="4">
                  <c:v>375000</c:v>
                </c:pt>
                <c:pt idx="5">
                  <c:v>348000</c:v>
                </c:pt>
                <c:pt idx="6">
                  <c:v>273000</c:v>
                </c:pt>
                <c:pt idx="7">
                  <c:v>258000</c:v>
                </c:pt>
                <c:pt idx="8">
                  <c:v>244000</c:v>
                </c:pt>
                <c:pt idx="9">
                  <c:v>144000</c:v>
                </c:pt>
                <c:pt idx="10">
                  <c:v>91000</c:v>
                </c:pt>
                <c:pt idx="11">
                  <c:v>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DD-4453-90E5-9C5521812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1973176"/>
        <c:axId val="491973496"/>
      </c:barChart>
      <c:dateAx>
        <c:axId val="4919731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1973496"/>
        <c:crosses val="autoZero"/>
        <c:auto val="1"/>
        <c:lblOffset val="100"/>
        <c:baseTimeUnit val="months"/>
      </c:dateAx>
      <c:valAx>
        <c:axId val="49197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197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'Do zero'!$C$1</c:f>
              <c:strCache>
                <c:ptCount val="1"/>
                <c:pt idx="0">
                  <c:v>Fat. Acum.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'Do zero'!$A$2:$A$13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'Do zero'!$C$2:$C$13</c:f>
              <c:numCache>
                <c:formatCode>_-"R$"\ * #,##0_-;\-"R$"\ * #,##0_-;_-"R$"\ * "-"??_-;_-@_-</c:formatCode>
                <c:ptCount val="12"/>
                <c:pt idx="0">
                  <c:v>20000</c:v>
                </c:pt>
                <c:pt idx="1">
                  <c:v>58000</c:v>
                </c:pt>
                <c:pt idx="2">
                  <c:v>83000</c:v>
                </c:pt>
                <c:pt idx="3">
                  <c:v>143000</c:v>
                </c:pt>
                <c:pt idx="4">
                  <c:v>155000</c:v>
                </c:pt>
                <c:pt idx="5">
                  <c:v>182000</c:v>
                </c:pt>
                <c:pt idx="6">
                  <c:v>257000</c:v>
                </c:pt>
                <c:pt idx="7">
                  <c:v>272000</c:v>
                </c:pt>
                <c:pt idx="8">
                  <c:v>286000</c:v>
                </c:pt>
                <c:pt idx="9">
                  <c:v>386000</c:v>
                </c:pt>
                <c:pt idx="10">
                  <c:v>439000</c:v>
                </c:pt>
                <c:pt idx="11">
                  <c:v>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7-4790-AA58-7D9D2D387EB4}"/>
            </c:ext>
          </c:extLst>
        </c:ser>
        <c:ser>
          <c:idx val="4"/>
          <c:order val="4"/>
          <c:tx>
            <c:strRef>
              <c:f>'Do zero'!$F$1</c:f>
              <c:strCache>
                <c:ptCount val="1"/>
                <c:pt idx="0">
                  <c:v>Meta Restante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'Do zero'!$A$2:$A$13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'Do zero'!$F$2:$F$13</c:f>
              <c:numCache>
                <c:formatCode>_-"R$"\ * #,##0_-;\-"R$"\ * #,##0_-;_-"R$"\ * "-"??_-;_-@_-</c:formatCode>
                <c:ptCount val="12"/>
                <c:pt idx="0">
                  <c:v>510000</c:v>
                </c:pt>
                <c:pt idx="1">
                  <c:v>472000</c:v>
                </c:pt>
                <c:pt idx="2">
                  <c:v>447000</c:v>
                </c:pt>
                <c:pt idx="3">
                  <c:v>387000</c:v>
                </c:pt>
                <c:pt idx="4">
                  <c:v>375000</c:v>
                </c:pt>
                <c:pt idx="5">
                  <c:v>348000</c:v>
                </c:pt>
                <c:pt idx="6">
                  <c:v>273000</c:v>
                </c:pt>
                <c:pt idx="7">
                  <c:v>258000</c:v>
                </c:pt>
                <c:pt idx="8">
                  <c:v>244000</c:v>
                </c:pt>
                <c:pt idx="9">
                  <c:v>144000</c:v>
                </c:pt>
                <c:pt idx="10">
                  <c:v>91000</c:v>
                </c:pt>
                <c:pt idx="11">
                  <c:v>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07-4790-AA58-7D9D2D387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81784239"/>
        <c:axId val="16818043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 zero'!$B$1</c15:sqref>
                        </c15:formulaRef>
                      </c:ext>
                    </c:extLst>
                    <c:strCache>
                      <c:ptCount val="1"/>
                      <c:pt idx="0">
                        <c:v>Faturamento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'Do zero'!$A$2:$A$13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43466</c:v>
                      </c:pt>
                      <c:pt idx="1">
                        <c:v>43497</c:v>
                      </c:pt>
                      <c:pt idx="2">
                        <c:v>43525</c:v>
                      </c:pt>
                      <c:pt idx="3">
                        <c:v>43556</c:v>
                      </c:pt>
                      <c:pt idx="4">
                        <c:v>43586</c:v>
                      </c:pt>
                      <c:pt idx="5">
                        <c:v>43617</c:v>
                      </c:pt>
                      <c:pt idx="6">
                        <c:v>43647</c:v>
                      </c:pt>
                      <c:pt idx="7">
                        <c:v>43678</c:v>
                      </c:pt>
                      <c:pt idx="8">
                        <c:v>43709</c:v>
                      </c:pt>
                      <c:pt idx="9">
                        <c:v>43739</c:v>
                      </c:pt>
                      <c:pt idx="10">
                        <c:v>43770</c:v>
                      </c:pt>
                      <c:pt idx="11">
                        <c:v>43800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'Do zero'!$B$2:$B$13</c15:sqref>
                        </c15:formulaRef>
                      </c:ext>
                    </c:extLst>
                    <c:numCache>
                      <c:formatCode>_-"R$"\ * #,##0_-;\-"R$"\ * #,##0_-;_-"R$"\ * "-"??_-;_-@_-</c:formatCode>
                      <c:ptCount val="12"/>
                      <c:pt idx="0">
                        <c:v>20000</c:v>
                      </c:pt>
                      <c:pt idx="1">
                        <c:v>38000</c:v>
                      </c:pt>
                      <c:pt idx="2">
                        <c:v>25000</c:v>
                      </c:pt>
                      <c:pt idx="3">
                        <c:v>60000</c:v>
                      </c:pt>
                      <c:pt idx="4">
                        <c:v>12000</c:v>
                      </c:pt>
                      <c:pt idx="5">
                        <c:v>27000</c:v>
                      </c:pt>
                      <c:pt idx="6">
                        <c:v>75000</c:v>
                      </c:pt>
                      <c:pt idx="7">
                        <c:v>15000</c:v>
                      </c:pt>
                      <c:pt idx="8">
                        <c:v>14000</c:v>
                      </c:pt>
                      <c:pt idx="9">
                        <c:v>100000</c:v>
                      </c:pt>
                      <c:pt idx="10">
                        <c:v>53000</c:v>
                      </c:pt>
                      <c:pt idx="11">
                        <c:v>57000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607-4790-AA58-7D9D2D387EB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 zero'!$D$1</c15:sqref>
                        </c15:formulaRef>
                      </c:ext>
                    </c:extLst>
                    <c:strCache>
                      <c:ptCount val="1"/>
                      <c:pt idx="0">
                        <c:v>Meta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 zero'!$A$2:$A$13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43466</c:v>
                      </c:pt>
                      <c:pt idx="1">
                        <c:v>43497</c:v>
                      </c:pt>
                      <c:pt idx="2">
                        <c:v>43525</c:v>
                      </c:pt>
                      <c:pt idx="3">
                        <c:v>43556</c:v>
                      </c:pt>
                      <c:pt idx="4">
                        <c:v>43586</c:v>
                      </c:pt>
                      <c:pt idx="5">
                        <c:v>43617</c:v>
                      </c:pt>
                      <c:pt idx="6">
                        <c:v>43647</c:v>
                      </c:pt>
                      <c:pt idx="7">
                        <c:v>43678</c:v>
                      </c:pt>
                      <c:pt idx="8">
                        <c:v>43709</c:v>
                      </c:pt>
                      <c:pt idx="9">
                        <c:v>43739</c:v>
                      </c:pt>
                      <c:pt idx="10">
                        <c:v>43770</c:v>
                      </c:pt>
                      <c:pt idx="11">
                        <c:v>43800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 zero'!$D$2:$D$13</c15:sqref>
                        </c15:formulaRef>
                      </c:ext>
                    </c:extLst>
                    <c:numCache>
                      <c:formatCode>_-"R$"\ * #,##0_-;\-"R$"\ * #,##0_-;_-"R$"\ * "-"??_-;_-@_-</c:formatCode>
                      <c:ptCount val="12"/>
                      <c:pt idx="0">
                        <c:v>34000</c:v>
                      </c:pt>
                      <c:pt idx="1">
                        <c:v>17000</c:v>
                      </c:pt>
                      <c:pt idx="2">
                        <c:v>11000</c:v>
                      </c:pt>
                      <c:pt idx="3">
                        <c:v>25000</c:v>
                      </c:pt>
                      <c:pt idx="4">
                        <c:v>50000</c:v>
                      </c:pt>
                      <c:pt idx="5">
                        <c:v>50000</c:v>
                      </c:pt>
                      <c:pt idx="6">
                        <c:v>35000</c:v>
                      </c:pt>
                      <c:pt idx="7">
                        <c:v>61000</c:v>
                      </c:pt>
                      <c:pt idx="8">
                        <c:v>83000</c:v>
                      </c:pt>
                      <c:pt idx="9">
                        <c:v>23000</c:v>
                      </c:pt>
                      <c:pt idx="10">
                        <c:v>92000</c:v>
                      </c:pt>
                      <c:pt idx="11">
                        <c:v>49000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607-4790-AA58-7D9D2D387EB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 zero'!$E$1</c15:sqref>
                        </c15:formulaRef>
                      </c:ext>
                    </c:extLst>
                    <c:strCache>
                      <c:ptCount val="1"/>
                      <c:pt idx="0">
                        <c:v>Meta Acum.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 zero'!$A$2:$A$13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43466</c:v>
                      </c:pt>
                      <c:pt idx="1">
                        <c:v>43497</c:v>
                      </c:pt>
                      <c:pt idx="2">
                        <c:v>43525</c:v>
                      </c:pt>
                      <c:pt idx="3">
                        <c:v>43556</c:v>
                      </c:pt>
                      <c:pt idx="4">
                        <c:v>43586</c:v>
                      </c:pt>
                      <c:pt idx="5">
                        <c:v>43617</c:v>
                      </c:pt>
                      <c:pt idx="6">
                        <c:v>43647</c:v>
                      </c:pt>
                      <c:pt idx="7">
                        <c:v>43678</c:v>
                      </c:pt>
                      <c:pt idx="8">
                        <c:v>43709</c:v>
                      </c:pt>
                      <c:pt idx="9">
                        <c:v>43739</c:v>
                      </c:pt>
                      <c:pt idx="10">
                        <c:v>43770</c:v>
                      </c:pt>
                      <c:pt idx="11">
                        <c:v>43800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'Do zero'!$E$2:$E$13</c15:sqref>
                        </c15:formulaRef>
                      </c:ext>
                    </c:extLst>
                    <c:numCache>
                      <c:formatCode>_-"R$"\ * #,##0_-;\-"R$"\ * #,##0_-;_-"R$"\ * "-"??_-;_-@_-</c:formatCode>
                      <c:ptCount val="12"/>
                      <c:pt idx="0">
                        <c:v>34000</c:v>
                      </c:pt>
                      <c:pt idx="1">
                        <c:v>51000</c:v>
                      </c:pt>
                      <c:pt idx="2">
                        <c:v>62000</c:v>
                      </c:pt>
                      <c:pt idx="3">
                        <c:v>87000</c:v>
                      </c:pt>
                      <c:pt idx="4">
                        <c:v>137000</c:v>
                      </c:pt>
                      <c:pt idx="5">
                        <c:v>187000</c:v>
                      </c:pt>
                      <c:pt idx="6">
                        <c:v>222000</c:v>
                      </c:pt>
                      <c:pt idx="7">
                        <c:v>283000</c:v>
                      </c:pt>
                      <c:pt idx="8">
                        <c:v>366000</c:v>
                      </c:pt>
                      <c:pt idx="9">
                        <c:v>389000</c:v>
                      </c:pt>
                      <c:pt idx="10">
                        <c:v>481000</c:v>
                      </c:pt>
                      <c:pt idx="11">
                        <c:v>530000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607-4790-AA58-7D9D2D387EB4}"/>
                  </c:ext>
                </c:extLst>
              </c15:ser>
            </c15:filteredBarSeries>
          </c:ext>
        </c:extLst>
      </c:barChart>
      <c:dateAx>
        <c:axId val="168178423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1804399"/>
        <c:crosses val="autoZero"/>
        <c:auto val="1"/>
        <c:lblOffset val="100"/>
        <c:baseTimeUnit val="months"/>
      </c:dateAx>
      <c:valAx>
        <c:axId val="168180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8178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'Do zero'!$C$19</c:f>
              <c:strCache>
                <c:ptCount val="1"/>
                <c:pt idx="0">
                  <c:v>Fat Acum.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'Do zero'!$A$20:$A$31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'Do zero'!$C$20:$C$31</c:f>
              <c:numCache>
                <c:formatCode>_-"R$"\ * #,##0_-;\-"R$"\ * #,##0_-;_-"R$"\ * "-"??_-;_-@_-</c:formatCode>
                <c:ptCount val="12"/>
                <c:pt idx="0">
                  <c:v>20000</c:v>
                </c:pt>
                <c:pt idx="1">
                  <c:v>58000</c:v>
                </c:pt>
                <c:pt idx="2">
                  <c:v>83000</c:v>
                </c:pt>
                <c:pt idx="3">
                  <c:v>143000</c:v>
                </c:pt>
                <c:pt idx="4">
                  <c:v>155000</c:v>
                </c:pt>
                <c:pt idx="5">
                  <c:v>182000</c:v>
                </c:pt>
                <c:pt idx="6">
                  <c:v>257000</c:v>
                </c:pt>
                <c:pt idx="7">
                  <c:v>272000</c:v>
                </c:pt>
                <c:pt idx="8">
                  <c:v>286000</c:v>
                </c:pt>
                <c:pt idx="9">
                  <c:v>386000</c:v>
                </c:pt>
                <c:pt idx="10">
                  <c:v>439000</c:v>
                </c:pt>
                <c:pt idx="11">
                  <c:v>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2-4B45-AF46-6AE08759A764}"/>
            </c:ext>
          </c:extLst>
        </c:ser>
        <c:ser>
          <c:idx val="4"/>
          <c:order val="4"/>
          <c:tx>
            <c:strRef>
              <c:f>'Do zero'!$F$19</c:f>
              <c:strCache>
                <c:ptCount val="1"/>
                <c:pt idx="0">
                  <c:v>Meta Restante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'Do zero'!$A$20:$A$31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'Do zero'!$F$20:$F$31</c:f>
              <c:numCache>
                <c:formatCode>_-"R$"\ * #,##0_-;\-"R$"\ * #,##0_-;_-"R$"\ * "-"??_-;_-@_-</c:formatCode>
                <c:ptCount val="12"/>
                <c:pt idx="0">
                  <c:v>510000</c:v>
                </c:pt>
                <c:pt idx="1">
                  <c:v>472000</c:v>
                </c:pt>
                <c:pt idx="2">
                  <c:v>447000</c:v>
                </c:pt>
                <c:pt idx="3">
                  <c:v>387000</c:v>
                </c:pt>
                <c:pt idx="4">
                  <c:v>375000</c:v>
                </c:pt>
                <c:pt idx="5">
                  <c:v>348000</c:v>
                </c:pt>
                <c:pt idx="6">
                  <c:v>273000</c:v>
                </c:pt>
                <c:pt idx="7">
                  <c:v>258000</c:v>
                </c:pt>
                <c:pt idx="8">
                  <c:v>244000</c:v>
                </c:pt>
                <c:pt idx="9">
                  <c:v>144000</c:v>
                </c:pt>
                <c:pt idx="10">
                  <c:v>91000</c:v>
                </c:pt>
                <c:pt idx="11">
                  <c:v>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22-4B45-AF46-6AE08759A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4923424"/>
        <c:axId val="15449219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'Do zero'!$B$19</c15:sqref>
                        </c15:formulaRef>
                      </c:ext>
                    </c:extLst>
                    <c:strCache>
                      <c:ptCount val="1"/>
                      <c:pt idx="0">
                        <c:v>Faturamento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'Do zero'!$A$20:$A$31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43466</c:v>
                      </c:pt>
                      <c:pt idx="1">
                        <c:v>43497</c:v>
                      </c:pt>
                      <c:pt idx="2">
                        <c:v>43525</c:v>
                      </c:pt>
                      <c:pt idx="3">
                        <c:v>43556</c:v>
                      </c:pt>
                      <c:pt idx="4">
                        <c:v>43586</c:v>
                      </c:pt>
                      <c:pt idx="5">
                        <c:v>43617</c:v>
                      </c:pt>
                      <c:pt idx="6">
                        <c:v>43647</c:v>
                      </c:pt>
                      <c:pt idx="7">
                        <c:v>43678</c:v>
                      </c:pt>
                      <c:pt idx="8">
                        <c:v>43709</c:v>
                      </c:pt>
                      <c:pt idx="9">
                        <c:v>43739</c:v>
                      </c:pt>
                      <c:pt idx="10">
                        <c:v>43770</c:v>
                      </c:pt>
                      <c:pt idx="11">
                        <c:v>43800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'Do zero'!$B$20:$B$31</c15:sqref>
                        </c15:formulaRef>
                      </c:ext>
                    </c:extLst>
                    <c:numCache>
                      <c:formatCode>_-"R$"\ * #,##0_-;\-"R$"\ * #,##0_-;_-"R$"\ * "-"??_-;_-@_-</c:formatCode>
                      <c:ptCount val="12"/>
                      <c:pt idx="0">
                        <c:v>20000</c:v>
                      </c:pt>
                      <c:pt idx="1">
                        <c:v>38000</c:v>
                      </c:pt>
                      <c:pt idx="2">
                        <c:v>25000</c:v>
                      </c:pt>
                      <c:pt idx="3">
                        <c:v>60000</c:v>
                      </c:pt>
                      <c:pt idx="4">
                        <c:v>12000</c:v>
                      </c:pt>
                      <c:pt idx="5">
                        <c:v>27000</c:v>
                      </c:pt>
                      <c:pt idx="6">
                        <c:v>75000</c:v>
                      </c:pt>
                      <c:pt idx="7">
                        <c:v>15000</c:v>
                      </c:pt>
                      <c:pt idx="8">
                        <c:v>14000</c:v>
                      </c:pt>
                      <c:pt idx="9">
                        <c:v>100000</c:v>
                      </c:pt>
                      <c:pt idx="10">
                        <c:v>53000</c:v>
                      </c:pt>
                      <c:pt idx="11">
                        <c:v>57000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322-4B45-AF46-6AE08759A76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'Do zero'!$D$19</c15:sqref>
                        </c15:formulaRef>
                      </c:ext>
                    </c:extLst>
                    <c:strCache>
                      <c:ptCount val="1"/>
                      <c:pt idx="0">
                        <c:v>Meta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'Do zero'!$A$20:$A$31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43466</c:v>
                      </c:pt>
                      <c:pt idx="1">
                        <c:v>43497</c:v>
                      </c:pt>
                      <c:pt idx="2">
                        <c:v>43525</c:v>
                      </c:pt>
                      <c:pt idx="3">
                        <c:v>43556</c:v>
                      </c:pt>
                      <c:pt idx="4">
                        <c:v>43586</c:v>
                      </c:pt>
                      <c:pt idx="5">
                        <c:v>43617</c:v>
                      </c:pt>
                      <c:pt idx="6">
                        <c:v>43647</c:v>
                      </c:pt>
                      <c:pt idx="7">
                        <c:v>43678</c:v>
                      </c:pt>
                      <c:pt idx="8">
                        <c:v>43709</c:v>
                      </c:pt>
                      <c:pt idx="9">
                        <c:v>43739</c:v>
                      </c:pt>
                      <c:pt idx="10">
                        <c:v>43770</c:v>
                      </c:pt>
                      <c:pt idx="11">
                        <c:v>43800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'Do zero'!$D$20:$D$31</c15:sqref>
                        </c15:formulaRef>
                      </c:ext>
                    </c:extLst>
                    <c:numCache>
                      <c:formatCode>_-"R$"\ * #,##0_-;\-"R$"\ * #,##0_-;_-"R$"\ * "-"??_-;_-@_-</c:formatCode>
                      <c:ptCount val="12"/>
                      <c:pt idx="0">
                        <c:v>34000</c:v>
                      </c:pt>
                      <c:pt idx="1">
                        <c:v>17000</c:v>
                      </c:pt>
                      <c:pt idx="2">
                        <c:v>11000</c:v>
                      </c:pt>
                      <c:pt idx="3">
                        <c:v>25000</c:v>
                      </c:pt>
                      <c:pt idx="4">
                        <c:v>50000</c:v>
                      </c:pt>
                      <c:pt idx="5">
                        <c:v>50000</c:v>
                      </c:pt>
                      <c:pt idx="6">
                        <c:v>35000</c:v>
                      </c:pt>
                      <c:pt idx="7">
                        <c:v>61000</c:v>
                      </c:pt>
                      <c:pt idx="8">
                        <c:v>83000</c:v>
                      </c:pt>
                      <c:pt idx="9">
                        <c:v>23000</c:v>
                      </c:pt>
                      <c:pt idx="10">
                        <c:v>92000</c:v>
                      </c:pt>
                      <c:pt idx="11">
                        <c:v>49000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322-4B45-AF46-6AE08759A76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'Do zero'!$E$19</c15:sqref>
                        </c15:formulaRef>
                      </c:ext>
                    </c:extLst>
                    <c:strCache>
                      <c:ptCount val="1"/>
                      <c:pt idx="0">
                        <c:v>Meta Acum.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'Do zero'!$A$20:$A$31</c15:sqref>
                        </c15:formulaRef>
                      </c:ext>
                    </c:extLst>
                    <c:numCache>
                      <c:formatCode>mmm\-yy</c:formatCode>
                      <c:ptCount val="12"/>
                      <c:pt idx="0">
                        <c:v>43466</c:v>
                      </c:pt>
                      <c:pt idx="1">
                        <c:v>43497</c:v>
                      </c:pt>
                      <c:pt idx="2">
                        <c:v>43525</c:v>
                      </c:pt>
                      <c:pt idx="3">
                        <c:v>43556</c:v>
                      </c:pt>
                      <c:pt idx="4">
                        <c:v>43586</c:v>
                      </c:pt>
                      <c:pt idx="5">
                        <c:v>43617</c:v>
                      </c:pt>
                      <c:pt idx="6">
                        <c:v>43647</c:v>
                      </c:pt>
                      <c:pt idx="7">
                        <c:v>43678</c:v>
                      </c:pt>
                      <c:pt idx="8">
                        <c:v>43709</c:v>
                      </c:pt>
                      <c:pt idx="9">
                        <c:v>43739</c:v>
                      </c:pt>
                      <c:pt idx="10">
                        <c:v>43770</c:v>
                      </c:pt>
                      <c:pt idx="11">
                        <c:v>43800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'Do zero'!$E$20:$E$31</c15:sqref>
                        </c15:formulaRef>
                      </c:ext>
                    </c:extLst>
                    <c:numCache>
                      <c:formatCode>_-"R$"\ * #,##0_-;\-"R$"\ * #,##0_-;_-"R$"\ * "-"??_-;_-@_-</c:formatCode>
                      <c:ptCount val="12"/>
                      <c:pt idx="0">
                        <c:v>34000</c:v>
                      </c:pt>
                      <c:pt idx="1">
                        <c:v>51000</c:v>
                      </c:pt>
                      <c:pt idx="2">
                        <c:v>62000</c:v>
                      </c:pt>
                      <c:pt idx="3">
                        <c:v>87000</c:v>
                      </c:pt>
                      <c:pt idx="4">
                        <c:v>137000</c:v>
                      </c:pt>
                      <c:pt idx="5">
                        <c:v>187000</c:v>
                      </c:pt>
                      <c:pt idx="6">
                        <c:v>222000</c:v>
                      </c:pt>
                      <c:pt idx="7">
                        <c:v>283000</c:v>
                      </c:pt>
                      <c:pt idx="8">
                        <c:v>366000</c:v>
                      </c:pt>
                      <c:pt idx="9">
                        <c:v>389000</c:v>
                      </c:pt>
                      <c:pt idx="10">
                        <c:v>481000</c:v>
                      </c:pt>
                      <c:pt idx="11">
                        <c:v>530000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322-4B45-AF46-6AE08759A764}"/>
                  </c:ext>
                </c:extLst>
              </c15:ser>
            </c15:filteredBarSeries>
          </c:ext>
        </c:extLst>
      </c:barChart>
      <c:dateAx>
        <c:axId val="15449234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4921984"/>
        <c:crosses val="autoZero"/>
        <c:auto val="1"/>
        <c:lblOffset val="100"/>
        <c:baseTimeUnit val="months"/>
      </c:dateAx>
      <c:valAx>
        <c:axId val="15449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4492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61912</xdr:rowOff>
    </xdr:from>
    <xdr:to>
      <xdr:col>18</xdr:col>
      <xdr:colOff>400051</xdr:colOff>
      <xdr:row>12</xdr:row>
      <xdr:rowOff>180976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BBF5EB-DA51-4C91-8B9B-D076C4E83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80962</xdr:rowOff>
    </xdr:from>
    <xdr:to>
      <xdr:col>14</xdr:col>
      <xdr:colOff>342900</xdr:colOff>
      <xdr:row>14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345272-FCAD-5414-4FC7-D2AA6ACA8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17</xdr:row>
      <xdr:rowOff>61912</xdr:rowOff>
    </xdr:from>
    <xdr:to>
      <xdr:col>14</xdr:col>
      <xdr:colOff>247650</xdr:colOff>
      <xdr:row>31</xdr:row>
      <xdr:rowOff>138112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35F91C3-9013-81A1-8B0C-6FE34A9B6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39BE-0558-4CCA-845C-378736781985}">
  <dimension ref="A1:F13"/>
  <sheetViews>
    <sheetView showGridLines="0" workbookViewId="0">
      <selection activeCell="F3" sqref="F3"/>
    </sheetView>
  </sheetViews>
  <sheetFormatPr defaultRowHeight="15" x14ac:dyDescent="0.25"/>
  <cols>
    <col min="1" max="1" width="7.28515625" bestFit="1" customWidth="1"/>
    <col min="2" max="2" width="12.42578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2">
        <v>43466</v>
      </c>
      <c r="B2" s="3">
        <v>20000</v>
      </c>
      <c r="C2" s="3">
        <f>+B2</f>
        <v>20000</v>
      </c>
      <c r="D2" s="3">
        <v>34000</v>
      </c>
      <c r="E2" s="3">
        <f>+D2</f>
        <v>34000</v>
      </c>
      <c r="F2" s="4">
        <f>+$E$13-C2</f>
        <v>510000</v>
      </c>
    </row>
    <row r="3" spans="1:6" x14ac:dyDescent="0.25">
      <c r="A3" s="2">
        <v>43497</v>
      </c>
      <c r="B3" s="3">
        <v>38000</v>
      </c>
      <c r="C3" s="3">
        <f>+C2+B3</f>
        <v>58000</v>
      </c>
      <c r="D3" s="3">
        <v>17000</v>
      </c>
      <c r="E3" s="3">
        <f>+E2+D3</f>
        <v>51000</v>
      </c>
      <c r="F3" s="4">
        <f>+$E$13-C3</f>
        <v>472000</v>
      </c>
    </row>
    <row r="4" spans="1:6" x14ac:dyDescent="0.25">
      <c r="A4" s="2">
        <v>43525</v>
      </c>
      <c r="B4" s="3">
        <v>25000</v>
      </c>
      <c r="C4" s="3">
        <f t="shared" ref="C4:C13" si="0">+C3+B4</f>
        <v>83000</v>
      </c>
      <c r="D4" s="3">
        <v>11000</v>
      </c>
      <c r="E4" s="3">
        <f t="shared" ref="E4:E13" si="1">+E3+D4</f>
        <v>62000</v>
      </c>
      <c r="F4" s="4">
        <f t="shared" ref="F4:F13" si="2">+$E$13-C4</f>
        <v>447000</v>
      </c>
    </row>
    <row r="5" spans="1:6" x14ac:dyDescent="0.25">
      <c r="A5" s="2">
        <v>43556</v>
      </c>
      <c r="B5" s="3">
        <v>60000</v>
      </c>
      <c r="C5" s="3">
        <f t="shared" si="0"/>
        <v>143000</v>
      </c>
      <c r="D5" s="3">
        <v>25000</v>
      </c>
      <c r="E5" s="3">
        <f t="shared" si="1"/>
        <v>87000</v>
      </c>
      <c r="F5" s="4">
        <f t="shared" si="2"/>
        <v>387000</v>
      </c>
    </row>
    <row r="6" spans="1:6" x14ac:dyDescent="0.25">
      <c r="A6" s="2">
        <v>43586</v>
      </c>
      <c r="B6" s="3">
        <v>12000</v>
      </c>
      <c r="C6" s="3">
        <f t="shared" si="0"/>
        <v>155000</v>
      </c>
      <c r="D6" s="3">
        <v>50000</v>
      </c>
      <c r="E6" s="3">
        <f t="shared" si="1"/>
        <v>137000</v>
      </c>
      <c r="F6" s="4">
        <f t="shared" si="2"/>
        <v>375000</v>
      </c>
    </row>
    <row r="7" spans="1:6" x14ac:dyDescent="0.25">
      <c r="A7" s="2">
        <v>43617</v>
      </c>
      <c r="B7" s="3">
        <v>27000</v>
      </c>
      <c r="C7" s="3">
        <f t="shared" si="0"/>
        <v>182000</v>
      </c>
      <c r="D7" s="3">
        <v>50000</v>
      </c>
      <c r="E7" s="3">
        <f t="shared" si="1"/>
        <v>187000</v>
      </c>
      <c r="F7" s="4">
        <f t="shared" si="2"/>
        <v>348000</v>
      </c>
    </row>
    <row r="8" spans="1:6" x14ac:dyDescent="0.25">
      <c r="A8" s="2">
        <v>43647</v>
      </c>
      <c r="B8" s="3">
        <v>75000</v>
      </c>
      <c r="C8" s="3">
        <f t="shared" si="0"/>
        <v>257000</v>
      </c>
      <c r="D8" s="3">
        <v>35000</v>
      </c>
      <c r="E8" s="3">
        <f t="shared" si="1"/>
        <v>222000</v>
      </c>
      <c r="F8" s="4">
        <f t="shared" si="2"/>
        <v>273000</v>
      </c>
    </row>
    <row r="9" spans="1:6" x14ac:dyDescent="0.25">
      <c r="A9" s="2">
        <v>43678</v>
      </c>
      <c r="B9" s="3">
        <v>15000</v>
      </c>
      <c r="C9" s="3">
        <f t="shared" si="0"/>
        <v>272000</v>
      </c>
      <c r="D9" s="3">
        <v>61000</v>
      </c>
      <c r="E9" s="3">
        <f t="shared" si="1"/>
        <v>283000</v>
      </c>
      <c r="F9" s="4">
        <f t="shared" si="2"/>
        <v>258000</v>
      </c>
    </row>
    <row r="10" spans="1:6" x14ac:dyDescent="0.25">
      <c r="A10" s="2">
        <v>43709</v>
      </c>
      <c r="B10" s="3">
        <v>14000</v>
      </c>
      <c r="C10" s="3">
        <f t="shared" si="0"/>
        <v>286000</v>
      </c>
      <c r="D10" s="3">
        <v>83000</v>
      </c>
      <c r="E10" s="3">
        <f t="shared" si="1"/>
        <v>366000</v>
      </c>
      <c r="F10" s="4">
        <f t="shared" si="2"/>
        <v>244000</v>
      </c>
    </row>
    <row r="11" spans="1:6" x14ac:dyDescent="0.25">
      <c r="A11" s="2">
        <v>43739</v>
      </c>
      <c r="B11" s="3">
        <v>100000</v>
      </c>
      <c r="C11" s="3">
        <f t="shared" si="0"/>
        <v>386000</v>
      </c>
      <c r="D11" s="3">
        <v>23000</v>
      </c>
      <c r="E11" s="3">
        <f t="shared" si="1"/>
        <v>389000</v>
      </c>
      <c r="F11" s="4">
        <f t="shared" si="2"/>
        <v>144000</v>
      </c>
    </row>
    <row r="12" spans="1:6" x14ac:dyDescent="0.25">
      <c r="A12" s="2">
        <v>43770</v>
      </c>
      <c r="B12" s="3">
        <v>53000</v>
      </c>
      <c r="C12" s="3">
        <f t="shared" si="0"/>
        <v>439000</v>
      </c>
      <c r="D12" s="3">
        <v>92000</v>
      </c>
      <c r="E12" s="3">
        <f t="shared" si="1"/>
        <v>481000</v>
      </c>
      <c r="F12" s="4">
        <f t="shared" si="2"/>
        <v>91000</v>
      </c>
    </row>
    <row r="13" spans="1:6" x14ac:dyDescent="0.25">
      <c r="A13" s="2">
        <v>43800</v>
      </c>
      <c r="B13" s="3">
        <v>57000</v>
      </c>
      <c r="C13" s="3">
        <f t="shared" si="0"/>
        <v>496000</v>
      </c>
      <c r="D13" s="3">
        <v>49000</v>
      </c>
      <c r="E13" s="3">
        <f t="shared" si="1"/>
        <v>530000</v>
      </c>
      <c r="F13" s="4">
        <f t="shared" si="2"/>
        <v>34000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B566-117B-4EE8-97E5-5DC4BAF7B148}">
  <dimension ref="A1:F31"/>
  <sheetViews>
    <sheetView showGridLines="0" tabSelected="1" workbookViewId="0">
      <selection activeCell="R12" sqref="R12"/>
    </sheetView>
  </sheetViews>
  <sheetFormatPr defaultRowHeight="15" x14ac:dyDescent="0.25"/>
  <cols>
    <col min="1" max="1" width="7.28515625" bestFit="1" customWidth="1"/>
    <col min="2" max="2" width="12.42578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2">
        <v>43466</v>
      </c>
      <c r="B2" s="3">
        <v>20000</v>
      </c>
      <c r="C2" s="3">
        <f>+B2</f>
        <v>20000</v>
      </c>
      <c r="D2" s="3">
        <v>34000</v>
      </c>
      <c r="E2" s="3">
        <f>+D2</f>
        <v>34000</v>
      </c>
      <c r="F2" s="4">
        <f>$E$13-C2</f>
        <v>510000</v>
      </c>
    </row>
    <row r="3" spans="1:6" x14ac:dyDescent="0.25">
      <c r="A3" s="2">
        <v>43497</v>
      </c>
      <c r="B3" s="3">
        <v>38000</v>
      </c>
      <c r="C3" s="3">
        <f>C2+B3</f>
        <v>58000</v>
      </c>
      <c r="D3" s="3">
        <v>17000</v>
      </c>
      <c r="E3" s="3">
        <f>+E2+D3</f>
        <v>51000</v>
      </c>
      <c r="F3" s="4">
        <f t="shared" ref="F3:F13" si="0">$E$13-C3</f>
        <v>472000</v>
      </c>
    </row>
    <row r="4" spans="1:6" x14ac:dyDescent="0.25">
      <c r="A4" s="2">
        <v>43525</v>
      </c>
      <c r="B4" s="3">
        <v>25000</v>
      </c>
      <c r="C4" s="3">
        <f t="shared" ref="C4:C13" si="1">C3+B4</f>
        <v>83000</v>
      </c>
      <c r="D4" s="3">
        <v>11000</v>
      </c>
      <c r="E4" s="3">
        <f t="shared" ref="E4:E13" si="2">+E3+D4</f>
        <v>62000</v>
      </c>
      <c r="F4" s="4">
        <f t="shared" si="0"/>
        <v>447000</v>
      </c>
    </row>
    <row r="5" spans="1:6" x14ac:dyDescent="0.25">
      <c r="A5" s="2">
        <v>43556</v>
      </c>
      <c r="B5" s="3">
        <v>60000</v>
      </c>
      <c r="C5" s="3">
        <f t="shared" si="1"/>
        <v>143000</v>
      </c>
      <c r="D5" s="3">
        <v>25000</v>
      </c>
      <c r="E5" s="3">
        <f t="shared" si="2"/>
        <v>87000</v>
      </c>
      <c r="F5" s="4">
        <f t="shared" si="0"/>
        <v>387000</v>
      </c>
    </row>
    <row r="6" spans="1:6" x14ac:dyDescent="0.25">
      <c r="A6" s="2">
        <v>43586</v>
      </c>
      <c r="B6" s="3">
        <v>12000</v>
      </c>
      <c r="C6" s="3">
        <f t="shared" si="1"/>
        <v>155000</v>
      </c>
      <c r="D6" s="3">
        <v>50000</v>
      </c>
      <c r="E6" s="3">
        <f t="shared" si="2"/>
        <v>137000</v>
      </c>
      <c r="F6" s="4">
        <f t="shared" si="0"/>
        <v>375000</v>
      </c>
    </row>
    <row r="7" spans="1:6" x14ac:dyDescent="0.25">
      <c r="A7" s="2">
        <v>43617</v>
      </c>
      <c r="B7" s="3">
        <v>27000</v>
      </c>
      <c r="C7" s="3">
        <f t="shared" si="1"/>
        <v>182000</v>
      </c>
      <c r="D7" s="3">
        <v>50000</v>
      </c>
      <c r="E7" s="3">
        <f t="shared" si="2"/>
        <v>187000</v>
      </c>
      <c r="F7" s="4">
        <f t="shared" si="0"/>
        <v>348000</v>
      </c>
    </row>
    <row r="8" spans="1:6" x14ac:dyDescent="0.25">
      <c r="A8" s="2">
        <v>43647</v>
      </c>
      <c r="B8" s="3">
        <v>75000</v>
      </c>
      <c r="C8" s="3">
        <f t="shared" si="1"/>
        <v>257000</v>
      </c>
      <c r="D8" s="3">
        <v>35000</v>
      </c>
      <c r="E8" s="3">
        <f t="shared" si="2"/>
        <v>222000</v>
      </c>
      <c r="F8" s="4">
        <f t="shared" si="0"/>
        <v>273000</v>
      </c>
    </row>
    <row r="9" spans="1:6" x14ac:dyDescent="0.25">
      <c r="A9" s="2">
        <v>43678</v>
      </c>
      <c r="B9" s="3">
        <v>15000</v>
      </c>
      <c r="C9" s="3">
        <f t="shared" si="1"/>
        <v>272000</v>
      </c>
      <c r="D9" s="3">
        <v>61000</v>
      </c>
      <c r="E9" s="3">
        <f t="shared" si="2"/>
        <v>283000</v>
      </c>
      <c r="F9" s="4">
        <f t="shared" si="0"/>
        <v>258000</v>
      </c>
    </row>
    <row r="10" spans="1:6" x14ac:dyDescent="0.25">
      <c r="A10" s="2">
        <v>43709</v>
      </c>
      <c r="B10" s="3">
        <v>14000</v>
      </c>
      <c r="C10" s="3">
        <f t="shared" si="1"/>
        <v>286000</v>
      </c>
      <c r="D10" s="3">
        <v>83000</v>
      </c>
      <c r="E10" s="3">
        <f t="shared" si="2"/>
        <v>366000</v>
      </c>
      <c r="F10" s="4">
        <f t="shared" si="0"/>
        <v>244000</v>
      </c>
    </row>
    <row r="11" spans="1:6" x14ac:dyDescent="0.25">
      <c r="A11" s="2">
        <v>43739</v>
      </c>
      <c r="B11" s="3">
        <v>100000</v>
      </c>
      <c r="C11" s="3">
        <f t="shared" si="1"/>
        <v>386000</v>
      </c>
      <c r="D11" s="3">
        <v>23000</v>
      </c>
      <c r="E11" s="3">
        <f t="shared" si="2"/>
        <v>389000</v>
      </c>
      <c r="F11" s="4">
        <f t="shared" si="0"/>
        <v>144000</v>
      </c>
    </row>
    <row r="12" spans="1:6" x14ac:dyDescent="0.25">
      <c r="A12" s="2">
        <v>43770</v>
      </c>
      <c r="B12" s="3">
        <v>53000</v>
      </c>
      <c r="C12" s="3">
        <f t="shared" si="1"/>
        <v>439000</v>
      </c>
      <c r="D12" s="3">
        <v>92000</v>
      </c>
      <c r="E12" s="3">
        <f t="shared" si="2"/>
        <v>481000</v>
      </c>
      <c r="F12" s="4">
        <f t="shared" si="0"/>
        <v>91000</v>
      </c>
    </row>
    <row r="13" spans="1:6" x14ac:dyDescent="0.25">
      <c r="A13" s="2">
        <v>43800</v>
      </c>
      <c r="B13" s="3">
        <v>57000</v>
      </c>
      <c r="C13" s="3">
        <f t="shared" si="1"/>
        <v>496000</v>
      </c>
      <c r="D13" s="3">
        <v>49000</v>
      </c>
      <c r="E13" s="3">
        <f t="shared" si="2"/>
        <v>530000</v>
      </c>
      <c r="F13" s="4">
        <f t="shared" si="0"/>
        <v>34000</v>
      </c>
    </row>
    <row r="17" spans="1:6" x14ac:dyDescent="0.25">
      <c r="B17" s="5" t="s">
        <v>6</v>
      </c>
      <c r="C17" s="6">
        <v>530000</v>
      </c>
    </row>
    <row r="19" spans="1:6" x14ac:dyDescent="0.25">
      <c r="A19" s="1" t="s">
        <v>0</v>
      </c>
      <c r="B19" s="1" t="s">
        <v>1</v>
      </c>
      <c r="C19" s="1" t="s">
        <v>7</v>
      </c>
      <c r="D19" s="1" t="s">
        <v>2</v>
      </c>
      <c r="E19" s="1" t="s">
        <v>4</v>
      </c>
      <c r="F19" s="1" t="s">
        <v>5</v>
      </c>
    </row>
    <row r="20" spans="1:6" x14ac:dyDescent="0.25">
      <c r="A20" s="2">
        <v>43466</v>
      </c>
      <c r="B20" s="3">
        <v>20000</v>
      </c>
      <c r="C20" s="3">
        <f>B20</f>
        <v>20000</v>
      </c>
      <c r="D20" s="3">
        <v>34000</v>
      </c>
      <c r="E20" s="3">
        <f>D20</f>
        <v>34000</v>
      </c>
      <c r="F20" s="3">
        <f>$C$17-C20</f>
        <v>510000</v>
      </c>
    </row>
    <row r="21" spans="1:6" x14ac:dyDescent="0.25">
      <c r="A21" s="2">
        <v>43497</v>
      </c>
      <c r="B21" s="3">
        <v>38000</v>
      </c>
      <c r="C21" s="3">
        <f>C20+B21</f>
        <v>58000</v>
      </c>
      <c r="D21" s="3">
        <v>17000</v>
      </c>
      <c r="E21" s="3">
        <f>E20+D21</f>
        <v>51000</v>
      </c>
      <c r="F21" s="3">
        <f t="shared" ref="F21:F31" si="3">$C$17-C21</f>
        <v>472000</v>
      </c>
    </row>
    <row r="22" spans="1:6" x14ac:dyDescent="0.25">
      <c r="A22" s="2">
        <v>43525</v>
      </c>
      <c r="B22" s="3">
        <v>25000</v>
      </c>
      <c r="C22" s="3">
        <f t="shared" ref="C22:C31" si="4">C21+B22</f>
        <v>83000</v>
      </c>
      <c r="D22" s="3">
        <v>11000</v>
      </c>
      <c r="E22" s="3">
        <f t="shared" ref="E22:E31" si="5">E21+D22</f>
        <v>62000</v>
      </c>
      <c r="F22" s="3">
        <f t="shared" si="3"/>
        <v>447000</v>
      </c>
    </row>
    <row r="23" spans="1:6" x14ac:dyDescent="0.25">
      <c r="A23" s="2">
        <v>43556</v>
      </c>
      <c r="B23" s="3">
        <v>60000</v>
      </c>
      <c r="C23" s="3">
        <f t="shared" si="4"/>
        <v>143000</v>
      </c>
      <c r="D23" s="3">
        <v>25000</v>
      </c>
      <c r="E23" s="3">
        <f t="shared" si="5"/>
        <v>87000</v>
      </c>
      <c r="F23" s="3">
        <f t="shared" si="3"/>
        <v>387000</v>
      </c>
    </row>
    <row r="24" spans="1:6" x14ac:dyDescent="0.25">
      <c r="A24" s="2">
        <v>43586</v>
      </c>
      <c r="B24" s="3">
        <v>12000</v>
      </c>
      <c r="C24" s="3">
        <f t="shared" si="4"/>
        <v>155000</v>
      </c>
      <c r="D24" s="3">
        <v>50000</v>
      </c>
      <c r="E24" s="3">
        <f t="shared" si="5"/>
        <v>137000</v>
      </c>
      <c r="F24" s="3">
        <f t="shared" si="3"/>
        <v>375000</v>
      </c>
    </row>
    <row r="25" spans="1:6" x14ac:dyDescent="0.25">
      <c r="A25" s="2">
        <v>43617</v>
      </c>
      <c r="B25" s="3">
        <v>27000</v>
      </c>
      <c r="C25" s="3">
        <f t="shared" si="4"/>
        <v>182000</v>
      </c>
      <c r="D25" s="3">
        <v>50000</v>
      </c>
      <c r="E25" s="3">
        <f t="shared" si="5"/>
        <v>187000</v>
      </c>
      <c r="F25" s="3">
        <f t="shared" si="3"/>
        <v>348000</v>
      </c>
    </row>
    <row r="26" spans="1:6" x14ac:dyDescent="0.25">
      <c r="A26" s="2">
        <v>43647</v>
      </c>
      <c r="B26" s="3">
        <v>75000</v>
      </c>
      <c r="C26" s="3">
        <f t="shared" si="4"/>
        <v>257000</v>
      </c>
      <c r="D26" s="3">
        <v>35000</v>
      </c>
      <c r="E26" s="3">
        <f t="shared" si="5"/>
        <v>222000</v>
      </c>
      <c r="F26" s="3">
        <f t="shared" si="3"/>
        <v>273000</v>
      </c>
    </row>
    <row r="27" spans="1:6" x14ac:dyDescent="0.25">
      <c r="A27" s="2">
        <v>43678</v>
      </c>
      <c r="B27" s="3">
        <v>15000</v>
      </c>
      <c r="C27" s="3">
        <f t="shared" si="4"/>
        <v>272000</v>
      </c>
      <c r="D27" s="3">
        <v>61000</v>
      </c>
      <c r="E27" s="3">
        <f t="shared" si="5"/>
        <v>283000</v>
      </c>
      <c r="F27" s="3">
        <f t="shared" si="3"/>
        <v>258000</v>
      </c>
    </row>
    <row r="28" spans="1:6" x14ac:dyDescent="0.25">
      <c r="A28" s="2">
        <v>43709</v>
      </c>
      <c r="B28" s="3">
        <v>14000</v>
      </c>
      <c r="C28" s="3">
        <f t="shared" si="4"/>
        <v>286000</v>
      </c>
      <c r="D28" s="3">
        <v>83000</v>
      </c>
      <c r="E28" s="3">
        <f t="shared" si="5"/>
        <v>366000</v>
      </c>
      <c r="F28" s="3">
        <f t="shared" si="3"/>
        <v>244000</v>
      </c>
    </row>
    <row r="29" spans="1:6" x14ac:dyDescent="0.25">
      <c r="A29" s="2">
        <v>43739</v>
      </c>
      <c r="B29" s="3">
        <v>100000</v>
      </c>
      <c r="C29" s="3">
        <f t="shared" si="4"/>
        <v>386000</v>
      </c>
      <c r="D29" s="3">
        <v>23000</v>
      </c>
      <c r="E29" s="3">
        <f t="shared" si="5"/>
        <v>389000</v>
      </c>
      <c r="F29" s="3">
        <f t="shared" si="3"/>
        <v>144000</v>
      </c>
    </row>
    <row r="30" spans="1:6" x14ac:dyDescent="0.25">
      <c r="A30" s="2">
        <v>43770</v>
      </c>
      <c r="B30" s="3">
        <v>53000</v>
      </c>
      <c r="C30" s="3">
        <f t="shared" si="4"/>
        <v>439000</v>
      </c>
      <c r="D30" s="3">
        <v>92000</v>
      </c>
      <c r="E30" s="3">
        <f t="shared" si="5"/>
        <v>481000</v>
      </c>
      <c r="F30" s="3">
        <f t="shared" si="3"/>
        <v>91000</v>
      </c>
    </row>
    <row r="31" spans="1:6" x14ac:dyDescent="0.25">
      <c r="A31" s="2">
        <v>43800</v>
      </c>
      <c r="B31" s="3">
        <v>57000</v>
      </c>
      <c r="C31" s="3">
        <f t="shared" si="4"/>
        <v>496000</v>
      </c>
      <c r="D31" s="3">
        <v>49000</v>
      </c>
      <c r="E31" s="3">
        <f t="shared" si="5"/>
        <v>530000</v>
      </c>
      <c r="F31" s="3">
        <f t="shared" si="3"/>
        <v>34000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Gabarito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2019-09-26T15:13:09Z</dcterms:created>
  <dcterms:modified xsi:type="dcterms:W3CDTF">2025-05-09T17:59:18Z</dcterms:modified>
</cp:coreProperties>
</file>