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2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Downloads\"/>
    </mc:Choice>
  </mc:AlternateContent>
  <xr:revisionPtr revIDLastSave="0" documentId="13_ncr:1_{7785D244-E9F0-438D-833E-F9B68E6E56D6}" xr6:coauthVersionLast="47" xr6:coauthVersionMax="47" xr10:uidLastSave="{00000000-0000-0000-0000-000000000000}"/>
  <bookViews>
    <workbookView xWindow="-120" yWindow="-120" windowWidth="29040" windowHeight="15720" activeTab="1" xr2:uid="{BA3D9B8D-515E-4386-B6C3-66ABD73D6FF5}"/>
  </bookViews>
  <sheets>
    <sheet name="Gabarito" sheetId="1" r:id="rId1"/>
    <sheet name="Do Zero" sheetId="2" r:id="rId2"/>
  </sheets>
  <definedNames>
    <definedName name="_xlnm._FilterDatabase" localSheetId="0" hidden="1">Gabarito!$D$2:$F$16</definedName>
    <definedName name="SegmentaçãodeDados_Anos">#N/A</definedName>
    <definedName name="SegmentaçãodeDados_Anos__Data">#N/A</definedName>
  </definedNames>
  <calcPr calcId="191029"/>
  <pivotCaches>
    <pivotCache cacheId="0" r:id="rId3"/>
    <pivotCache cacheId="4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3" i="2"/>
  <c r="F5" i="1"/>
  <c r="F6" i="1"/>
  <c r="F7" i="1"/>
  <c r="F8" i="1"/>
  <c r="F9" i="1"/>
  <c r="F10" i="1"/>
  <c r="F11" i="1"/>
  <c r="F12" i="1"/>
  <c r="F13" i="1"/>
  <c r="F14" i="1"/>
  <c r="F15" i="1"/>
  <c r="F4" i="1"/>
  <c r="F16" i="1" l="1"/>
</calcChain>
</file>

<file path=xl/sharedStrings.xml><?xml version="1.0" encoding="utf-8"?>
<sst xmlns="http://schemas.openxmlformats.org/spreadsheetml/2006/main" count="38" uniqueCount="24">
  <si>
    <t>Data</t>
  </si>
  <si>
    <t>Venda</t>
  </si>
  <si>
    <t>2018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</si>
  <si>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</si>
  <si>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</si>
  <si>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</si>
  <si>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</si>
  <si>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</si>
  <si>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</si>
  <si>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</si>
  <si>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</si>
  <si>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</si>
  <si>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</si>
  <si>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</si>
  <si>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</si>
  <si>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</si>
  <si>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Total</t>
  </si>
  <si>
    <t>Vendas</t>
  </si>
  <si>
    <t>Impacto %</t>
  </si>
  <si>
    <t>2019</t>
  </si>
  <si>
    <t>Total Geral</t>
  </si>
  <si>
    <t>Faturamento</t>
  </si>
  <si>
    <t>Período</t>
  </si>
  <si>
    <t>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</si>
</sst>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C6D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pivotButton="1"/>
    <xf numFmtId="164" fontId="0" fillId="0" borderId="0" xfId="0" applyNumberFormat="1"/>
    <xf numFmtId="17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228">
    <dxf>
      <numFmt numFmtId="164" formatCode="&quot;R$&quot;\ #,##0"/>
    </dxf>
    <dxf>
      <numFmt numFmtId="164" formatCode="&quot;R$&quot;\ #,##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left"/>
    </dxf>
    <dxf>
      <alignment horizontal="left"/>
    </dxf>
    <dxf>
      <alignment horizontal="left"/>
    </dxf>
    <dxf>
      <fill>
        <patternFill patternType="solid">
          <bgColor rgb="FFFFDC6D"/>
        </patternFill>
      </fill>
    </dxf>
    <dxf>
      <fill>
        <patternFill patternType="solid">
          <bgColor rgb="FFFFDC6D"/>
        </patternFill>
      </fill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>
          <bgColor rgb="FFFFDC6D"/>
        </patternFill>
      </fill>
    </dxf>
    <dxf>
      <fill>
        <patternFill>
          <bgColor rgb="FFFFDC6D"/>
        </patternFill>
      </fill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R$&quot;\ 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R$&quot;\ #,##0"/>
    </dxf>
    <dxf>
      <numFmt numFmtId="164" formatCode="&quot;R$&quot;\ #,##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left"/>
    </dxf>
    <dxf>
      <alignment horizontal="left"/>
    </dxf>
    <dxf>
      <alignment horizontal="left"/>
    </dxf>
    <dxf>
      <fill>
        <patternFill patternType="solid">
          <bgColor rgb="FFFFDC6D"/>
        </patternFill>
      </fill>
    </dxf>
    <dxf>
      <fill>
        <patternFill patternType="solid">
          <bgColor rgb="FFFFDC6D"/>
        </patternFill>
      </fill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>
          <bgColor rgb="FFFFDC6D"/>
        </patternFill>
      </fill>
    </dxf>
    <dxf>
      <fill>
        <patternFill>
          <bgColor rgb="FFFFDC6D"/>
        </patternFill>
      </fill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numFmt numFmtId="164" formatCode="&quot;R$&quot;\ #,##0"/>
    </dxf>
    <dxf>
      <numFmt numFmtId="164" formatCode="&quot;R$&quot;\ #,##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left"/>
    </dxf>
    <dxf>
      <alignment horizontal="left"/>
    </dxf>
    <dxf>
      <alignment horizontal="left"/>
    </dxf>
    <dxf>
      <fill>
        <patternFill patternType="solid">
          <bgColor rgb="FFFFDC6D"/>
        </patternFill>
      </fill>
    </dxf>
    <dxf>
      <fill>
        <patternFill patternType="solid">
          <bgColor rgb="FFFFDC6D"/>
        </patternFill>
      </fill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>
          <bgColor rgb="FFFFDC6D"/>
        </patternFill>
      </fill>
    </dxf>
    <dxf>
      <fill>
        <patternFill>
          <bgColor rgb="FFFFDC6D"/>
        </patternFill>
      </fill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numFmt numFmtId="164" formatCode="&quot;R$&quot;\ #,##0"/>
    </dxf>
    <dxf>
      <numFmt numFmtId="164" formatCode="&quot;R$&quot;\ #,##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left"/>
    </dxf>
    <dxf>
      <alignment horizontal="left"/>
    </dxf>
    <dxf>
      <alignment horizontal="left"/>
    </dxf>
    <dxf>
      <fill>
        <patternFill patternType="solid">
          <bgColor rgb="FFFFDC6D"/>
        </patternFill>
      </fill>
    </dxf>
    <dxf>
      <fill>
        <patternFill patternType="solid">
          <bgColor rgb="FFFFDC6D"/>
        </patternFill>
      </fill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>
          <bgColor rgb="FFFFDC6D"/>
        </patternFill>
      </fill>
    </dxf>
    <dxf>
      <fill>
        <patternFill>
          <bgColor rgb="FFFFDC6D"/>
        </patternFill>
      </fill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numFmt numFmtId="164" formatCode="&quot;R$&quot;\ #,##0"/>
    </dxf>
    <dxf>
      <numFmt numFmtId="164" formatCode="&quot;R$&quot;\ #,##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left"/>
    </dxf>
    <dxf>
      <alignment horizontal="left"/>
    </dxf>
    <dxf>
      <alignment horizontal="left"/>
    </dxf>
    <dxf>
      <fill>
        <patternFill patternType="solid">
          <bgColor rgb="FFFFDC6D"/>
        </patternFill>
      </fill>
    </dxf>
    <dxf>
      <fill>
        <patternFill patternType="solid">
          <bgColor rgb="FFFFDC6D"/>
        </patternFill>
      </fill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>
          <bgColor rgb="FFFFDC6D"/>
        </patternFill>
      </fill>
    </dxf>
    <dxf>
      <fill>
        <patternFill>
          <bgColor rgb="FFFFDC6D"/>
        </patternFill>
      </fill>
    </dxf>
    <dxf>
      <font>
        <color theme="1"/>
      </font>
    </dxf>
    <dxf>
      <font>
        <color theme="1"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color theme="1"/>
      </font>
    </dxf>
    <dxf>
      <font>
        <color theme="1"/>
      </font>
    </dxf>
    <dxf>
      <fill>
        <patternFill>
          <bgColor rgb="FFFFDC6D"/>
        </patternFill>
      </fill>
    </dxf>
    <dxf>
      <fill>
        <patternFill>
          <bgColor rgb="FFFFDC6D"/>
        </patternFill>
      </fill>
    </dxf>
    <dxf>
      <font>
        <color theme="0"/>
      </font>
    </dxf>
    <dxf>
      <font>
        <color theme="0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alignment horizontal="left"/>
    </dxf>
    <dxf>
      <alignment horizontal="left"/>
    </dxf>
    <dxf>
      <alignment horizontal="left"/>
    </dxf>
    <dxf>
      <font>
        <b/>
      </font>
    </dxf>
    <dxf>
      <font>
        <b/>
      </font>
    </dxf>
    <dxf>
      <fill>
        <patternFill patternType="solid">
          <bgColor rgb="FFFFDC6D"/>
        </patternFill>
      </fill>
    </dxf>
    <dxf>
      <fill>
        <patternFill patternType="solid">
          <bgColor rgb="FFFFDC6D"/>
        </patternFill>
      </fill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64" formatCode="&quot;R$&quot;\ #,##0"/>
    </dxf>
    <dxf>
      <numFmt numFmtId="164" formatCode="&quot;R$&quot;\ #,##0"/>
    </dxf>
  </dxfs>
  <tableStyles count="2" defaultTableStyle="TableStyleMedium2" defaultPivotStyle="PivotStyleLight16">
    <tableStyle name="Hashtag" pivot="0" table="0" count="2" xr9:uid="{4F8A06DA-917B-40DB-A3E9-4D0B9C3170A9}"/>
    <tableStyle name="Hashtag_Tabela" table="0" count="0" xr9:uid="{329CFACE-0251-4E73-8683-AA9CD4A35F32}"/>
  </tableStyles>
  <colors>
    <mruColors>
      <color rgb="FFFFDC6D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rgb="FFFFDC6D"/>
            </patternFill>
          </fill>
        </dxf>
        <dxf>
          <fill>
            <patternFill>
              <bgColor rgb="FFFFDC6D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Hashtag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Gabarito!$E$2</c:f>
              <c:strCache>
                <c:ptCount val="1"/>
                <c:pt idx="0">
                  <c:v>Vendas</c:v>
                </c:pt>
              </c:strCache>
            </c:strRef>
          </c:tx>
          <c:spPr>
            <a:gradFill>
              <a:gsLst>
                <a:gs pos="56000">
                  <a:srgbClr val="FFDC6D"/>
                </a:gs>
                <a:gs pos="40000">
                  <a:srgbClr val="FFDC6D"/>
                </a:gs>
                <a:gs pos="100000">
                  <a:schemeClr val="bg1"/>
                </a:gs>
              </a:gsLst>
              <a:lin ang="5400000" scaled="1"/>
            </a:gradFill>
            <a:ln>
              <a:noFill/>
            </a:ln>
            <a:effectLst/>
          </c:spPr>
          <c:dLbls>
            <c:delete val="1"/>
          </c:dLbls>
          <c:cat>
            <c:strRef>
              <c:f>Gabarito!$D$4:$D$15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Gabarito!$E$4:$E$15</c:f>
              <c:numCache>
                <c:formatCode>"R$"\ #,##0</c:formatCode>
                <c:ptCount val="12"/>
                <c:pt idx="0">
                  <c:v>77490</c:v>
                </c:pt>
                <c:pt idx="1">
                  <c:v>45309</c:v>
                </c:pt>
                <c:pt idx="2">
                  <c:v>32916</c:v>
                </c:pt>
                <c:pt idx="3">
                  <c:v>51912</c:v>
                </c:pt>
                <c:pt idx="4">
                  <c:v>20692</c:v>
                </c:pt>
                <c:pt idx="5">
                  <c:v>47169</c:v>
                </c:pt>
                <c:pt idx="6">
                  <c:v>88976</c:v>
                </c:pt>
                <c:pt idx="7">
                  <c:v>23993</c:v>
                </c:pt>
                <c:pt idx="8">
                  <c:v>35822</c:v>
                </c:pt>
                <c:pt idx="9">
                  <c:v>20480</c:v>
                </c:pt>
                <c:pt idx="10">
                  <c:v>82229</c:v>
                </c:pt>
                <c:pt idx="11">
                  <c:v>24998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D-49C4-B219-6F8C3C07D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64253024"/>
        <c:axId val="278614352"/>
      </c:areaChart>
      <c:lineChart>
        <c:grouping val="standard"/>
        <c:varyColors val="0"/>
        <c:ser>
          <c:idx val="1"/>
          <c:order val="1"/>
          <c:tx>
            <c:strRef>
              <c:f>Gabarito!$E$2</c:f>
              <c:strCache>
                <c:ptCount val="1"/>
                <c:pt idx="0">
                  <c:v>Vendas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0D4FCAE-BECF-4A32-9959-3C805FA0C55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86D-49C4-B219-6F8C3C07D3B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E217CA9-92EE-4103-BE06-4D12C541EE6F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86D-49C4-B219-6F8C3C07D3B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B68EB0A-2237-4297-A140-2C3E65805AD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86D-49C4-B219-6F8C3C07D3B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11C83F0-D82E-4B50-818D-E760503E5A1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86D-49C4-B219-6F8C3C07D3B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A6D1978-709B-44DD-87D4-C473145148A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86D-49C4-B219-6F8C3C07D3B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13F1DDD-F3FA-47B6-942B-0653F3C6489F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86D-49C4-B219-6F8C3C07D3B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FFD6653-A83C-41D5-BE7C-A6CFE8D9FDC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86D-49C4-B219-6F8C3C07D3B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B50B44B-B3BC-4641-90EB-0EEE0F16B3E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86D-49C4-B219-6F8C3C07D3B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6A5B6BB-0D7E-414A-A83D-E022A772316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86D-49C4-B219-6F8C3C07D3B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A1BD5BE-6D8E-4168-AD7B-63882F69303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86D-49C4-B219-6F8C3C07D3B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E647570-E9CA-4E35-9363-A9EC4BECA12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86D-49C4-B219-6F8C3C07D3B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C168AB5-6A4C-4075-ACC9-B47C06EF3B2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86D-49C4-B219-6F8C3C07D3B9}"/>
                </c:ext>
              </c:extLst>
            </c:dLbl>
            <c:spPr>
              <a:solidFill>
                <a:schemeClr val="bg1">
                  <a:alpha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Gabarito!$E$4:$E$15</c:f>
              <c:numCache>
                <c:formatCode>"R$"\ #,##0</c:formatCode>
                <c:ptCount val="12"/>
                <c:pt idx="0">
                  <c:v>77490</c:v>
                </c:pt>
                <c:pt idx="1">
                  <c:v>45309</c:v>
                </c:pt>
                <c:pt idx="2">
                  <c:v>32916</c:v>
                </c:pt>
                <c:pt idx="3">
                  <c:v>51912</c:v>
                </c:pt>
                <c:pt idx="4">
                  <c:v>20692</c:v>
                </c:pt>
                <c:pt idx="5">
                  <c:v>47169</c:v>
                </c:pt>
                <c:pt idx="6">
                  <c:v>88976</c:v>
                </c:pt>
                <c:pt idx="7">
                  <c:v>23993</c:v>
                </c:pt>
                <c:pt idx="8">
                  <c:v>35822</c:v>
                </c:pt>
                <c:pt idx="9">
                  <c:v>20480</c:v>
                </c:pt>
                <c:pt idx="10">
                  <c:v>82229</c:v>
                </c:pt>
                <c:pt idx="11">
                  <c:v>24998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Gabarito!$F$4:$F$15</c15:f>
                <c15:dlblRangeCache>
                  <c:ptCount val="12"/>
                  <c:pt idx="0">
                    <c:v>14%</c:v>
                  </c:pt>
                  <c:pt idx="1">
                    <c:v>8%</c:v>
                  </c:pt>
                  <c:pt idx="2">
                    <c:v>6%</c:v>
                  </c:pt>
                  <c:pt idx="3">
                    <c:v>9%</c:v>
                  </c:pt>
                  <c:pt idx="4">
                    <c:v>4%</c:v>
                  </c:pt>
                  <c:pt idx="5">
                    <c:v>9%</c:v>
                  </c:pt>
                  <c:pt idx="6">
                    <c:v>16%</c:v>
                  </c:pt>
                  <c:pt idx="7">
                    <c:v>4%</c:v>
                  </c:pt>
                  <c:pt idx="8">
                    <c:v>6%</c:v>
                  </c:pt>
                  <c:pt idx="9">
                    <c:v>4%</c:v>
                  </c:pt>
                  <c:pt idx="10">
                    <c:v>15%</c:v>
                  </c:pt>
                  <c:pt idx="11">
                    <c:v>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186D-49C4-B219-6F8C3C07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253024"/>
        <c:axId val="278614352"/>
      </c:lineChart>
      <c:catAx>
        <c:axId val="46425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8614352"/>
        <c:crosses val="autoZero"/>
        <c:auto val="1"/>
        <c:lblAlgn val="ctr"/>
        <c:lblOffset val="100"/>
        <c:noMultiLvlLbl val="0"/>
      </c:catAx>
      <c:valAx>
        <c:axId val="278614352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46425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v>Faturamento</c:v>
          </c:tx>
          <c:spPr>
            <a:gradFill>
              <a:gsLst>
                <a:gs pos="71000">
                  <a:schemeClr val="accent2">
                    <a:lumMod val="40000"/>
                    <a:lumOff val="60000"/>
                  </a:schemeClr>
                </a:gs>
                <a:gs pos="0">
                  <a:srgbClr val="FFDC6D"/>
                </a:gs>
              </a:gsLst>
              <a:lin ang="5400000" scaled="1"/>
            </a:gradFill>
            <a:ln>
              <a:noFill/>
            </a:ln>
            <a:effectLst/>
          </c:spPr>
          <c:cat>
            <c:strRef>
              <c:f>'Do Zero'!$D$3:$D$14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'Do Zero'!$E$3:$E$14</c:f>
              <c:numCache>
                <c:formatCode>"R$"\ #,##0</c:formatCode>
                <c:ptCount val="12"/>
                <c:pt idx="0">
                  <c:v>76553</c:v>
                </c:pt>
                <c:pt idx="1">
                  <c:v>84242</c:v>
                </c:pt>
                <c:pt idx="2">
                  <c:v>37736</c:v>
                </c:pt>
                <c:pt idx="3">
                  <c:v>68279</c:v>
                </c:pt>
                <c:pt idx="4">
                  <c:v>75053</c:v>
                </c:pt>
                <c:pt idx="5">
                  <c:v>43545</c:v>
                </c:pt>
                <c:pt idx="6">
                  <c:v>92074</c:v>
                </c:pt>
                <c:pt idx="7">
                  <c:v>41595</c:v>
                </c:pt>
                <c:pt idx="8">
                  <c:v>29543</c:v>
                </c:pt>
                <c:pt idx="9">
                  <c:v>17397</c:v>
                </c:pt>
                <c:pt idx="10">
                  <c:v>81536</c:v>
                </c:pt>
                <c:pt idx="11">
                  <c:v>52359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B-496B-8D45-8A5984A86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15776"/>
        <c:axId val="166533536"/>
      </c:areaChart>
      <c:lineChart>
        <c:grouping val="standard"/>
        <c:varyColors val="0"/>
        <c:ser>
          <c:idx val="1"/>
          <c:order val="1"/>
          <c:tx>
            <c:v>Rotulos</c:v>
          </c:tx>
          <c:spPr>
            <a:ln w="28575" cap="rnd">
              <a:gradFill>
                <a:gsLst>
                  <a:gs pos="63000">
                    <a:schemeClr val="accent2">
                      <a:lumMod val="20000"/>
                      <a:lumOff val="80000"/>
                    </a:schemeClr>
                  </a:gs>
                  <a:gs pos="0">
                    <a:srgbClr val="FFDC6D"/>
                  </a:gs>
                </a:gsLst>
                <a:lin ang="5400000" scaled="1"/>
              </a:gra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B2B6266-8900-4C18-A16A-7EA466130B0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8CB-496B-8D45-8A5984A86D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FE0F93-905C-491B-BFCE-63DE7C0565B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8CB-496B-8D45-8A5984A86D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6D456D8-798E-4677-83DC-5DD041A8881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8CB-496B-8D45-8A5984A86D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B3B4067-3D1F-4EC6-8A72-B86CC07A4FA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8CB-496B-8D45-8A5984A86D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7D098E-A376-44DD-A53C-B5692EF27A2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8CB-496B-8D45-8A5984A86D3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8EC4147-389E-4DB9-9594-84CB6B7B680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8CB-496B-8D45-8A5984A86D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2BEFE3F-B42B-4333-A5CC-C064CD4D73A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8CB-496B-8D45-8A5984A86D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72D381A-700E-490D-85AA-9CD843C7D08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8CB-496B-8D45-8A5984A86D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B16D74B-1A82-44D3-A539-5347AD71D68C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8CB-496B-8D45-8A5984A86D3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874AACA-139D-493B-962C-C3E5CD62E9F6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8CB-496B-8D45-8A5984A86D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209C835-F039-4CD4-8A9C-82E517C90F3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8CB-496B-8D45-8A5984A86D3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8CA51E6-64D7-4F14-A5E2-F8F721B6F83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8CB-496B-8D45-8A5984A86D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 Zero'!$D$3:$D$14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'Do Zero'!$E$3:$E$14</c:f>
              <c:numCache>
                <c:formatCode>"R$"\ #,##0</c:formatCode>
                <c:ptCount val="12"/>
                <c:pt idx="0">
                  <c:v>76553</c:v>
                </c:pt>
                <c:pt idx="1">
                  <c:v>84242</c:v>
                </c:pt>
                <c:pt idx="2">
                  <c:v>37736</c:v>
                </c:pt>
                <c:pt idx="3">
                  <c:v>68279</c:v>
                </c:pt>
                <c:pt idx="4">
                  <c:v>75053</c:v>
                </c:pt>
                <c:pt idx="5">
                  <c:v>43545</c:v>
                </c:pt>
                <c:pt idx="6">
                  <c:v>92074</c:v>
                </c:pt>
                <c:pt idx="7">
                  <c:v>41595</c:v>
                </c:pt>
                <c:pt idx="8">
                  <c:v>29543</c:v>
                </c:pt>
                <c:pt idx="9">
                  <c:v>17397</c:v>
                </c:pt>
                <c:pt idx="10">
                  <c:v>81536</c:v>
                </c:pt>
                <c:pt idx="11">
                  <c:v>52359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'Do Zero'!$F$3:$F$14</c15:f>
                <c15:dlblRangeCache>
                  <c:ptCount val="12"/>
                  <c:pt idx="0">
                    <c:v>11%</c:v>
                  </c:pt>
                  <c:pt idx="1">
                    <c:v>12%</c:v>
                  </c:pt>
                  <c:pt idx="2">
                    <c:v>5%</c:v>
                  </c:pt>
                  <c:pt idx="3">
                    <c:v>10%</c:v>
                  </c:pt>
                  <c:pt idx="4">
                    <c:v>11%</c:v>
                  </c:pt>
                  <c:pt idx="5">
                    <c:v>6%</c:v>
                  </c:pt>
                  <c:pt idx="6">
                    <c:v>13%</c:v>
                  </c:pt>
                  <c:pt idx="7">
                    <c:v>6%</c:v>
                  </c:pt>
                  <c:pt idx="8">
                    <c:v>4%</c:v>
                  </c:pt>
                  <c:pt idx="9">
                    <c:v>2%</c:v>
                  </c:pt>
                  <c:pt idx="10">
                    <c:v>12%</c:v>
                  </c:pt>
                  <c:pt idx="11">
                    <c:v>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8CB-496B-8D45-8A5984A86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15776"/>
        <c:axId val="166533536"/>
      </c:lineChart>
      <c:catAx>
        <c:axId val="166515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33536"/>
        <c:crosses val="autoZero"/>
        <c:auto val="1"/>
        <c:lblAlgn val="ctr"/>
        <c:lblOffset val="100"/>
        <c:noMultiLvlLbl val="0"/>
      </c:catAx>
      <c:valAx>
        <c:axId val="16653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1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134816</xdr:colOff>
      <xdr:row>16</xdr:row>
      <xdr:rowOff>70338</xdr:rowOff>
    </xdr:from>
    <xdr:to>
      <xdr:col>6</xdr:col>
      <xdr:colOff>64477</xdr:colOff>
      <xdr:row>22</xdr:row>
      <xdr:rowOff>47478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nos">
              <a:extLst>
                <a:ext uri="{FF2B5EF4-FFF2-40B4-BE49-F238E27FC236}">
                  <a16:creationId xmlns:a16="http://schemas.microsoft.com/office/drawing/2014/main" id="{26FA391E-B97F-493A-BBD1-B4E5716BFE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8247" y="2795953"/>
              <a:ext cx="2672861" cy="10673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6</xdr:col>
      <xdr:colOff>76199</xdr:colOff>
      <xdr:row>1</xdr:row>
      <xdr:rowOff>11723</xdr:rowOff>
    </xdr:from>
    <xdr:to>
      <xdr:col>16</xdr:col>
      <xdr:colOff>263768</xdr:colOff>
      <xdr:row>16</xdr:row>
      <xdr:rowOff>64478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7FC182C-C5BC-4375-8208-A551BA9E2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12454</xdr:colOff>
      <xdr:row>16</xdr:row>
      <xdr:rowOff>14655</xdr:rowOff>
    </xdr:from>
    <xdr:to>
      <xdr:col>5</xdr:col>
      <xdr:colOff>295274</xdr:colOff>
      <xdr:row>22</xdr:row>
      <xdr:rowOff>164857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Anos (Data)">
              <a:extLst>
                <a:ext uri="{FF2B5EF4-FFF2-40B4-BE49-F238E27FC236}">
                  <a16:creationId xmlns:a16="http://schemas.microsoft.com/office/drawing/2014/main" id="{B5FCC516-83DA-350D-0BDA-D107CD8629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(Data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0589" y="2872155"/>
              <a:ext cx="1828800" cy="1293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6</xdr:col>
      <xdr:colOff>318721</xdr:colOff>
      <xdr:row>0</xdr:row>
      <xdr:rowOff>115766</xdr:rowOff>
    </xdr:from>
    <xdr:to>
      <xdr:col>14</xdr:col>
      <xdr:colOff>25644</xdr:colOff>
      <xdr:row>16</xdr:row>
      <xdr:rowOff>1466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BA754-9FEC-845E-EAC7-98F56AF38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081.718535069442" createdVersion="6" refreshedVersion="6" minRefreshableVersion="3" recordCount="36" xr:uid="{04DFFF91-D8F2-45F8-BA30-7605272CB12D}">
  <cacheSource type="worksheet">
    <worksheetSource ref="A1:B37" sheet="Gabarito"/>
  </cacheSource>
  <cacheFields count="4">
    <cacheField name="Data" numFmtId="17">
      <sharedItems containsSemiMixedTypes="0" containsNonDate="0" containsDate="1" containsString="0" minDate="2018-01-01T00:00:00" maxDate="2020-12-02T00:00:00" count="36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</sharedItems>
      <fieldGroup par="3" base="0">
        <rangePr groupBy="months" startDate="2018-01-01T00:00:00" endDate="2020-12-02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12/2020"/>
        </groupItems>
      </fieldGroup>
    </cacheField>
    <cacheField name="Venda" numFmtId="164">
      <sharedItems containsSemiMixedTypes="0" containsString="0" containsNumber="1" containsInteger="1" minValue="17397" maxValue="92124" count="36">
        <n v="76553"/>
        <n v="84242"/>
        <n v="37736"/>
        <n v="68279"/>
        <n v="75053"/>
        <n v="43545"/>
        <n v="92074"/>
        <n v="41595"/>
        <n v="29543"/>
        <n v="17397"/>
        <n v="81536"/>
        <n v="52359"/>
        <n v="77490"/>
        <n v="45309"/>
        <n v="32916"/>
        <n v="51912"/>
        <n v="20692"/>
        <n v="47169"/>
        <n v="88976"/>
        <n v="23993"/>
        <n v="35822"/>
        <n v="20480"/>
        <n v="82229"/>
        <n v="24998"/>
        <n v="92124"/>
        <n v="70638"/>
        <n v="40386"/>
        <n v="86222"/>
        <n v="29710"/>
        <n v="66790"/>
        <n v="23091"/>
        <n v="49297"/>
        <n v="29272"/>
        <n v="58157"/>
        <n v="47316"/>
        <n v="26965"/>
      </sharedItems>
    </cacheField>
    <cacheField name="Trimestres" numFmtId="0" databaseField="0">
      <fieldGroup base="0">
        <rangePr groupBy="quarters" startDate="2018-01-01T00:00:00" endDate="2020-12-02T00:00:00"/>
        <groupItems count="6">
          <s v="&lt;01/01/2018"/>
          <s v="Trim1"/>
          <s v="Trim2"/>
          <s v="Trim3"/>
          <s v="Trim4"/>
          <s v="&gt;02/12/2020"/>
        </groupItems>
      </fieldGroup>
    </cacheField>
    <cacheField name="Anos" numFmtId="0" databaseField="0">
      <fieldGroup base="0">
        <rangePr groupBy="years" startDate="2018-01-01T00:00:00" endDate="2020-12-02T00:00:00"/>
        <groupItems count="5">
          <s v="&lt;01/01/2018"/>
          <s v="2018"/>
          <s v="2019"/>
          <s v="2020"/>
          <s v="&gt;02/12/2020"/>
        </groupItems>
      </fieldGroup>
    </cacheField>
  </cacheFields>
  <extLst>
    <ext xmlns:x14="http://schemas.microsoft.com/office/spreadsheetml/2009/9/main" uri="{725AE2AE-9491-48be-B2B4-4EB974FC3084}">
      <x14:pivotCacheDefinition pivotCacheId="209783570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Lopes Lourenço" refreshedDate="45786.6504375" createdVersion="8" refreshedVersion="8" minRefreshableVersion="3" recordCount="36" xr:uid="{94A7A8A3-57FC-43AE-858E-B3E1AE4DEC1E}">
  <cacheSource type="worksheet">
    <worksheetSource name="Tabela1"/>
  </cacheSource>
  <cacheFields count="5">
    <cacheField name="Data" numFmtId="17">
      <sharedItems containsSemiMixedTypes="0" containsNonDate="0" containsDate="1" containsString="0" minDate="2018-01-01T00:00:00" maxDate="2020-12-02T00:00:00" count="36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</sharedItems>
      <fieldGroup par="4"/>
    </cacheField>
    <cacheField name="Venda" numFmtId="164">
      <sharedItems containsSemiMixedTypes="0" containsString="0" containsNumber="1" containsInteger="1" minValue="17397" maxValue="92124"/>
    </cacheField>
    <cacheField name="Meses (Data)" numFmtId="0" databaseField="0">
      <fieldGroup base="0">
        <rangePr groupBy="months" startDate="2018-01-01T00:00:00" endDate="2020-12-02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12/2020"/>
        </groupItems>
      </fieldGroup>
    </cacheField>
    <cacheField name="Trimestres (Data)" numFmtId="0" databaseField="0">
      <fieldGroup base="0">
        <rangePr groupBy="quarters" startDate="2018-01-01T00:00:00" endDate="2020-12-02T00:00:00"/>
        <groupItems count="6">
          <s v="&lt;01/01/2018"/>
          <s v="Trim1"/>
          <s v="Trim2"/>
          <s v="Trim3"/>
          <s v="Trim4"/>
          <s v="&gt;02/12/2020"/>
        </groupItems>
      </fieldGroup>
    </cacheField>
    <cacheField name="Anos (Data)" numFmtId="0" databaseField="0">
      <fieldGroup base="0">
        <rangePr groupBy="years" startDate="2018-01-01T00:00:00" endDate="2020-12-02T00:00:00"/>
        <groupItems count="5">
          <s v="&lt;01/01/2018"/>
          <s v="2018"/>
          <s v="2019"/>
          <s v="2020"/>
          <s v="&gt;02/12/2020"/>
        </groupItems>
      </fieldGroup>
    </cacheField>
  </cacheFields>
  <extLst>
    <ext xmlns:x14="http://schemas.microsoft.com/office/spreadsheetml/2009/9/main" uri="{725AE2AE-9491-48be-B2B4-4EB974FC3084}">
      <x14:pivotCacheDefinition pivotCacheId="16301924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76553"/>
  </r>
  <r>
    <x v="1"/>
    <n v="84242"/>
  </r>
  <r>
    <x v="2"/>
    <n v="37736"/>
  </r>
  <r>
    <x v="3"/>
    <n v="68279"/>
  </r>
  <r>
    <x v="4"/>
    <n v="75053"/>
  </r>
  <r>
    <x v="5"/>
    <n v="43545"/>
  </r>
  <r>
    <x v="6"/>
    <n v="92074"/>
  </r>
  <r>
    <x v="7"/>
    <n v="41595"/>
  </r>
  <r>
    <x v="8"/>
    <n v="29543"/>
  </r>
  <r>
    <x v="9"/>
    <n v="17397"/>
  </r>
  <r>
    <x v="10"/>
    <n v="81536"/>
  </r>
  <r>
    <x v="11"/>
    <n v="52359"/>
  </r>
  <r>
    <x v="12"/>
    <n v="77490"/>
  </r>
  <r>
    <x v="13"/>
    <n v="45309"/>
  </r>
  <r>
    <x v="14"/>
    <n v="32916"/>
  </r>
  <r>
    <x v="15"/>
    <n v="51912"/>
  </r>
  <r>
    <x v="16"/>
    <n v="20692"/>
  </r>
  <r>
    <x v="17"/>
    <n v="47169"/>
  </r>
  <r>
    <x v="18"/>
    <n v="88976"/>
  </r>
  <r>
    <x v="19"/>
    <n v="23993"/>
  </r>
  <r>
    <x v="20"/>
    <n v="35822"/>
  </r>
  <r>
    <x v="21"/>
    <n v="20480"/>
  </r>
  <r>
    <x v="22"/>
    <n v="82229"/>
  </r>
  <r>
    <x v="23"/>
    <n v="24998"/>
  </r>
  <r>
    <x v="24"/>
    <n v="92124"/>
  </r>
  <r>
    <x v="25"/>
    <n v="70638"/>
  </r>
  <r>
    <x v="26"/>
    <n v="40386"/>
  </r>
  <r>
    <x v="27"/>
    <n v="86222"/>
  </r>
  <r>
    <x v="28"/>
    <n v="29710"/>
  </r>
  <r>
    <x v="29"/>
    <n v="66790"/>
  </r>
  <r>
    <x v="30"/>
    <n v="23091"/>
  </r>
  <r>
    <x v="31"/>
    <n v="49297"/>
  </r>
  <r>
    <x v="32"/>
    <n v="29272"/>
  </r>
  <r>
    <x v="33"/>
    <n v="58157"/>
  </r>
  <r>
    <x v="34"/>
    <n v="47316"/>
  </r>
  <r>
    <x v="35"/>
    <n v="269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8BDACA-D2FF-46E4-AEE6-3FAAB85E9487}" name="Tabela dinâmica1" cacheId="0" applyNumberFormats="0" applyBorderFormats="0" applyFontFormats="0" applyPatternFormats="0" applyAlignmentFormats="0" applyWidthHeightFormats="1" dataCaption="Valores" grandTotalCaption="Total" updatedVersion="8" minRefreshableVersion="3" itemPrintTitles="1" createdVersion="6" indent="0" outline="1" outlineData="1" multipleFieldFilters="0" chartFormat="11" rowHeaderCaption="Ano">
  <location ref="D2:E16" firstHeaderRow="1" firstDataRow="1" firstDataCol="1"/>
  <pivotFields count="4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>
      <items count="37">
        <item x="9"/>
        <item x="21"/>
        <item x="16"/>
        <item x="30"/>
        <item x="19"/>
        <item x="23"/>
        <item x="35"/>
        <item x="32"/>
        <item x="8"/>
        <item x="28"/>
        <item x="14"/>
        <item x="20"/>
        <item x="2"/>
        <item x="26"/>
        <item x="7"/>
        <item x="5"/>
        <item x="13"/>
        <item x="17"/>
        <item x="34"/>
        <item x="31"/>
        <item x="15"/>
        <item x="11"/>
        <item x="33"/>
        <item x="29"/>
        <item x="3"/>
        <item x="25"/>
        <item x="4"/>
        <item x="0"/>
        <item x="12"/>
        <item x="10"/>
        <item x="22"/>
        <item x="1"/>
        <item x="27"/>
        <item x="18"/>
        <item x="6"/>
        <item x="24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6">
        <item h="1" x="0"/>
        <item h="1" x="1"/>
        <item x="2"/>
        <item h="1"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14"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Vendas" fld="1" baseField="0" baseItem="0" numFmtId="164"/>
  </dataFields>
  <formats count="37">
    <format dxfId="227">
      <pivotArea outline="0" collapsedLevelsAreSubtotals="1" fieldPosition="0"/>
    </format>
    <format dxfId="226">
      <pivotArea dataOnly="0" labelOnly="1" outline="0" axis="axisValues" fieldPosition="0"/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field="3" type="button" dataOnly="0" labelOnly="1" outline="0" axis="axisRow" fieldPosition="0"/>
    </format>
    <format dxfId="222">
      <pivotArea dataOnly="0" labelOnly="1" fieldPosition="0">
        <references count="1">
          <reference field="3" count="0"/>
        </references>
      </pivotArea>
    </format>
    <format dxfId="221">
      <pivotArea dataOnly="0" labelOnly="1" fieldPosition="0">
        <references count="2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0" selected="0"/>
        </references>
      </pivotArea>
    </format>
    <format dxfId="220">
      <pivotArea dataOnly="0" labelOnly="1" outline="0" axis="axisValues" fieldPosition="0"/>
    </format>
    <format dxfId="219">
      <pivotArea type="all" dataOnly="0" outline="0" fieldPosition="0"/>
    </format>
    <format dxfId="218">
      <pivotArea field="3" type="button" dataOnly="0" labelOnly="1" outline="0" axis="axisRow" fieldPosition="0"/>
    </format>
    <format dxfId="217">
      <pivotArea dataOnly="0" labelOnly="1" outline="0" axis="axisValues" fieldPosition="0"/>
    </format>
    <format dxfId="216">
      <pivotArea field="3" type="button" dataOnly="0" labelOnly="1" outline="0" axis="axisRow" fieldPosition="0"/>
    </format>
    <format dxfId="215">
      <pivotArea dataOnly="0" labelOnly="1" outline="0" axis="axisValues" fieldPosition="0"/>
    </format>
    <format dxfId="214">
      <pivotArea field="3" type="button" dataOnly="0" labelOnly="1" outline="0" axis="axisRow" fieldPosition="0"/>
    </format>
    <format dxfId="213">
      <pivotArea dataOnly="0" labelOnly="1" outline="0" axis="axisValues" fieldPosition="0"/>
    </format>
    <format dxfId="212">
      <pivotArea type="all" dataOnly="0" outline="0" fieldPosition="0"/>
    </format>
    <format dxfId="211">
      <pivotArea field="3" type="button" dataOnly="0" labelOnly="1" outline="0" axis="axisRow" fieldPosition="0"/>
    </format>
    <format dxfId="210">
      <pivotArea dataOnly="0" labelOnly="1" outline="0" axis="axisValues" fieldPosition="0"/>
    </format>
    <format dxfId="209">
      <pivotArea field="3" type="button" dataOnly="0" labelOnly="1" outline="0" axis="axisRow" fieldPosition="0"/>
    </format>
    <format dxfId="208">
      <pivotArea dataOnly="0" labelOnly="1" outline="0" axis="axisValues" fieldPosition="0"/>
    </format>
    <format dxfId="207">
      <pivotArea field="3" type="button" dataOnly="0" labelOnly="1" outline="0" axis="axisRow" fieldPosition="0"/>
    </format>
    <format dxfId="206">
      <pivotArea dataOnly="0" labelOnly="1" outline="0" axis="axisValues" fieldPosition="0"/>
    </format>
    <format dxfId="205">
      <pivotArea field="3" type="button" dataOnly="0" labelOnly="1" outline="0" axis="axisRow" fieldPosition="0"/>
    </format>
    <format dxfId="204">
      <pivotArea dataOnly="0" labelOnly="1" outline="0" axis="axisValues" fieldPosition="0"/>
    </format>
    <format dxfId="203">
      <pivotArea field="3" type="button" dataOnly="0" labelOnly="1" outline="0" axis="axisRow" fieldPosition="0"/>
    </format>
    <format dxfId="202">
      <pivotArea dataOnly="0" labelOnly="1" outline="0" axis="axisValues" fieldPosition="0"/>
    </format>
    <format dxfId="201">
      <pivotArea field="3" type="button" dataOnly="0" labelOnly="1" outline="0" axis="axisRow" fieldPosition="0"/>
    </format>
    <format dxfId="200">
      <pivotArea dataOnly="0" labelOnly="1" outline="0" axis="axisValues" fieldPosition="0"/>
    </format>
    <format dxfId="199">
      <pivotArea type="all" dataOnly="0" outline="0" fieldPosition="0"/>
    </format>
    <format dxfId="198">
      <pivotArea outline="0" collapsedLevelsAreSubtotals="1" fieldPosition="0"/>
    </format>
    <format dxfId="197">
      <pivotArea field="3" type="button" dataOnly="0" labelOnly="1" outline="0" axis="axisRow" fieldPosition="0"/>
    </format>
    <format dxfId="196">
      <pivotArea dataOnly="0" labelOnly="1" fieldPosition="0">
        <references count="1">
          <reference field="3" count="0"/>
        </references>
      </pivotArea>
    </format>
    <format dxfId="195">
      <pivotArea dataOnly="0" labelOnly="1" grandRow="1" outline="0" fieldPosition="0"/>
    </format>
    <format dxfId="194">
      <pivotArea dataOnly="0" labelOnly="1" fieldPosition="0">
        <references count="2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3" count="0" selected="0"/>
        </references>
      </pivotArea>
    </format>
    <format dxfId="193">
      <pivotArea dataOnly="0" labelOnly="1" outline="0" axis="axisValues" fieldPosition="0"/>
    </format>
    <format dxfId="192">
      <pivotArea grandRow="1" outline="0" collapsedLevelsAreSubtotals="1" fieldPosition="0"/>
    </format>
    <format dxfId="191">
      <pivotArea dataOnly="0" labelOnly="1" grandRow="1" outline="0" fieldPosition="0"/>
    </format>
  </formats>
  <pivotTableStyleInfo name="Hashtag_Tabela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BA86A-388D-4091-8BBA-E1F0E7B3D82E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Período">
  <location ref="D1:E15" firstHeaderRow="1" firstDataRow="1" firstDataCol="1"/>
  <pivotFields count="5">
    <pivotField axis="axisRow" numFmtId="17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h="1" sd="0" x="0"/>
        <item x="1"/>
        <item h="1" x="2"/>
        <item h="1" x="3"/>
        <item h="1" sd="0" x="4"/>
        <item t="default"/>
      </items>
    </pivotField>
  </pivotFields>
  <rowFields count="3">
    <field x="4"/>
    <field x="2"/>
    <field x="0"/>
  </rowFields>
  <rowItems count="1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Faturamento" fld="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" xr10:uid="{05E605EE-89ED-4636-9140-B8ABE1BBC996}" sourceName="Anos">
  <pivotTables>
    <pivotTable tabId="1" name="Tabela dinâmica1"/>
  </pivotTables>
  <data>
    <tabular pivotCacheId="2097835700">
      <items count="5">
        <i x="1"/>
        <i x="2" s="1"/>
        <i x="3"/>
        <i x="0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__Data" xr10:uid="{736185EE-063B-419D-9DE2-63836D73D0A2}" sourceName="Anos (Data)">
  <pivotTables>
    <pivotTable tabId="2" name="Tabela dinâmica1"/>
  </pivotTables>
  <data>
    <tabular pivotCacheId="1630192448">
      <items count="5">
        <i x="1" s="1"/>
        <i x="2"/>
        <i x="3"/>
        <i x="0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" xr10:uid="{9509DE69-386E-44DC-8F69-827824EEF0EB}" cache="SegmentaçãodeDados_Anos" caption="Anos" showCaption="0" style="Hashtag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(Data)" xr10:uid="{67C95B8D-C927-4EF8-AE69-89763A8202F0}" cache="SegmentaçãodeDados_Anos__Data" caption="Anos (Data)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7BE16-1B3E-47C1-A776-A56C3A0B6DB8}" name="Tabela1" displayName="Tabela1" ref="A3:B39" totalsRowShown="0" headerRowDxfId="37" headerRowBorderDxfId="41" tableBorderDxfId="42" totalsRowBorderDxfId="40">
  <autoFilter ref="A3:B39" xr:uid="{6017BE16-1B3E-47C1-A776-A56C3A0B6DB8}"/>
  <tableColumns count="2">
    <tableColumn id="1" xr3:uid="{F53FE2ED-E341-4CB5-A041-C23EE416F355}" name="Data" dataDxfId="39"/>
    <tableColumn id="2" xr3:uid="{6079163A-FF43-4520-9C91-98C31B37F696}" name="Venda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09A5-EC01-4E55-9AB6-ADB631141EEA}">
  <dimension ref="A1:F50"/>
  <sheetViews>
    <sheetView showGridLines="0" topLeftCell="C1" zoomScale="130" zoomScaleNormal="130" workbookViewId="0">
      <selection activeCell="D2" sqref="D2"/>
    </sheetView>
  </sheetViews>
  <sheetFormatPr defaultRowHeight="15" x14ac:dyDescent="0.25"/>
  <cols>
    <col min="1" max="1" width="12.28515625" style="1" hidden="1" customWidth="1"/>
    <col min="2" max="2" width="12.28515625" hidden="1" customWidth="1"/>
    <col min="3" max="3" width="2.7109375" customWidth="1"/>
    <col min="4" max="4" width="13.28515625" style="1" customWidth="1"/>
    <col min="5" max="5" width="13.28515625" style="3" customWidth="1"/>
    <col min="6" max="6" width="13.28515625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2">
        <v>43101</v>
      </c>
      <c r="B2" s="3">
        <v>76553</v>
      </c>
      <c r="D2" s="7" t="s">
        <v>15</v>
      </c>
      <c r="E2" s="8" t="s">
        <v>17</v>
      </c>
      <c r="F2" s="8" t="s">
        <v>18</v>
      </c>
    </row>
    <row r="3" spans="1:6" hidden="1" x14ac:dyDescent="0.25">
      <c r="A3" s="2">
        <v>43132</v>
      </c>
      <c r="B3" s="3">
        <v>84242</v>
      </c>
      <c r="D3" s="5" t="s">
        <v>19</v>
      </c>
      <c r="E3" s="4">
        <v>551986</v>
      </c>
    </row>
    <row r="4" spans="1:6" x14ac:dyDescent="0.25">
      <c r="A4" s="2">
        <v>43160</v>
      </c>
      <c r="B4" s="3">
        <v>37736</v>
      </c>
      <c r="D4" s="6" t="s">
        <v>3</v>
      </c>
      <c r="E4" s="4">
        <v>77490</v>
      </c>
      <c r="F4" s="12">
        <f>E4/$E$16</f>
        <v>0.14038399524625625</v>
      </c>
    </row>
    <row r="5" spans="1:6" x14ac:dyDescent="0.25">
      <c r="A5" s="2">
        <v>43191</v>
      </c>
      <c r="B5" s="3">
        <v>68279</v>
      </c>
      <c r="D5" s="6" t="s">
        <v>4</v>
      </c>
      <c r="E5" s="4">
        <v>45309</v>
      </c>
      <c r="F5" s="12">
        <f t="shared" ref="F5:F15" si="0">E5/$E$16</f>
        <v>8.2083603569655758E-2</v>
      </c>
    </row>
    <row r="6" spans="1:6" x14ac:dyDescent="0.25">
      <c r="A6" s="2">
        <v>43221</v>
      </c>
      <c r="B6" s="3">
        <v>75053</v>
      </c>
      <c r="D6" s="6" t="s">
        <v>5</v>
      </c>
      <c r="E6" s="4">
        <v>32916</v>
      </c>
      <c r="F6" s="12">
        <f t="shared" si="0"/>
        <v>5.9631947187066339E-2</v>
      </c>
    </row>
    <row r="7" spans="1:6" x14ac:dyDescent="0.25">
      <c r="A7" s="2">
        <v>43252</v>
      </c>
      <c r="B7" s="3">
        <v>43545</v>
      </c>
      <c r="D7" s="6" t="s">
        <v>6</v>
      </c>
      <c r="E7" s="4">
        <v>51912</v>
      </c>
      <c r="F7" s="12">
        <f t="shared" si="0"/>
        <v>9.4045863482044828E-2</v>
      </c>
    </row>
    <row r="8" spans="1:6" x14ac:dyDescent="0.25">
      <c r="A8" s="2">
        <v>43282</v>
      </c>
      <c r="B8" s="3">
        <v>92074</v>
      </c>
      <c r="D8" s="6" t="s">
        <v>7</v>
      </c>
      <c r="E8" s="4">
        <v>20692</v>
      </c>
      <c r="F8" s="12">
        <f t="shared" si="0"/>
        <v>3.7486457989876557E-2</v>
      </c>
    </row>
    <row r="9" spans="1:6" x14ac:dyDescent="0.25">
      <c r="A9" s="2">
        <v>43313</v>
      </c>
      <c r="B9" s="3">
        <v>41595</v>
      </c>
      <c r="D9" s="6" t="s">
        <v>8</v>
      </c>
      <c r="E9" s="4">
        <v>47169</v>
      </c>
      <c r="F9" s="12">
        <f t="shared" si="0"/>
        <v>8.5453254249201971E-2</v>
      </c>
    </row>
    <row r="10" spans="1:6" x14ac:dyDescent="0.25">
      <c r="A10" s="2">
        <v>43344</v>
      </c>
      <c r="B10" s="3">
        <v>29543</v>
      </c>
      <c r="D10" s="6" t="s">
        <v>9</v>
      </c>
      <c r="E10" s="4">
        <v>88976</v>
      </c>
      <c r="F10" s="12">
        <f t="shared" si="0"/>
        <v>0.1611924940125293</v>
      </c>
    </row>
    <row r="11" spans="1:6" x14ac:dyDescent="0.25">
      <c r="A11" s="2">
        <v>43374</v>
      </c>
      <c r="B11" s="3">
        <v>17397</v>
      </c>
      <c r="D11" s="6" t="s">
        <v>10</v>
      </c>
      <c r="E11" s="4">
        <v>23993</v>
      </c>
      <c r="F11" s="12">
        <f t="shared" si="0"/>
        <v>4.3466682125995949E-2</v>
      </c>
    </row>
    <row r="12" spans="1:6" x14ac:dyDescent="0.25">
      <c r="A12" s="2">
        <v>43405</v>
      </c>
      <c r="B12" s="3">
        <v>81536</v>
      </c>
      <c r="D12" s="6" t="s">
        <v>11</v>
      </c>
      <c r="E12" s="4">
        <v>35822</v>
      </c>
      <c r="F12" s="12">
        <f t="shared" si="0"/>
        <v>6.4896573463819732E-2</v>
      </c>
    </row>
    <row r="13" spans="1:6" x14ac:dyDescent="0.25">
      <c r="A13" s="2">
        <v>43435</v>
      </c>
      <c r="B13" s="3">
        <v>52359</v>
      </c>
      <c r="D13" s="6" t="s">
        <v>12</v>
      </c>
      <c r="E13" s="4">
        <v>20480</v>
      </c>
      <c r="F13" s="12">
        <f t="shared" si="0"/>
        <v>3.7102390278014298E-2</v>
      </c>
    </row>
    <row r="14" spans="1:6" x14ac:dyDescent="0.25">
      <c r="A14" s="2">
        <v>43466</v>
      </c>
      <c r="B14" s="3">
        <v>77490</v>
      </c>
      <c r="D14" s="6" t="s">
        <v>13</v>
      </c>
      <c r="E14" s="4">
        <v>82229</v>
      </c>
      <c r="F14" s="12">
        <f t="shared" si="0"/>
        <v>0.14896935791849794</v>
      </c>
    </row>
    <row r="15" spans="1:6" x14ac:dyDescent="0.25">
      <c r="A15" s="2">
        <v>43497</v>
      </c>
      <c r="B15" s="3">
        <v>45309</v>
      </c>
      <c r="D15" s="6" t="s">
        <v>14</v>
      </c>
      <c r="E15" s="4">
        <v>24998</v>
      </c>
      <c r="F15" s="12">
        <f t="shared" si="0"/>
        <v>4.5287380477041082E-2</v>
      </c>
    </row>
    <row r="16" spans="1:6" x14ac:dyDescent="0.25">
      <c r="A16" s="2">
        <v>43525</v>
      </c>
      <c r="B16" s="3">
        <v>32916</v>
      </c>
      <c r="D16" s="9" t="s">
        <v>16</v>
      </c>
      <c r="E16" s="10">
        <v>551986</v>
      </c>
      <c r="F16" s="11">
        <f>SUM(F4:F15)</f>
        <v>1</v>
      </c>
    </row>
    <row r="17" spans="1:5" x14ac:dyDescent="0.25">
      <c r="A17" s="2">
        <v>43556</v>
      </c>
      <c r="B17" s="3">
        <v>51912</v>
      </c>
      <c r="D17"/>
      <c r="E17"/>
    </row>
    <row r="18" spans="1:5" x14ac:dyDescent="0.25">
      <c r="A18" s="2">
        <v>43586</v>
      </c>
      <c r="B18" s="3">
        <v>20692</v>
      </c>
      <c r="D18"/>
      <c r="E18"/>
    </row>
    <row r="19" spans="1:5" x14ac:dyDescent="0.25">
      <c r="A19" s="2">
        <v>43617</v>
      </c>
      <c r="B19" s="3">
        <v>47169</v>
      </c>
      <c r="D19"/>
      <c r="E19"/>
    </row>
    <row r="20" spans="1:5" x14ac:dyDescent="0.25">
      <c r="A20" s="2">
        <v>43647</v>
      </c>
      <c r="B20" s="3">
        <v>88976</v>
      </c>
      <c r="D20"/>
      <c r="E20"/>
    </row>
    <row r="21" spans="1:5" x14ac:dyDescent="0.25">
      <c r="A21" s="2">
        <v>43678</v>
      </c>
      <c r="B21" s="3">
        <v>23993</v>
      </c>
      <c r="D21"/>
      <c r="E21"/>
    </row>
    <row r="22" spans="1:5" x14ac:dyDescent="0.25">
      <c r="A22" s="2">
        <v>43709</v>
      </c>
      <c r="B22" s="3">
        <v>35822</v>
      </c>
      <c r="D22"/>
      <c r="E22"/>
    </row>
    <row r="23" spans="1:5" x14ac:dyDescent="0.25">
      <c r="A23" s="2">
        <v>43739</v>
      </c>
      <c r="B23" s="3">
        <v>20480</v>
      </c>
      <c r="D23"/>
      <c r="E23"/>
    </row>
    <row r="24" spans="1:5" x14ac:dyDescent="0.25">
      <c r="A24" s="2">
        <v>43770</v>
      </c>
      <c r="B24" s="3">
        <v>82229</v>
      </c>
      <c r="D24"/>
      <c r="E24"/>
    </row>
    <row r="25" spans="1:5" x14ac:dyDescent="0.25">
      <c r="A25" s="2">
        <v>43800</v>
      </c>
      <c r="B25" s="3">
        <v>24998</v>
      </c>
      <c r="D25"/>
      <c r="E25"/>
    </row>
    <row r="26" spans="1:5" x14ac:dyDescent="0.25">
      <c r="A26" s="2">
        <v>43831</v>
      </c>
      <c r="B26" s="3">
        <v>92124</v>
      </c>
      <c r="D26"/>
      <c r="E26"/>
    </row>
    <row r="27" spans="1:5" x14ac:dyDescent="0.25">
      <c r="A27" s="2">
        <v>43862</v>
      </c>
      <c r="B27" s="3">
        <v>70638</v>
      </c>
      <c r="D27"/>
      <c r="E27"/>
    </row>
    <row r="28" spans="1:5" x14ac:dyDescent="0.25">
      <c r="A28" s="2">
        <v>43891</v>
      </c>
      <c r="B28" s="3">
        <v>40386</v>
      </c>
      <c r="D28"/>
      <c r="E28"/>
    </row>
    <row r="29" spans="1:5" x14ac:dyDescent="0.25">
      <c r="A29" s="2">
        <v>43922</v>
      </c>
      <c r="B29" s="3">
        <v>86222</v>
      </c>
      <c r="D29"/>
      <c r="E29"/>
    </row>
    <row r="30" spans="1:5" x14ac:dyDescent="0.25">
      <c r="A30" s="2">
        <v>43952</v>
      </c>
      <c r="B30" s="3">
        <v>29710</v>
      </c>
      <c r="D30"/>
      <c r="E30"/>
    </row>
    <row r="31" spans="1:5" x14ac:dyDescent="0.25">
      <c r="A31" s="2">
        <v>43983</v>
      </c>
      <c r="B31" s="3">
        <v>66790</v>
      </c>
      <c r="D31"/>
      <c r="E31"/>
    </row>
    <row r="32" spans="1:5" x14ac:dyDescent="0.25">
      <c r="A32" s="2">
        <v>44013</v>
      </c>
      <c r="B32" s="3">
        <v>23091</v>
      </c>
      <c r="D32"/>
      <c r="E32"/>
    </row>
    <row r="33" spans="1:5" x14ac:dyDescent="0.25">
      <c r="A33" s="2">
        <v>44044</v>
      </c>
      <c r="B33" s="3">
        <v>49297</v>
      </c>
      <c r="D33"/>
      <c r="E33"/>
    </row>
    <row r="34" spans="1:5" x14ac:dyDescent="0.25">
      <c r="A34" s="2">
        <v>44075</v>
      </c>
      <c r="B34" s="3">
        <v>29272</v>
      </c>
      <c r="D34"/>
      <c r="E34"/>
    </row>
    <row r="35" spans="1:5" x14ac:dyDescent="0.25">
      <c r="A35" s="2">
        <v>44105</v>
      </c>
      <c r="B35" s="3">
        <v>58157</v>
      </c>
      <c r="D35"/>
      <c r="E35"/>
    </row>
    <row r="36" spans="1:5" x14ac:dyDescent="0.25">
      <c r="A36" s="2">
        <v>44136</v>
      </c>
      <c r="B36" s="3">
        <v>47316</v>
      </c>
      <c r="D36"/>
      <c r="E36"/>
    </row>
    <row r="37" spans="1:5" x14ac:dyDescent="0.25">
      <c r="A37" s="2">
        <v>44166</v>
      </c>
      <c r="B37" s="3">
        <v>26965</v>
      </c>
      <c r="D37"/>
      <c r="E37"/>
    </row>
    <row r="38" spans="1:5" x14ac:dyDescent="0.25">
      <c r="D38"/>
      <c r="E38"/>
    </row>
    <row r="39" spans="1:5" x14ac:dyDescent="0.25">
      <c r="D39"/>
      <c r="E39"/>
    </row>
    <row r="40" spans="1:5" x14ac:dyDescent="0.25">
      <c r="D40"/>
      <c r="E40"/>
    </row>
    <row r="41" spans="1:5" x14ac:dyDescent="0.25">
      <c r="D41"/>
      <c r="E41"/>
    </row>
    <row r="42" spans="1:5" x14ac:dyDescent="0.25"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</sheetData>
  <autoFilter ref="D2:F16" xr:uid="{673B9168-1464-4EA3-82EC-7EEE582DD350}"/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4C22-6C46-4298-A32B-1AB4AD1FA901}">
  <dimension ref="A1:F39"/>
  <sheetViews>
    <sheetView tabSelected="1" topLeftCell="C1" zoomScale="130" zoomScaleNormal="130" workbookViewId="0">
      <selection activeCell="K21" sqref="K21"/>
    </sheetView>
  </sheetViews>
  <sheetFormatPr defaultRowHeight="15" x14ac:dyDescent="0.25"/>
  <cols>
    <col min="1" max="2" width="12.28515625" hidden="1" customWidth="1"/>
    <col min="4" max="4" width="10.7109375" bestFit="1" customWidth="1"/>
    <col min="5" max="5" width="12.42578125" bestFit="1" customWidth="1"/>
  </cols>
  <sheetData>
    <row r="1" spans="1:6" x14ac:dyDescent="0.25">
      <c r="D1" s="13" t="s">
        <v>22</v>
      </c>
      <c r="E1" t="s">
        <v>21</v>
      </c>
      <c r="F1" s="24" t="s">
        <v>23</v>
      </c>
    </row>
    <row r="2" spans="1:6" hidden="1" x14ac:dyDescent="0.25">
      <c r="D2" s="1" t="s">
        <v>2</v>
      </c>
      <c r="E2" s="14">
        <v>699912</v>
      </c>
      <c r="F2" s="22"/>
    </row>
    <row r="3" spans="1:6" x14ac:dyDescent="0.25">
      <c r="A3" s="17" t="s">
        <v>0</v>
      </c>
      <c r="B3" s="18" t="s">
        <v>1</v>
      </c>
      <c r="D3" s="21" t="s">
        <v>3</v>
      </c>
      <c r="E3" s="14">
        <v>76553</v>
      </c>
      <c r="F3" s="23">
        <f>E3/$E$15</f>
        <v>0.10937517859388038</v>
      </c>
    </row>
    <row r="4" spans="1:6" x14ac:dyDescent="0.25">
      <c r="A4" s="15">
        <v>43101</v>
      </c>
      <c r="B4" s="16">
        <v>76553</v>
      </c>
      <c r="D4" s="21" t="s">
        <v>4</v>
      </c>
      <c r="E4" s="14">
        <v>84242</v>
      </c>
      <c r="F4" s="23">
        <f t="shared" ref="F4:F15" si="0">E4/$E$15</f>
        <v>0.12036084536341711</v>
      </c>
    </row>
    <row r="5" spans="1:6" x14ac:dyDescent="0.25">
      <c r="A5" s="15">
        <v>43132</v>
      </c>
      <c r="B5" s="16">
        <v>84242</v>
      </c>
      <c r="D5" s="21" t="s">
        <v>5</v>
      </c>
      <c r="E5" s="14">
        <v>37736</v>
      </c>
      <c r="F5" s="23">
        <f t="shared" si="0"/>
        <v>5.3915349358205029E-2</v>
      </c>
    </row>
    <row r="6" spans="1:6" x14ac:dyDescent="0.25">
      <c r="A6" s="15">
        <v>43160</v>
      </c>
      <c r="B6" s="16">
        <v>37736</v>
      </c>
      <c r="D6" s="21" t="s">
        <v>6</v>
      </c>
      <c r="E6" s="14">
        <v>68279</v>
      </c>
      <c r="F6" s="23">
        <f t="shared" si="0"/>
        <v>9.7553692464195499E-2</v>
      </c>
    </row>
    <row r="7" spans="1:6" x14ac:dyDescent="0.25">
      <c r="A7" s="15">
        <v>43191</v>
      </c>
      <c r="B7" s="16">
        <v>68279</v>
      </c>
      <c r="D7" s="21" t="s">
        <v>7</v>
      </c>
      <c r="E7" s="14">
        <v>75053</v>
      </c>
      <c r="F7" s="23">
        <f t="shared" si="0"/>
        <v>0.10723205202939798</v>
      </c>
    </row>
    <row r="8" spans="1:6" x14ac:dyDescent="0.25">
      <c r="A8" s="15">
        <v>43221</v>
      </c>
      <c r="B8" s="16">
        <v>75053</v>
      </c>
      <c r="D8" s="21" t="s">
        <v>8</v>
      </c>
      <c r="E8" s="14">
        <v>43545</v>
      </c>
      <c r="F8" s="23">
        <f t="shared" si="0"/>
        <v>6.221496416692384E-2</v>
      </c>
    </row>
    <row r="9" spans="1:6" x14ac:dyDescent="0.25">
      <c r="A9" s="15">
        <v>43252</v>
      </c>
      <c r="B9" s="16">
        <v>43545</v>
      </c>
      <c r="D9" s="21" t="s">
        <v>9</v>
      </c>
      <c r="E9" s="14">
        <v>92074</v>
      </c>
      <c r="F9" s="23">
        <f t="shared" si="0"/>
        <v>0.13155082353210118</v>
      </c>
    </row>
    <row r="10" spans="1:6" x14ac:dyDescent="0.25">
      <c r="A10" s="15">
        <v>43282</v>
      </c>
      <c r="B10" s="16">
        <v>92074</v>
      </c>
      <c r="D10" s="21" t="s">
        <v>10</v>
      </c>
      <c r="E10" s="14">
        <v>41595</v>
      </c>
      <c r="F10" s="23">
        <f t="shared" si="0"/>
        <v>5.9428899633096735E-2</v>
      </c>
    </row>
    <row r="11" spans="1:6" x14ac:dyDescent="0.25">
      <c r="A11" s="15">
        <v>43313</v>
      </c>
      <c r="B11" s="16">
        <v>41595</v>
      </c>
      <c r="D11" s="21" t="s">
        <v>11</v>
      </c>
      <c r="E11" s="14">
        <v>29543</v>
      </c>
      <c r="F11" s="23">
        <f t="shared" si="0"/>
        <v>4.2209592063002205E-2</v>
      </c>
    </row>
    <row r="12" spans="1:6" x14ac:dyDescent="0.25">
      <c r="A12" s="15">
        <v>43344</v>
      </c>
      <c r="B12" s="16">
        <v>29543</v>
      </c>
      <c r="D12" s="21" t="s">
        <v>12</v>
      </c>
      <c r="E12" s="14">
        <v>17397</v>
      </c>
      <c r="F12" s="23">
        <f t="shared" si="0"/>
        <v>2.4855981894866784E-2</v>
      </c>
    </row>
    <row r="13" spans="1:6" x14ac:dyDescent="0.25">
      <c r="A13" s="15">
        <v>43374</v>
      </c>
      <c r="B13" s="16">
        <v>17397</v>
      </c>
      <c r="D13" s="21" t="s">
        <v>13</v>
      </c>
      <c r="E13" s="14">
        <v>81536</v>
      </c>
      <c r="F13" s="23">
        <f t="shared" si="0"/>
        <v>0.11649464504109087</v>
      </c>
    </row>
    <row r="14" spans="1:6" x14ac:dyDescent="0.25">
      <c r="A14" s="15">
        <v>43405</v>
      </c>
      <c r="B14" s="16">
        <v>81536</v>
      </c>
      <c r="D14" s="21" t="s">
        <v>14</v>
      </c>
      <c r="E14" s="14">
        <v>52359</v>
      </c>
      <c r="F14" s="23">
        <f t="shared" si="0"/>
        <v>7.4807975859822379E-2</v>
      </c>
    </row>
    <row r="15" spans="1:6" x14ac:dyDescent="0.25">
      <c r="A15" s="15">
        <v>43435</v>
      </c>
      <c r="B15" s="16">
        <v>52359</v>
      </c>
      <c r="D15" s="1" t="s">
        <v>20</v>
      </c>
      <c r="E15" s="14">
        <v>699912</v>
      </c>
      <c r="F15" s="23">
        <f t="shared" si="0"/>
        <v>1</v>
      </c>
    </row>
    <row r="16" spans="1:6" x14ac:dyDescent="0.25">
      <c r="A16" s="15">
        <v>43466</v>
      </c>
      <c r="B16" s="16">
        <v>77490</v>
      </c>
    </row>
    <row r="17" spans="1:2" x14ac:dyDescent="0.25">
      <c r="A17" s="15">
        <v>43497</v>
      </c>
      <c r="B17" s="16">
        <v>45309</v>
      </c>
    </row>
    <row r="18" spans="1:2" x14ac:dyDescent="0.25">
      <c r="A18" s="15">
        <v>43525</v>
      </c>
      <c r="B18" s="16">
        <v>32916</v>
      </c>
    </row>
    <row r="19" spans="1:2" x14ac:dyDescent="0.25">
      <c r="A19" s="15">
        <v>43556</v>
      </c>
      <c r="B19" s="16">
        <v>51912</v>
      </c>
    </row>
    <row r="20" spans="1:2" x14ac:dyDescent="0.25">
      <c r="A20" s="15">
        <v>43586</v>
      </c>
      <c r="B20" s="16">
        <v>20692</v>
      </c>
    </row>
    <row r="21" spans="1:2" x14ac:dyDescent="0.25">
      <c r="A21" s="15">
        <v>43617</v>
      </c>
      <c r="B21" s="16">
        <v>47169</v>
      </c>
    </row>
    <row r="22" spans="1:2" x14ac:dyDescent="0.25">
      <c r="A22" s="15">
        <v>43647</v>
      </c>
      <c r="B22" s="16">
        <v>88976</v>
      </c>
    </row>
    <row r="23" spans="1:2" x14ac:dyDescent="0.25">
      <c r="A23" s="15">
        <v>43678</v>
      </c>
      <c r="B23" s="16">
        <v>23993</v>
      </c>
    </row>
    <row r="24" spans="1:2" x14ac:dyDescent="0.25">
      <c r="A24" s="15">
        <v>43709</v>
      </c>
      <c r="B24" s="16">
        <v>35822</v>
      </c>
    </row>
    <row r="25" spans="1:2" x14ac:dyDescent="0.25">
      <c r="A25" s="15">
        <v>43739</v>
      </c>
      <c r="B25" s="16">
        <v>20480</v>
      </c>
    </row>
    <row r="26" spans="1:2" x14ac:dyDescent="0.25">
      <c r="A26" s="15">
        <v>43770</v>
      </c>
      <c r="B26" s="16">
        <v>82229</v>
      </c>
    </row>
    <row r="27" spans="1:2" x14ac:dyDescent="0.25">
      <c r="A27" s="15">
        <v>43800</v>
      </c>
      <c r="B27" s="16">
        <v>24998</v>
      </c>
    </row>
    <row r="28" spans="1:2" x14ac:dyDescent="0.25">
      <c r="A28" s="15">
        <v>43831</v>
      </c>
      <c r="B28" s="16">
        <v>92124</v>
      </c>
    </row>
    <row r="29" spans="1:2" x14ac:dyDescent="0.25">
      <c r="A29" s="15">
        <v>43862</v>
      </c>
      <c r="B29" s="16">
        <v>70638</v>
      </c>
    </row>
    <row r="30" spans="1:2" x14ac:dyDescent="0.25">
      <c r="A30" s="15">
        <v>43891</v>
      </c>
      <c r="B30" s="16">
        <v>40386</v>
      </c>
    </row>
    <row r="31" spans="1:2" x14ac:dyDescent="0.25">
      <c r="A31" s="15">
        <v>43922</v>
      </c>
      <c r="B31" s="16">
        <v>86222</v>
      </c>
    </row>
    <row r="32" spans="1:2" x14ac:dyDescent="0.25">
      <c r="A32" s="15">
        <v>43952</v>
      </c>
      <c r="B32" s="16">
        <v>29710</v>
      </c>
    </row>
    <row r="33" spans="1:2" x14ac:dyDescent="0.25">
      <c r="A33" s="15">
        <v>43983</v>
      </c>
      <c r="B33" s="16">
        <v>66790</v>
      </c>
    </row>
    <row r="34" spans="1:2" x14ac:dyDescent="0.25">
      <c r="A34" s="15">
        <v>44013</v>
      </c>
      <c r="B34" s="16">
        <v>23091</v>
      </c>
    </row>
    <row r="35" spans="1:2" x14ac:dyDescent="0.25">
      <c r="A35" s="15">
        <v>44044</v>
      </c>
      <c r="B35" s="16">
        <v>49297</v>
      </c>
    </row>
    <row r="36" spans="1:2" x14ac:dyDescent="0.25">
      <c r="A36" s="15">
        <v>44075</v>
      </c>
      <c r="B36" s="16">
        <v>29272</v>
      </c>
    </row>
    <row r="37" spans="1:2" x14ac:dyDescent="0.25">
      <c r="A37" s="15">
        <v>44105</v>
      </c>
      <c r="B37" s="16">
        <v>58157</v>
      </c>
    </row>
    <row r="38" spans="1:2" x14ac:dyDescent="0.25">
      <c r="A38" s="15">
        <v>44136</v>
      </c>
      <c r="B38" s="16">
        <v>47316</v>
      </c>
    </row>
    <row r="39" spans="1:2" x14ac:dyDescent="0.25">
      <c r="A39" s="19">
        <v>44166</v>
      </c>
      <c r="B39" s="20">
        <v>26965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Gabarito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2020-09-07T20:12:07Z</dcterms:created>
  <dcterms:modified xsi:type="dcterms:W3CDTF">2025-05-09T18:42:50Z</dcterms:modified>
</cp:coreProperties>
</file>