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"/>
    </mc:Choice>
  </mc:AlternateContent>
  <xr:revisionPtr revIDLastSave="0" documentId="13_ncr:1_{D00EBAB5-D44A-4D8F-A3C3-8B86C8066E93}" xr6:coauthVersionLast="47" xr6:coauthVersionMax="47" xr10:uidLastSave="{00000000-0000-0000-0000-000000000000}"/>
  <bookViews>
    <workbookView xWindow="20370" yWindow="-120" windowWidth="29040" windowHeight="15720" xr2:uid="{60DE4CDD-BFE8-488F-B25C-A1E3AA20DCD1}"/>
  </bookViews>
  <sheets>
    <sheet name="Tratativa 4" sheetId="4" r:id="rId1"/>
    <sheet name="Tratativa 3" sheetId="3" r:id="rId2"/>
    <sheet name="Tratativa 2" sheetId="2" r:id="rId3"/>
    <sheet name="Tratatuva 1" sheetId="1" r:id="rId4"/>
  </sheets>
  <definedNames>
    <definedName name="_xlnm._FilterDatabase" localSheetId="2" hidden="1">'Tratativa 2'!$A$1:$D$17</definedName>
    <definedName name="_xlnm._FilterDatabase" localSheetId="1" hidden="1">'Tratativa 3'!$A$1:$D$17</definedName>
    <definedName name="_xlnm._FilterDatabase" localSheetId="0" hidden="1">'Tratativa 4'!$A$1:$D$17</definedName>
    <definedName name="_xlnm._FilterDatabase" localSheetId="3" hidden="1">'Tratatuva 1'!$A$1:$D$17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C19" i="2"/>
  <c r="B19" i="2"/>
</calcChain>
</file>

<file path=xl/sharedStrings.xml><?xml version="1.0" encoding="utf-8"?>
<sst xmlns="http://schemas.openxmlformats.org/spreadsheetml/2006/main" count="177" uniqueCount="34">
  <si>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</si>
  <si>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</si>
  <si>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</si>
  <si>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</si>
  <si>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</si>
  <si>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</si>
  <si>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</si>
  <si>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</si>
  <si>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</si>
  <si>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</si>
  <si>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</si>
  <si>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</si>
  <si>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</si>
  <si>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</si>
  <si>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</si>
  <si>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</si>
  <si>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</si>
  <si>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</si>
  <si>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</si>
  <si>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</si>
  <si>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</si>
  <si>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</si>
  <si>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</si>
  <si>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</si>
  <si>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</si>
  <si>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</si>
  <si>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</si>
  <si>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</si>
  <si>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</si>
  <si>
    <t>Coluna1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</si>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</sst>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5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vertical="center"/>
    </xf>
    <xf numFmtId="164" fontId="5" fillId="0" borderId="3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center"/>
    </xf>
    <xf numFmtId="164" fontId="5" fillId="0" borderId="9" xfId="0" applyNumberFormat="1" applyFont="1" applyFill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</cellXfs>
  <cellStyles count="2">
    <cellStyle name="Normal" xfId="0" builtinId="0"/>
    <cellStyle name="Vírgula" xfId="1" builtinId="3"/>
  </cellStyles>
  <dxfs count="5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237D40-0F21-4F28-8A66-86A398E2D49D}" name="Tabela3" displayName="Tabela3" ref="A1:D17" headerRowDxfId="27" headerRowBorderDxfId="35" tableBorderDxfId="36" totalsRowBorderDxfId="34">
  <autoFilter ref="A1:D17" xr:uid="{5146E0E7-676C-4C5D-A7CD-884312DF87FF}"/>
  <sortState xmlns:xlrd2="http://schemas.microsoft.com/office/spreadsheetml/2017/richdata2" ref="A2:D17">
    <sortCondition descending="1" ref="D1:D17"/>
  </sortState>
  <tableColumns count="4">
    <tableColumn id="1" xr3:uid="{EE327213-5D06-4FDC-BD73-B2499414247B}" name="Produto" totalsRowLabel="Total" dataDxfId="33" totalsRowDxfId="23"/>
    <tableColumn id="2" xr3:uid="{D50BBB79-68FF-4C67-95AC-89F841708FC4}" name="MateriaPrima" dataDxfId="32" totalsRowDxfId="24"/>
    <tableColumn id="3" xr3:uid="{6253ACF6-1756-4C86-84C0-D4374FD2D1B5}" name="QtdEstoque" totalsRowFunction="custom" dataDxfId="31" totalsRowDxfId="25" totalsRowCellStyle="Vírgula">
      <totalsRowFormula>SUBTOTAL(9,Tabela3[QtdEstoque])</totalsRowFormula>
    </tableColumn>
    <tableColumn id="4" xr3:uid="{583BBBAC-29BE-406D-A7E8-02F36A7FF9A2}" name="ValorEstoque" totalsRowFunction="sum" dataDxfId="30" totalsRow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AF70D-A8DD-468A-8E6D-B4D303C64711}" name="Tabela_de_Produtos" displayName="Tabela_de_Produtos" ref="A1:D17" totalsRowShown="0" headerRowDxfId="48" headerRowBorderDxfId="54" tableBorderDxfId="55" totalsRowBorderDxfId="53">
  <autoFilter ref="A1:D17" xr:uid="{85119179-AB60-45F0-BD5C-916293281F4B}"/>
  <sortState xmlns:xlrd2="http://schemas.microsoft.com/office/spreadsheetml/2017/richdata2" ref="A2:D17">
    <sortCondition descending="1" ref="D1:D17"/>
  </sortState>
  <tableColumns count="4">
    <tableColumn id="1" xr3:uid="{3F0C340C-0E5F-439C-B719-516295748E59}" name="Produto" dataDxfId="52"/>
    <tableColumn id="2" xr3:uid="{7A4611D1-7AD1-460E-9EDA-E8287EC177BB}" name="MateriaPrima" dataDxfId="51"/>
    <tableColumn id="3" xr3:uid="{21729883-7945-4B26-8280-F19E0422E407}" name="QtdEstoque" dataDxfId="50"/>
    <tableColumn id="4" xr3:uid="{F1716FE5-4989-4519-B823-48CFF1FEBD01}" name="ValorEstoque" dataDxfId="4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8669-740A-4BD2-AC88-7D860A3D01C8}">
  <dimension ref="A1:H17"/>
  <sheetViews>
    <sheetView showGridLines="0" tabSelected="1" zoomScale="130" zoomScaleNormal="130" workbookViewId="0">
      <selection activeCell="A2" sqref="A2"/>
    </sheetView>
  </sheetViews>
  <sheetFormatPr defaultRowHeight="15" x14ac:dyDescent="0.25"/>
  <cols>
    <col min="1" max="4" width="15.42578125" customWidth="1"/>
    <col min="7" max="7" width="22.42578125" customWidth="1"/>
    <col min="8" max="8" width="12.5703125" customWidth="1"/>
  </cols>
  <sheetData>
    <row r="1" spans="1:8" x14ac:dyDescent="0.25">
      <c r="A1" s="30" t="s">
        <v>0</v>
      </c>
      <c r="B1" s="30" t="s">
        <v>17</v>
      </c>
      <c r="C1" s="30" t="s">
        <v>20</v>
      </c>
      <c r="D1" s="30" t="s">
        <v>19</v>
      </c>
      <c r="G1" s="5" t="s">
        <v>25</v>
      </c>
      <c r="H1" s="5"/>
    </row>
    <row r="2" spans="1:8" x14ac:dyDescent="0.25">
      <c r="A2" s="30" t="s">
        <v>7</v>
      </c>
      <c r="B2" s="30" t="s">
        <v>18</v>
      </c>
      <c r="C2" s="17">
        <v>50000</v>
      </c>
      <c r="D2" s="31">
        <v>5000000</v>
      </c>
      <c r="G2" s="4" t="s">
        <v>26</v>
      </c>
      <c r="H2" s="1" t="s">
        <v>21</v>
      </c>
    </row>
    <row r="3" spans="1:8" x14ac:dyDescent="0.25">
      <c r="A3" s="30" t="s">
        <v>13</v>
      </c>
      <c r="B3" s="30" t="s">
        <v>18</v>
      </c>
      <c r="C3" s="17">
        <v>145414</v>
      </c>
      <c r="D3" s="31">
        <v>4217006</v>
      </c>
      <c r="G3" s="4" t="s">
        <v>27</v>
      </c>
      <c r="H3" s="2" t="s">
        <v>22</v>
      </c>
    </row>
    <row r="4" spans="1:8" x14ac:dyDescent="0.25">
      <c r="A4" s="30" t="s">
        <v>9</v>
      </c>
      <c r="B4" s="30" t="s">
        <v>16</v>
      </c>
      <c r="C4" s="17">
        <v>135175</v>
      </c>
      <c r="D4" s="31">
        <v>3784900</v>
      </c>
      <c r="G4" s="4" t="s">
        <v>28</v>
      </c>
      <c r="H4" s="3" t="s">
        <v>23</v>
      </c>
    </row>
    <row r="5" spans="1:8" x14ac:dyDescent="0.25">
      <c r="A5" s="30" t="s">
        <v>24</v>
      </c>
      <c r="B5" s="30" t="s">
        <v>16</v>
      </c>
      <c r="C5" s="17">
        <v>5000</v>
      </c>
      <c r="D5" s="31">
        <v>3000000</v>
      </c>
    </row>
    <row r="6" spans="1:8" x14ac:dyDescent="0.25">
      <c r="A6" s="30" t="s">
        <v>6</v>
      </c>
      <c r="B6" s="30" t="s">
        <v>16</v>
      </c>
      <c r="C6" s="17">
        <v>127481</v>
      </c>
      <c r="D6" s="31">
        <v>2677101</v>
      </c>
    </row>
    <row r="7" spans="1:8" x14ac:dyDescent="0.25">
      <c r="A7" s="30" t="s">
        <v>11</v>
      </c>
      <c r="B7" s="30" t="s">
        <v>16</v>
      </c>
      <c r="C7" s="17">
        <v>71371</v>
      </c>
      <c r="D7" s="31">
        <v>2212501</v>
      </c>
    </row>
    <row r="8" spans="1:8" x14ac:dyDescent="0.25">
      <c r="A8" s="30" t="s">
        <v>5</v>
      </c>
      <c r="B8" s="30" t="s">
        <v>16</v>
      </c>
      <c r="C8" s="17">
        <v>25000</v>
      </c>
      <c r="D8" s="31">
        <v>2200125</v>
      </c>
    </row>
    <row r="9" spans="1:8" x14ac:dyDescent="0.25">
      <c r="A9" s="30" t="s">
        <v>4</v>
      </c>
      <c r="B9" s="30" t="s">
        <v>18</v>
      </c>
      <c r="C9" s="17">
        <v>71711</v>
      </c>
      <c r="D9" s="31">
        <v>1936197</v>
      </c>
    </row>
    <row r="10" spans="1:8" x14ac:dyDescent="0.25">
      <c r="A10" s="30" t="s">
        <v>2</v>
      </c>
      <c r="B10" s="30" t="s">
        <v>16</v>
      </c>
      <c r="C10" s="17">
        <v>47498</v>
      </c>
      <c r="D10" s="31">
        <v>1187450</v>
      </c>
    </row>
    <row r="11" spans="1:8" x14ac:dyDescent="0.25">
      <c r="A11" s="30" t="s">
        <v>8</v>
      </c>
      <c r="B11" s="30" t="s">
        <v>18</v>
      </c>
      <c r="C11" s="17">
        <v>45000</v>
      </c>
      <c r="D11" s="31">
        <v>1000000</v>
      </c>
    </row>
    <row r="12" spans="1:8" x14ac:dyDescent="0.25">
      <c r="A12" s="30" t="s">
        <v>14</v>
      </c>
      <c r="B12" s="30" t="s">
        <v>16</v>
      </c>
      <c r="C12" s="17">
        <v>28010</v>
      </c>
      <c r="D12" s="31">
        <v>942462</v>
      </c>
    </row>
    <row r="13" spans="1:8" x14ac:dyDescent="0.25">
      <c r="A13" s="30" t="s">
        <v>15</v>
      </c>
      <c r="B13" s="30" t="s">
        <v>16</v>
      </c>
      <c r="C13" s="17">
        <v>30523</v>
      </c>
      <c r="D13" s="31">
        <v>732552</v>
      </c>
    </row>
    <row r="14" spans="1:8" x14ac:dyDescent="0.25">
      <c r="A14" s="30" t="s">
        <v>3</v>
      </c>
      <c r="B14" s="30" t="s">
        <v>16</v>
      </c>
      <c r="C14" s="17">
        <v>22285</v>
      </c>
      <c r="D14" s="31">
        <v>668550</v>
      </c>
    </row>
    <row r="15" spans="1:8" x14ac:dyDescent="0.25">
      <c r="A15" s="30" t="s">
        <v>10</v>
      </c>
      <c r="B15" s="30" t="s">
        <v>18</v>
      </c>
      <c r="C15" s="17">
        <v>7418</v>
      </c>
      <c r="D15" s="31">
        <v>207704</v>
      </c>
    </row>
    <row r="16" spans="1:8" x14ac:dyDescent="0.25">
      <c r="A16" s="30" t="s">
        <v>12</v>
      </c>
      <c r="B16" s="30" t="s">
        <v>16</v>
      </c>
      <c r="C16" s="17">
        <v>145660</v>
      </c>
      <c r="D16" s="31">
        <v>150000</v>
      </c>
    </row>
    <row r="17" spans="1:4" x14ac:dyDescent="0.25">
      <c r="A17" s="30" t="s">
        <v>1</v>
      </c>
      <c r="B17" s="30" t="s">
        <v>18</v>
      </c>
      <c r="C17" s="17">
        <v>0</v>
      </c>
      <c r="D17" s="31">
        <v>0</v>
      </c>
    </row>
  </sheetData>
  <autoFilter ref="A1:D17" xr:uid="{A0C48669-740A-4BD2-AC88-7D860A3D01C8}"/>
  <mergeCells count="1">
    <mergeCell ref="G1:H1"/>
  </mergeCells>
  <conditionalFormatting sqref="A2:D17">
    <cfRule type="expression" dxfId="1" priority="1">
      <formula>$C2 &gt; 50000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FFBA-69C8-4897-89ED-EC9BA1437731}">
  <dimension ref="A1:H17"/>
  <sheetViews>
    <sheetView showGridLines="0" zoomScale="130" zoomScaleNormal="130" workbookViewId="0">
      <selection activeCell="B11" sqref="B11"/>
    </sheetView>
  </sheetViews>
  <sheetFormatPr defaultRowHeight="15" x14ac:dyDescent="0.25"/>
  <cols>
    <col min="1" max="4" width="15.42578125" customWidth="1"/>
    <col min="7" max="7" width="22.42578125" customWidth="1"/>
    <col min="8" max="8" width="12.5703125" customWidth="1"/>
  </cols>
  <sheetData>
    <row r="1" spans="1:8" x14ac:dyDescent="0.25">
      <c r="A1" s="30" t="s">
        <v>0</v>
      </c>
      <c r="B1" s="30" t="s">
        <v>17</v>
      </c>
      <c r="C1" s="30" t="s">
        <v>20</v>
      </c>
      <c r="D1" s="30" t="s">
        <v>19</v>
      </c>
      <c r="G1" s="5" t="s">
        <v>25</v>
      </c>
      <c r="H1" s="5"/>
    </row>
    <row r="2" spans="1:8" x14ac:dyDescent="0.25">
      <c r="A2" s="30" t="s">
        <v>7</v>
      </c>
      <c r="B2" s="30" t="s">
        <v>18</v>
      </c>
      <c r="C2" s="17">
        <v>50000</v>
      </c>
      <c r="D2" s="31">
        <v>5000000</v>
      </c>
      <c r="G2" s="4" t="s">
        <v>26</v>
      </c>
      <c r="H2" s="1" t="s">
        <v>21</v>
      </c>
    </row>
    <row r="3" spans="1:8" x14ac:dyDescent="0.25">
      <c r="A3" s="30" t="s">
        <v>13</v>
      </c>
      <c r="B3" s="30" t="s">
        <v>18</v>
      </c>
      <c r="C3" s="17">
        <v>145414</v>
      </c>
      <c r="D3" s="31">
        <v>4217006</v>
      </c>
      <c r="G3" s="4" t="s">
        <v>27</v>
      </c>
      <c r="H3" s="2" t="s">
        <v>22</v>
      </c>
    </row>
    <row r="4" spans="1:8" x14ac:dyDescent="0.25">
      <c r="A4" s="30" t="s">
        <v>9</v>
      </c>
      <c r="B4" s="30" t="s">
        <v>16</v>
      </c>
      <c r="C4" s="17">
        <v>135175</v>
      </c>
      <c r="D4" s="31">
        <v>3784900</v>
      </c>
      <c r="G4" s="4" t="s">
        <v>28</v>
      </c>
      <c r="H4" s="3" t="s">
        <v>23</v>
      </c>
    </row>
    <row r="5" spans="1:8" x14ac:dyDescent="0.25">
      <c r="A5" s="30" t="s">
        <v>24</v>
      </c>
      <c r="B5" s="30" t="s">
        <v>16</v>
      </c>
      <c r="C5" s="17">
        <v>5000</v>
      </c>
      <c r="D5" s="31">
        <v>3000000</v>
      </c>
    </row>
    <row r="6" spans="1:8" x14ac:dyDescent="0.25">
      <c r="A6" s="30" t="s">
        <v>6</v>
      </c>
      <c r="B6" s="30" t="s">
        <v>16</v>
      </c>
      <c r="C6" s="17">
        <v>127481</v>
      </c>
      <c r="D6" s="31">
        <v>2677101</v>
      </c>
    </row>
    <row r="7" spans="1:8" x14ac:dyDescent="0.25">
      <c r="A7" s="30" t="s">
        <v>11</v>
      </c>
      <c r="B7" s="30" t="s">
        <v>16</v>
      </c>
      <c r="C7" s="17">
        <v>71371</v>
      </c>
      <c r="D7" s="31">
        <v>2212501</v>
      </c>
    </row>
    <row r="8" spans="1:8" x14ac:dyDescent="0.25">
      <c r="A8" s="30" t="s">
        <v>5</v>
      </c>
      <c r="B8" s="30" t="s">
        <v>16</v>
      </c>
      <c r="C8" s="17">
        <v>25000</v>
      </c>
      <c r="D8" s="31">
        <v>2200125</v>
      </c>
    </row>
    <row r="9" spans="1:8" x14ac:dyDescent="0.25">
      <c r="A9" s="30" t="s">
        <v>4</v>
      </c>
      <c r="B9" s="30" t="s">
        <v>18</v>
      </c>
      <c r="C9" s="17">
        <v>71711</v>
      </c>
      <c r="D9" s="31">
        <v>1936197</v>
      </c>
    </row>
    <row r="10" spans="1:8" x14ac:dyDescent="0.25">
      <c r="A10" s="30" t="s">
        <v>2</v>
      </c>
      <c r="B10" s="30" t="s">
        <v>16</v>
      </c>
      <c r="C10" s="17">
        <v>47498</v>
      </c>
      <c r="D10" s="31">
        <v>1187450</v>
      </c>
    </row>
    <row r="11" spans="1:8" x14ac:dyDescent="0.25">
      <c r="A11" s="30" t="s">
        <v>8</v>
      </c>
      <c r="B11" s="30" t="s">
        <v>18</v>
      </c>
      <c r="C11" s="17">
        <v>45000</v>
      </c>
      <c r="D11" s="31">
        <v>1000000</v>
      </c>
    </row>
    <row r="12" spans="1:8" x14ac:dyDescent="0.25">
      <c r="A12" s="30" t="s">
        <v>14</v>
      </c>
      <c r="B12" s="30" t="s">
        <v>16</v>
      </c>
      <c r="C12" s="17">
        <v>28010</v>
      </c>
      <c r="D12" s="31">
        <v>942462</v>
      </c>
    </row>
    <row r="13" spans="1:8" x14ac:dyDescent="0.25">
      <c r="A13" s="30" t="s">
        <v>15</v>
      </c>
      <c r="B13" s="30" t="s">
        <v>16</v>
      </c>
      <c r="C13" s="17">
        <v>30523</v>
      </c>
      <c r="D13" s="31">
        <v>732552</v>
      </c>
    </row>
    <row r="14" spans="1:8" x14ac:dyDescent="0.25">
      <c r="A14" s="30" t="s">
        <v>3</v>
      </c>
      <c r="B14" s="30" t="s">
        <v>16</v>
      </c>
      <c r="C14" s="17">
        <v>22285</v>
      </c>
      <c r="D14" s="31">
        <v>668550</v>
      </c>
    </row>
    <row r="15" spans="1:8" x14ac:dyDescent="0.25">
      <c r="A15" s="30" t="s">
        <v>10</v>
      </c>
      <c r="B15" s="30" t="s">
        <v>18</v>
      </c>
      <c r="C15" s="17">
        <v>7418</v>
      </c>
      <c r="D15" s="31">
        <v>207704</v>
      </c>
    </row>
    <row r="16" spans="1:8" x14ac:dyDescent="0.25">
      <c r="A16" s="30" t="s">
        <v>12</v>
      </c>
      <c r="B16" s="30" t="s">
        <v>16</v>
      </c>
      <c r="C16" s="17">
        <v>145660</v>
      </c>
      <c r="D16" s="31">
        <v>150000</v>
      </c>
    </row>
    <row r="17" spans="1:4" x14ac:dyDescent="0.25">
      <c r="A17" s="30" t="s">
        <v>1</v>
      </c>
      <c r="B17" s="30" t="s">
        <v>18</v>
      </c>
      <c r="C17" s="17">
        <v>0</v>
      </c>
      <c r="D17" s="31">
        <v>0</v>
      </c>
    </row>
  </sheetData>
  <mergeCells count="1">
    <mergeCell ref="G1:H1"/>
  </mergeCells>
  <conditionalFormatting sqref="C2:C17">
    <cfRule type="iconSet" priority="2">
      <iconSet iconSet="3Symbols">
        <cfvo type="percent" val="0"/>
        <cfvo type="percent" val="30"/>
        <cfvo type="percent" val="50"/>
      </iconSet>
    </cfRule>
  </conditionalFormatting>
  <conditionalFormatting sqref="A2:D17">
    <cfRule type="expression" dxfId="7" priority="1">
      <formula>$B2 = "Internacional"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E0E7-676C-4C5D-A7CD-884312DF87FF}">
  <dimension ref="A1:H20"/>
  <sheetViews>
    <sheetView showGridLines="0" zoomScale="130" zoomScaleNormal="130" workbookViewId="0">
      <selection activeCell="D29" sqref="D29"/>
    </sheetView>
  </sheetViews>
  <sheetFormatPr defaultRowHeight="15" x14ac:dyDescent="0.25"/>
  <cols>
    <col min="1" max="3" width="15.42578125" customWidth="1"/>
    <col min="4" max="4" width="31.28515625" customWidth="1"/>
    <col min="7" max="7" width="22.42578125" customWidth="1"/>
    <col min="8" max="8" width="12.5703125" customWidth="1"/>
  </cols>
  <sheetData>
    <row r="1" spans="1:8" x14ac:dyDescent="0.25">
      <c r="A1" s="27" t="s">
        <v>0</v>
      </c>
      <c r="B1" s="28" t="s">
        <v>17</v>
      </c>
      <c r="C1" s="28" t="s">
        <v>20</v>
      </c>
      <c r="D1" s="29" t="s">
        <v>19</v>
      </c>
      <c r="G1" s="5" t="s">
        <v>25</v>
      </c>
      <c r="H1" s="5"/>
    </row>
    <row r="2" spans="1:8" x14ac:dyDescent="0.25">
      <c r="A2" s="18" t="s">
        <v>7</v>
      </c>
      <c r="B2" s="19" t="s">
        <v>18</v>
      </c>
      <c r="C2" s="20">
        <v>35000</v>
      </c>
      <c r="D2" s="21">
        <v>5000000</v>
      </c>
      <c r="G2" s="4" t="s">
        <v>26</v>
      </c>
      <c r="H2" s="1" t="s">
        <v>21</v>
      </c>
    </row>
    <row r="3" spans="1:8" x14ac:dyDescent="0.25">
      <c r="A3" s="18" t="s">
        <v>13</v>
      </c>
      <c r="B3" s="19" t="s">
        <v>18</v>
      </c>
      <c r="C3" s="20">
        <v>145414</v>
      </c>
      <c r="D3" s="21">
        <v>4217006</v>
      </c>
      <c r="G3" s="4" t="s">
        <v>27</v>
      </c>
      <c r="H3" s="2" t="s">
        <v>22</v>
      </c>
    </row>
    <row r="4" spans="1:8" x14ac:dyDescent="0.25">
      <c r="A4" s="18" t="s">
        <v>9</v>
      </c>
      <c r="B4" s="19" t="s">
        <v>16</v>
      </c>
      <c r="C4" s="20">
        <v>135175</v>
      </c>
      <c r="D4" s="21">
        <v>3784900</v>
      </c>
      <c r="G4" s="4" t="s">
        <v>28</v>
      </c>
      <c r="H4" s="3" t="s">
        <v>23</v>
      </c>
    </row>
    <row r="5" spans="1:8" x14ac:dyDescent="0.25">
      <c r="A5" s="18" t="s">
        <v>24</v>
      </c>
      <c r="B5" s="19" t="s">
        <v>16</v>
      </c>
      <c r="C5" s="20">
        <v>5000</v>
      </c>
      <c r="D5" s="21">
        <v>3000000</v>
      </c>
    </row>
    <row r="6" spans="1:8" x14ac:dyDescent="0.25">
      <c r="A6" s="18" t="s">
        <v>6</v>
      </c>
      <c r="B6" s="19" t="s">
        <v>16</v>
      </c>
      <c r="C6" s="20">
        <v>127481</v>
      </c>
      <c r="D6" s="21">
        <v>2677101</v>
      </c>
    </row>
    <row r="7" spans="1:8" x14ac:dyDescent="0.25">
      <c r="A7" s="18" t="s">
        <v>11</v>
      </c>
      <c r="B7" s="19" t="s">
        <v>16</v>
      </c>
      <c r="C7" s="20">
        <v>71371</v>
      </c>
      <c r="D7" s="21">
        <v>2212501</v>
      </c>
    </row>
    <row r="8" spans="1:8" x14ac:dyDescent="0.25">
      <c r="A8" s="18" t="s">
        <v>5</v>
      </c>
      <c r="B8" s="19" t="s">
        <v>16</v>
      </c>
      <c r="C8" s="20">
        <v>25000</v>
      </c>
      <c r="D8" s="21">
        <v>2200125</v>
      </c>
    </row>
    <row r="9" spans="1:8" x14ac:dyDescent="0.25">
      <c r="A9" s="18" t="s">
        <v>4</v>
      </c>
      <c r="B9" s="19" t="s">
        <v>18</v>
      </c>
      <c r="C9" s="20">
        <v>71711</v>
      </c>
      <c r="D9" s="21">
        <v>1936197</v>
      </c>
    </row>
    <row r="10" spans="1:8" x14ac:dyDescent="0.25">
      <c r="A10" s="18" t="s">
        <v>2</v>
      </c>
      <c r="B10" s="19" t="s">
        <v>16</v>
      </c>
      <c r="C10" s="20">
        <v>47498</v>
      </c>
      <c r="D10" s="21">
        <v>1187450</v>
      </c>
    </row>
    <row r="11" spans="1:8" x14ac:dyDescent="0.25">
      <c r="A11" s="18" t="s">
        <v>8</v>
      </c>
      <c r="B11" s="19" t="s">
        <v>18</v>
      </c>
      <c r="C11" s="20">
        <v>45000</v>
      </c>
      <c r="D11" s="21">
        <v>1000000</v>
      </c>
    </row>
    <row r="12" spans="1:8" x14ac:dyDescent="0.25">
      <c r="A12" s="18" t="s">
        <v>14</v>
      </c>
      <c r="B12" s="19" t="s">
        <v>16</v>
      </c>
      <c r="C12" s="20">
        <v>28010</v>
      </c>
      <c r="D12" s="21">
        <v>942462</v>
      </c>
    </row>
    <row r="13" spans="1:8" x14ac:dyDescent="0.25">
      <c r="A13" s="18" t="s">
        <v>15</v>
      </c>
      <c r="B13" s="19" t="s">
        <v>16</v>
      </c>
      <c r="C13" s="20">
        <v>30523</v>
      </c>
      <c r="D13" s="21">
        <v>732552</v>
      </c>
    </row>
    <row r="14" spans="1:8" x14ac:dyDescent="0.25">
      <c r="A14" s="18" t="s">
        <v>3</v>
      </c>
      <c r="B14" s="19" t="s">
        <v>16</v>
      </c>
      <c r="C14" s="20">
        <v>22285</v>
      </c>
      <c r="D14" s="21">
        <v>668550</v>
      </c>
    </row>
    <row r="15" spans="1:8" x14ac:dyDescent="0.25">
      <c r="A15" s="18" t="s">
        <v>10</v>
      </c>
      <c r="B15" s="19" t="s">
        <v>18</v>
      </c>
      <c r="C15" s="20">
        <v>7418</v>
      </c>
      <c r="D15" s="21">
        <v>207704</v>
      </c>
    </row>
    <row r="16" spans="1:8" x14ac:dyDescent="0.25">
      <c r="A16" s="18" t="s">
        <v>12</v>
      </c>
      <c r="B16" s="19" t="s">
        <v>16</v>
      </c>
      <c r="C16" s="20">
        <v>0</v>
      </c>
      <c r="D16" s="21">
        <v>0</v>
      </c>
    </row>
    <row r="17" spans="1:4" x14ac:dyDescent="0.25">
      <c r="A17" s="22" t="s">
        <v>1</v>
      </c>
      <c r="B17" s="23" t="s">
        <v>18</v>
      </c>
      <c r="C17" s="24">
        <v>1</v>
      </c>
      <c r="D17" s="25">
        <v>0</v>
      </c>
    </row>
    <row r="19" spans="1:4" x14ac:dyDescent="0.25">
      <c r="B19" t="str">
        <f>INDEX(Tabela3[MateriaPrima], MATCH(LARGE(Tabela3[QtdEstoque],1), Tabela3[QtdEstoque], 0))</f>
        <v>Internacional</v>
      </c>
      <c r="C19" s="26">
        <f>INDEX(Tabela3[QtdEstoque], MATCH(LARGE(Tabela3[QtdEstoque],1), Tabela3[QtdEstoque], 0))</f>
        <v>145414</v>
      </c>
    </row>
    <row r="20" spans="1:4" x14ac:dyDescent="0.25">
      <c r="B20" t="str">
        <f>INDEX(Tabela3[MateriaPrima], MATCH(SMALL(Tabela3[QtdEstoque],1), Tabela3[QtdEstoque],0))</f>
        <v>Nacional</v>
      </c>
      <c r="C20">
        <f>INDEX(Tabela3[QtdEstoque], MATCH(SMALL(Tabela3[QtdEstoque],1), Tabela3[QtdEstoque],0))</f>
        <v>0</v>
      </c>
    </row>
  </sheetData>
  <mergeCells count="1">
    <mergeCell ref="G1:H1"/>
  </mergeCells>
  <conditionalFormatting sqref="D2:D17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{3C97077F-1226-417F-BCBF-8B8E3AF1CE55}</x14:id>
        </ext>
      </extLst>
    </cfRule>
  </conditionalFormatting>
  <conditionalFormatting sqref="C2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97077F-1226-417F-BCBF-8B8E3AF1C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zoomScale="130" zoomScaleNormal="130" workbookViewId="0">
      <selection activeCell="D15" sqref="D15"/>
    </sheetView>
  </sheetViews>
  <sheetFormatPr defaultRowHeight="15" x14ac:dyDescent="0.25"/>
  <cols>
    <col min="1" max="4" width="15.42578125" customWidth="1"/>
    <col min="7" max="7" width="22.42578125" customWidth="1"/>
    <col min="8" max="8" width="12.5703125" customWidth="1"/>
  </cols>
  <sheetData>
    <row r="1" spans="1:8" x14ac:dyDescent="0.25">
      <c r="A1" s="10" t="s">
        <v>0</v>
      </c>
      <c r="B1" s="11" t="s">
        <v>17</v>
      </c>
      <c r="C1" s="11" t="s">
        <v>20</v>
      </c>
      <c r="D1" s="12" t="s">
        <v>19</v>
      </c>
      <c r="G1" s="5" t="s">
        <v>25</v>
      </c>
      <c r="H1" s="5"/>
    </row>
    <row r="2" spans="1:8" x14ac:dyDescent="0.25">
      <c r="A2" s="8" t="s">
        <v>7</v>
      </c>
      <c r="B2" s="6" t="s">
        <v>18</v>
      </c>
      <c r="C2" s="7">
        <v>35000</v>
      </c>
      <c r="D2" s="9">
        <v>5000000</v>
      </c>
      <c r="G2" s="4" t="s">
        <v>26</v>
      </c>
      <c r="H2" s="1" t="s">
        <v>21</v>
      </c>
    </row>
    <row r="3" spans="1:8" x14ac:dyDescent="0.25">
      <c r="A3" s="8" t="s">
        <v>13</v>
      </c>
      <c r="B3" s="6" t="s">
        <v>18</v>
      </c>
      <c r="C3" s="7">
        <v>145414</v>
      </c>
      <c r="D3" s="9">
        <v>4217006</v>
      </c>
      <c r="G3" s="4" t="s">
        <v>27</v>
      </c>
      <c r="H3" s="2" t="s">
        <v>22</v>
      </c>
    </row>
    <row r="4" spans="1:8" x14ac:dyDescent="0.25">
      <c r="A4" s="8" t="s">
        <v>9</v>
      </c>
      <c r="B4" s="6" t="s">
        <v>16</v>
      </c>
      <c r="C4" s="7">
        <v>135175</v>
      </c>
      <c r="D4" s="9">
        <v>3784900</v>
      </c>
      <c r="G4" s="4" t="s">
        <v>28</v>
      </c>
      <c r="H4" s="3" t="s">
        <v>23</v>
      </c>
    </row>
    <row r="5" spans="1:8" x14ac:dyDescent="0.25">
      <c r="A5" s="8" t="s">
        <v>24</v>
      </c>
      <c r="B5" s="6" t="s">
        <v>16</v>
      </c>
      <c r="C5" s="7">
        <v>5000</v>
      </c>
      <c r="D5" s="9">
        <v>3000000</v>
      </c>
    </row>
    <row r="6" spans="1:8" x14ac:dyDescent="0.25">
      <c r="A6" s="8" t="s">
        <v>6</v>
      </c>
      <c r="B6" s="6" t="s">
        <v>16</v>
      </c>
      <c r="C6" s="7">
        <v>127481</v>
      </c>
      <c r="D6" s="9">
        <v>2677101</v>
      </c>
    </row>
    <row r="7" spans="1:8" x14ac:dyDescent="0.25">
      <c r="A7" s="8" t="s">
        <v>11</v>
      </c>
      <c r="B7" s="6" t="s">
        <v>16</v>
      </c>
      <c r="C7" s="7">
        <v>71371</v>
      </c>
      <c r="D7" s="9">
        <v>2212501</v>
      </c>
    </row>
    <row r="8" spans="1:8" x14ac:dyDescent="0.25">
      <c r="A8" s="8" t="s">
        <v>5</v>
      </c>
      <c r="B8" s="6" t="s">
        <v>16</v>
      </c>
      <c r="C8" s="7">
        <v>25000</v>
      </c>
      <c r="D8" s="9">
        <v>2200125</v>
      </c>
    </row>
    <row r="9" spans="1:8" x14ac:dyDescent="0.25">
      <c r="A9" s="8" t="s">
        <v>4</v>
      </c>
      <c r="B9" s="6" t="s">
        <v>18</v>
      </c>
      <c r="C9" s="7">
        <v>71711</v>
      </c>
      <c r="D9" s="9">
        <v>1936197</v>
      </c>
    </row>
    <row r="10" spans="1:8" x14ac:dyDescent="0.25">
      <c r="A10" s="8" t="s">
        <v>2</v>
      </c>
      <c r="B10" s="6" t="s">
        <v>16</v>
      </c>
      <c r="C10" s="7">
        <v>47498</v>
      </c>
      <c r="D10" s="9">
        <v>1187450</v>
      </c>
    </row>
    <row r="11" spans="1:8" x14ac:dyDescent="0.25">
      <c r="A11" s="8" t="s">
        <v>8</v>
      </c>
      <c r="B11" s="6" t="s">
        <v>18</v>
      </c>
      <c r="C11" s="7">
        <v>45000</v>
      </c>
      <c r="D11" s="9">
        <v>1000000</v>
      </c>
    </row>
    <row r="12" spans="1:8" x14ac:dyDescent="0.25">
      <c r="A12" s="8" t="s">
        <v>14</v>
      </c>
      <c r="B12" s="6" t="s">
        <v>16</v>
      </c>
      <c r="C12" s="7">
        <v>28010</v>
      </c>
      <c r="D12" s="9">
        <v>942462</v>
      </c>
    </row>
    <row r="13" spans="1:8" x14ac:dyDescent="0.25">
      <c r="A13" s="8" t="s">
        <v>15</v>
      </c>
      <c r="B13" s="6" t="s">
        <v>16</v>
      </c>
      <c r="C13" s="7">
        <v>30523</v>
      </c>
      <c r="D13" s="9">
        <v>732552</v>
      </c>
    </row>
    <row r="14" spans="1:8" x14ac:dyDescent="0.25">
      <c r="A14" s="8" t="s">
        <v>3</v>
      </c>
      <c r="B14" s="6" t="s">
        <v>16</v>
      </c>
      <c r="C14" s="7">
        <v>22285</v>
      </c>
      <c r="D14" s="9">
        <v>668550</v>
      </c>
    </row>
    <row r="15" spans="1:8" x14ac:dyDescent="0.25">
      <c r="A15" s="8" t="s">
        <v>10</v>
      </c>
      <c r="B15" s="6" t="s">
        <v>18</v>
      </c>
      <c r="C15" s="7">
        <v>7418</v>
      </c>
      <c r="D15" s="9">
        <v>207704</v>
      </c>
    </row>
    <row r="16" spans="1:8" x14ac:dyDescent="0.25">
      <c r="A16" s="8" t="s">
        <v>12</v>
      </c>
      <c r="B16" s="6" t="s">
        <v>16</v>
      </c>
      <c r="C16" s="7">
        <v>0</v>
      </c>
      <c r="D16" s="9">
        <v>0</v>
      </c>
    </row>
    <row r="17" spans="1:4" x14ac:dyDescent="0.25">
      <c r="A17" s="13" t="s">
        <v>1</v>
      </c>
      <c r="B17" s="14" t="s">
        <v>18</v>
      </c>
      <c r="C17" s="15">
        <v>0</v>
      </c>
      <c r="D17" s="16">
        <v>0</v>
      </c>
    </row>
  </sheetData>
  <mergeCells count="1">
    <mergeCell ref="G1:H1"/>
  </mergeCells>
  <phoneticPr fontId="2" type="noConversion"/>
  <conditionalFormatting sqref="C2:C17">
    <cfRule type="cellIs" dxfId="22" priority="2" operator="lessThan">
      <formula>30000</formula>
    </cfRule>
    <cfRule type="cellIs" dxfId="21" priority="3" operator="greaterThan">
      <formula>120000</formula>
    </cfRule>
    <cfRule type="cellIs" dxfId="20" priority="4" operator="between">
      <formula>30000</formula>
      <formula>120000</formula>
    </cfRule>
  </conditionalFormatting>
  <conditionalFormatting sqref="D2:D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{C0B7C2FC-6832-45EE-A19C-8F46EDACB96D}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B7C2FC-6832-45EE-A19C-8F46EDACB9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Tratativa 4</vt:lpstr>
      <vt:lpstr>Tratativa 3</vt:lpstr>
      <vt:lpstr>Tratativa 2</vt:lpstr>
      <vt:lpstr>Tratatuva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2021-06-28T15:40:49Z</dcterms:created>
  <dcterms:modified xsi:type="dcterms:W3CDTF">2025-04-16T15:54:07Z</dcterms:modified>
</cp:coreProperties>
</file>