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F09934CD-A14A-4E98-90BC-DAF6540F09FB}" xr6:coauthVersionLast="47" xr6:coauthVersionMax="47" xr10:uidLastSave="{00000000-0000-0000-0000-000000000000}"/>
  <bookViews>
    <workbookView xWindow="-28920" yWindow="-3255" windowWidth="29040" windowHeight="1572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EFETIVO!$A$1:$CF$946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5" i="1"/>
  <c r="F66" i="1"/>
  <c r="F67" i="1"/>
  <c r="F68" i="1"/>
  <c r="F71" i="1"/>
  <c r="F72" i="1"/>
  <c r="F73" i="1"/>
  <c r="F74" i="1"/>
  <c r="F75" i="1"/>
  <c r="F76" i="1"/>
  <c r="F80" i="1"/>
  <c r="F82" i="1"/>
  <c r="F83" i="1"/>
  <c r="F84" i="1"/>
  <c r="F85" i="1"/>
  <c r="F86" i="1"/>
  <c r="F87" i="1"/>
  <c r="F89" i="1"/>
  <c r="F90" i="1"/>
  <c r="F92" i="1"/>
  <c r="F93" i="1"/>
  <c r="F94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5" i="1"/>
  <c r="F116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2" i="1"/>
  <c r="F203" i="1"/>
  <c r="F204" i="1"/>
  <c r="F205" i="1"/>
  <c r="F207" i="1"/>
  <c r="F208" i="1"/>
  <c r="F209" i="1"/>
  <c r="F210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1" i="1"/>
  <c r="F262" i="1"/>
  <c r="F264" i="1"/>
  <c r="F265" i="1"/>
  <c r="F266" i="1"/>
  <c r="F267" i="1"/>
  <c r="F268" i="1"/>
  <c r="F270" i="1"/>
  <c r="F271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4" i="1"/>
  <c r="F335" i="1"/>
  <c r="F336" i="1"/>
  <c r="F337" i="1"/>
  <c r="F338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2" i="1"/>
  <c r="F403" i="1"/>
  <c r="F404" i="1"/>
  <c r="F405" i="1"/>
  <c r="F406" i="1"/>
  <c r="F407" i="1"/>
  <c r="F408" i="1"/>
  <c r="F409" i="1"/>
  <c r="F410" i="1"/>
  <c r="F411" i="1"/>
  <c r="F413" i="1"/>
  <c r="F414" i="1"/>
  <c r="F416" i="1"/>
  <c r="F417" i="1"/>
  <c r="F418" i="1"/>
  <c r="F419" i="1"/>
  <c r="F420" i="1"/>
  <c r="F421" i="1"/>
  <c r="F422" i="1"/>
  <c r="F425" i="1"/>
  <c r="F426" i="1"/>
  <c r="F427" i="1"/>
  <c r="F428" i="1"/>
  <c r="F429" i="1"/>
  <c r="F430" i="1"/>
  <c r="F431" i="1"/>
  <c r="F432" i="1"/>
  <c r="F434" i="1"/>
  <c r="F435" i="1"/>
  <c r="F437" i="1"/>
  <c r="F438" i="1"/>
  <c r="F439" i="1"/>
  <c r="F440" i="1"/>
  <c r="F441" i="1"/>
  <c r="F442" i="1"/>
  <c r="F443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2" i="1"/>
  <c r="F463" i="1"/>
  <c r="F464" i="1"/>
  <c r="F465" i="1"/>
  <c r="F466" i="1"/>
  <c r="F467" i="1"/>
  <c r="F468" i="1"/>
  <c r="F469" i="1"/>
  <c r="F470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8" i="1"/>
  <c r="F519" i="1"/>
  <c r="F520" i="1"/>
  <c r="F522" i="1"/>
  <c r="F523" i="1"/>
  <c r="F524" i="1"/>
  <c r="F525" i="1"/>
  <c r="F527" i="1"/>
  <c r="F528" i="1"/>
  <c r="F529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4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8" i="1"/>
  <c r="F599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39" i="1"/>
  <c r="F640" i="1"/>
  <c r="F641" i="1"/>
  <c r="F642" i="1"/>
  <c r="F643" i="1"/>
  <c r="F645" i="1"/>
  <c r="F646" i="1"/>
  <c r="F647" i="1"/>
  <c r="F648" i="1"/>
  <c r="F649" i="1"/>
  <c r="F650" i="1"/>
  <c r="F651" i="1"/>
  <c r="F652" i="1"/>
  <c r="F653" i="1"/>
  <c r="F654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9" i="1"/>
  <c r="F691" i="1"/>
  <c r="F692" i="1"/>
  <c r="F693" i="1"/>
  <c r="F694" i="1"/>
  <c r="F695" i="1"/>
  <c r="F696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2" i="1"/>
  <c r="F725" i="1"/>
  <c r="F726" i="1"/>
  <c r="F728" i="1"/>
  <c r="F729" i="1"/>
  <c r="F731" i="1"/>
  <c r="F732" i="1"/>
  <c r="F734" i="1"/>
  <c r="F735" i="1"/>
  <c r="F736" i="1"/>
  <c r="F737" i="1"/>
  <c r="F738" i="1"/>
  <c r="F739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6" i="1"/>
  <c r="F767" i="1"/>
  <c r="F769" i="1"/>
  <c r="F770" i="1"/>
  <c r="F771" i="1"/>
  <c r="F772" i="1"/>
  <c r="F773" i="1"/>
  <c r="F774" i="1"/>
  <c r="F775" i="1"/>
  <c r="F776" i="1"/>
  <c r="F777" i="1"/>
  <c r="F778" i="1"/>
  <c r="F779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10" i="1"/>
  <c r="F811" i="1"/>
  <c r="F812" i="1"/>
  <c r="F813" i="1"/>
  <c r="F814" i="1"/>
  <c r="F816" i="1"/>
  <c r="F818" i="1"/>
  <c r="F820" i="1"/>
  <c r="F821" i="1"/>
  <c r="F822" i="1"/>
  <c r="F823" i="1"/>
  <c r="F824" i="1"/>
  <c r="F825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6" i="1"/>
  <c r="F867" i="1"/>
  <c r="F868" i="1"/>
  <c r="F870" i="1"/>
  <c r="F871" i="1"/>
  <c r="F872" i="1"/>
  <c r="F873" i="1"/>
  <c r="F874" i="1"/>
  <c r="F875" i="1"/>
  <c r="F876" i="1"/>
  <c r="F877" i="1"/>
  <c r="F879" i="1"/>
  <c r="F880" i="1"/>
  <c r="F881" i="1"/>
  <c r="F882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900" i="1"/>
  <c r="F901" i="1"/>
  <c r="F902" i="1"/>
  <c r="F903" i="1"/>
  <c r="F905" i="1"/>
  <c r="F907" i="1"/>
  <c r="F908" i="1"/>
  <c r="F909" i="1"/>
  <c r="F910" i="1"/>
  <c r="F913" i="1"/>
  <c r="F915" i="1"/>
  <c r="F916" i="1"/>
  <c r="F917" i="1"/>
  <c r="F919" i="1"/>
  <c r="F920" i="1"/>
  <c r="F921" i="1"/>
  <c r="F923" i="1"/>
  <c r="F924" i="1"/>
  <c r="F926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G946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4" i="1"/>
  <c r="G936" i="1"/>
  <c r="G938" i="1"/>
  <c r="G939" i="1"/>
  <c r="G940" i="1"/>
  <c r="G941" i="1"/>
  <c r="G943" i="1"/>
  <c r="G944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R944" i="1" l="1"/>
  <c r="O944" i="1" s="1"/>
  <c r="R936" i="1"/>
  <c r="O936" i="1" s="1"/>
  <c r="R928" i="1"/>
  <c r="O928" i="1" s="1"/>
  <c r="Q928" i="1" s="1"/>
  <c r="R920" i="1"/>
  <c r="O920" i="1" s="1"/>
  <c r="Q920" i="1" s="1"/>
  <c r="R912" i="1"/>
  <c r="O912" i="1" s="1"/>
  <c r="R904" i="1"/>
  <c r="O904" i="1" s="1"/>
  <c r="R896" i="1"/>
  <c r="O896" i="1" s="1"/>
  <c r="Q896" i="1" s="1"/>
  <c r="R888" i="1"/>
  <c r="O888" i="1" s="1"/>
  <c r="Q888" i="1" s="1"/>
  <c r="R943" i="1"/>
  <c r="O943" i="1" s="1"/>
  <c r="Q943" i="1" s="1"/>
  <c r="R935" i="1"/>
  <c r="O935" i="1" s="1"/>
  <c r="Q935" i="1" s="1"/>
  <c r="R927" i="1"/>
  <c r="O927" i="1" s="1"/>
  <c r="Q927" i="1" s="1"/>
  <c r="R919" i="1"/>
  <c r="O919" i="1" s="1"/>
  <c r="P919" i="1" s="1"/>
  <c r="R911" i="1"/>
  <c r="O911" i="1" s="1"/>
  <c r="Q911" i="1" s="1"/>
  <c r="R903" i="1"/>
  <c r="O903" i="1" s="1"/>
  <c r="P903" i="1" s="1"/>
  <c r="R895" i="1"/>
  <c r="O895" i="1" s="1"/>
  <c r="Q895" i="1" s="1"/>
  <c r="R887" i="1"/>
  <c r="O887" i="1" s="1"/>
  <c r="Q887" i="1" s="1"/>
  <c r="R942" i="1"/>
  <c r="O942" i="1" s="1"/>
  <c r="P942" i="1" s="1"/>
  <c r="R934" i="1"/>
  <c r="O934" i="1" s="1"/>
  <c r="P934" i="1" s="1"/>
  <c r="R926" i="1"/>
  <c r="O926" i="1" s="1"/>
  <c r="P926" i="1" s="1"/>
  <c r="R918" i="1"/>
  <c r="O918" i="1" s="1"/>
  <c r="R910" i="1"/>
  <c r="O910" i="1" s="1"/>
  <c r="P910" i="1" s="1"/>
  <c r="R940" i="1"/>
  <c r="O940" i="1" s="1"/>
  <c r="P940" i="1" s="1"/>
  <c r="R900" i="1"/>
  <c r="O900" i="1" s="1"/>
  <c r="P900" i="1" s="1"/>
  <c r="R941" i="1"/>
  <c r="O941" i="1" s="1"/>
  <c r="P941" i="1" s="1"/>
  <c r="R933" i="1"/>
  <c r="O933" i="1" s="1"/>
  <c r="P933" i="1" s="1"/>
  <c r="R925" i="1"/>
  <c r="O925" i="1" s="1"/>
  <c r="P925" i="1" s="1"/>
  <c r="R917" i="1"/>
  <c r="O917" i="1" s="1"/>
  <c r="Q917" i="1" s="1"/>
  <c r="R909" i="1"/>
  <c r="O909" i="1" s="1"/>
  <c r="P909" i="1" s="1"/>
  <c r="R901" i="1"/>
  <c r="O901" i="1" s="1"/>
  <c r="P901" i="1" s="1"/>
  <c r="R893" i="1"/>
  <c r="O893" i="1" s="1"/>
  <c r="Q893" i="1" s="1"/>
  <c r="R885" i="1"/>
  <c r="O885" i="1" s="1"/>
  <c r="Q885" i="1" s="1"/>
  <c r="R932" i="1"/>
  <c r="O932" i="1" s="1"/>
  <c r="Q932" i="1" s="1"/>
  <c r="R908" i="1"/>
  <c r="O908" i="1" s="1"/>
  <c r="P908" i="1" s="1"/>
  <c r="R916" i="1"/>
  <c r="O916" i="1" s="1"/>
  <c r="Q916" i="1" s="1"/>
  <c r="R914" i="1"/>
  <c r="O914" i="1" s="1"/>
  <c r="P914" i="1" s="1"/>
  <c r="R890" i="1"/>
  <c r="O890" i="1" s="1"/>
  <c r="Q890" i="1" s="1"/>
  <c r="R924" i="1"/>
  <c r="O924" i="1" s="1"/>
  <c r="P924" i="1" s="1"/>
  <c r="R892" i="1"/>
  <c r="O892" i="1" s="1"/>
  <c r="Q892" i="1" s="1"/>
  <c r="R938" i="1"/>
  <c r="O938" i="1" s="1"/>
  <c r="Q938" i="1" s="1"/>
  <c r="R922" i="1"/>
  <c r="O922" i="1" s="1"/>
  <c r="P922" i="1" s="1"/>
  <c r="R906" i="1"/>
  <c r="O906" i="1" s="1"/>
  <c r="P906" i="1" s="1"/>
  <c r="R898" i="1"/>
  <c r="O898" i="1" s="1"/>
  <c r="Q898" i="1" s="1"/>
  <c r="R946" i="1"/>
  <c r="O946" i="1" s="1"/>
  <c r="P946" i="1" s="1"/>
  <c r="R930" i="1"/>
  <c r="O930" i="1" s="1"/>
  <c r="P930" i="1" s="1"/>
  <c r="R939" i="1"/>
  <c r="O939" i="1" s="1"/>
  <c r="Q939" i="1" s="1"/>
  <c r="R931" i="1"/>
  <c r="O931" i="1" s="1"/>
  <c r="P931" i="1" s="1"/>
  <c r="R923" i="1"/>
  <c r="O923" i="1" s="1"/>
  <c r="P923" i="1" s="1"/>
  <c r="R915" i="1"/>
  <c r="O915" i="1" s="1"/>
  <c r="Q915" i="1" s="1"/>
  <c r="R907" i="1"/>
  <c r="O907" i="1" s="1"/>
  <c r="P907" i="1" s="1"/>
  <c r="R899" i="1"/>
  <c r="O899" i="1" s="1"/>
  <c r="Q899" i="1" s="1"/>
  <c r="R891" i="1"/>
  <c r="O891" i="1" s="1"/>
  <c r="R945" i="1"/>
  <c r="O945" i="1" s="1"/>
  <c r="P945" i="1" s="1"/>
  <c r="R937" i="1"/>
  <c r="O937" i="1" s="1"/>
  <c r="Q937" i="1" s="1"/>
  <c r="R929" i="1"/>
  <c r="O929" i="1" s="1"/>
  <c r="P929" i="1" s="1"/>
  <c r="R921" i="1"/>
  <c r="O921" i="1" s="1"/>
  <c r="P921" i="1" s="1"/>
  <c r="R913" i="1"/>
  <c r="O913" i="1" s="1"/>
  <c r="P913" i="1" s="1"/>
  <c r="R905" i="1"/>
  <c r="O905" i="1" s="1"/>
  <c r="P905" i="1" s="1"/>
  <c r="R897" i="1"/>
  <c r="O897" i="1" s="1"/>
  <c r="Q897" i="1" s="1"/>
  <c r="R889" i="1"/>
  <c r="O889" i="1" s="1"/>
  <c r="Q889" i="1" s="1"/>
  <c r="R902" i="1"/>
  <c r="O902" i="1" s="1"/>
  <c r="P902" i="1" s="1"/>
  <c r="R894" i="1"/>
  <c r="O894" i="1" s="1"/>
  <c r="Q894" i="1" s="1"/>
  <c r="R886" i="1"/>
  <c r="O886" i="1" s="1"/>
  <c r="BT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N2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P928" i="1" l="1"/>
  <c r="P898" i="1"/>
  <c r="P916" i="1"/>
  <c r="Q908" i="1"/>
  <c r="P892" i="1"/>
  <c r="P888" i="1"/>
  <c r="P885" i="1"/>
  <c r="P893" i="1"/>
  <c r="P890" i="1"/>
  <c r="P938" i="1"/>
  <c r="P920" i="1"/>
  <c r="P918" i="1"/>
  <c r="Q918" i="1"/>
  <c r="Q945" i="1"/>
  <c r="Q923" i="1"/>
  <c r="P943" i="1"/>
  <c r="Q940" i="1"/>
  <c r="Q925" i="1"/>
  <c r="Q906" i="1"/>
  <c r="Q933" i="1"/>
  <c r="P932" i="1"/>
  <c r="Q934" i="1"/>
  <c r="Q921" i="1"/>
  <c r="Q900" i="1"/>
  <c r="Q942" i="1"/>
  <c r="Q941" i="1"/>
  <c r="P937" i="1"/>
  <c r="P911" i="1"/>
  <c r="P935" i="1"/>
  <c r="Q922" i="1"/>
  <c r="P917" i="1"/>
  <c r="Q891" i="1"/>
  <c r="P891" i="1"/>
  <c r="P939" i="1"/>
  <c r="Q901" i="1"/>
  <c r="Q914" i="1"/>
  <c r="Q930" i="1"/>
  <c r="Q924" i="1"/>
  <c r="P889" i="1"/>
  <c r="Q909" i="1"/>
  <c r="Q946" i="1"/>
  <c r="P896" i="1"/>
  <c r="Q902" i="1"/>
  <c r="P895" i="1"/>
  <c r="Q910" i="1"/>
  <c r="Q886" i="1"/>
  <c r="P886" i="1"/>
  <c r="P897" i="1"/>
  <c r="P927" i="1"/>
  <c r="Q929" i="1"/>
  <c r="Q931" i="1"/>
  <c r="Q905" i="1"/>
  <c r="Q907" i="1"/>
  <c r="Q926" i="1"/>
  <c r="Q913" i="1"/>
  <c r="P915" i="1"/>
  <c r="P899" i="1"/>
  <c r="P887" i="1"/>
  <c r="P894" i="1"/>
  <c r="Q903" i="1"/>
  <c r="Q936" i="1"/>
  <c r="P936" i="1"/>
  <c r="Q944" i="1"/>
  <c r="P944" i="1"/>
  <c r="Q904" i="1"/>
  <c r="P904" i="1"/>
  <c r="Q919" i="1"/>
  <c r="Q912" i="1"/>
  <c r="P912" i="1"/>
  <c r="BT884" i="1"/>
  <c r="M884" i="1" s="1"/>
  <c r="BT883" i="1"/>
  <c r="M883" i="1" s="1"/>
  <c r="BT882" i="1"/>
  <c r="M882" i="1" s="1"/>
  <c r="BT881" i="1"/>
  <c r="M881" i="1" s="1"/>
  <c r="BT880" i="1"/>
  <c r="M880" i="1" s="1"/>
  <c r="BT879" i="1"/>
  <c r="M879" i="1" s="1"/>
  <c r="BT878" i="1"/>
  <c r="M878" i="1" s="1"/>
  <c r="BT877" i="1"/>
  <c r="M877" i="1" s="1"/>
  <c r="BT876" i="1"/>
  <c r="M876" i="1" s="1"/>
  <c r="BT875" i="1"/>
  <c r="M875" i="1" s="1"/>
  <c r="BT874" i="1"/>
  <c r="M874" i="1" s="1"/>
  <c r="BT873" i="1"/>
  <c r="M873" i="1" s="1"/>
  <c r="BT872" i="1"/>
  <c r="M872" i="1" s="1"/>
  <c r="BT871" i="1"/>
  <c r="M871" i="1" s="1"/>
  <c r="BT870" i="1"/>
  <c r="M870" i="1" s="1"/>
  <c r="BT869" i="1"/>
  <c r="M869" i="1" s="1"/>
  <c r="BT868" i="1"/>
  <c r="M868" i="1" s="1"/>
  <c r="BT867" i="1"/>
  <c r="M867" i="1" s="1"/>
  <c r="BT866" i="1"/>
  <c r="M866" i="1" s="1"/>
  <c r="BT865" i="1"/>
  <c r="M865" i="1" s="1"/>
  <c r="BT864" i="1"/>
  <c r="M864" i="1" s="1"/>
  <c r="BT863" i="1"/>
  <c r="M863" i="1" s="1"/>
  <c r="BT862" i="1"/>
  <c r="M862" i="1" s="1"/>
  <c r="BT861" i="1"/>
  <c r="M861" i="1" s="1"/>
  <c r="BT860" i="1"/>
  <c r="M860" i="1" s="1"/>
  <c r="BT859" i="1"/>
  <c r="M859" i="1" s="1"/>
  <c r="BT858" i="1"/>
  <c r="M858" i="1" s="1"/>
  <c r="BT857" i="1"/>
  <c r="M857" i="1" s="1"/>
  <c r="BT856" i="1"/>
  <c r="M856" i="1" s="1"/>
  <c r="BT855" i="1"/>
  <c r="M855" i="1" s="1"/>
  <c r="BT854" i="1"/>
  <c r="M854" i="1" s="1"/>
  <c r="BT853" i="1"/>
  <c r="M853" i="1" s="1"/>
  <c r="BT852" i="1"/>
  <c r="M852" i="1" s="1"/>
  <c r="BT851" i="1"/>
  <c r="M851" i="1" s="1"/>
  <c r="BT850" i="1"/>
  <c r="M850" i="1" s="1"/>
  <c r="BT849" i="1"/>
  <c r="M849" i="1" s="1"/>
  <c r="BT848" i="1"/>
  <c r="M848" i="1" s="1"/>
  <c r="BT847" i="1"/>
  <c r="M847" i="1" s="1"/>
  <c r="BT846" i="1"/>
  <c r="M846" i="1" s="1"/>
  <c r="BT845" i="1"/>
  <c r="M845" i="1" s="1"/>
  <c r="BT844" i="1"/>
  <c r="M844" i="1" s="1"/>
  <c r="BT843" i="1"/>
  <c r="M843" i="1" s="1"/>
  <c r="BT842" i="1"/>
  <c r="M842" i="1" s="1"/>
  <c r="BT841" i="1"/>
  <c r="M841" i="1" s="1"/>
  <c r="BT840" i="1"/>
  <c r="M840" i="1" s="1"/>
  <c r="BT839" i="1"/>
  <c r="M839" i="1" s="1"/>
  <c r="BT838" i="1"/>
  <c r="M838" i="1" s="1"/>
  <c r="BT837" i="1"/>
  <c r="M837" i="1" s="1"/>
  <c r="BT836" i="1"/>
  <c r="M836" i="1" s="1"/>
  <c r="BT835" i="1"/>
  <c r="M835" i="1" s="1"/>
  <c r="BT834" i="1"/>
  <c r="M834" i="1" s="1"/>
  <c r="BT833" i="1"/>
  <c r="M833" i="1" s="1"/>
  <c r="BT832" i="1"/>
  <c r="M832" i="1" s="1"/>
  <c r="BT831" i="1"/>
  <c r="M831" i="1" s="1"/>
  <c r="BT830" i="1"/>
  <c r="M830" i="1" s="1"/>
  <c r="BT829" i="1"/>
  <c r="M829" i="1" s="1"/>
  <c r="BT828" i="1"/>
  <c r="M828" i="1" s="1"/>
  <c r="BT827" i="1"/>
  <c r="M827" i="1" s="1"/>
  <c r="BT826" i="1"/>
  <c r="M826" i="1" s="1"/>
  <c r="BT825" i="1"/>
  <c r="M825" i="1" s="1"/>
  <c r="BT824" i="1"/>
  <c r="M824" i="1" s="1"/>
  <c r="BT823" i="1"/>
  <c r="M823" i="1" s="1"/>
  <c r="BT822" i="1"/>
  <c r="M822" i="1" s="1"/>
  <c r="BT821" i="1"/>
  <c r="M821" i="1" s="1"/>
  <c r="BT820" i="1"/>
  <c r="M820" i="1" s="1"/>
  <c r="BT819" i="1"/>
  <c r="M819" i="1" s="1"/>
  <c r="BT818" i="1"/>
  <c r="M818" i="1" s="1"/>
  <c r="BT817" i="1"/>
  <c r="M817" i="1" s="1"/>
  <c r="BT816" i="1"/>
  <c r="M816" i="1" s="1"/>
  <c r="BT815" i="1"/>
  <c r="M815" i="1" s="1"/>
  <c r="BT814" i="1"/>
  <c r="M814" i="1" s="1"/>
  <c r="BT813" i="1"/>
  <c r="M813" i="1" s="1"/>
  <c r="BT812" i="1"/>
  <c r="M812" i="1" s="1"/>
  <c r="BT811" i="1"/>
  <c r="M811" i="1" s="1"/>
  <c r="BT810" i="1"/>
  <c r="M810" i="1" s="1"/>
  <c r="BT809" i="1"/>
  <c r="M809" i="1" s="1"/>
  <c r="BT808" i="1"/>
  <c r="M808" i="1" s="1"/>
  <c r="BT807" i="1"/>
  <c r="M807" i="1" s="1"/>
  <c r="BT806" i="1"/>
  <c r="M806" i="1" s="1"/>
  <c r="BT805" i="1"/>
  <c r="M805" i="1" s="1"/>
  <c r="BT804" i="1"/>
  <c r="M804" i="1" s="1"/>
  <c r="BT803" i="1"/>
  <c r="M803" i="1" s="1"/>
  <c r="BT802" i="1"/>
  <c r="M802" i="1" s="1"/>
  <c r="BT801" i="1"/>
  <c r="M801" i="1" s="1"/>
  <c r="BT800" i="1"/>
  <c r="M800" i="1" s="1"/>
  <c r="BT799" i="1"/>
  <c r="M799" i="1" s="1"/>
  <c r="BT798" i="1"/>
  <c r="M798" i="1" s="1"/>
  <c r="BT797" i="1"/>
  <c r="M797" i="1" s="1"/>
  <c r="BT796" i="1"/>
  <c r="M796" i="1" s="1"/>
  <c r="BT795" i="1"/>
  <c r="M795" i="1" s="1"/>
  <c r="BT794" i="1"/>
  <c r="M794" i="1" s="1"/>
  <c r="BT793" i="1"/>
  <c r="M793" i="1" s="1"/>
  <c r="BT792" i="1"/>
  <c r="M792" i="1" s="1"/>
  <c r="BT791" i="1"/>
  <c r="M791" i="1" s="1"/>
  <c r="BT790" i="1"/>
  <c r="M790" i="1" s="1"/>
  <c r="BT789" i="1"/>
  <c r="M789" i="1" s="1"/>
  <c r="BT788" i="1"/>
  <c r="M788" i="1" s="1"/>
  <c r="BT787" i="1"/>
  <c r="M787" i="1" s="1"/>
  <c r="BT786" i="1"/>
  <c r="M786" i="1" s="1"/>
  <c r="BT785" i="1"/>
  <c r="M785" i="1" s="1"/>
  <c r="BT784" i="1"/>
  <c r="M784" i="1" s="1"/>
  <c r="BT783" i="1"/>
  <c r="M783" i="1" s="1"/>
  <c r="BT782" i="1"/>
  <c r="M782" i="1" s="1"/>
  <c r="BT781" i="1"/>
  <c r="M781" i="1" s="1"/>
  <c r="BT780" i="1"/>
  <c r="M780" i="1" s="1"/>
  <c r="BT779" i="1"/>
  <c r="M779" i="1" s="1"/>
  <c r="BT778" i="1"/>
  <c r="M778" i="1" s="1"/>
  <c r="BT777" i="1"/>
  <c r="M777" i="1" s="1"/>
  <c r="BT776" i="1"/>
  <c r="M776" i="1" s="1"/>
  <c r="BT775" i="1"/>
  <c r="M775" i="1" s="1"/>
  <c r="BT774" i="1"/>
  <c r="M774" i="1" s="1"/>
  <c r="BT773" i="1"/>
  <c r="M773" i="1" s="1"/>
  <c r="BT772" i="1"/>
  <c r="M772" i="1" s="1"/>
  <c r="BT771" i="1"/>
  <c r="M771" i="1" s="1"/>
  <c r="BT770" i="1"/>
  <c r="M770" i="1" s="1"/>
  <c r="BT769" i="1"/>
  <c r="M769" i="1" s="1"/>
  <c r="BT768" i="1"/>
  <c r="M768" i="1" s="1"/>
  <c r="BT767" i="1"/>
  <c r="M767" i="1" s="1"/>
  <c r="BT766" i="1"/>
  <c r="M766" i="1" s="1"/>
  <c r="BT765" i="1"/>
  <c r="M765" i="1" s="1"/>
  <c r="BT764" i="1"/>
  <c r="M764" i="1" s="1"/>
  <c r="BT763" i="1"/>
  <c r="M763" i="1" s="1"/>
  <c r="BT762" i="1"/>
  <c r="M762" i="1" s="1"/>
  <c r="BT761" i="1"/>
  <c r="M761" i="1" s="1"/>
  <c r="BT760" i="1"/>
  <c r="M760" i="1" s="1"/>
  <c r="BT759" i="1"/>
  <c r="M759" i="1" s="1"/>
  <c r="BT758" i="1"/>
  <c r="M758" i="1" s="1"/>
  <c r="BT757" i="1"/>
  <c r="M757" i="1" s="1"/>
  <c r="BT756" i="1"/>
  <c r="M756" i="1" s="1"/>
  <c r="BT755" i="1"/>
  <c r="M755" i="1" s="1"/>
  <c r="BT754" i="1"/>
  <c r="M754" i="1" s="1"/>
  <c r="BT753" i="1"/>
  <c r="M753" i="1" s="1"/>
  <c r="BT752" i="1"/>
  <c r="M752" i="1" s="1"/>
  <c r="BT751" i="1"/>
  <c r="M751" i="1" s="1"/>
  <c r="BT750" i="1"/>
  <c r="M750" i="1" s="1"/>
  <c r="BT749" i="1"/>
  <c r="M749" i="1" s="1"/>
  <c r="BT748" i="1"/>
  <c r="M748" i="1" s="1"/>
  <c r="BT747" i="1"/>
  <c r="M747" i="1" s="1"/>
  <c r="BT746" i="1"/>
  <c r="M746" i="1" s="1"/>
  <c r="BT745" i="1"/>
  <c r="M745" i="1" s="1"/>
  <c r="BT744" i="1"/>
  <c r="M744" i="1" s="1"/>
  <c r="BT743" i="1"/>
  <c r="M743" i="1" s="1"/>
  <c r="BT742" i="1"/>
  <c r="M742" i="1" s="1"/>
  <c r="BT741" i="1"/>
  <c r="M741" i="1" s="1"/>
  <c r="BT740" i="1"/>
  <c r="M740" i="1" s="1"/>
  <c r="BT739" i="1"/>
  <c r="M739" i="1" s="1"/>
  <c r="BT738" i="1"/>
  <c r="M738" i="1" s="1"/>
  <c r="BT737" i="1"/>
  <c r="M737" i="1" s="1"/>
  <c r="BT736" i="1"/>
  <c r="M736" i="1" s="1"/>
  <c r="BT735" i="1"/>
  <c r="M735" i="1" s="1"/>
  <c r="BT734" i="1"/>
  <c r="M734" i="1" s="1"/>
  <c r="BT733" i="1"/>
  <c r="M733" i="1" s="1"/>
  <c r="BT732" i="1"/>
  <c r="M732" i="1" s="1"/>
  <c r="BT731" i="1"/>
  <c r="M731" i="1" s="1"/>
  <c r="BT730" i="1"/>
  <c r="M730" i="1" s="1"/>
  <c r="BT729" i="1"/>
  <c r="M729" i="1" s="1"/>
  <c r="BT728" i="1"/>
  <c r="M728" i="1" s="1"/>
  <c r="BT727" i="1"/>
  <c r="M727" i="1" s="1"/>
  <c r="BT726" i="1"/>
  <c r="M726" i="1" s="1"/>
  <c r="BT725" i="1"/>
  <c r="M725" i="1" s="1"/>
  <c r="BT724" i="1"/>
  <c r="M724" i="1" s="1"/>
  <c r="BT723" i="1"/>
  <c r="M723" i="1" s="1"/>
  <c r="BT722" i="1"/>
  <c r="M722" i="1" s="1"/>
  <c r="BT721" i="1"/>
  <c r="M721" i="1" s="1"/>
  <c r="BT720" i="1"/>
  <c r="M720" i="1" s="1"/>
  <c r="BT719" i="1"/>
  <c r="M719" i="1" s="1"/>
  <c r="BT718" i="1"/>
  <c r="M718" i="1" s="1"/>
  <c r="BT717" i="1"/>
  <c r="M717" i="1" s="1"/>
  <c r="BT716" i="1"/>
  <c r="M716" i="1" s="1"/>
  <c r="BT715" i="1"/>
  <c r="M715" i="1" s="1"/>
  <c r="BT714" i="1"/>
  <c r="M714" i="1" s="1"/>
  <c r="BT713" i="1"/>
  <c r="M713" i="1" s="1"/>
  <c r="BT712" i="1"/>
  <c r="M712" i="1" s="1"/>
  <c r="BT711" i="1"/>
  <c r="M711" i="1" s="1"/>
  <c r="BT710" i="1"/>
  <c r="M710" i="1" s="1"/>
  <c r="BT709" i="1"/>
  <c r="M709" i="1" s="1"/>
  <c r="BT708" i="1"/>
  <c r="M708" i="1" s="1"/>
  <c r="BT707" i="1"/>
  <c r="M707" i="1" s="1"/>
  <c r="BT706" i="1"/>
  <c r="M706" i="1" s="1"/>
  <c r="BT705" i="1"/>
  <c r="M705" i="1" s="1"/>
  <c r="BT704" i="1"/>
  <c r="M704" i="1" s="1"/>
  <c r="BT703" i="1"/>
  <c r="M703" i="1" s="1"/>
  <c r="BT702" i="1"/>
  <c r="M702" i="1" s="1"/>
  <c r="BT701" i="1"/>
  <c r="M701" i="1" s="1"/>
  <c r="BT700" i="1"/>
  <c r="M700" i="1" s="1"/>
  <c r="BT699" i="1"/>
  <c r="M699" i="1" s="1"/>
  <c r="BT698" i="1"/>
  <c r="M698" i="1" s="1"/>
  <c r="BT697" i="1"/>
  <c r="M697" i="1" s="1"/>
  <c r="BT696" i="1"/>
  <c r="M696" i="1" s="1"/>
  <c r="BT695" i="1"/>
  <c r="M695" i="1" s="1"/>
  <c r="BT694" i="1"/>
  <c r="M694" i="1" s="1"/>
  <c r="BT693" i="1"/>
  <c r="M693" i="1" s="1"/>
  <c r="BT692" i="1"/>
  <c r="M692" i="1" s="1"/>
  <c r="BT691" i="1"/>
  <c r="M691" i="1" s="1"/>
  <c r="BT690" i="1"/>
  <c r="M690" i="1" s="1"/>
  <c r="BT689" i="1"/>
  <c r="M689" i="1" s="1"/>
  <c r="BT688" i="1"/>
  <c r="M688" i="1" s="1"/>
  <c r="BT687" i="1"/>
  <c r="M687" i="1" s="1"/>
  <c r="BT686" i="1"/>
  <c r="M686" i="1" s="1"/>
  <c r="BT685" i="1"/>
  <c r="M685" i="1" s="1"/>
  <c r="BT684" i="1"/>
  <c r="M684" i="1" s="1"/>
  <c r="BT683" i="1"/>
  <c r="M683" i="1" s="1"/>
  <c r="BT682" i="1"/>
  <c r="M682" i="1" s="1"/>
  <c r="BT681" i="1"/>
  <c r="M681" i="1" s="1"/>
  <c r="BT680" i="1"/>
  <c r="M680" i="1" s="1"/>
  <c r="BT679" i="1"/>
  <c r="M679" i="1" s="1"/>
  <c r="BT678" i="1"/>
  <c r="M678" i="1" s="1"/>
  <c r="BT677" i="1"/>
  <c r="M677" i="1" s="1"/>
  <c r="BT676" i="1"/>
  <c r="M676" i="1" s="1"/>
  <c r="BT675" i="1"/>
  <c r="M675" i="1" s="1"/>
  <c r="BT674" i="1"/>
  <c r="M674" i="1" s="1"/>
  <c r="BT673" i="1"/>
  <c r="M673" i="1" s="1"/>
  <c r="BT672" i="1"/>
  <c r="M672" i="1" s="1"/>
  <c r="BT671" i="1"/>
  <c r="M671" i="1" s="1"/>
  <c r="BT670" i="1"/>
  <c r="M670" i="1" s="1"/>
  <c r="BT669" i="1"/>
  <c r="M669" i="1" s="1"/>
  <c r="BT668" i="1"/>
  <c r="M668" i="1" s="1"/>
  <c r="BT667" i="1"/>
  <c r="M667" i="1" s="1"/>
  <c r="BT666" i="1"/>
  <c r="M666" i="1" s="1"/>
  <c r="BT665" i="1"/>
  <c r="M665" i="1" s="1"/>
  <c r="BT664" i="1"/>
  <c r="M664" i="1" s="1"/>
  <c r="BT663" i="1"/>
  <c r="M663" i="1" s="1"/>
  <c r="BT662" i="1"/>
  <c r="M662" i="1" s="1"/>
  <c r="BT661" i="1"/>
  <c r="M661" i="1" s="1"/>
  <c r="BT660" i="1"/>
  <c r="M660" i="1" s="1"/>
  <c r="BT659" i="1"/>
  <c r="M659" i="1" s="1"/>
  <c r="BT658" i="1"/>
  <c r="M658" i="1" s="1"/>
  <c r="BT657" i="1"/>
  <c r="M657" i="1" s="1"/>
  <c r="BT656" i="1"/>
  <c r="M656" i="1" s="1"/>
  <c r="BT655" i="1"/>
  <c r="M655" i="1" s="1"/>
  <c r="BT654" i="1"/>
  <c r="M654" i="1" s="1"/>
  <c r="BT653" i="1"/>
  <c r="M653" i="1" s="1"/>
  <c r="BT652" i="1"/>
  <c r="M652" i="1" s="1"/>
  <c r="BT651" i="1"/>
  <c r="M651" i="1" s="1"/>
  <c r="BT650" i="1"/>
  <c r="M650" i="1" s="1"/>
  <c r="BT649" i="1"/>
  <c r="M649" i="1" s="1"/>
  <c r="BT648" i="1"/>
  <c r="M648" i="1" s="1"/>
  <c r="BT647" i="1"/>
  <c r="M647" i="1" s="1"/>
  <c r="BT646" i="1"/>
  <c r="M646" i="1" s="1"/>
  <c r="BT645" i="1"/>
  <c r="M645" i="1" s="1"/>
  <c r="BT644" i="1"/>
  <c r="M644" i="1" s="1"/>
  <c r="BT643" i="1"/>
  <c r="M643" i="1" s="1"/>
  <c r="BT642" i="1"/>
  <c r="M642" i="1" s="1"/>
  <c r="BT641" i="1"/>
  <c r="M641" i="1" s="1"/>
  <c r="BT640" i="1"/>
  <c r="M640" i="1" s="1"/>
  <c r="BT639" i="1"/>
  <c r="M639" i="1" s="1"/>
  <c r="BT638" i="1"/>
  <c r="M638" i="1" s="1"/>
  <c r="BT637" i="1"/>
  <c r="M637" i="1" s="1"/>
  <c r="BT636" i="1"/>
  <c r="M636" i="1" s="1"/>
  <c r="BT635" i="1"/>
  <c r="M635" i="1" s="1"/>
  <c r="BT634" i="1"/>
  <c r="M634" i="1" s="1"/>
  <c r="BT633" i="1"/>
  <c r="M633" i="1" s="1"/>
  <c r="BT632" i="1"/>
  <c r="M632" i="1" s="1"/>
  <c r="BT631" i="1"/>
  <c r="M631" i="1" s="1"/>
  <c r="BT630" i="1"/>
  <c r="M630" i="1" s="1"/>
  <c r="BT629" i="1"/>
  <c r="M629" i="1" s="1"/>
  <c r="BT628" i="1"/>
  <c r="M628" i="1" s="1"/>
  <c r="BT627" i="1"/>
  <c r="M627" i="1" s="1"/>
  <c r="BT626" i="1"/>
  <c r="M626" i="1" s="1"/>
  <c r="BT625" i="1"/>
  <c r="M625" i="1" s="1"/>
  <c r="BT624" i="1"/>
  <c r="M624" i="1" s="1"/>
  <c r="BT623" i="1"/>
  <c r="M623" i="1" s="1"/>
  <c r="BT622" i="1"/>
  <c r="M622" i="1" s="1"/>
  <c r="BT621" i="1"/>
  <c r="M621" i="1" s="1"/>
  <c r="BT620" i="1"/>
  <c r="M620" i="1" s="1"/>
  <c r="BT619" i="1"/>
  <c r="M619" i="1" s="1"/>
  <c r="BT618" i="1"/>
  <c r="M618" i="1" s="1"/>
  <c r="BT617" i="1"/>
  <c r="M617" i="1" s="1"/>
  <c r="BT616" i="1"/>
  <c r="M616" i="1" s="1"/>
  <c r="BT615" i="1"/>
  <c r="M615" i="1" s="1"/>
  <c r="BT614" i="1"/>
  <c r="M614" i="1" s="1"/>
  <c r="BT613" i="1"/>
  <c r="M613" i="1" s="1"/>
  <c r="BT612" i="1"/>
  <c r="M612" i="1" s="1"/>
  <c r="BT611" i="1"/>
  <c r="M611" i="1" s="1"/>
  <c r="BT610" i="1"/>
  <c r="M610" i="1" s="1"/>
  <c r="BT609" i="1"/>
  <c r="M609" i="1" s="1"/>
  <c r="BT608" i="1"/>
  <c r="M608" i="1" s="1"/>
  <c r="BT607" i="1"/>
  <c r="M607" i="1" s="1"/>
  <c r="BT606" i="1"/>
  <c r="M606" i="1" s="1"/>
  <c r="BT605" i="1"/>
  <c r="M605" i="1" s="1"/>
  <c r="BT604" i="1"/>
  <c r="M604" i="1" s="1"/>
  <c r="BT603" i="1"/>
  <c r="M603" i="1" s="1"/>
  <c r="BT602" i="1"/>
  <c r="M602" i="1" s="1"/>
  <c r="BT601" i="1"/>
  <c r="M601" i="1" s="1"/>
  <c r="BT600" i="1"/>
  <c r="M600" i="1" s="1"/>
  <c r="BT599" i="1"/>
  <c r="M599" i="1" s="1"/>
  <c r="BT598" i="1"/>
  <c r="M598" i="1" s="1"/>
  <c r="BT597" i="1"/>
  <c r="M597" i="1" s="1"/>
  <c r="BT596" i="1"/>
  <c r="M596" i="1" s="1"/>
  <c r="BT595" i="1"/>
  <c r="M595" i="1" s="1"/>
  <c r="BT594" i="1"/>
  <c r="M594" i="1" s="1"/>
  <c r="BT593" i="1"/>
  <c r="M593" i="1" s="1"/>
  <c r="BT592" i="1"/>
  <c r="M592" i="1" s="1"/>
  <c r="BT591" i="1"/>
  <c r="M591" i="1" s="1"/>
  <c r="BT590" i="1"/>
  <c r="M590" i="1" s="1"/>
  <c r="BT589" i="1"/>
  <c r="M589" i="1" s="1"/>
  <c r="BT588" i="1"/>
  <c r="M588" i="1" s="1"/>
  <c r="BT587" i="1"/>
  <c r="M587" i="1" s="1"/>
  <c r="BT586" i="1"/>
  <c r="M586" i="1" s="1"/>
  <c r="BT585" i="1"/>
  <c r="M585" i="1" s="1"/>
  <c r="BT584" i="1"/>
  <c r="M584" i="1" s="1"/>
  <c r="BT583" i="1"/>
  <c r="M583" i="1" s="1"/>
  <c r="BT582" i="1"/>
  <c r="M582" i="1" s="1"/>
  <c r="BT581" i="1"/>
  <c r="M581" i="1" s="1"/>
  <c r="BT580" i="1"/>
  <c r="M580" i="1" s="1"/>
  <c r="BT579" i="1"/>
  <c r="M579" i="1" s="1"/>
  <c r="BT578" i="1"/>
  <c r="M578" i="1" s="1"/>
  <c r="BT577" i="1"/>
  <c r="M577" i="1" s="1"/>
  <c r="BT576" i="1"/>
  <c r="M576" i="1" s="1"/>
  <c r="BT575" i="1"/>
  <c r="M575" i="1" s="1"/>
  <c r="BT574" i="1"/>
  <c r="M574" i="1" s="1"/>
  <c r="BT573" i="1"/>
  <c r="M573" i="1" s="1"/>
  <c r="BT572" i="1"/>
  <c r="M572" i="1" s="1"/>
  <c r="BT571" i="1"/>
  <c r="M571" i="1" s="1"/>
  <c r="BT570" i="1"/>
  <c r="M570" i="1" s="1"/>
  <c r="BT569" i="1"/>
  <c r="M569" i="1" s="1"/>
  <c r="BT568" i="1"/>
  <c r="M568" i="1" s="1"/>
  <c r="BT567" i="1"/>
  <c r="M567" i="1" s="1"/>
  <c r="BT566" i="1"/>
  <c r="M566" i="1" s="1"/>
  <c r="BT565" i="1"/>
  <c r="M565" i="1" s="1"/>
  <c r="BT564" i="1"/>
  <c r="M564" i="1" s="1"/>
  <c r="BT563" i="1"/>
  <c r="M563" i="1" s="1"/>
  <c r="BT562" i="1"/>
  <c r="M562" i="1" s="1"/>
  <c r="BT561" i="1"/>
  <c r="M561" i="1" s="1"/>
  <c r="BT560" i="1"/>
  <c r="M560" i="1" s="1"/>
  <c r="BT559" i="1"/>
  <c r="M559" i="1" s="1"/>
  <c r="BT558" i="1"/>
  <c r="M558" i="1" s="1"/>
  <c r="BT557" i="1"/>
  <c r="M557" i="1" s="1"/>
  <c r="BT556" i="1"/>
  <c r="M556" i="1" s="1"/>
  <c r="BT555" i="1"/>
  <c r="M555" i="1" s="1"/>
  <c r="BT554" i="1"/>
  <c r="M554" i="1" s="1"/>
  <c r="BT553" i="1"/>
  <c r="M553" i="1" s="1"/>
  <c r="BT552" i="1"/>
  <c r="M552" i="1" s="1"/>
  <c r="BT551" i="1"/>
  <c r="M551" i="1" s="1"/>
  <c r="BT550" i="1"/>
  <c r="M550" i="1" s="1"/>
  <c r="BT549" i="1"/>
  <c r="M549" i="1" s="1"/>
  <c r="BT548" i="1"/>
  <c r="M548" i="1" s="1"/>
  <c r="BT547" i="1"/>
  <c r="M547" i="1" s="1"/>
  <c r="BT546" i="1"/>
  <c r="M546" i="1" s="1"/>
  <c r="BT545" i="1"/>
  <c r="M545" i="1" s="1"/>
  <c r="BT544" i="1"/>
  <c r="M544" i="1" s="1"/>
  <c r="BT543" i="1"/>
  <c r="M543" i="1" s="1"/>
  <c r="BT542" i="1"/>
  <c r="M542" i="1" s="1"/>
  <c r="BT541" i="1"/>
  <c r="M541" i="1" s="1"/>
  <c r="BT540" i="1"/>
  <c r="M540" i="1" s="1"/>
  <c r="BT539" i="1"/>
  <c r="M539" i="1" s="1"/>
  <c r="BT538" i="1"/>
  <c r="M538" i="1" s="1"/>
  <c r="BT537" i="1"/>
  <c r="M537" i="1" s="1"/>
  <c r="BT536" i="1"/>
  <c r="M536" i="1" s="1"/>
  <c r="BT535" i="1"/>
  <c r="M535" i="1" s="1"/>
  <c r="BT534" i="1"/>
  <c r="M534" i="1" s="1"/>
  <c r="BT533" i="1"/>
  <c r="M533" i="1" s="1"/>
  <c r="BT532" i="1"/>
  <c r="M532" i="1" s="1"/>
  <c r="BT531" i="1"/>
  <c r="M531" i="1" s="1"/>
  <c r="BT530" i="1"/>
  <c r="M530" i="1" s="1"/>
  <c r="BT529" i="1"/>
  <c r="M529" i="1" s="1"/>
  <c r="BT528" i="1"/>
  <c r="M528" i="1" s="1"/>
  <c r="BT527" i="1"/>
  <c r="M527" i="1" s="1"/>
  <c r="BT526" i="1"/>
  <c r="M526" i="1" s="1"/>
  <c r="BT525" i="1"/>
  <c r="M525" i="1" s="1"/>
  <c r="BT524" i="1"/>
  <c r="M524" i="1" s="1"/>
  <c r="BT523" i="1"/>
  <c r="M523" i="1" s="1"/>
  <c r="BT522" i="1"/>
  <c r="M522" i="1" s="1"/>
  <c r="BT521" i="1"/>
  <c r="M521" i="1" s="1"/>
  <c r="BT520" i="1"/>
  <c r="M520" i="1" s="1"/>
  <c r="BT519" i="1"/>
  <c r="M519" i="1" s="1"/>
  <c r="BT518" i="1"/>
  <c r="M518" i="1" s="1"/>
  <c r="BT517" i="1"/>
  <c r="M517" i="1" s="1"/>
  <c r="BT516" i="1"/>
  <c r="M516" i="1" s="1"/>
  <c r="BT515" i="1"/>
  <c r="M515" i="1" s="1"/>
  <c r="BT514" i="1"/>
  <c r="M514" i="1" s="1"/>
  <c r="BT513" i="1"/>
  <c r="M513" i="1" s="1"/>
  <c r="BT512" i="1"/>
  <c r="M512" i="1" s="1"/>
  <c r="BT511" i="1"/>
  <c r="M511" i="1" s="1"/>
  <c r="BT510" i="1"/>
  <c r="M510" i="1" s="1"/>
  <c r="BT509" i="1"/>
  <c r="M509" i="1" s="1"/>
  <c r="BT508" i="1"/>
  <c r="M508" i="1" s="1"/>
  <c r="BT507" i="1"/>
  <c r="M507" i="1" s="1"/>
  <c r="BT506" i="1"/>
  <c r="M506" i="1" s="1"/>
  <c r="BT505" i="1"/>
  <c r="M505" i="1" s="1"/>
  <c r="BT504" i="1"/>
  <c r="M504" i="1" s="1"/>
  <c r="BT503" i="1"/>
  <c r="M503" i="1" s="1"/>
  <c r="BT502" i="1"/>
  <c r="M502" i="1" s="1"/>
  <c r="BT501" i="1"/>
  <c r="M501" i="1" s="1"/>
  <c r="BT500" i="1"/>
  <c r="M500" i="1" s="1"/>
  <c r="BT499" i="1"/>
  <c r="M499" i="1" s="1"/>
  <c r="BT498" i="1"/>
  <c r="M498" i="1" s="1"/>
  <c r="BT497" i="1"/>
  <c r="M497" i="1" s="1"/>
  <c r="BT496" i="1"/>
  <c r="M496" i="1" s="1"/>
  <c r="BT495" i="1"/>
  <c r="M495" i="1" s="1"/>
  <c r="BT494" i="1"/>
  <c r="M494" i="1" s="1"/>
  <c r="BT493" i="1"/>
  <c r="M493" i="1" s="1"/>
  <c r="BT492" i="1"/>
  <c r="M492" i="1" s="1"/>
  <c r="BT491" i="1"/>
  <c r="M491" i="1" s="1"/>
  <c r="BT490" i="1"/>
  <c r="M490" i="1" s="1"/>
  <c r="BT489" i="1"/>
  <c r="M489" i="1" s="1"/>
  <c r="BT488" i="1"/>
  <c r="M488" i="1" s="1"/>
  <c r="BT487" i="1"/>
  <c r="M487" i="1" s="1"/>
  <c r="BT486" i="1"/>
  <c r="M486" i="1" s="1"/>
  <c r="BT485" i="1"/>
  <c r="M485" i="1" s="1"/>
  <c r="BT484" i="1"/>
  <c r="M484" i="1" s="1"/>
  <c r="BT483" i="1"/>
  <c r="M483" i="1" s="1"/>
  <c r="BT482" i="1"/>
  <c r="M482" i="1" s="1"/>
  <c r="BT481" i="1"/>
  <c r="M481" i="1" s="1"/>
  <c r="BT480" i="1"/>
  <c r="M480" i="1" s="1"/>
  <c r="BT479" i="1"/>
  <c r="M479" i="1" s="1"/>
  <c r="BT478" i="1"/>
  <c r="M478" i="1" s="1"/>
  <c r="BT477" i="1"/>
  <c r="M477" i="1" s="1"/>
  <c r="BT476" i="1"/>
  <c r="M476" i="1" s="1"/>
  <c r="BT475" i="1"/>
  <c r="M475" i="1" s="1"/>
  <c r="BT474" i="1"/>
  <c r="M474" i="1" s="1"/>
  <c r="BT473" i="1"/>
  <c r="M473" i="1" s="1"/>
  <c r="BT472" i="1"/>
  <c r="M472" i="1" s="1"/>
  <c r="BT471" i="1"/>
  <c r="M471" i="1" s="1"/>
  <c r="BT470" i="1"/>
  <c r="M470" i="1" s="1"/>
  <c r="BT469" i="1"/>
  <c r="M469" i="1" s="1"/>
  <c r="BT468" i="1"/>
  <c r="M468" i="1" s="1"/>
  <c r="BT467" i="1"/>
  <c r="M467" i="1" s="1"/>
  <c r="BT466" i="1"/>
  <c r="M466" i="1" s="1"/>
  <c r="BT465" i="1"/>
  <c r="M465" i="1" s="1"/>
  <c r="BT464" i="1"/>
  <c r="M464" i="1" s="1"/>
  <c r="BT463" i="1"/>
  <c r="M463" i="1" s="1"/>
  <c r="BT462" i="1"/>
  <c r="M462" i="1" s="1"/>
  <c r="BT461" i="1"/>
  <c r="M461" i="1" s="1"/>
  <c r="BT460" i="1"/>
  <c r="M460" i="1" s="1"/>
  <c r="BT459" i="1"/>
  <c r="M459" i="1" s="1"/>
  <c r="BT458" i="1"/>
  <c r="M458" i="1" s="1"/>
  <c r="BT457" i="1"/>
  <c r="M457" i="1" s="1"/>
  <c r="BT456" i="1"/>
  <c r="M456" i="1" s="1"/>
  <c r="BT455" i="1"/>
  <c r="M455" i="1" s="1"/>
  <c r="BT454" i="1"/>
  <c r="M454" i="1" s="1"/>
  <c r="BT453" i="1"/>
  <c r="M453" i="1" s="1"/>
  <c r="BT452" i="1"/>
  <c r="M452" i="1" s="1"/>
  <c r="BT451" i="1"/>
  <c r="M451" i="1" s="1"/>
  <c r="BT450" i="1"/>
  <c r="M450" i="1" s="1"/>
  <c r="BT449" i="1"/>
  <c r="M449" i="1" s="1"/>
  <c r="BT448" i="1"/>
  <c r="M448" i="1" s="1"/>
  <c r="BT447" i="1"/>
  <c r="M447" i="1" s="1"/>
  <c r="BT446" i="1"/>
  <c r="M446" i="1" s="1"/>
  <c r="BT445" i="1"/>
  <c r="M445" i="1" s="1"/>
  <c r="BT444" i="1"/>
  <c r="M444" i="1" s="1"/>
  <c r="BT443" i="1"/>
  <c r="M443" i="1" s="1"/>
  <c r="BT442" i="1"/>
  <c r="M442" i="1" s="1"/>
  <c r="BT441" i="1"/>
  <c r="M441" i="1" s="1"/>
  <c r="BT440" i="1"/>
  <c r="M440" i="1" s="1"/>
  <c r="BT439" i="1"/>
  <c r="M439" i="1" s="1"/>
  <c r="BT438" i="1"/>
  <c r="M438" i="1" s="1"/>
  <c r="BT437" i="1"/>
  <c r="M437" i="1" s="1"/>
  <c r="BT436" i="1"/>
  <c r="M436" i="1" s="1"/>
  <c r="BT435" i="1"/>
  <c r="M435" i="1" s="1"/>
  <c r="BT434" i="1"/>
  <c r="M434" i="1" s="1"/>
  <c r="BT433" i="1"/>
  <c r="M433" i="1" s="1"/>
  <c r="BT432" i="1"/>
  <c r="M432" i="1" s="1"/>
  <c r="BT431" i="1"/>
  <c r="M431" i="1" s="1"/>
  <c r="BT430" i="1"/>
  <c r="M430" i="1" s="1"/>
  <c r="BT429" i="1"/>
  <c r="M429" i="1" s="1"/>
  <c r="BT428" i="1"/>
  <c r="M428" i="1" s="1"/>
  <c r="BT427" i="1"/>
  <c r="M427" i="1" s="1"/>
  <c r="BT426" i="1"/>
  <c r="M426" i="1" s="1"/>
  <c r="BT425" i="1"/>
  <c r="M425" i="1" s="1"/>
  <c r="BT424" i="1"/>
  <c r="M424" i="1" s="1"/>
  <c r="BT423" i="1"/>
  <c r="M423" i="1" s="1"/>
  <c r="BT422" i="1"/>
  <c r="M422" i="1" s="1"/>
  <c r="BT421" i="1"/>
  <c r="M421" i="1" s="1"/>
  <c r="BT420" i="1"/>
  <c r="M420" i="1" s="1"/>
  <c r="BT419" i="1"/>
  <c r="M419" i="1" s="1"/>
  <c r="BT418" i="1"/>
  <c r="M418" i="1" s="1"/>
  <c r="BT417" i="1"/>
  <c r="M417" i="1" s="1"/>
  <c r="BT416" i="1"/>
  <c r="M416" i="1" s="1"/>
  <c r="BT415" i="1"/>
  <c r="M415" i="1" s="1"/>
  <c r="BT414" i="1"/>
  <c r="M414" i="1" s="1"/>
  <c r="BT413" i="1"/>
  <c r="M413" i="1" s="1"/>
  <c r="BT412" i="1"/>
  <c r="M412" i="1" s="1"/>
  <c r="BT411" i="1"/>
  <c r="M411" i="1" s="1"/>
  <c r="BT410" i="1"/>
  <c r="M410" i="1" s="1"/>
  <c r="BT409" i="1"/>
  <c r="M409" i="1" s="1"/>
  <c r="BT408" i="1"/>
  <c r="M408" i="1" s="1"/>
  <c r="BT407" i="1"/>
  <c r="M407" i="1" s="1"/>
  <c r="BT406" i="1"/>
  <c r="M406" i="1" s="1"/>
  <c r="BT405" i="1"/>
  <c r="M405" i="1" s="1"/>
  <c r="BT404" i="1"/>
  <c r="M404" i="1" s="1"/>
  <c r="BT403" i="1"/>
  <c r="M403" i="1" s="1"/>
  <c r="BT402" i="1"/>
  <c r="M402" i="1" s="1"/>
  <c r="BT401" i="1"/>
  <c r="M401" i="1" s="1"/>
  <c r="BT400" i="1"/>
  <c r="M400" i="1" s="1"/>
  <c r="BT399" i="1"/>
  <c r="M399" i="1" s="1"/>
  <c r="BT398" i="1"/>
  <c r="M398" i="1" s="1"/>
  <c r="BT397" i="1"/>
  <c r="M397" i="1" s="1"/>
  <c r="BT396" i="1"/>
  <c r="M396" i="1" s="1"/>
  <c r="BT395" i="1"/>
  <c r="M395" i="1" s="1"/>
  <c r="BT394" i="1"/>
  <c r="M394" i="1" s="1"/>
  <c r="BT393" i="1"/>
  <c r="M393" i="1" s="1"/>
  <c r="BT392" i="1"/>
  <c r="M392" i="1" s="1"/>
  <c r="BT391" i="1"/>
  <c r="M391" i="1" s="1"/>
  <c r="BT390" i="1"/>
  <c r="M390" i="1" s="1"/>
  <c r="BT389" i="1"/>
  <c r="M389" i="1" s="1"/>
  <c r="BT388" i="1"/>
  <c r="M388" i="1" s="1"/>
  <c r="BT387" i="1"/>
  <c r="M387" i="1" s="1"/>
  <c r="BT386" i="1"/>
  <c r="M386" i="1" s="1"/>
  <c r="BT385" i="1"/>
  <c r="M385" i="1" s="1"/>
  <c r="BT384" i="1"/>
  <c r="M384" i="1" s="1"/>
  <c r="BT383" i="1"/>
  <c r="M383" i="1" s="1"/>
  <c r="BT382" i="1"/>
  <c r="M382" i="1" s="1"/>
  <c r="BT381" i="1"/>
  <c r="M381" i="1" s="1"/>
  <c r="BT380" i="1"/>
  <c r="M380" i="1" s="1"/>
  <c r="BT379" i="1"/>
  <c r="M379" i="1" s="1"/>
  <c r="BT378" i="1"/>
  <c r="M378" i="1" s="1"/>
  <c r="BT377" i="1"/>
  <c r="M377" i="1" s="1"/>
  <c r="BT376" i="1"/>
  <c r="M376" i="1" s="1"/>
  <c r="BT375" i="1"/>
  <c r="M375" i="1" s="1"/>
  <c r="BT374" i="1"/>
  <c r="M374" i="1" s="1"/>
  <c r="BT373" i="1"/>
  <c r="M373" i="1" s="1"/>
  <c r="BT372" i="1"/>
  <c r="M372" i="1" s="1"/>
  <c r="BT371" i="1"/>
  <c r="M371" i="1" s="1"/>
  <c r="BT370" i="1"/>
  <c r="M370" i="1" s="1"/>
  <c r="BT369" i="1"/>
  <c r="M369" i="1" s="1"/>
  <c r="BT368" i="1"/>
  <c r="M368" i="1" s="1"/>
  <c r="BT367" i="1"/>
  <c r="M367" i="1" s="1"/>
  <c r="BT366" i="1"/>
  <c r="M366" i="1" s="1"/>
  <c r="BT365" i="1"/>
  <c r="M365" i="1" s="1"/>
  <c r="BT364" i="1"/>
  <c r="M364" i="1" s="1"/>
  <c r="BT363" i="1"/>
  <c r="M363" i="1" s="1"/>
  <c r="BT362" i="1"/>
  <c r="M362" i="1" s="1"/>
  <c r="BT361" i="1"/>
  <c r="M361" i="1" s="1"/>
  <c r="BT360" i="1"/>
  <c r="M360" i="1" s="1"/>
  <c r="BT359" i="1"/>
  <c r="M359" i="1" s="1"/>
  <c r="BT358" i="1"/>
  <c r="M358" i="1" s="1"/>
  <c r="BT357" i="1"/>
  <c r="M357" i="1" s="1"/>
  <c r="BT356" i="1"/>
  <c r="M356" i="1" s="1"/>
  <c r="BT355" i="1"/>
  <c r="M355" i="1" s="1"/>
  <c r="BT354" i="1"/>
  <c r="M354" i="1" s="1"/>
  <c r="BT353" i="1"/>
  <c r="M353" i="1" s="1"/>
  <c r="BT352" i="1"/>
  <c r="M352" i="1" s="1"/>
  <c r="BT351" i="1"/>
  <c r="M351" i="1" s="1"/>
  <c r="BT350" i="1"/>
  <c r="M350" i="1" s="1"/>
  <c r="BT349" i="1"/>
  <c r="M349" i="1" s="1"/>
  <c r="BT348" i="1"/>
  <c r="M348" i="1" s="1"/>
  <c r="BT347" i="1"/>
  <c r="M347" i="1" s="1"/>
  <c r="BT346" i="1"/>
  <c r="M346" i="1" s="1"/>
  <c r="BT345" i="1"/>
  <c r="M345" i="1" s="1"/>
  <c r="BT344" i="1"/>
  <c r="M344" i="1" s="1"/>
  <c r="BT343" i="1"/>
  <c r="M343" i="1" s="1"/>
  <c r="BT342" i="1"/>
  <c r="M342" i="1" s="1"/>
  <c r="BT341" i="1"/>
  <c r="M341" i="1" s="1"/>
  <c r="BT340" i="1"/>
  <c r="M340" i="1" s="1"/>
  <c r="BT339" i="1"/>
  <c r="M339" i="1" s="1"/>
  <c r="BT338" i="1"/>
  <c r="M338" i="1" s="1"/>
  <c r="BT337" i="1"/>
  <c r="M337" i="1" s="1"/>
  <c r="BT336" i="1"/>
  <c r="M336" i="1" s="1"/>
  <c r="BT335" i="1"/>
  <c r="M335" i="1" s="1"/>
  <c r="BT334" i="1"/>
  <c r="M334" i="1" s="1"/>
  <c r="BT333" i="1"/>
  <c r="M333" i="1" s="1"/>
  <c r="BT332" i="1"/>
  <c r="M332" i="1" s="1"/>
  <c r="BT331" i="1"/>
  <c r="M331" i="1" s="1"/>
  <c r="BT330" i="1"/>
  <c r="M330" i="1" s="1"/>
  <c r="BT329" i="1"/>
  <c r="M329" i="1" s="1"/>
  <c r="BT328" i="1"/>
  <c r="M328" i="1" s="1"/>
  <c r="BT327" i="1"/>
  <c r="M327" i="1" s="1"/>
  <c r="BT326" i="1"/>
  <c r="M326" i="1" s="1"/>
  <c r="BT325" i="1"/>
  <c r="M325" i="1" s="1"/>
  <c r="BT324" i="1"/>
  <c r="M324" i="1" s="1"/>
  <c r="BT323" i="1"/>
  <c r="M323" i="1" s="1"/>
  <c r="BT322" i="1"/>
  <c r="M322" i="1" s="1"/>
  <c r="BT321" i="1"/>
  <c r="M321" i="1" s="1"/>
  <c r="BT320" i="1"/>
  <c r="M320" i="1" s="1"/>
  <c r="BT319" i="1"/>
  <c r="M319" i="1" s="1"/>
  <c r="BT318" i="1"/>
  <c r="M318" i="1" s="1"/>
  <c r="BT317" i="1"/>
  <c r="M317" i="1" s="1"/>
  <c r="BT316" i="1"/>
  <c r="M316" i="1" s="1"/>
  <c r="BT315" i="1"/>
  <c r="M315" i="1" s="1"/>
  <c r="BT314" i="1"/>
  <c r="M314" i="1" s="1"/>
  <c r="BT313" i="1"/>
  <c r="M313" i="1" s="1"/>
  <c r="BT312" i="1"/>
  <c r="M312" i="1" s="1"/>
  <c r="BT311" i="1"/>
  <c r="M311" i="1" s="1"/>
  <c r="BT310" i="1"/>
  <c r="M310" i="1" s="1"/>
  <c r="BT309" i="1"/>
  <c r="M309" i="1" s="1"/>
  <c r="BT308" i="1"/>
  <c r="M308" i="1" s="1"/>
  <c r="BT307" i="1"/>
  <c r="M307" i="1" s="1"/>
  <c r="BT306" i="1"/>
  <c r="M306" i="1" s="1"/>
  <c r="BT305" i="1"/>
  <c r="M305" i="1" s="1"/>
  <c r="BT304" i="1"/>
  <c r="M304" i="1" s="1"/>
  <c r="BT303" i="1"/>
  <c r="M303" i="1" s="1"/>
  <c r="BT302" i="1"/>
  <c r="M302" i="1" s="1"/>
  <c r="BT301" i="1"/>
  <c r="M301" i="1" s="1"/>
  <c r="BT300" i="1"/>
  <c r="M300" i="1" s="1"/>
  <c r="BT299" i="1"/>
  <c r="M299" i="1" s="1"/>
  <c r="BT298" i="1"/>
  <c r="M298" i="1" s="1"/>
  <c r="BT297" i="1"/>
  <c r="M297" i="1" s="1"/>
  <c r="BT296" i="1"/>
  <c r="M296" i="1" s="1"/>
  <c r="BT295" i="1"/>
  <c r="M295" i="1" s="1"/>
  <c r="BT294" i="1"/>
  <c r="M294" i="1" s="1"/>
  <c r="BT293" i="1"/>
  <c r="M293" i="1" s="1"/>
  <c r="BT292" i="1"/>
  <c r="M292" i="1" s="1"/>
  <c r="BT291" i="1"/>
  <c r="M291" i="1" s="1"/>
  <c r="BT290" i="1"/>
  <c r="M290" i="1" s="1"/>
  <c r="BT289" i="1"/>
  <c r="M289" i="1" s="1"/>
  <c r="BT288" i="1"/>
  <c r="M288" i="1" s="1"/>
  <c r="BT287" i="1"/>
  <c r="M287" i="1" s="1"/>
  <c r="BT286" i="1"/>
  <c r="M286" i="1" s="1"/>
  <c r="BT285" i="1"/>
  <c r="M285" i="1" s="1"/>
  <c r="BT284" i="1"/>
  <c r="M284" i="1" s="1"/>
  <c r="BT283" i="1"/>
  <c r="M283" i="1" s="1"/>
  <c r="BT282" i="1"/>
  <c r="M282" i="1" s="1"/>
  <c r="BT281" i="1"/>
  <c r="M281" i="1" s="1"/>
  <c r="BT280" i="1"/>
  <c r="M280" i="1" s="1"/>
  <c r="BT279" i="1"/>
  <c r="M279" i="1" s="1"/>
  <c r="BT278" i="1"/>
  <c r="M278" i="1" s="1"/>
  <c r="BT277" i="1"/>
  <c r="M277" i="1" s="1"/>
  <c r="BT276" i="1"/>
  <c r="M276" i="1" s="1"/>
  <c r="BT275" i="1"/>
  <c r="M275" i="1" s="1"/>
  <c r="BT274" i="1"/>
  <c r="M274" i="1" s="1"/>
  <c r="BT273" i="1"/>
  <c r="M273" i="1" s="1"/>
  <c r="BT272" i="1"/>
  <c r="M272" i="1" s="1"/>
  <c r="BT271" i="1"/>
  <c r="M271" i="1" s="1"/>
  <c r="BT270" i="1"/>
  <c r="M270" i="1" s="1"/>
  <c r="BT269" i="1"/>
  <c r="M269" i="1" s="1"/>
  <c r="BT268" i="1"/>
  <c r="M268" i="1" s="1"/>
  <c r="BT267" i="1"/>
  <c r="M267" i="1" s="1"/>
  <c r="BT266" i="1"/>
  <c r="M266" i="1" s="1"/>
  <c r="BT265" i="1"/>
  <c r="M265" i="1" s="1"/>
  <c r="BT264" i="1"/>
  <c r="M264" i="1" s="1"/>
  <c r="BT263" i="1"/>
  <c r="M263" i="1" s="1"/>
  <c r="BT262" i="1"/>
  <c r="M262" i="1" s="1"/>
  <c r="BT261" i="1"/>
  <c r="M261" i="1" s="1"/>
  <c r="BT260" i="1"/>
  <c r="M260" i="1" s="1"/>
  <c r="BT259" i="1"/>
  <c r="M259" i="1" s="1"/>
  <c r="BT258" i="1"/>
  <c r="M258" i="1" s="1"/>
  <c r="BT257" i="1"/>
  <c r="M257" i="1" s="1"/>
  <c r="BT256" i="1"/>
  <c r="M256" i="1" s="1"/>
  <c r="BT255" i="1"/>
  <c r="M255" i="1" s="1"/>
  <c r="BT254" i="1"/>
  <c r="M254" i="1" s="1"/>
  <c r="BT253" i="1"/>
  <c r="M253" i="1" s="1"/>
  <c r="BT252" i="1"/>
  <c r="M252" i="1" s="1"/>
  <c r="BT251" i="1"/>
  <c r="M251" i="1" s="1"/>
  <c r="BT250" i="1"/>
  <c r="M250" i="1" s="1"/>
  <c r="BT249" i="1"/>
  <c r="M249" i="1" s="1"/>
  <c r="BT248" i="1"/>
  <c r="M248" i="1" s="1"/>
  <c r="BT247" i="1"/>
  <c r="M247" i="1" s="1"/>
  <c r="BT246" i="1"/>
  <c r="M246" i="1" s="1"/>
  <c r="BT245" i="1"/>
  <c r="M245" i="1" s="1"/>
  <c r="BT244" i="1"/>
  <c r="M244" i="1" s="1"/>
  <c r="BT243" i="1"/>
  <c r="M243" i="1" s="1"/>
  <c r="BT242" i="1"/>
  <c r="M242" i="1" s="1"/>
  <c r="BT241" i="1"/>
  <c r="M241" i="1" s="1"/>
  <c r="BT240" i="1"/>
  <c r="M240" i="1" s="1"/>
  <c r="BT239" i="1"/>
  <c r="M239" i="1" s="1"/>
  <c r="BT238" i="1"/>
  <c r="M238" i="1" s="1"/>
  <c r="BT237" i="1"/>
  <c r="M237" i="1" s="1"/>
  <c r="BT236" i="1"/>
  <c r="M236" i="1" s="1"/>
  <c r="BT235" i="1"/>
  <c r="M235" i="1" s="1"/>
  <c r="BT234" i="1"/>
  <c r="M234" i="1" s="1"/>
  <c r="BT233" i="1"/>
  <c r="M233" i="1" s="1"/>
  <c r="BT232" i="1"/>
  <c r="M232" i="1" s="1"/>
  <c r="BT231" i="1"/>
  <c r="M231" i="1" s="1"/>
  <c r="BT230" i="1"/>
  <c r="M230" i="1" s="1"/>
  <c r="BT229" i="1"/>
  <c r="M229" i="1" s="1"/>
  <c r="BT228" i="1"/>
  <c r="M228" i="1" s="1"/>
  <c r="BT227" i="1"/>
  <c r="M227" i="1" s="1"/>
  <c r="BT226" i="1"/>
  <c r="M226" i="1" s="1"/>
  <c r="BT225" i="1"/>
  <c r="M225" i="1" s="1"/>
  <c r="BT224" i="1"/>
  <c r="M224" i="1" s="1"/>
  <c r="BT223" i="1"/>
  <c r="M223" i="1" s="1"/>
  <c r="BT222" i="1"/>
  <c r="M222" i="1" s="1"/>
  <c r="BT221" i="1"/>
  <c r="M221" i="1" s="1"/>
  <c r="BT220" i="1"/>
  <c r="M220" i="1" s="1"/>
  <c r="BT219" i="1"/>
  <c r="M219" i="1" s="1"/>
  <c r="BT218" i="1"/>
  <c r="M218" i="1" s="1"/>
  <c r="BT217" i="1"/>
  <c r="M217" i="1" s="1"/>
  <c r="BT216" i="1"/>
  <c r="M216" i="1" s="1"/>
  <c r="BT215" i="1"/>
  <c r="M215" i="1" s="1"/>
  <c r="BT214" i="1"/>
  <c r="M214" i="1" s="1"/>
  <c r="BT213" i="1"/>
  <c r="M213" i="1" s="1"/>
  <c r="BT212" i="1"/>
  <c r="M212" i="1" s="1"/>
  <c r="BT211" i="1"/>
  <c r="M211" i="1" s="1"/>
  <c r="BT210" i="1"/>
  <c r="M210" i="1" s="1"/>
  <c r="BT209" i="1"/>
  <c r="M209" i="1" s="1"/>
  <c r="BT208" i="1"/>
  <c r="M208" i="1" s="1"/>
  <c r="BT207" i="1"/>
  <c r="M207" i="1" s="1"/>
  <c r="BT206" i="1"/>
  <c r="M206" i="1" s="1"/>
  <c r="BT205" i="1"/>
  <c r="M205" i="1" s="1"/>
  <c r="BT204" i="1"/>
  <c r="M204" i="1" s="1"/>
  <c r="BT203" i="1"/>
  <c r="M203" i="1" s="1"/>
  <c r="BT202" i="1"/>
  <c r="M202" i="1" s="1"/>
  <c r="BT201" i="1"/>
  <c r="M201" i="1" s="1"/>
  <c r="BT200" i="1"/>
  <c r="M200" i="1" s="1"/>
  <c r="BT199" i="1"/>
  <c r="M199" i="1" s="1"/>
  <c r="BT198" i="1"/>
  <c r="M198" i="1" s="1"/>
  <c r="BT197" i="1"/>
  <c r="M197" i="1" s="1"/>
  <c r="BT196" i="1"/>
  <c r="M196" i="1" s="1"/>
  <c r="BT195" i="1"/>
  <c r="M195" i="1" s="1"/>
  <c r="BT194" i="1"/>
  <c r="M194" i="1" s="1"/>
  <c r="BT193" i="1"/>
  <c r="M193" i="1" s="1"/>
  <c r="BT192" i="1"/>
  <c r="M192" i="1" s="1"/>
  <c r="BT191" i="1"/>
  <c r="M191" i="1" s="1"/>
  <c r="BT190" i="1"/>
  <c r="M190" i="1" s="1"/>
  <c r="BT189" i="1"/>
  <c r="M189" i="1" s="1"/>
  <c r="BT188" i="1"/>
  <c r="M188" i="1" s="1"/>
  <c r="BT187" i="1"/>
  <c r="M187" i="1" s="1"/>
  <c r="BT186" i="1"/>
  <c r="M186" i="1" s="1"/>
  <c r="BT185" i="1"/>
  <c r="M185" i="1" s="1"/>
  <c r="BT184" i="1"/>
  <c r="M184" i="1" s="1"/>
  <c r="BT183" i="1"/>
  <c r="M183" i="1" s="1"/>
  <c r="BT182" i="1"/>
  <c r="M182" i="1" s="1"/>
  <c r="BT181" i="1"/>
  <c r="M181" i="1" s="1"/>
  <c r="BT180" i="1"/>
  <c r="M180" i="1" s="1"/>
  <c r="BT179" i="1"/>
  <c r="M179" i="1" s="1"/>
  <c r="BT178" i="1"/>
  <c r="M178" i="1" s="1"/>
  <c r="BT177" i="1"/>
  <c r="M177" i="1" s="1"/>
  <c r="BT176" i="1"/>
  <c r="M176" i="1" s="1"/>
  <c r="BT175" i="1"/>
  <c r="M175" i="1" s="1"/>
  <c r="BT174" i="1"/>
  <c r="M174" i="1" s="1"/>
  <c r="BT173" i="1"/>
  <c r="M173" i="1" s="1"/>
  <c r="BT172" i="1"/>
  <c r="M172" i="1" s="1"/>
  <c r="BT171" i="1"/>
  <c r="M171" i="1" s="1"/>
  <c r="BT170" i="1"/>
  <c r="M170" i="1" s="1"/>
  <c r="BT169" i="1"/>
  <c r="M169" i="1" s="1"/>
  <c r="BT168" i="1"/>
  <c r="M168" i="1" s="1"/>
  <c r="BT167" i="1"/>
  <c r="M167" i="1" s="1"/>
  <c r="BT166" i="1"/>
  <c r="M166" i="1" s="1"/>
  <c r="BT165" i="1"/>
  <c r="M165" i="1" s="1"/>
  <c r="BT164" i="1"/>
  <c r="M164" i="1" s="1"/>
  <c r="BT163" i="1"/>
  <c r="M163" i="1" s="1"/>
  <c r="BT162" i="1"/>
  <c r="M162" i="1" s="1"/>
  <c r="BT161" i="1"/>
  <c r="M161" i="1" s="1"/>
  <c r="BT160" i="1"/>
  <c r="M160" i="1" s="1"/>
  <c r="BT159" i="1"/>
  <c r="M159" i="1" s="1"/>
  <c r="BT158" i="1"/>
  <c r="M158" i="1" s="1"/>
  <c r="BT157" i="1"/>
  <c r="M157" i="1" s="1"/>
  <c r="BT156" i="1"/>
  <c r="M156" i="1" s="1"/>
  <c r="BT155" i="1"/>
  <c r="M155" i="1" s="1"/>
  <c r="BT154" i="1"/>
  <c r="M154" i="1" s="1"/>
  <c r="BT153" i="1"/>
  <c r="M153" i="1" s="1"/>
  <c r="BT152" i="1"/>
  <c r="M152" i="1" s="1"/>
  <c r="BT151" i="1"/>
  <c r="M151" i="1" s="1"/>
  <c r="BT150" i="1"/>
  <c r="M150" i="1" s="1"/>
  <c r="BT149" i="1"/>
  <c r="M149" i="1" s="1"/>
  <c r="BT148" i="1"/>
  <c r="M148" i="1" s="1"/>
  <c r="BT147" i="1"/>
  <c r="M147" i="1" s="1"/>
  <c r="BT146" i="1"/>
  <c r="M146" i="1" s="1"/>
  <c r="BT145" i="1"/>
  <c r="M145" i="1" s="1"/>
  <c r="BT144" i="1"/>
  <c r="M144" i="1" s="1"/>
  <c r="BT143" i="1"/>
  <c r="M143" i="1" s="1"/>
  <c r="BT142" i="1"/>
  <c r="M142" i="1" s="1"/>
  <c r="BT141" i="1"/>
  <c r="M141" i="1" s="1"/>
  <c r="BT140" i="1"/>
  <c r="M140" i="1" s="1"/>
  <c r="BT139" i="1"/>
  <c r="M139" i="1" s="1"/>
  <c r="BT138" i="1"/>
  <c r="M138" i="1" s="1"/>
  <c r="BT137" i="1"/>
  <c r="M137" i="1" s="1"/>
  <c r="BT136" i="1"/>
  <c r="M136" i="1" s="1"/>
  <c r="BT135" i="1"/>
  <c r="M135" i="1" s="1"/>
  <c r="BT134" i="1"/>
  <c r="M134" i="1" s="1"/>
  <c r="BT133" i="1"/>
  <c r="M133" i="1" s="1"/>
  <c r="BT132" i="1"/>
  <c r="M132" i="1" s="1"/>
  <c r="BT131" i="1"/>
  <c r="M131" i="1" s="1"/>
  <c r="BT130" i="1"/>
  <c r="M130" i="1" s="1"/>
  <c r="BT129" i="1"/>
  <c r="M129" i="1" s="1"/>
  <c r="BT128" i="1"/>
  <c r="M128" i="1" s="1"/>
  <c r="BT127" i="1"/>
  <c r="M127" i="1" s="1"/>
  <c r="BT126" i="1"/>
  <c r="M126" i="1" s="1"/>
  <c r="BT125" i="1"/>
  <c r="M125" i="1" s="1"/>
  <c r="BT124" i="1"/>
  <c r="M124" i="1" s="1"/>
  <c r="BT123" i="1"/>
  <c r="M123" i="1" s="1"/>
  <c r="BT122" i="1"/>
  <c r="M122" i="1" s="1"/>
  <c r="BT121" i="1"/>
  <c r="M121" i="1" s="1"/>
  <c r="BT120" i="1"/>
  <c r="M120" i="1" s="1"/>
  <c r="BT119" i="1"/>
  <c r="M119" i="1" s="1"/>
  <c r="BT118" i="1"/>
  <c r="M118" i="1" s="1"/>
  <c r="BT117" i="1"/>
  <c r="M117" i="1" s="1"/>
  <c r="BT116" i="1"/>
  <c r="M116" i="1" s="1"/>
  <c r="BT115" i="1"/>
  <c r="M115" i="1" s="1"/>
  <c r="BT114" i="1"/>
  <c r="M114" i="1" s="1"/>
  <c r="BT113" i="1"/>
  <c r="M113" i="1" s="1"/>
  <c r="BT112" i="1"/>
  <c r="M112" i="1" s="1"/>
  <c r="BT111" i="1"/>
  <c r="M111" i="1" s="1"/>
  <c r="BT110" i="1"/>
  <c r="M110" i="1" s="1"/>
  <c r="BT109" i="1"/>
  <c r="M109" i="1" s="1"/>
  <c r="BT108" i="1"/>
  <c r="M108" i="1" s="1"/>
  <c r="BT107" i="1"/>
  <c r="M107" i="1" s="1"/>
  <c r="BT106" i="1"/>
  <c r="M106" i="1" s="1"/>
  <c r="BT105" i="1"/>
  <c r="M105" i="1" s="1"/>
  <c r="BT104" i="1"/>
  <c r="M104" i="1" s="1"/>
  <c r="BT103" i="1"/>
  <c r="M103" i="1" s="1"/>
  <c r="BT102" i="1"/>
  <c r="M102" i="1" s="1"/>
  <c r="BT101" i="1"/>
  <c r="M101" i="1" s="1"/>
  <c r="BT100" i="1"/>
  <c r="M100" i="1" s="1"/>
  <c r="BT99" i="1"/>
  <c r="M99" i="1" s="1"/>
  <c r="BT98" i="1"/>
  <c r="M98" i="1" s="1"/>
  <c r="BT97" i="1"/>
  <c r="M97" i="1" s="1"/>
  <c r="BT96" i="1"/>
  <c r="M96" i="1" s="1"/>
  <c r="BT95" i="1"/>
  <c r="M95" i="1" s="1"/>
  <c r="BT94" i="1"/>
  <c r="M94" i="1" s="1"/>
  <c r="BT93" i="1"/>
  <c r="M93" i="1" s="1"/>
  <c r="BT92" i="1"/>
  <c r="M92" i="1" s="1"/>
  <c r="BT91" i="1"/>
  <c r="M91" i="1" s="1"/>
  <c r="BT90" i="1"/>
  <c r="M90" i="1" s="1"/>
  <c r="BT89" i="1"/>
  <c r="M89" i="1" s="1"/>
  <c r="BT88" i="1"/>
  <c r="M88" i="1" s="1"/>
  <c r="BT87" i="1"/>
  <c r="M87" i="1" s="1"/>
  <c r="BT86" i="1"/>
  <c r="M86" i="1" s="1"/>
  <c r="BT85" i="1"/>
  <c r="M85" i="1" s="1"/>
  <c r="BT84" i="1"/>
  <c r="M84" i="1" s="1"/>
  <c r="BT83" i="1"/>
  <c r="M83" i="1" s="1"/>
  <c r="BT82" i="1"/>
  <c r="M82" i="1" s="1"/>
  <c r="BT81" i="1"/>
  <c r="M81" i="1" s="1"/>
  <c r="BT80" i="1"/>
  <c r="M80" i="1" s="1"/>
  <c r="BT79" i="1"/>
  <c r="M79" i="1" s="1"/>
  <c r="BT78" i="1"/>
  <c r="M78" i="1" s="1"/>
  <c r="BT77" i="1"/>
  <c r="M77" i="1" s="1"/>
  <c r="BT76" i="1"/>
  <c r="M76" i="1" s="1"/>
  <c r="BT75" i="1"/>
  <c r="M75" i="1" s="1"/>
  <c r="BT74" i="1"/>
  <c r="M74" i="1" s="1"/>
  <c r="BT73" i="1"/>
  <c r="M73" i="1" s="1"/>
  <c r="BT72" i="1"/>
  <c r="M72" i="1" s="1"/>
  <c r="BT71" i="1"/>
  <c r="M71" i="1" s="1"/>
  <c r="BT70" i="1"/>
  <c r="M70" i="1" s="1"/>
  <c r="BT69" i="1"/>
  <c r="M69" i="1" s="1"/>
  <c r="BT68" i="1"/>
  <c r="M68" i="1" s="1"/>
  <c r="BT67" i="1"/>
  <c r="M67" i="1" s="1"/>
  <c r="BT66" i="1"/>
  <c r="M66" i="1" s="1"/>
  <c r="BT65" i="1"/>
  <c r="M65" i="1" s="1"/>
  <c r="BT64" i="1"/>
  <c r="M64" i="1" s="1"/>
  <c r="BT63" i="1"/>
  <c r="M63" i="1" s="1"/>
  <c r="BT62" i="1"/>
  <c r="M62" i="1" s="1"/>
  <c r="BT61" i="1"/>
  <c r="M61" i="1" s="1"/>
  <c r="BT60" i="1"/>
  <c r="M60" i="1" s="1"/>
  <c r="BT59" i="1"/>
  <c r="M59" i="1" s="1"/>
  <c r="BT58" i="1"/>
  <c r="M58" i="1" s="1"/>
  <c r="BT57" i="1"/>
  <c r="M57" i="1" s="1"/>
  <c r="BT56" i="1"/>
  <c r="M56" i="1" s="1"/>
  <c r="BT55" i="1"/>
  <c r="M55" i="1" s="1"/>
  <c r="BT54" i="1"/>
  <c r="M54" i="1" s="1"/>
  <c r="BT53" i="1"/>
  <c r="M53" i="1" s="1"/>
  <c r="BT52" i="1"/>
  <c r="M52" i="1" s="1"/>
  <c r="BT51" i="1"/>
  <c r="M51" i="1" s="1"/>
  <c r="BT50" i="1"/>
  <c r="M50" i="1" s="1"/>
  <c r="BT49" i="1"/>
  <c r="M49" i="1" s="1"/>
  <c r="BT48" i="1"/>
  <c r="M48" i="1" s="1"/>
  <c r="BT47" i="1"/>
  <c r="M47" i="1" s="1"/>
  <c r="BT46" i="1"/>
  <c r="M46" i="1" s="1"/>
  <c r="BT45" i="1"/>
  <c r="M45" i="1" s="1"/>
  <c r="BT44" i="1"/>
  <c r="M44" i="1" s="1"/>
  <c r="BT43" i="1"/>
  <c r="M43" i="1" s="1"/>
  <c r="BT42" i="1"/>
  <c r="M42" i="1" s="1"/>
  <c r="BT41" i="1"/>
  <c r="M41" i="1" s="1"/>
  <c r="BT40" i="1"/>
  <c r="M40" i="1" s="1"/>
  <c r="BT39" i="1"/>
  <c r="M39" i="1" s="1"/>
  <c r="BT38" i="1"/>
  <c r="M38" i="1" s="1"/>
  <c r="BT37" i="1"/>
  <c r="M37" i="1" s="1"/>
  <c r="BT36" i="1"/>
  <c r="M36" i="1" s="1"/>
  <c r="BT35" i="1"/>
  <c r="M35" i="1" s="1"/>
  <c r="BT34" i="1"/>
  <c r="M34" i="1" s="1"/>
  <c r="BT33" i="1"/>
  <c r="M33" i="1" s="1"/>
  <c r="BT32" i="1"/>
  <c r="M32" i="1" s="1"/>
  <c r="BT31" i="1"/>
  <c r="M31" i="1" s="1"/>
  <c r="BT30" i="1"/>
  <c r="M30" i="1" s="1"/>
  <c r="BT29" i="1"/>
  <c r="M29" i="1" s="1"/>
  <c r="BT28" i="1"/>
  <c r="M28" i="1" s="1"/>
  <c r="BT27" i="1"/>
  <c r="M27" i="1" s="1"/>
  <c r="BT26" i="1"/>
  <c r="M26" i="1" s="1"/>
  <c r="BT25" i="1"/>
  <c r="M25" i="1" s="1"/>
  <c r="BT24" i="1"/>
  <c r="M24" i="1" s="1"/>
  <c r="BT23" i="1"/>
  <c r="M23" i="1" s="1"/>
  <c r="BT22" i="1"/>
  <c r="M22" i="1" s="1"/>
  <c r="BT21" i="1"/>
  <c r="M21" i="1" s="1"/>
  <c r="BT20" i="1"/>
  <c r="M20" i="1" s="1"/>
  <c r="BT19" i="1"/>
  <c r="M19" i="1" s="1"/>
  <c r="BT18" i="1"/>
  <c r="M18" i="1" s="1"/>
  <c r="BT17" i="1"/>
  <c r="BT16" i="1"/>
  <c r="BT15" i="1"/>
  <c r="BT14" i="1"/>
  <c r="BT13" i="1"/>
  <c r="BT12" i="1"/>
  <c r="BT11" i="1"/>
  <c r="BT10" i="1"/>
  <c r="M10" i="1" s="1"/>
  <c r="BT9" i="1"/>
  <c r="M9" i="1" s="1"/>
  <c r="BT8" i="1"/>
  <c r="M8" i="1" s="1"/>
  <c r="BT7" i="1"/>
  <c r="M7" i="1" s="1"/>
  <c r="BT6" i="1"/>
  <c r="BT5" i="1"/>
  <c r="BT4" i="1"/>
  <c r="BT3" i="1"/>
  <c r="M11" i="1" l="1"/>
  <c r="R11" i="1" s="1"/>
  <c r="M12" i="1"/>
  <c r="R12" i="1" s="1"/>
  <c r="M5" i="1"/>
  <c r="R5" i="1" s="1"/>
  <c r="M13" i="1"/>
  <c r="R13" i="1" s="1"/>
  <c r="M15" i="1"/>
  <c r="R15" i="1" s="1"/>
  <c r="M3" i="1"/>
  <c r="R3" i="1" s="1"/>
  <c r="M4" i="1"/>
  <c r="R4" i="1" s="1"/>
  <c r="M6" i="1"/>
  <c r="R6" i="1" s="1"/>
  <c r="M14" i="1"/>
  <c r="R14" i="1" s="1"/>
  <c r="M16" i="1"/>
  <c r="R16" i="1" s="1"/>
  <c r="M17" i="1"/>
  <c r="R17" i="1" s="1"/>
  <c r="M2" i="1"/>
  <c r="R2" i="1" s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<sst xmlns="http://schemas.openxmlformats.org/spreadsheetml/2006/main" count="6145" uniqueCount="1972">
  <si>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</si>
  <si>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</si>
  <si>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</si>
  <si>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</si>
  <si>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</si>
  <si>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</si>
  <si>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</si>
  <si>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</si>
  <si>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</si>
  <si>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</si>
  <si>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</si>
  <si>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</si>
  <si>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</si>
  <si>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</si>
  <si>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</si>
  <si>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</si>
  <si>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</si>
  <si>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</si>
  <si>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</si>
  <si>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</si>
  <si>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</si>
  <si>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</si>
  <si>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</si>
  <si>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</si>
  <si>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</si>
  <si>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</si>
  <si>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</si>
  <si>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</si>
  <si>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</si>
  <si>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</si>
  <si>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</si>
  <si>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</si>
  <si>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</si>
  <si>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</si>
  <si>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</si>
  <si>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</si>
  <si>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</si>
  <si>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</si>
  <si>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</si>
  <si>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</si>
  <si>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</si>
  <si>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</si>
  <si>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</si>
  <si>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</si>
  <si>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</si>
  <si>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</si>
  <si>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</si>
  <si>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</si>
  <si>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</si>
  <si>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</si>
  <si>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</si>
  <si>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</si>
  <si>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</si>
  <si>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</si>
  <si>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</si>
  <si>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</si>
  <si>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</si>
  <si>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</si>
  <si>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</si>
  <si>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</si>
  <si>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</si>
  <si>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</si>
  <si>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</si>
  <si>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</si>
  <si>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</si>
  <si>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</si>
  <si>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</si>
  <si>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</si>
  <si>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</si>
  <si>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</si>
  <si>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</si>
  <si>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</si>
  <si>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</si>
  <si>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</si>
  <si>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</si>
  <si>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</si>
  <si>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</si>
  <si>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</si>
  <si>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</si>
  <si>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</si>
  <si>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</si>
  <si>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</si>
  <si>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</si>
  <si>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</si>
  <si>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</si>
  <si>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</si>
  <si>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</si>
  <si>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</si>
  <si>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ISMAEL FRANCISCO DA CRUZ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</si>
  <si>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</si>
  <si>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</si>
  <si>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</si>
  <si>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</si>
  <si>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</si>
  <si>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</si>
  <si>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</si>
  <si>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</si>
  <si>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</si>
  <si>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</si>
  <si>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</si>
  <si>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</si>
  <si>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</si>
  <si>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</si>
  <si>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</si>
  <si>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</si>
  <si>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</si>
  <si>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</si>
  <si>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</si>
  <si>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</si>
  <si>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</si>
  <si>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</si>
  <si>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</si>
  <si>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</si>
  <si>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</si>
  <si>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</si>
  <si>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</si>
  <si>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</si>
  <si>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</si>
  <si>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</si>
  <si>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</si>
  <si>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</si>
  <si>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</si>
  <si>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</si>
  <si>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</si>
  <si>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</si>
  <si>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</si>
  <si>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</si>
  <si>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</si>
  <si>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</si>
  <si>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</si>
  <si>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</si>
  <si>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</si>
  <si>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</si>
  <si>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</si>
  <si>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</si>
  <si>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</si>
  <si>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</si>
  <si>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</si>
  <si>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</si>
  <si>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</si>
  <si>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</si>
  <si>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</si>
  <si>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</si>
  <si>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</si>
  <si>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</si>
  <si>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</si>
  <si>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</si>
  <si>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</si>
  <si>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</si>
  <si>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</si>
  <si>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</si>
  <si>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</si>
  <si>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</si>
  <si>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</si>
  <si>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</si>
  <si>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</si>
  <si>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</si>
  <si>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</si>
  <si>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</si>
  <si>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</si>
  <si>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</si>
  <si>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</si>
  <si>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</si>
  <si>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</si>
  <si>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</si>
  <si>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</si>
  <si>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</si>
  <si>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</si>
  <si>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</si>
  <si>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</si>
  <si>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</si>
  <si>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GENETON LOURENCO BANDEIRA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</si>
  <si>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</si>
  <si>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</si>
  <si>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</si>
  <si>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</si>
  <si>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</si>
  <si>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</si>
  <si>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</si>
  <si>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</si>
  <si>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</si>
  <si>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</si>
  <si>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</si>
  <si>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</si>
  <si>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</si>
  <si>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</si>
  <si>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</si>
  <si>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</si>
  <si>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</si>
  <si>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</si>
  <si>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</si>
  <si>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</si>
  <si>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WELLINGTON LEMOS DA PAIXAO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</si>
  <si>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</si>
  <si>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</si>
  <si>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</si>
  <si>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</si>
  <si>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</si>
  <si>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</si>
  <si>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</si>
  <si>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</si>
  <si>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</si>
  <si>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</si>
  <si>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</si>
  <si>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</si>
  <si>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</si>
  <si>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</si>
  <si>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</si>
  <si>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</si>
  <si>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</si>
  <si>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</si>
  <si>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</si>
  <si>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</si>
  <si>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</si>
  <si>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</si>
  <si>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</si>
  <si>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</si>
  <si>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</si>
  <si>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</si>
  <si>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</si>
  <si>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</si>
  <si>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</si>
  <si>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</si>
  <si>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</si>
  <si>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</si>
  <si>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</si>
  <si>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</si>
  <si>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</si>
  <si>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</si>
  <si>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</si>
  <si>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</si>
  <si>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</si>
  <si>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</si>
  <si>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</si>
  <si>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</si>
  <si>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</si>
  <si>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</si>
  <si>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</si>
  <si>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</si>
  <si>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</si>
  <si>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</si>
  <si>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</si>
  <si>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</si>
  <si>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</si>
  <si>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</si>
  <si>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</si>
  <si>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</si>
  <si>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</si>
  <si>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</si>
  <si>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</si>
  <si>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</si>
  <si>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</si>
  <si>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</si>
  <si>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</si>
  <si>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</si>
  <si>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</si>
  <si>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</si>
  <si>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</si>
  <si>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</si>
  <si>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</si>
  <si>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</si>
  <si>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</si>
  <si>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ROBSON CORREIA DE ANDRADE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</si>
  <si>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</si>
  <si>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</si>
  <si>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</si>
  <si>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</si>
  <si>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</si>
  <si>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</si>
  <si>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</si>
  <si>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</si>
  <si>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</si>
  <si>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</si>
  <si>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</si>
  <si>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</si>
  <si>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</si>
  <si>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</si>
  <si>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</si>
  <si>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</si>
  <si>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</si>
  <si>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</si>
  <si>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</si>
  <si>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</si>
  <si>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</si>
  <si>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</si>
  <si>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</si>
  <si>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</si>
  <si>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</si>
  <si>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</si>
  <si>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</si>
  <si>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</si>
  <si>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</si>
  <si>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</si>
  <si>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</si>
  <si>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</si>
  <si>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</si>
  <si>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</si>
  <si>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</si>
  <si>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</si>
  <si>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</si>
  <si>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</si>
  <si>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</si>
  <si>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</si>
  <si>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</si>
  <si>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</si>
  <si>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</si>
  <si>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</si>
  <si>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</si>
  <si>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</si>
  <si>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</si>
  <si>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</si>
  <si>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</si>
  <si>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</si>
  <si>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</si>
  <si>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</si>
  <si>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</si>
  <si>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</si>
  <si>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</si>
  <si>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</si>
  <si>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</si>
  <si>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</si>
  <si>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</si>
  <si>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</si>
  <si>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</si>
  <si>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</si>
  <si>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</si>
  <si>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</si>
  <si>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</si>
  <si>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</si>
  <si>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</si>
  <si>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</si>
  <si>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</si>
  <si>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</si>
  <si>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</si>
  <si>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</si>
  <si>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</si>
  <si>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</si>
  <si>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</si>
  <si>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</si>
  <si>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</si>
  <si>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</si>
  <si>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</si>
  <si>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</si>
  <si>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</si>
  <si>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</si>
  <si>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</si>
  <si>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</si>
  <si>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</si>
  <si>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</si>
  <si>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</si>
  <si>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</si>
  <si>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</si>
  <si>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</si>
  <si>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</si>
  <si>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</si>
  <si>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</si>
  <si>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</si>
  <si>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</si>
  <si>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</si>
  <si>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</si>
  <si>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</si>
  <si>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</si>
  <si>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</si>
  <si>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</si>
  <si>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</si>
  <si>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</si>
  <si>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</si>
  <si>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</si>
  <si>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</si>
  <si>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</si>
  <si>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</si>
  <si>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</si>
  <si>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</si>
  <si>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</si>
  <si>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</si>
  <si>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</si>
  <si>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</si>
  <si>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</si>
  <si>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</si>
  <si>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</si>
  <si>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</si>
  <si>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</si>
  <si>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</si>
  <si>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</si>
  <si>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</si>
  <si>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</si>
  <si>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</si>
  <si>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</si>
  <si>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</si>
  <si>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</si>
  <si>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</si>
  <si>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</si>
  <si>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</si>
  <si>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</si>
  <si>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</si>
  <si>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</si>
  <si>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</si>
  <si>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</si>
  <si>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</si>
  <si>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</si>
  <si>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</si>
  <si>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</si>
  <si>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</si>
  <si>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</si>
  <si>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</si>
  <si>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</si>
  <si>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</si>
  <si>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</si>
  <si>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</si>
  <si>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</si>
  <si>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</si>
  <si>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</si>
  <si>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</si>
  <si>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</si>
  <si>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</si>
  <si>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</si>
  <si>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</si>
  <si>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</si>
  <si>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</si>
  <si>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</si>
  <si>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</si>
  <si>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</si>
  <si>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</si>
  <si>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</si>
  <si>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</si>
  <si>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</si>
  <si>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</si>
  <si>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</si>
  <si>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</si>
  <si>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</si>
  <si>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</si>
  <si>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</si>
  <si>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</si>
  <si>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</si>
  <si>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</si>
  <si>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</si>
  <si>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</si>
  <si>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</si>
  <si>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</si>
  <si>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</si>
  <si>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</si>
  <si>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</si>
  <si>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</si>
  <si>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</si>
  <si>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</si>
  <si>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</si>
  <si>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</si>
  <si>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</si>
  <si>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</si>
  <si>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</si>
  <si>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</si>
  <si>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</si>
  <si>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</si>
  <si>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</si>
  <si>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</si>
  <si>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</si>
  <si>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</si>
  <si>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 xml:space="preserve">DANIEL LUIS BALBINO SILVA </t>
  </si>
  <si>
    <t>JOSE MANOEL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</si>
  <si>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</si>
  <si>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</si>
  <si>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</si>
  <si>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</si>
  <si>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</si>
  <si>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</si>
  <si>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</si>
  <si>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</si>
  <si>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</si>
  <si>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</si>
  <si>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</si>
  <si>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</si>
  <si>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</si>
  <si>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</si>
  <si>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</si>
  <si>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</si>
  <si>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</si>
  <si>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</si>
  <si>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</si>
  <si>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</si>
  <si>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</si>
  <si>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</si>
  <si>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</si>
  <si>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</si>
  <si>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</si>
  <si>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</si>
  <si>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</si>
  <si>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</si>
  <si>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</si>
  <si>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CLEITON JOSE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</si>
  <si>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</si>
  <si>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</si>
  <si>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</si>
  <si>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</si>
  <si>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</si>
  <si>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</si>
  <si>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</si>
  <si>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</si>
  <si>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</si>
  <si>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</si>
  <si>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</si>
  <si>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</si>
  <si>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</si>
  <si>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</si>
  <si>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</si>
  <si>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</si>
  <si>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</si>
  <si>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</si>
  <si>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</si>
  <si>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</si>
  <si>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</si>
  <si>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</si>
  <si>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</si>
  <si>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</si>
  <si>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</si>
  <si>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</si>
  <si>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</si>
  <si>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</si>
  <si>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</si>
  <si>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</si>
  <si>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</si>
  <si>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</si>
  <si>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</si>
  <si>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</si>
  <si>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</si>
  <si>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</si>
  <si>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</si>
  <si>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</si>
  <si>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</si>
  <si>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</si>
  <si>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</si>
  <si>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</si>
  <si>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</si>
  <si>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</si>
  <si>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</si>
  <si>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</si>
  <si>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</si>
  <si>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</si>
  <si>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</si>
  <si>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</si>
  <si>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</si>
  <si>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</si>
  <si>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</si>
  <si>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</si>
  <si>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</si>
  <si>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</si>
  <si>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</si>
  <si>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</si>
  <si>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</si>
  <si>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</si>
  <si>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</si>
  <si>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</si>
  <si>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</si>
  <si>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</si>
  <si>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</si>
  <si>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</si>
  <si>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</si>
  <si>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</si>
  <si>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</si>
  <si>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</si>
  <si>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</si>
  <si>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</si>
  <si>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</si>
  <si>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</si>
  <si>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</si>
  <si>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</si>
  <si>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</si>
  <si>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</si>
  <si>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</si>
  <si>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</si>
  <si>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</si>
  <si>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</si>
  <si>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</si>
  <si>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</si>
  <si>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</si>
  <si>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</si>
  <si>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</si>
  <si>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</si>
  <si>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</si>
  <si>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</si>
  <si>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</si>
  <si>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</si>
  <si>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</si>
  <si>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</si>
  <si>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</si>
  <si>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</si>
  <si>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</si>
  <si>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</si>
  <si>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</si>
  <si>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</si>
  <si>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</si>
  <si>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</si>
  <si>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</si>
  <si>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DANILO PEDRO ALVES DA SILVA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</si>
  <si>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</si>
  <si>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</si>
  <si>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</si>
  <si>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</si>
  <si>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</si>
  <si>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</si>
  <si>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</si>
  <si>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</si>
  <si>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</si>
  <si>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</si>
  <si>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</si>
  <si>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</si>
  <si>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</si>
  <si>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</si>
  <si>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</si>
  <si>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</si>
  <si>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</si>
  <si>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</si>
  <si>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</si>
  <si>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</si>
  <si>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</si>
  <si>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</si>
  <si>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</si>
  <si>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</si>
  <si>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</si>
  <si>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</si>
  <si>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</si>
  <si>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</si>
  <si>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</si>
  <si>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</si>
  <si>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</si>
  <si>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</si>
  <si>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</si>
  <si>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</si>
  <si>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</si>
  <si>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</si>
  <si>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</si>
  <si>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</si>
  <si>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</si>
  <si>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</si>
  <si>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</si>
  <si>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</si>
  <si>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</si>
  <si>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</si>
  <si>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</si>
  <si>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</si>
  <si>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</si>
  <si>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</si>
  <si>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</si>
  <si>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</si>
  <si>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</si>
  <si>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</si>
  <si>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</si>
  <si>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</si>
  <si>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</si>
  <si>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</si>
  <si>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</si>
  <si>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</si>
  <si>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</si>
  <si>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</si>
  <si>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</si>
  <si>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</si>
  <si>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</si>
  <si>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</si>
  <si>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</si>
  <si>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</si>
  <si>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</si>
  <si>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</si>
  <si>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</si>
  <si>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</si>
  <si>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</si>
  <si>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</si>
  <si>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</si>
  <si>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</si>
  <si>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</si>
  <si>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</si>
  <si>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</si>
  <si>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</si>
  <si>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</si>
  <si>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</si>
  <si>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</si>
  <si>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</si>
  <si>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SEVERINO PESSOA DE OLIVEIRA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</si>
  <si>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</si>
  <si>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</si>
  <si>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</si>
  <si>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</si>
  <si>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</si>
  <si>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</si>
  <si>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</si>
  <si>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</si>
  <si>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</si>
  <si>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</si>
  <si>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</si>
  <si>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</si>
  <si>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</si>
  <si>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</si>
  <si>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</si>
  <si>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</si>
  <si>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</si>
  <si>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</si>
  <si>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</si>
  <si>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</si>
  <si>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</si>
  <si>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</si>
  <si>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REGINALDO PEDROSA DOS SANTOS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</si>
  <si>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</si>
  <si>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</si>
  <si>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</si>
  <si>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</si>
  <si>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</si>
  <si>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</si>
  <si>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</si>
  <si>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</si>
  <si>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</si>
  <si>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</si>
  <si>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</si>
  <si>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</si>
  <si>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</si>
  <si>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</si>
  <si>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</si>
  <si>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</si>
  <si>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</si>
  <si>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</si>
  <si>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</si>
  <si>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</si>
  <si>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</si>
  <si>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</si>
  <si>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</si>
  <si>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</si>
  <si>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</si>
  <si>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</si>
  <si>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</si>
  <si>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</si>
  <si>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</si>
  <si>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</si>
  <si>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</si>
  <si>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</si>
  <si>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</si>
  <si>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</si>
  <si>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</si>
  <si>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</si>
  <si>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</si>
  <si>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</si>
  <si>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</si>
  <si>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</si>
  <si>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</si>
  <si>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</si>
  <si>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</si>
  <si>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</si>
  <si>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</si>
  <si>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</si>
  <si>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</si>
  <si>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</si>
  <si>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</si>
  <si>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</si>
  <si>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</si>
  <si>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</si>
  <si>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</si>
  <si>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</si>
  <si>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</si>
  <si>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</si>
  <si>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</si>
  <si>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</si>
  <si>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</si>
  <si>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</si>
  <si>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</si>
  <si>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</si>
  <si>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</si>
  <si>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</si>
  <si>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</si>
  <si>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</si>
  <si>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</si>
  <si>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</si>
  <si>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</si>
  <si>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</si>
  <si>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</si>
  <si>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</si>
  <si>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</si>
  <si>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</si>
  <si>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</si>
  <si>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</si>
  <si>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</si>
  <si>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</si>
  <si>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</si>
  <si>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</si>
  <si>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</si>
  <si>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</si>
  <si>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</si>
  <si>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</si>
  <si>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</si>
  <si>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</si>
  <si>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</si>
  <si>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</si>
  <si>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</si>
  <si>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</si>
  <si>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</si>
  <si>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</si>
  <si>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</si>
  <si>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</si>
  <si>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</si>
  <si>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</si>
  <si>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</si>
  <si>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</si>
  <si>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</si>
  <si>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</si>
  <si>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</si>
  <si>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</si>
  <si>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</si>
  <si>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</si>
  <si>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</si>
  <si>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</si>
  <si>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</si>
  <si>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</si>
  <si>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</si>
  <si>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</si>
  <si>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</si>
  <si>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</si>
  <si>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</si>
  <si>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</si>
  <si>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</si>
  <si>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</si>
  <si>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</si>
  <si>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</si>
  <si>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</si>
  <si>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</si>
  <si>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</si>
  <si>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</si>
  <si>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</si>
  <si>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</si>
  <si>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</si>
  <si>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</si>
  <si>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</si>
  <si>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</si>
  <si>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</si>
  <si>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</si>
  <si>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</si>
  <si>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</si>
  <si>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</si>
  <si>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</si>
  <si>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</si>
  <si>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</si>
  <si>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</si>
  <si>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</si>
  <si>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</si>
  <si>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</si>
  <si>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</si>
  <si>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</si>
  <si>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</si>
  <si>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</si>
  <si>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</si>
  <si>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</si>
  <si>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</si>
  <si>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</si>
  <si>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</si>
  <si>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</si>
  <si>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</si>
  <si>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</si>
  <si>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</si>
  <si>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</si>
  <si>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</si>
  <si>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</si>
  <si>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</si>
  <si>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</si>
  <si>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</si>
  <si>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</si>
  <si>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</si>
  <si>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</si>
  <si>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</si>
  <si>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</si>
  <si>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</si>
  <si>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</si>
  <si>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</si>
  <si>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</si>
  <si>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</si>
  <si>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</si>
  <si>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</si>
  <si>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</si>
  <si>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</si>
  <si>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</si>
  <si>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</si>
  <si>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</si>
  <si>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</si>
  <si>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</si>
  <si>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</si>
  <si>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</si>
  <si>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</si>
  <si>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</si>
  <si>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</si>
  <si>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</si>
  <si>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</si>
  <si>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</si>
  <si>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</si>
  <si>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</si>
  <si>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</si>
  <si>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</si>
  <si>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</si>
  <si>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</si>
  <si>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</si>
  <si>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</si>
  <si>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</si>
  <si>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</si>
  <si>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</si>
  <si>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</si>
  <si>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</si>
  <si>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</si>
  <si>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</si>
  <si>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</si>
  <si>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</si>
  <si>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</si>
  <si>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</si>
  <si>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</si>
  <si>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</si>
  <si>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</si>
  <si>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</si>
  <si>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</si>
  <si>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</si>
  <si>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</si>
  <si>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</si>
  <si>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</si>
  <si>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</si>
  <si>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</si>
  <si>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</si>
  <si>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</si>
  <si>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</si>
  <si>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</si>
  <si>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</si>
  <si>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</si>
  <si>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</si>
  <si>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</si>
  <si>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</si>
  <si>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</si>
  <si>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</si>
  <si>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</si>
  <si>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</si>
  <si>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</si>
  <si>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</si>
  <si>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</si>
  <si>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</si>
  <si>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</si>
  <si>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</si>
  <si>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</si>
  <si>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</si>
  <si>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</si>
  <si>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</si>
  <si>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</si>
  <si>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</si>
  <si>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</si>
  <si>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</si>
  <si>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</si>
  <si>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</si>
  <si>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</si>
  <si>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</si>
  <si>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</si>
  <si>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</si>
  <si>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</si>
  <si>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</si>
  <si>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</si>
  <si>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</si>
  <si>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</si>
  <si>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</si>
  <si>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</si>
  <si>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</si>
  <si>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</si>
  <si>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</si>
  <si>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</si>
  <si>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</si>
  <si>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</si>
  <si>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</si>
  <si>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</si>
  <si>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</si>
  <si>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</si>
  <si>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</si>
  <si>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</si>
  <si>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</si>
  <si>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002090</t>
  </si>
  <si>
    <t>002120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</si>
  <si>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</si>
  <si>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</si>
  <si>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</si>
  <si>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</si>
  <si>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</si>
  <si>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</si>
  <si>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</si>
  <si>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</si>
  <si>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</si>
  <si>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</si>
  <si>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</si>
  <si>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</si>
  <si>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</si>
  <si>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</si>
  <si>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</si>
  <si>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</si>
  <si>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</si>
  <si>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</si>
  <si>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</si>
  <si>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</si>
  <si>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</si>
  <si>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</si>
  <si>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</si>
  <si>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</si>
  <si>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</si>
  <si>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</si>
  <si>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</si>
  <si>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</si>
  <si>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</si>
  <si>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</si>
  <si>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</si>
  <si>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</si>
  <si>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</si>
  <si>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</si>
  <si>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</si>
  <si>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</si>
  <si>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</si>
  <si>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</si>
  <si>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</si>
  <si>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</si>
  <si>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</si>
  <si>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</si>
  <si>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</si>
  <si>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</si>
  <si>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</si>
  <si>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</si>
  <si>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</si>
  <si>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</si>
  <si>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</si>
  <si>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</si>
  <si>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</si>
  <si>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</si>
  <si>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</si>
  <si>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</si>
  <si>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</si>
  <si>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</si>
  <si>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</si>
  <si>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</si>
  <si>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</si>
  <si>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</si>
  <si>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</si>
  <si>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</si>
  <si>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</si>
  <si>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</si>
  <si>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</si>
  <si>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</si>
  <si>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</si>
  <si>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</si>
  <si>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</si>
  <si>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</si>
  <si>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</si>
  <si>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</si>
  <si>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</si>
  <si>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</si>
  <si>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</si>
  <si>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</si>
  <si>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</si>
  <si>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</si>
  <si>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</si>
  <si>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</si>
  <si>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</si>
  <si>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</si>
  <si>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</si>
  <si>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</si>
  <si>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</si>
  <si>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</si>
  <si>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</si>
  <si>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</si>
  <si>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</si>
  <si>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</si>
  <si>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</si>
  <si>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</si>
  <si>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</si>
  <si>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</si>
  <si>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</si>
  <si>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000215</t>
  </si>
  <si>
    <t>002141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</si>
  <si>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</si>
  <si>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</si>
  <si>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</si>
  <si>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</si>
  <si>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</si>
  <si>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</si>
  <si>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</si>
  <si>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</si>
  <si>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</si>
  <si>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</si>
  <si>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</si>
  <si>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</si>
  <si>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</si>
  <si>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</si>
  <si>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</si>
  <si>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</si>
  <si>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</si>
  <si>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</si>
  <si>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</si>
  <si>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</si>
  <si>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</si>
  <si>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</si>
  <si>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</si>
  <si>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</si>
  <si>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</si>
  <si>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</si>
  <si>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</si>
  <si>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</si>
  <si>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</si>
  <si>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</si>
  <si>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</si>
  <si>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</si>
  <si>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</si>
  <si>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</si>
  <si>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</si>
  <si>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</si>
  <si>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</si>
  <si>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</si>
  <si>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</si>
  <si>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</si>
  <si>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</si>
  <si>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</si>
  <si>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</si>
  <si>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</si>
  <si>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</si>
  <si>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</si>
  <si>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</si>
  <si>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</si>
  <si>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</si>
  <si>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</si>
  <si>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</si>
  <si>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</si>
  <si>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</si>
  <si>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</si>
  <si>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</si>
  <si>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</si>
  <si>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</si>
  <si>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</si>
  <si>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</si>
  <si>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</si>
  <si>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</si>
  <si>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</si>
  <si>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</si>
  <si>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</si>
  <si>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</si>
  <si>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</si>
  <si>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</si>
  <si>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</si>
  <si>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</si>
  <si>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</si>
  <si>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</si>
  <si>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</si>
  <si>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</si>
  <si>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</si>
  <si>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</si>
  <si>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</si>
  <si>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</si>
  <si>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</si>
  <si>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</si>
  <si>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</si>
  <si>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</si>
  <si>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</si>
  <si>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</si>
  <si>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</si>
  <si>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</si>
  <si>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</si>
  <si>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</si>
  <si>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</si>
  <si>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</si>
  <si>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</si>
  <si>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</si>
  <si>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</si>
  <si>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</si>
  <si>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</si>
  <si>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</si>
  <si>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</si>
  <si>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</si>
  <si>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</si>
  <si>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</si>
  <si>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</si>
  <si>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</si>
  <si>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</si>
  <si>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</si>
  <si>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</si>
  <si>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</si>
  <si>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</si>
  <si>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</si>
  <si>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</si>
  <si>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</si>
  <si>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</si>
  <si>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</si>
  <si>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</si>
  <si>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</si>
  <si>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</si>
  <si>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</si>
  <si>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</si>
  <si>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</si>
  <si>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</si>
  <si>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</si>
  <si>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</si>
  <si>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</si>
  <si>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</si>
  <si>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</si>
  <si>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</si>
  <si>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</si>
  <si>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</si>
  <si>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</si>
  <si>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</si>
  <si>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</si>
  <si>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</si>
  <si>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</si>
  <si>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</si>
  <si>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</si>
  <si>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</si>
  <si>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</si>
  <si>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</si>
  <si>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</si>
  <si>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</si>
  <si>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</si>
  <si>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</si>
  <si>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</si>
  <si>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</si>
  <si>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</si>
  <si>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</si>
  <si>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</si>
  <si>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</si>
  <si>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</si>
  <si>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</si>
  <si>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</si>
  <si>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</si>
  <si>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</si>
  <si>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</si>
  <si>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</si>
  <si>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</si>
  <si>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</si>
  <si>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</si>
  <si>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</si>
  <si>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</si>
  <si>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</si>
  <si>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</si>
  <si>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</si>
  <si>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</si>
  <si>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</si>
  <si>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</si>
  <si>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</si>
  <si>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</si>
  <si>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</si>
  <si>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</si>
  <si>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</si>
  <si>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</si>
  <si>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</si>
  <si>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</si>
  <si>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</si>
  <si>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</si>
  <si>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</si>
  <si>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</si>
  <si>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</si>
  <si>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</si>
  <si>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</si>
  <si>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</si>
  <si>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</si>
  <si>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</si>
  <si>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</si>
  <si>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</si>
  <si>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</si>
  <si>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</si>
  <si>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</si>
  <si>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</si>
  <si>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</si>
  <si>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</si>
  <si>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</si>
  <si>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</si>
  <si>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</si>
  <si>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</si>
  <si>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</si>
  <si>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</si>
  <si>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</si>
  <si>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</si>
  <si>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</si>
  <si>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</si>
  <si>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</si>
  <si>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</si>
  <si>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</si>
  <si>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</si>
  <si>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</si>
  <si>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</si>
  <si>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</si>
  <si>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</si>
  <si>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</si>
  <si>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</si>
  <si>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</si>
  <si>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</si>
  <si>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</si>
  <si>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</si>
  <si>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</si>
  <si>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</si>
  <si>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</si>
  <si>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</si>
  <si>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</si>
  <si>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</si>
  <si>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</si>
  <si>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</si>
  <si>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</si>
  <si>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</si>
  <si>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</si>
  <si>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</si>
  <si>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</si>
  <si>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</si>
  <si>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</si>
  <si>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</si>
  <si>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</si>
  <si>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</si>
  <si>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</si>
  <si>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</si>
  <si>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</si>
  <si>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</si>
  <si>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</si>
  <si>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</si>
  <si>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</si>
  <si>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</si>
  <si>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</si>
  <si>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</si>
  <si>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</si>
  <si>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</si>
  <si>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</si>
  <si>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</si>
  <si>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</si>
  <si>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</si>
  <si>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</si>
  <si>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</si>
  <si>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</si>
  <si>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</si>
  <si>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</si>
  <si>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</si>
  <si>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</si>
  <si>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</si>
  <si>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</si>
  <si>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</si>
  <si>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</si>
  <si>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</si>
  <si>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</si>
  <si>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</si>
  <si>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</si>
  <si>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</si>
  <si>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</si>
  <si>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</si>
  <si>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</si>
  <si>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</si>
  <si>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</si>
  <si>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</si>
  <si>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</si>
  <si>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</si>
  <si>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</si>
  <si>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</si>
  <si>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</si>
  <si>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</si>
  <si>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</si>
  <si>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</si>
  <si>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</si>
  <si>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</si>
  <si>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</si>
  <si>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</si>
  <si>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</si>
  <si>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</si>
  <si>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</si>
  <si>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</si>
  <si>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</si>
  <si>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</si>
  <si>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</si>
  <si>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</si>
  <si>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</si>
  <si>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</si>
  <si>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</si>
  <si>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</si>
  <si>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</si>
  <si>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</si>
  <si>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</si>
  <si>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</si>
  <si>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</si>
  <si>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</si>
  <si>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</si>
  <si>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</si>
  <si>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</si>
  <si>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</si>
  <si>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</si>
  <si>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</si>
  <si>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</si>
  <si>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</si>
  <si>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</si>
  <si>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</si>
  <si>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</si>
  <si>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</si>
  <si>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</si>
  <si>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</si>
  <si>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</si>
  <si>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</si>
  <si>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</si>
  <si>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</si>
  <si>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</si>
  <si>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</si>
  <si>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</si>
  <si>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</si>
  <si>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</si>
  <si>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</si>
  <si>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</si>
  <si>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</si>
  <si>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</si>
  <si>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</si>
  <si>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</si>
  <si>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</si>
  <si>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</si>
  <si>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</si>
  <si>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</si>
  <si>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</si>
  <si>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</si>
  <si>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</si>
  <si>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</si>
  <si>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</si>
  <si>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</si>
  <si>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</si>
  <si>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</si>
  <si>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</si>
  <si>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</si>
  <si>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</si>
  <si>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</si>
  <si>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</si>
  <si>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</si>
  <si>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</si>
  <si>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001810</t>
  </si>
  <si>
    <t>002871</t>
  </si>
  <si>
    <t>000058</t>
  </si>
  <si>
    <t>001927</t>
  </si>
  <si>
    <t>002157</t>
  </si>
  <si>
    <t>000320</t>
  </si>
  <si>
    <t>002384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</si>
  <si>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</si>
  <si>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</si>
  <si>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</si>
  <si>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</si>
  <si>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</si>
  <si>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</si>
  <si>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</si>
  <si>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</si>
  <si>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</si>
  <si>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</si>
  <si>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</si>
  <si>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</si>
  <si>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</si>
  <si>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</si>
  <si>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</si>
  <si>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</si>
  <si>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</si>
  <si>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</si>
  <si>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</si>
  <si>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</si>
  <si>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</si>
  <si>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</si>
  <si>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</si>
  <si>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</si>
  <si>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</si>
  <si>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</si>
  <si>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</si>
  <si>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</si>
  <si>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</si>
  <si>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</si>
  <si>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</si>
  <si>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</si>
  <si>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</si>
  <si>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</si>
  <si>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</si>
  <si>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</si>
  <si>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</si>
  <si>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</si>
  <si>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</si>
  <si>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</si>
  <si>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</si>
  <si>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</si>
  <si>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</si>
  <si>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</si>
  <si>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</si>
  <si>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</si>
  <si>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</si>
  <si>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</si>
  <si>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</si>
  <si>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</si>
  <si>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</si>
  <si>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</si>
  <si>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</si>
  <si>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</si>
  <si>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</si>
  <si>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</si>
  <si>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</si>
  <si>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</si>
  <si>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</si>
  <si>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</si>
  <si>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</si>
  <si>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</si>
  <si>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</si>
  <si>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</si>
  <si>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</si>
  <si>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</si>
  <si>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</si>
  <si>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</si>
  <si>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</si>
  <si>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</si>
  <si>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</si>
  <si>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</si>
  <si>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</si>
  <si>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</si>
  <si>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</si>
  <si>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</si>
  <si>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</si>
  <si>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</si>
  <si>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</si>
  <si>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</si>
  <si>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</si>
  <si>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</si>
  <si>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</si>
  <si>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</si>
  <si>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</si>
  <si>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</si>
  <si>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</si>
  <si>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</si>
  <si>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</si>
  <si>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</si>
  <si>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</si>
  <si>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</si>
  <si>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</si>
  <si>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</si>
  <si>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</si>
  <si>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</si>
  <si>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</si>
  <si>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</si>
  <si>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</si>
  <si>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</si>
  <si>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</si>
  <si>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</si>
  <si>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</si>
  <si>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</si>
  <si>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</si>
  <si>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</si>
  <si>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</si>
  <si>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</si>
  <si>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</si>
  <si>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</si>
  <si>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</si>
  <si>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</si>
  <si>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</si>
  <si>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</si>
  <si>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</si>
  <si>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</si>
  <si>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</si>
  <si>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</si>
  <si>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</si>
  <si>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</si>
  <si>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</si>
  <si>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</si>
  <si>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</si>
  <si>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</si>
  <si>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</si>
  <si>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</si>
  <si>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</si>
  <si>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</si>
  <si>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</si>
  <si>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</si>
  <si>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</si>
  <si>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</si>
  <si>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</si>
  <si>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</si>
  <si>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</si>
  <si>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</si>
  <si>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</si>
  <si>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</si>
  <si>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</si>
  <si>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</si>
  <si>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</si>
  <si>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</si>
  <si>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</si>
  <si>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</si>
  <si>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</si>
  <si>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</si>
  <si>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</si>
  <si>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</si>
  <si>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</si>
  <si>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</si>
  <si>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</si>
  <si>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</si>
  <si>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</si>
  <si>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</si>
  <si>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</si>
  <si>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</si>
  <si>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</si>
  <si>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</si>
  <si>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</si>
  <si>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</si>
  <si>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</si>
  <si>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</si>
  <si>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</si>
  <si>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</si>
  <si>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</si>
  <si>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</si>
  <si>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</si>
  <si>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</si>
  <si>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</si>
  <si>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</si>
  <si>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</si>
  <si>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</si>
  <si>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</si>
  <si>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</si>
  <si>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</si>
  <si>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</si>
  <si>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</si>
  <si>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</si>
  <si>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</si>
  <si>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</si>
  <si>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</si>
  <si>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</si>
  <si>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</si>
  <si>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</si>
  <si>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</si>
  <si>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</si>
  <si>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</si>
  <si>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</si>
  <si>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</si>
  <si>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</si>
  <si>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</si>
  <si>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</si>
  <si>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</si>
  <si>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</si>
  <si>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</si>
  <si>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</si>
  <si>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</si>
  <si>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</si>
  <si>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</si>
  <si>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</si>
  <si>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</si>
  <si>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</si>
  <si>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</si>
  <si>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</si>
  <si>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</si>
  <si>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</si>
  <si>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</si>
  <si>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</si>
  <si>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</si>
  <si>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</si>
  <si>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</si>
  <si>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</si>
  <si>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</si>
  <si>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</si>
  <si>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</si>
  <si>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</si>
  <si>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</si>
  <si>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</si>
  <si>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</si>
  <si>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</si>
  <si>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</si>
  <si>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</si>
  <si>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</si>
  <si>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</si>
  <si>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</si>
  <si>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</si>
  <si>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</si>
  <si>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</si>
  <si>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</si>
  <si>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</si>
  <si>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</si>
  <si>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</si>
  <si>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</si>
  <si>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</si>
  <si>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</si>
  <si>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</si>
  <si>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</si>
  <si>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</si>
  <si>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</si>
  <si>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</si>
  <si>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</si>
  <si>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</si>
  <si>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</si>
  <si>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</si>
  <si>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</si>
  <si>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</si>
  <si>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</si>
  <si>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</si>
  <si>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</si>
  <si>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</si>
  <si>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</si>
  <si>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</si>
  <si>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</si>
  <si>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</si>
  <si>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</si>
  <si>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</si>
  <si>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</si>
  <si>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</si>
  <si>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</si>
  <si>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</si>
  <si>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</si>
  <si>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</si>
  <si>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</si>
  <si>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</si>
  <si>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</si>
  <si>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</si>
  <si>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</si>
  <si>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</si>
  <si>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</si>
  <si>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</si>
  <si>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</si>
  <si>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</si>
  <si>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</si>
  <si>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</si>
  <si>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</si>
  <si>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</si>
  <si>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</si>
  <si>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</si>
  <si>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</si>
  <si>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</si>
  <si>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</si>
  <si>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</si>
  <si>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</si>
  <si>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</si>
  <si>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</si>
  <si>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</si>
  <si>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</si>
  <si>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</si>
  <si>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</si>
  <si>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</si>
  <si>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</si>
  <si>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</si>
  <si>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</si>
  <si>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</si>
  <si>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</si>
  <si>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</si>
  <si>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</si>
  <si>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</si>
  <si>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</si>
  <si>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</si>
  <si>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</si>
  <si>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002895</t>
  </si>
  <si>
    <t>002350</t>
  </si>
  <si>
    <t>JOSE FABIO DA SILVA</t>
  </si>
  <si>
    <t>JOSE JOAO DE ASSUNCAO JUNIOR</t>
  </si>
  <si>
    <t>002933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</si>
  <si>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</si>
  <si>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</si>
  <si>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</si>
  <si>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</si>
  <si>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</si>
  <si>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</si>
  <si>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</si>
  <si>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</si>
  <si>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</si>
  <si>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</si>
  <si>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</si>
  <si>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</si>
  <si>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</si>
  <si>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</si>
  <si>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</si>
  <si>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</si>
  <si>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</si>
  <si>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</si>
  <si>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</si>
  <si>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</si>
  <si>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</si>
  <si>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</si>
  <si>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</si>
  <si>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</si>
  <si>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</si>
  <si>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</si>
  <si>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</si>
  <si>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</si>
  <si>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</si>
  <si>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</si>
  <si>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</si>
  <si>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</si>
  <si>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</si>
  <si>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</si>
  <si>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</si>
  <si>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</si>
  <si>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</si>
  <si>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</si>
  <si>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</si>
  <si>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</si>
  <si>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</si>
  <si>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</si>
  <si>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</si>
  <si>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</si>
  <si>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</si>
  <si>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</si>
  <si>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</si>
  <si>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</si>
  <si>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</si>
  <si>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</si>
  <si>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</si>
  <si>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</si>
  <si>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</si>
  <si>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</si>
  <si>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</si>
  <si>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</si>
  <si>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</si>
  <si>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</si>
  <si>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</si>
  <si>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</si>
  <si>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</si>
  <si>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</si>
  <si>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</si>
  <si>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</si>
  <si>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</si>
  <si>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</si>
  <si>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</si>
  <si>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</si>
  <si>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</si>
  <si>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</si>
  <si>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</si>
  <si>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</si>
  <si>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VALDIR SANTANA DA SILVA</t>
  </si>
  <si>
    <t>VANDERLEI FELIX DA SILVA</t>
  </si>
  <si>
    <t>VITOR FERNANDES MONTEIRO COSTA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</si>
  <si>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</si>
  <si>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</si>
  <si>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</si>
  <si>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</si>
  <si>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</si>
  <si>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</si>
  <si>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</si>
  <si>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</si>
  <si>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</si>
  <si>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</si>
  <si>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</si>
  <si>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</si>
  <si>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</si>
  <si>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</si>
  <si>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</si>
  <si>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</si>
  <si>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</si>
  <si>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</si>
  <si>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</si>
  <si>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</si>
  <si>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</si>
  <si>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Analista de DP</t>
  </si>
  <si>
    <t xml:space="preserve">Auxiliar de manutenção </t>
  </si>
  <si>
    <t>PINTOR</t>
  </si>
  <si>
    <t>PATRIMONIAL E OBRAS</t>
  </si>
  <si>
    <t>Desconto Pagt A Maior</t>
  </si>
  <si>
    <t>Desconto Empréstimo</t>
  </si>
  <si>
    <t>Masculino</t>
  </si>
  <si>
    <t>Feminino</t>
  </si>
  <si>
    <t>002943</t>
  </si>
  <si>
    <t>002947</t>
  </si>
  <si>
    <t>000206</t>
  </si>
  <si>
    <t>002405</t>
  </si>
  <si>
    <t>002852</t>
  </si>
  <si>
    <t>002407</t>
  </si>
  <si>
    <t>002937</t>
  </si>
  <si>
    <t>002408</t>
  </si>
  <si>
    <t>002403</t>
  </si>
  <si>
    <t>000138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</si>
  <si>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</si>
  <si>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</si>
  <si>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</si>
  <si>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</si>
  <si>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</si>
  <si>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</si>
  <si>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</si>
  <si>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</si>
  <si>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</si>
  <si>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</si>
  <si>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</si>
  <si>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</si>
  <si>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002664</t>
  </si>
  <si>
    <t>002666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</si>
  <si>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</si>
  <si>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</si>
  <si>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</si>
  <si>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</si>
  <si>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</si>
  <si>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</si>
  <si>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</si>
  <si>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</si>
  <si>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</si>
  <si>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</si>
  <si>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</si>
  <si>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</si>
  <si>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</si>
  <si>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</si>
  <si>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</si>
  <si>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</si>
  <si>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000129</t>
  </si>
  <si>
    <t>002948</t>
  </si>
  <si>
    <t>ADEMAR ANTONIO DA SILVA</t>
  </si>
  <si>
    <t>ADINALDO JOSE DA SILVA</t>
  </si>
  <si>
    <t>ADRIANO DA SILVA SANTOS</t>
  </si>
  <si>
    <t xml:space="preserve">ALAN DEYVSON GALDINO DOS SANTOS </t>
  </si>
  <si>
    <t>ALENE PEREIRA SANTOS</t>
  </si>
  <si>
    <t>ALEXANDRE GILBERTO DO REGO</t>
  </si>
  <si>
    <t>ALMIR ANTONIO DE SOUZA</t>
  </si>
  <si>
    <t>ANA CAROLINA SANTOS DE BRITO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</si>
  <si>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</si>
  <si>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</si>
  <si>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</si>
  <si>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</si>
  <si>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</si>
  <si>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</si>
  <si>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</si>
  <si>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</si>
  <si>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COSMO FERREIRA DA SILVA</t>
  </si>
  <si>
    <t>DANILO HOLANDA DOS SANTOS</t>
  </si>
  <si>
    <t>EDGLEYBSON VICENTE DA SILVA</t>
  </si>
  <si>
    <t xml:space="preserve">EDNALDO JOSÉ DE SANTANA </t>
  </si>
  <si>
    <t>EDNALDO LOURENCO DA SILVA</t>
  </si>
  <si>
    <t>EDUARDO BEZERRA MARQUES</t>
  </si>
  <si>
    <t>ELIZANGELA INACIO DA SILVA</t>
  </si>
  <si>
    <t>ERALDO ALVES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</si>
  <si>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</si>
  <si>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</si>
  <si>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</si>
  <si>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</si>
  <si>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</si>
  <si>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</si>
  <si>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</si>
  <si>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</si>
  <si>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</si>
  <si>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</si>
  <si>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HELIO GOMES DA SILVA</t>
  </si>
  <si>
    <t>ISAIAS BORGES DA SILVA</t>
  </si>
  <si>
    <t xml:space="preserve">JAILSON JOSE LOPES </t>
  </si>
  <si>
    <t>JANAINA AMANDA PAIVA MENDES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</si>
  <si>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</si>
  <si>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</si>
  <si>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</si>
  <si>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</si>
  <si>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</si>
  <si>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</si>
  <si>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</si>
  <si>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</si>
  <si>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>JOSE RAMOS DOS SANTOS GOIS</t>
  </si>
  <si>
    <t xml:space="preserve">JOSE VINICIO DINIZ DA SILVA </t>
  </si>
  <si>
    <t>JOSICLEIDE ARAUJO DA SILVA</t>
  </si>
  <si>
    <t>LARISSA NOBREGA PAES BARRETO</t>
  </si>
  <si>
    <t xml:space="preserve">LUCAS DA SILVA </t>
  </si>
  <si>
    <t>LUCIANO BISPO DA SILVA</t>
  </si>
  <si>
    <t>LUIZ PAULO NASCIMENTO SANTANA</t>
  </si>
  <si>
    <t>MARCIO PEDRO RIBEIRO</t>
  </si>
  <si>
    <t>MARIA EDUARDA CAMOTTI GOMES SILVA</t>
  </si>
  <si>
    <t>MARLON VITOR SOUZA DA SILVA</t>
  </si>
  <si>
    <t>MURILO DA SILVA</t>
  </si>
  <si>
    <t xml:space="preserve">OZIEL CAVALCANTI DE ALBUQUERQUE </t>
  </si>
  <si>
    <t>PAULO ALEXANDRE RODRIGUES DE SANTANA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</si>
  <si>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</si>
  <si>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</si>
  <si>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</si>
  <si>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</si>
  <si>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</si>
  <si>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</si>
  <si>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</si>
  <si>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</si>
  <si>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</si>
  <si>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</si>
  <si>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</si>
  <si>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</si>
  <si>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</si>
  <si>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</si>
  <si>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</si>
  <si>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</si>
  <si>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 xml:space="preserve">VALDEMIR MEDEIROS CAVALCANTI </t>
  </si>
  <si>
    <t>VINICIUS HENRIQUE NUNES GONCALVES</t>
  </si>
  <si>
    <t>VIVIANE MARINHO DE SOUZA CABRAL</t>
  </si>
  <si>
    <t xml:space="preserve">WALISSON RUAN DE LIMA CAMPOS </t>
  </si>
  <si>
    <t xml:space="preserve">WASHINGTON MACHADO DE MOURA </t>
  </si>
  <si>
    <t>WELLINGTON DIAS COSTA</t>
  </si>
  <si>
    <t xml:space="preserve">ZAQUEL JOSE DA SILVA </t>
  </si>
  <si>
    <t>Analista de Patrimonio</t>
  </si>
  <si>
    <t>Gerente de Manutençao</t>
  </si>
  <si>
    <t>Secretaria(o) executiva(o)</t>
  </si>
  <si>
    <t>SECRETARIA EXECUTIVA JR I</t>
  </si>
  <si>
    <t>Assistente de Patrimonio</t>
  </si>
  <si>
    <t>Assistente Administrativo</t>
  </si>
  <si>
    <t>SINALEIRO</t>
  </si>
  <si>
    <t>ESTAGIARIO TEC.SEG.TRABALHO</t>
  </si>
  <si>
    <t>AFASTADOS</t>
  </si>
  <si>
    <t>PATRIMONIO</t>
  </si>
  <si>
    <t>GERENCIAMENTO E COMPRAS</t>
  </si>
  <si>
    <t>OPERACAO SHOWROOM</t>
  </si>
  <si>
    <t>FAMILY OFFICE</t>
  </si>
  <si>
    <t>GRANJA</t>
  </si>
  <si>
    <t>Dev. Desc Indv. Mes Anterior</t>
  </si>
  <si>
    <t>Reembolso Passagens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</si>
</sst>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8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%20(1).xls" TargetMode="External"/><Relationship Id="rId1" Type="http://schemas.openxmlformats.org/officeDocument/2006/relationships/externalLinkPath" Target="MAIO%2025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R946"/>
  <sheetViews>
    <sheetView tabSelected="1" showOutlineSymbols="0" topLeftCell="CF1" workbookViewId="0">
      <selection activeCell="CT10" sqref="CT10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4" width="21.6640625" customWidth="1"/>
    <col min="35" max="35" width="30.6640625" bestFit="1" customWidth="1"/>
    <col min="36" max="69" width="21.6640625" customWidth="1"/>
    <col min="70" max="70" width="21.33203125" bestFit="1" customWidth="1"/>
    <col min="71" max="96" width="21.6640625" customWidth="1"/>
    <col min="259" max="259" width="14.1640625" customWidth="1"/>
    <col min="260" max="260" width="26.1640625" customWidth="1"/>
    <col min="261" max="261" width="14.1640625" customWidth="1"/>
    <col min="262" max="262" width="38.33203125" customWidth="1"/>
    <col min="263" max="263" width="48.33203125" customWidth="1"/>
    <col min="264" max="266" width="14.1640625" customWidth="1"/>
    <col min="267" max="269" width="26.1640625" customWidth="1"/>
    <col min="270" max="270" width="13.5" customWidth="1"/>
    <col min="271" max="290" width="21.6640625" customWidth="1"/>
    <col min="291" max="291" width="30.6640625" bestFit="1" customWidth="1"/>
    <col min="292" max="352" width="21.6640625" customWidth="1"/>
    <col min="515" max="515" width="14.1640625" customWidth="1"/>
    <col min="516" max="516" width="26.1640625" customWidth="1"/>
    <col min="517" max="517" width="14.1640625" customWidth="1"/>
    <col min="518" max="518" width="38.33203125" customWidth="1"/>
    <col min="519" max="519" width="48.33203125" customWidth="1"/>
    <col min="520" max="522" width="14.1640625" customWidth="1"/>
    <col min="523" max="525" width="26.1640625" customWidth="1"/>
    <col min="526" max="526" width="13.5" customWidth="1"/>
    <col min="527" max="546" width="21.6640625" customWidth="1"/>
    <col min="547" max="547" width="30.6640625" bestFit="1" customWidth="1"/>
    <col min="548" max="608" width="21.6640625" customWidth="1"/>
    <col min="771" max="771" width="14.1640625" customWidth="1"/>
    <col min="772" max="772" width="26.1640625" customWidth="1"/>
    <col min="773" max="773" width="14.1640625" customWidth="1"/>
    <col min="774" max="774" width="38.33203125" customWidth="1"/>
    <col min="775" max="775" width="48.33203125" customWidth="1"/>
    <col min="776" max="778" width="14.1640625" customWidth="1"/>
    <col min="779" max="781" width="26.1640625" customWidth="1"/>
    <col min="782" max="782" width="13.5" customWidth="1"/>
    <col min="783" max="802" width="21.6640625" customWidth="1"/>
    <col min="803" max="803" width="30.6640625" bestFit="1" customWidth="1"/>
    <col min="804" max="864" width="21.6640625" customWidth="1"/>
    <col min="1027" max="1027" width="14.1640625" customWidth="1"/>
    <col min="1028" max="1028" width="26.1640625" customWidth="1"/>
    <col min="1029" max="1029" width="14.1640625" customWidth="1"/>
    <col min="1030" max="1030" width="38.33203125" customWidth="1"/>
    <col min="1031" max="1031" width="48.33203125" customWidth="1"/>
    <col min="1032" max="1034" width="14.1640625" customWidth="1"/>
    <col min="1035" max="1037" width="26.1640625" customWidth="1"/>
    <col min="1038" max="1038" width="13.5" customWidth="1"/>
    <col min="1039" max="1058" width="21.6640625" customWidth="1"/>
    <col min="1059" max="1059" width="30.6640625" bestFit="1" customWidth="1"/>
    <col min="1060" max="1120" width="21.6640625" customWidth="1"/>
    <col min="1283" max="1283" width="14.1640625" customWidth="1"/>
    <col min="1284" max="1284" width="26.1640625" customWidth="1"/>
    <col min="1285" max="1285" width="14.1640625" customWidth="1"/>
    <col min="1286" max="1286" width="38.33203125" customWidth="1"/>
    <col min="1287" max="1287" width="48.33203125" customWidth="1"/>
    <col min="1288" max="1290" width="14.1640625" customWidth="1"/>
    <col min="1291" max="1293" width="26.1640625" customWidth="1"/>
    <col min="1294" max="1294" width="13.5" customWidth="1"/>
    <col min="1295" max="1314" width="21.6640625" customWidth="1"/>
    <col min="1315" max="1315" width="30.6640625" bestFit="1" customWidth="1"/>
    <col min="1316" max="1376" width="21.6640625" customWidth="1"/>
    <col min="1539" max="1539" width="14.1640625" customWidth="1"/>
    <col min="1540" max="1540" width="26.1640625" customWidth="1"/>
    <col min="1541" max="1541" width="14.1640625" customWidth="1"/>
    <col min="1542" max="1542" width="38.33203125" customWidth="1"/>
    <col min="1543" max="1543" width="48.33203125" customWidth="1"/>
    <col min="1544" max="1546" width="14.1640625" customWidth="1"/>
    <col min="1547" max="1549" width="26.1640625" customWidth="1"/>
    <col min="1550" max="1550" width="13.5" customWidth="1"/>
    <col min="1551" max="1570" width="21.6640625" customWidth="1"/>
    <col min="1571" max="1571" width="30.6640625" bestFit="1" customWidth="1"/>
    <col min="1572" max="1632" width="21.6640625" customWidth="1"/>
    <col min="1795" max="1795" width="14.1640625" customWidth="1"/>
    <col min="1796" max="1796" width="26.1640625" customWidth="1"/>
    <col min="1797" max="1797" width="14.1640625" customWidth="1"/>
    <col min="1798" max="1798" width="38.33203125" customWidth="1"/>
    <col min="1799" max="1799" width="48.33203125" customWidth="1"/>
    <col min="1800" max="1802" width="14.1640625" customWidth="1"/>
    <col min="1803" max="1805" width="26.1640625" customWidth="1"/>
    <col min="1806" max="1806" width="13.5" customWidth="1"/>
    <col min="1807" max="1826" width="21.6640625" customWidth="1"/>
    <col min="1827" max="1827" width="30.6640625" bestFit="1" customWidth="1"/>
    <col min="1828" max="1888" width="21.6640625" customWidth="1"/>
    <col min="2051" max="2051" width="14.1640625" customWidth="1"/>
    <col min="2052" max="2052" width="26.1640625" customWidth="1"/>
    <col min="2053" max="2053" width="14.1640625" customWidth="1"/>
    <col min="2054" max="2054" width="38.33203125" customWidth="1"/>
    <col min="2055" max="2055" width="48.33203125" customWidth="1"/>
    <col min="2056" max="2058" width="14.1640625" customWidth="1"/>
    <col min="2059" max="2061" width="26.1640625" customWidth="1"/>
    <col min="2062" max="2062" width="13.5" customWidth="1"/>
    <col min="2063" max="2082" width="21.6640625" customWidth="1"/>
    <col min="2083" max="2083" width="30.6640625" bestFit="1" customWidth="1"/>
    <col min="2084" max="2144" width="21.6640625" customWidth="1"/>
    <col min="2307" max="2307" width="14.1640625" customWidth="1"/>
    <col min="2308" max="2308" width="26.1640625" customWidth="1"/>
    <col min="2309" max="2309" width="14.1640625" customWidth="1"/>
    <col min="2310" max="2310" width="38.33203125" customWidth="1"/>
    <col min="2311" max="2311" width="48.33203125" customWidth="1"/>
    <col min="2312" max="2314" width="14.1640625" customWidth="1"/>
    <col min="2315" max="2317" width="26.1640625" customWidth="1"/>
    <col min="2318" max="2318" width="13.5" customWidth="1"/>
    <col min="2319" max="2338" width="21.6640625" customWidth="1"/>
    <col min="2339" max="2339" width="30.6640625" bestFit="1" customWidth="1"/>
    <col min="2340" max="2400" width="21.6640625" customWidth="1"/>
    <col min="2563" max="2563" width="14.1640625" customWidth="1"/>
    <col min="2564" max="2564" width="26.1640625" customWidth="1"/>
    <col min="2565" max="2565" width="14.1640625" customWidth="1"/>
    <col min="2566" max="2566" width="38.33203125" customWidth="1"/>
    <col min="2567" max="2567" width="48.33203125" customWidth="1"/>
    <col min="2568" max="2570" width="14.1640625" customWidth="1"/>
    <col min="2571" max="2573" width="26.1640625" customWidth="1"/>
    <col min="2574" max="2574" width="13.5" customWidth="1"/>
    <col min="2575" max="2594" width="21.6640625" customWidth="1"/>
    <col min="2595" max="2595" width="30.6640625" bestFit="1" customWidth="1"/>
    <col min="2596" max="2656" width="21.6640625" customWidth="1"/>
    <col min="2819" max="2819" width="14.1640625" customWidth="1"/>
    <col min="2820" max="2820" width="26.1640625" customWidth="1"/>
    <col min="2821" max="2821" width="14.1640625" customWidth="1"/>
    <col min="2822" max="2822" width="38.33203125" customWidth="1"/>
    <col min="2823" max="2823" width="48.33203125" customWidth="1"/>
    <col min="2824" max="2826" width="14.1640625" customWidth="1"/>
    <col min="2827" max="2829" width="26.1640625" customWidth="1"/>
    <col min="2830" max="2830" width="13.5" customWidth="1"/>
    <col min="2831" max="2850" width="21.6640625" customWidth="1"/>
    <col min="2851" max="2851" width="30.6640625" bestFit="1" customWidth="1"/>
    <col min="2852" max="2912" width="21.6640625" customWidth="1"/>
    <col min="3075" max="3075" width="14.1640625" customWidth="1"/>
    <col min="3076" max="3076" width="26.1640625" customWidth="1"/>
    <col min="3077" max="3077" width="14.1640625" customWidth="1"/>
    <col min="3078" max="3078" width="38.33203125" customWidth="1"/>
    <col min="3079" max="3079" width="48.33203125" customWidth="1"/>
    <col min="3080" max="3082" width="14.1640625" customWidth="1"/>
    <col min="3083" max="3085" width="26.1640625" customWidth="1"/>
    <col min="3086" max="3086" width="13.5" customWidth="1"/>
    <col min="3087" max="3106" width="21.6640625" customWidth="1"/>
    <col min="3107" max="3107" width="30.6640625" bestFit="1" customWidth="1"/>
    <col min="3108" max="3168" width="21.6640625" customWidth="1"/>
    <col min="3331" max="3331" width="14.1640625" customWidth="1"/>
    <col min="3332" max="3332" width="26.1640625" customWidth="1"/>
    <col min="3333" max="3333" width="14.1640625" customWidth="1"/>
    <col min="3334" max="3334" width="38.33203125" customWidth="1"/>
    <col min="3335" max="3335" width="48.33203125" customWidth="1"/>
    <col min="3336" max="3338" width="14.1640625" customWidth="1"/>
    <col min="3339" max="3341" width="26.1640625" customWidth="1"/>
    <col min="3342" max="3342" width="13.5" customWidth="1"/>
    <col min="3343" max="3362" width="21.6640625" customWidth="1"/>
    <col min="3363" max="3363" width="30.6640625" bestFit="1" customWidth="1"/>
    <col min="3364" max="3424" width="21.6640625" customWidth="1"/>
    <col min="3587" max="3587" width="14.1640625" customWidth="1"/>
    <col min="3588" max="3588" width="26.1640625" customWidth="1"/>
    <col min="3589" max="3589" width="14.1640625" customWidth="1"/>
    <col min="3590" max="3590" width="38.33203125" customWidth="1"/>
    <col min="3591" max="3591" width="48.33203125" customWidth="1"/>
    <col min="3592" max="3594" width="14.1640625" customWidth="1"/>
    <col min="3595" max="3597" width="26.1640625" customWidth="1"/>
    <col min="3598" max="3598" width="13.5" customWidth="1"/>
    <col min="3599" max="3618" width="21.6640625" customWidth="1"/>
    <col min="3619" max="3619" width="30.6640625" bestFit="1" customWidth="1"/>
    <col min="3620" max="3680" width="21.6640625" customWidth="1"/>
    <col min="3843" max="3843" width="14.1640625" customWidth="1"/>
    <col min="3844" max="3844" width="26.1640625" customWidth="1"/>
    <col min="3845" max="3845" width="14.1640625" customWidth="1"/>
    <col min="3846" max="3846" width="38.33203125" customWidth="1"/>
    <col min="3847" max="3847" width="48.33203125" customWidth="1"/>
    <col min="3848" max="3850" width="14.1640625" customWidth="1"/>
    <col min="3851" max="3853" width="26.1640625" customWidth="1"/>
    <col min="3854" max="3854" width="13.5" customWidth="1"/>
    <col min="3855" max="3874" width="21.6640625" customWidth="1"/>
    <col min="3875" max="3875" width="30.6640625" bestFit="1" customWidth="1"/>
    <col min="3876" max="3936" width="21.6640625" customWidth="1"/>
    <col min="4099" max="4099" width="14.1640625" customWidth="1"/>
    <col min="4100" max="4100" width="26.1640625" customWidth="1"/>
    <col min="4101" max="4101" width="14.1640625" customWidth="1"/>
    <col min="4102" max="4102" width="38.33203125" customWidth="1"/>
    <col min="4103" max="4103" width="48.33203125" customWidth="1"/>
    <col min="4104" max="4106" width="14.1640625" customWidth="1"/>
    <col min="4107" max="4109" width="26.1640625" customWidth="1"/>
    <col min="4110" max="4110" width="13.5" customWidth="1"/>
    <col min="4111" max="4130" width="21.6640625" customWidth="1"/>
    <col min="4131" max="4131" width="30.6640625" bestFit="1" customWidth="1"/>
    <col min="4132" max="4192" width="21.6640625" customWidth="1"/>
    <col min="4355" max="4355" width="14.1640625" customWidth="1"/>
    <col min="4356" max="4356" width="26.1640625" customWidth="1"/>
    <col min="4357" max="4357" width="14.1640625" customWidth="1"/>
    <col min="4358" max="4358" width="38.33203125" customWidth="1"/>
    <col min="4359" max="4359" width="48.33203125" customWidth="1"/>
    <col min="4360" max="4362" width="14.1640625" customWidth="1"/>
    <col min="4363" max="4365" width="26.1640625" customWidth="1"/>
    <col min="4366" max="4366" width="13.5" customWidth="1"/>
    <col min="4367" max="4386" width="21.6640625" customWidth="1"/>
    <col min="4387" max="4387" width="30.6640625" bestFit="1" customWidth="1"/>
    <col min="4388" max="4448" width="21.6640625" customWidth="1"/>
    <col min="4611" max="4611" width="14.1640625" customWidth="1"/>
    <col min="4612" max="4612" width="26.1640625" customWidth="1"/>
    <col min="4613" max="4613" width="14.1640625" customWidth="1"/>
    <col min="4614" max="4614" width="38.33203125" customWidth="1"/>
    <col min="4615" max="4615" width="48.33203125" customWidth="1"/>
    <col min="4616" max="4618" width="14.1640625" customWidth="1"/>
    <col min="4619" max="4621" width="26.1640625" customWidth="1"/>
    <col min="4622" max="4622" width="13.5" customWidth="1"/>
    <col min="4623" max="4642" width="21.6640625" customWidth="1"/>
    <col min="4643" max="4643" width="30.6640625" bestFit="1" customWidth="1"/>
    <col min="4644" max="4704" width="21.6640625" customWidth="1"/>
    <col min="4867" max="4867" width="14.1640625" customWidth="1"/>
    <col min="4868" max="4868" width="26.1640625" customWidth="1"/>
    <col min="4869" max="4869" width="14.1640625" customWidth="1"/>
    <col min="4870" max="4870" width="38.33203125" customWidth="1"/>
    <col min="4871" max="4871" width="48.33203125" customWidth="1"/>
    <col min="4872" max="4874" width="14.1640625" customWidth="1"/>
    <col min="4875" max="4877" width="26.1640625" customWidth="1"/>
    <col min="4878" max="4878" width="13.5" customWidth="1"/>
    <col min="4879" max="4898" width="21.6640625" customWidth="1"/>
    <col min="4899" max="4899" width="30.6640625" bestFit="1" customWidth="1"/>
    <col min="4900" max="4960" width="21.6640625" customWidth="1"/>
    <col min="5123" max="5123" width="14.1640625" customWidth="1"/>
    <col min="5124" max="5124" width="26.1640625" customWidth="1"/>
    <col min="5125" max="5125" width="14.1640625" customWidth="1"/>
    <col min="5126" max="5126" width="38.33203125" customWidth="1"/>
    <col min="5127" max="5127" width="48.33203125" customWidth="1"/>
    <col min="5128" max="5130" width="14.1640625" customWidth="1"/>
    <col min="5131" max="5133" width="26.1640625" customWidth="1"/>
    <col min="5134" max="5134" width="13.5" customWidth="1"/>
    <col min="5135" max="5154" width="21.6640625" customWidth="1"/>
    <col min="5155" max="5155" width="30.6640625" bestFit="1" customWidth="1"/>
    <col min="5156" max="5216" width="21.6640625" customWidth="1"/>
    <col min="5379" max="5379" width="14.1640625" customWidth="1"/>
    <col min="5380" max="5380" width="26.1640625" customWidth="1"/>
    <col min="5381" max="5381" width="14.1640625" customWidth="1"/>
    <col min="5382" max="5382" width="38.33203125" customWidth="1"/>
    <col min="5383" max="5383" width="48.33203125" customWidth="1"/>
    <col min="5384" max="5386" width="14.1640625" customWidth="1"/>
    <col min="5387" max="5389" width="26.1640625" customWidth="1"/>
    <col min="5390" max="5390" width="13.5" customWidth="1"/>
    <col min="5391" max="5410" width="21.6640625" customWidth="1"/>
    <col min="5411" max="5411" width="30.6640625" bestFit="1" customWidth="1"/>
    <col min="5412" max="5472" width="21.6640625" customWidth="1"/>
    <col min="5635" max="5635" width="14.1640625" customWidth="1"/>
    <col min="5636" max="5636" width="26.1640625" customWidth="1"/>
    <col min="5637" max="5637" width="14.1640625" customWidth="1"/>
    <col min="5638" max="5638" width="38.33203125" customWidth="1"/>
    <col min="5639" max="5639" width="48.33203125" customWidth="1"/>
    <col min="5640" max="5642" width="14.1640625" customWidth="1"/>
    <col min="5643" max="5645" width="26.1640625" customWidth="1"/>
    <col min="5646" max="5646" width="13.5" customWidth="1"/>
    <col min="5647" max="5666" width="21.6640625" customWidth="1"/>
    <col min="5667" max="5667" width="30.6640625" bestFit="1" customWidth="1"/>
    <col min="5668" max="5728" width="21.6640625" customWidth="1"/>
    <col min="5891" max="5891" width="14.1640625" customWidth="1"/>
    <col min="5892" max="5892" width="26.1640625" customWidth="1"/>
    <col min="5893" max="5893" width="14.1640625" customWidth="1"/>
    <col min="5894" max="5894" width="38.33203125" customWidth="1"/>
    <col min="5895" max="5895" width="48.33203125" customWidth="1"/>
    <col min="5896" max="5898" width="14.1640625" customWidth="1"/>
    <col min="5899" max="5901" width="26.1640625" customWidth="1"/>
    <col min="5902" max="5902" width="13.5" customWidth="1"/>
    <col min="5903" max="5922" width="21.6640625" customWidth="1"/>
    <col min="5923" max="5923" width="30.6640625" bestFit="1" customWidth="1"/>
    <col min="5924" max="5984" width="21.6640625" customWidth="1"/>
    <col min="6147" max="6147" width="14.1640625" customWidth="1"/>
    <col min="6148" max="6148" width="26.1640625" customWidth="1"/>
    <col min="6149" max="6149" width="14.1640625" customWidth="1"/>
    <col min="6150" max="6150" width="38.33203125" customWidth="1"/>
    <col min="6151" max="6151" width="48.33203125" customWidth="1"/>
    <col min="6152" max="6154" width="14.1640625" customWidth="1"/>
    <col min="6155" max="6157" width="26.1640625" customWidth="1"/>
    <col min="6158" max="6158" width="13.5" customWidth="1"/>
    <col min="6159" max="6178" width="21.6640625" customWidth="1"/>
    <col min="6179" max="6179" width="30.6640625" bestFit="1" customWidth="1"/>
    <col min="6180" max="6240" width="21.6640625" customWidth="1"/>
    <col min="6403" max="6403" width="14.1640625" customWidth="1"/>
    <col min="6404" max="6404" width="26.1640625" customWidth="1"/>
    <col min="6405" max="6405" width="14.1640625" customWidth="1"/>
    <col min="6406" max="6406" width="38.33203125" customWidth="1"/>
    <col min="6407" max="6407" width="48.33203125" customWidth="1"/>
    <col min="6408" max="6410" width="14.1640625" customWidth="1"/>
    <col min="6411" max="6413" width="26.1640625" customWidth="1"/>
    <col min="6414" max="6414" width="13.5" customWidth="1"/>
    <col min="6415" max="6434" width="21.6640625" customWidth="1"/>
    <col min="6435" max="6435" width="30.6640625" bestFit="1" customWidth="1"/>
    <col min="6436" max="6496" width="21.6640625" customWidth="1"/>
    <col min="6659" max="6659" width="14.1640625" customWidth="1"/>
    <col min="6660" max="6660" width="26.1640625" customWidth="1"/>
    <col min="6661" max="6661" width="14.1640625" customWidth="1"/>
    <col min="6662" max="6662" width="38.33203125" customWidth="1"/>
    <col min="6663" max="6663" width="48.33203125" customWidth="1"/>
    <col min="6664" max="6666" width="14.1640625" customWidth="1"/>
    <col min="6667" max="6669" width="26.1640625" customWidth="1"/>
    <col min="6670" max="6670" width="13.5" customWidth="1"/>
    <col min="6671" max="6690" width="21.6640625" customWidth="1"/>
    <col min="6691" max="6691" width="30.6640625" bestFit="1" customWidth="1"/>
    <col min="6692" max="6752" width="21.6640625" customWidth="1"/>
    <col min="6915" max="6915" width="14.1640625" customWidth="1"/>
    <col min="6916" max="6916" width="26.1640625" customWidth="1"/>
    <col min="6917" max="6917" width="14.1640625" customWidth="1"/>
    <col min="6918" max="6918" width="38.33203125" customWidth="1"/>
    <col min="6919" max="6919" width="48.33203125" customWidth="1"/>
    <col min="6920" max="6922" width="14.1640625" customWidth="1"/>
    <col min="6923" max="6925" width="26.1640625" customWidth="1"/>
    <col min="6926" max="6926" width="13.5" customWidth="1"/>
    <col min="6927" max="6946" width="21.6640625" customWidth="1"/>
    <col min="6947" max="6947" width="30.6640625" bestFit="1" customWidth="1"/>
    <col min="6948" max="7008" width="21.6640625" customWidth="1"/>
    <col min="7171" max="7171" width="14.1640625" customWidth="1"/>
    <col min="7172" max="7172" width="26.1640625" customWidth="1"/>
    <col min="7173" max="7173" width="14.1640625" customWidth="1"/>
    <col min="7174" max="7174" width="38.33203125" customWidth="1"/>
    <col min="7175" max="7175" width="48.33203125" customWidth="1"/>
    <col min="7176" max="7178" width="14.1640625" customWidth="1"/>
    <col min="7179" max="7181" width="26.1640625" customWidth="1"/>
    <col min="7182" max="7182" width="13.5" customWidth="1"/>
    <col min="7183" max="7202" width="21.6640625" customWidth="1"/>
    <col min="7203" max="7203" width="30.6640625" bestFit="1" customWidth="1"/>
    <col min="7204" max="7264" width="21.6640625" customWidth="1"/>
    <col min="7427" max="7427" width="14.1640625" customWidth="1"/>
    <col min="7428" max="7428" width="26.1640625" customWidth="1"/>
    <col min="7429" max="7429" width="14.1640625" customWidth="1"/>
    <col min="7430" max="7430" width="38.33203125" customWidth="1"/>
    <col min="7431" max="7431" width="48.33203125" customWidth="1"/>
    <col min="7432" max="7434" width="14.1640625" customWidth="1"/>
    <col min="7435" max="7437" width="26.1640625" customWidth="1"/>
    <col min="7438" max="7438" width="13.5" customWidth="1"/>
    <col min="7439" max="7458" width="21.6640625" customWidth="1"/>
    <col min="7459" max="7459" width="30.6640625" bestFit="1" customWidth="1"/>
    <col min="7460" max="7520" width="21.6640625" customWidth="1"/>
    <col min="7683" max="7683" width="14.1640625" customWidth="1"/>
    <col min="7684" max="7684" width="26.1640625" customWidth="1"/>
    <col min="7685" max="7685" width="14.1640625" customWidth="1"/>
    <col min="7686" max="7686" width="38.33203125" customWidth="1"/>
    <col min="7687" max="7687" width="48.33203125" customWidth="1"/>
    <col min="7688" max="7690" width="14.1640625" customWidth="1"/>
    <col min="7691" max="7693" width="26.1640625" customWidth="1"/>
    <col min="7694" max="7694" width="13.5" customWidth="1"/>
    <col min="7695" max="7714" width="21.6640625" customWidth="1"/>
    <col min="7715" max="7715" width="30.6640625" bestFit="1" customWidth="1"/>
    <col min="7716" max="7776" width="21.6640625" customWidth="1"/>
    <col min="7939" max="7939" width="14.1640625" customWidth="1"/>
    <col min="7940" max="7940" width="26.1640625" customWidth="1"/>
    <col min="7941" max="7941" width="14.1640625" customWidth="1"/>
    <col min="7942" max="7942" width="38.33203125" customWidth="1"/>
    <col min="7943" max="7943" width="48.33203125" customWidth="1"/>
    <col min="7944" max="7946" width="14.1640625" customWidth="1"/>
    <col min="7947" max="7949" width="26.1640625" customWidth="1"/>
    <col min="7950" max="7950" width="13.5" customWidth="1"/>
    <col min="7951" max="7970" width="21.6640625" customWidth="1"/>
    <col min="7971" max="7971" width="30.6640625" bestFit="1" customWidth="1"/>
    <col min="7972" max="8032" width="21.6640625" customWidth="1"/>
    <col min="8195" max="8195" width="14.1640625" customWidth="1"/>
    <col min="8196" max="8196" width="26.1640625" customWidth="1"/>
    <col min="8197" max="8197" width="14.1640625" customWidth="1"/>
    <col min="8198" max="8198" width="38.33203125" customWidth="1"/>
    <col min="8199" max="8199" width="48.33203125" customWidth="1"/>
    <col min="8200" max="8202" width="14.1640625" customWidth="1"/>
    <col min="8203" max="8205" width="26.1640625" customWidth="1"/>
    <col min="8206" max="8206" width="13.5" customWidth="1"/>
    <col min="8207" max="8226" width="21.6640625" customWidth="1"/>
    <col min="8227" max="8227" width="30.6640625" bestFit="1" customWidth="1"/>
    <col min="8228" max="8288" width="21.6640625" customWidth="1"/>
    <col min="8451" max="8451" width="14.1640625" customWidth="1"/>
    <col min="8452" max="8452" width="26.1640625" customWidth="1"/>
    <col min="8453" max="8453" width="14.1640625" customWidth="1"/>
    <col min="8454" max="8454" width="38.33203125" customWidth="1"/>
    <col min="8455" max="8455" width="48.33203125" customWidth="1"/>
    <col min="8456" max="8458" width="14.1640625" customWidth="1"/>
    <col min="8459" max="8461" width="26.1640625" customWidth="1"/>
    <col min="8462" max="8462" width="13.5" customWidth="1"/>
    <col min="8463" max="8482" width="21.6640625" customWidth="1"/>
    <col min="8483" max="8483" width="30.6640625" bestFit="1" customWidth="1"/>
    <col min="8484" max="8544" width="21.6640625" customWidth="1"/>
    <col min="8707" max="8707" width="14.1640625" customWidth="1"/>
    <col min="8708" max="8708" width="26.1640625" customWidth="1"/>
    <col min="8709" max="8709" width="14.1640625" customWidth="1"/>
    <col min="8710" max="8710" width="38.33203125" customWidth="1"/>
    <col min="8711" max="8711" width="48.33203125" customWidth="1"/>
    <col min="8712" max="8714" width="14.1640625" customWidth="1"/>
    <col min="8715" max="8717" width="26.1640625" customWidth="1"/>
    <col min="8718" max="8718" width="13.5" customWidth="1"/>
    <col min="8719" max="8738" width="21.6640625" customWidth="1"/>
    <col min="8739" max="8739" width="30.6640625" bestFit="1" customWidth="1"/>
    <col min="8740" max="8800" width="21.6640625" customWidth="1"/>
    <col min="8963" max="8963" width="14.1640625" customWidth="1"/>
    <col min="8964" max="8964" width="26.1640625" customWidth="1"/>
    <col min="8965" max="8965" width="14.1640625" customWidth="1"/>
    <col min="8966" max="8966" width="38.33203125" customWidth="1"/>
    <col min="8967" max="8967" width="48.33203125" customWidth="1"/>
    <col min="8968" max="8970" width="14.1640625" customWidth="1"/>
    <col min="8971" max="8973" width="26.1640625" customWidth="1"/>
    <col min="8974" max="8974" width="13.5" customWidth="1"/>
    <col min="8975" max="8994" width="21.6640625" customWidth="1"/>
    <col min="8995" max="8995" width="30.6640625" bestFit="1" customWidth="1"/>
    <col min="8996" max="9056" width="21.6640625" customWidth="1"/>
    <col min="9219" max="9219" width="14.1640625" customWidth="1"/>
    <col min="9220" max="9220" width="26.1640625" customWidth="1"/>
    <col min="9221" max="9221" width="14.1640625" customWidth="1"/>
    <col min="9222" max="9222" width="38.33203125" customWidth="1"/>
    <col min="9223" max="9223" width="48.33203125" customWidth="1"/>
    <col min="9224" max="9226" width="14.1640625" customWidth="1"/>
    <col min="9227" max="9229" width="26.1640625" customWidth="1"/>
    <col min="9230" max="9230" width="13.5" customWidth="1"/>
    <col min="9231" max="9250" width="21.6640625" customWidth="1"/>
    <col min="9251" max="9251" width="30.6640625" bestFit="1" customWidth="1"/>
    <col min="9252" max="9312" width="21.6640625" customWidth="1"/>
    <col min="9475" max="9475" width="14.1640625" customWidth="1"/>
    <col min="9476" max="9476" width="26.1640625" customWidth="1"/>
    <col min="9477" max="9477" width="14.1640625" customWidth="1"/>
    <col min="9478" max="9478" width="38.33203125" customWidth="1"/>
    <col min="9479" max="9479" width="48.33203125" customWidth="1"/>
    <col min="9480" max="9482" width="14.1640625" customWidth="1"/>
    <col min="9483" max="9485" width="26.1640625" customWidth="1"/>
    <col min="9486" max="9486" width="13.5" customWidth="1"/>
    <col min="9487" max="9506" width="21.6640625" customWidth="1"/>
    <col min="9507" max="9507" width="30.6640625" bestFit="1" customWidth="1"/>
    <col min="9508" max="9568" width="21.6640625" customWidth="1"/>
    <col min="9731" max="9731" width="14.1640625" customWidth="1"/>
    <col min="9732" max="9732" width="26.1640625" customWidth="1"/>
    <col min="9733" max="9733" width="14.1640625" customWidth="1"/>
    <col min="9734" max="9734" width="38.33203125" customWidth="1"/>
    <col min="9735" max="9735" width="48.33203125" customWidth="1"/>
    <col min="9736" max="9738" width="14.1640625" customWidth="1"/>
    <col min="9739" max="9741" width="26.1640625" customWidth="1"/>
    <col min="9742" max="9742" width="13.5" customWidth="1"/>
    <col min="9743" max="9762" width="21.6640625" customWidth="1"/>
    <col min="9763" max="9763" width="30.6640625" bestFit="1" customWidth="1"/>
    <col min="9764" max="9824" width="21.6640625" customWidth="1"/>
    <col min="9987" max="9987" width="14.1640625" customWidth="1"/>
    <col min="9988" max="9988" width="26.1640625" customWidth="1"/>
    <col min="9989" max="9989" width="14.1640625" customWidth="1"/>
    <col min="9990" max="9990" width="38.33203125" customWidth="1"/>
    <col min="9991" max="9991" width="48.33203125" customWidth="1"/>
    <col min="9992" max="9994" width="14.1640625" customWidth="1"/>
    <col min="9995" max="9997" width="26.1640625" customWidth="1"/>
    <col min="9998" max="9998" width="13.5" customWidth="1"/>
    <col min="9999" max="10018" width="21.6640625" customWidth="1"/>
    <col min="10019" max="10019" width="30.6640625" bestFit="1" customWidth="1"/>
    <col min="10020" max="10080" width="21.6640625" customWidth="1"/>
    <col min="10243" max="10243" width="14.1640625" customWidth="1"/>
    <col min="10244" max="10244" width="26.1640625" customWidth="1"/>
    <col min="10245" max="10245" width="14.1640625" customWidth="1"/>
    <col min="10246" max="10246" width="38.33203125" customWidth="1"/>
    <col min="10247" max="10247" width="48.33203125" customWidth="1"/>
    <col min="10248" max="10250" width="14.1640625" customWidth="1"/>
    <col min="10251" max="10253" width="26.1640625" customWidth="1"/>
    <col min="10254" max="10254" width="13.5" customWidth="1"/>
    <col min="10255" max="10274" width="21.6640625" customWidth="1"/>
    <col min="10275" max="10275" width="30.6640625" bestFit="1" customWidth="1"/>
    <col min="10276" max="10336" width="21.6640625" customWidth="1"/>
    <col min="10499" max="10499" width="14.1640625" customWidth="1"/>
    <col min="10500" max="10500" width="26.1640625" customWidth="1"/>
    <col min="10501" max="10501" width="14.1640625" customWidth="1"/>
    <col min="10502" max="10502" width="38.33203125" customWidth="1"/>
    <col min="10503" max="10503" width="48.33203125" customWidth="1"/>
    <col min="10504" max="10506" width="14.1640625" customWidth="1"/>
    <col min="10507" max="10509" width="26.1640625" customWidth="1"/>
    <col min="10510" max="10510" width="13.5" customWidth="1"/>
    <col min="10511" max="10530" width="21.6640625" customWidth="1"/>
    <col min="10531" max="10531" width="30.6640625" bestFit="1" customWidth="1"/>
    <col min="10532" max="10592" width="21.6640625" customWidth="1"/>
    <col min="10755" max="10755" width="14.1640625" customWidth="1"/>
    <col min="10756" max="10756" width="26.1640625" customWidth="1"/>
    <col min="10757" max="10757" width="14.1640625" customWidth="1"/>
    <col min="10758" max="10758" width="38.33203125" customWidth="1"/>
    <col min="10759" max="10759" width="48.33203125" customWidth="1"/>
    <col min="10760" max="10762" width="14.1640625" customWidth="1"/>
    <col min="10763" max="10765" width="26.1640625" customWidth="1"/>
    <col min="10766" max="10766" width="13.5" customWidth="1"/>
    <col min="10767" max="10786" width="21.6640625" customWidth="1"/>
    <col min="10787" max="10787" width="30.6640625" bestFit="1" customWidth="1"/>
    <col min="10788" max="10848" width="21.6640625" customWidth="1"/>
    <col min="11011" max="11011" width="14.1640625" customWidth="1"/>
    <col min="11012" max="11012" width="26.1640625" customWidth="1"/>
    <col min="11013" max="11013" width="14.1640625" customWidth="1"/>
    <col min="11014" max="11014" width="38.33203125" customWidth="1"/>
    <col min="11015" max="11015" width="48.33203125" customWidth="1"/>
    <col min="11016" max="11018" width="14.1640625" customWidth="1"/>
    <col min="11019" max="11021" width="26.1640625" customWidth="1"/>
    <col min="11022" max="11022" width="13.5" customWidth="1"/>
    <col min="11023" max="11042" width="21.6640625" customWidth="1"/>
    <col min="11043" max="11043" width="30.6640625" bestFit="1" customWidth="1"/>
    <col min="11044" max="11104" width="21.6640625" customWidth="1"/>
    <col min="11267" max="11267" width="14.1640625" customWidth="1"/>
    <col min="11268" max="11268" width="26.1640625" customWidth="1"/>
    <col min="11269" max="11269" width="14.1640625" customWidth="1"/>
    <col min="11270" max="11270" width="38.33203125" customWidth="1"/>
    <col min="11271" max="11271" width="48.33203125" customWidth="1"/>
    <col min="11272" max="11274" width="14.1640625" customWidth="1"/>
    <col min="11275" max="11277" width="26.1640625" customWidth="1"/>
    <col min="11278" max="11278" width="13.5" customWidth="1"/>
    <col min="11279" max="11298" width="21.6640625" customWidth="1"/>
    <col min="11299" max="11299" width="30.6640625" bestFit="1" customWidth="1"/>
    <col min="11300" max="11360" width="21.6640625" customWidth="1"/>
    <col min="11523" max="11523" width="14.1640625" customWidth="1"/>
    <col min="11524" max="11524" width="26.1640625" customWidth="1"/>
    <col min="11525" max="11525" width="14.1640625" customWidth="1"/>
    <col min="11526" max="11526" width="38.33203125" customWidth="1"/>
    <col min="11527" max="11527" width="48.33203125" customWidth="1"/>
    <col min="11528" max="11530" width="14.1640625" customWidth="1"/>
    <col min="11531" max="11533" width="26.1640625" customWidth="1"/>
    <col min="11534" max="11534" width="13.5" customWidth="1"/>
    <col min="11535" max="11554" width="21.6640625" customWidth="1"/>
    <col min="11555" max="11555" width="30.6640625" bestFit="1" customWidth="1"/>
    <col min="11556" max="11616" width="21.6640625" customWidth="1"/>
    <col min="11779" max="11779" width="14.1640625" customWidth="1"/>
    <col min="11780" max="11780" width="26.1640625" customWidth="1"/>
    <col min="11781" max="11781" width="14.1640625" customWidth="1"/>
    <col min="11782" max="11782" width="38.33203125" customWidth="1"/>
    <col min="11783" max="11783" width="48.33203125" customWidth="1"/>
    <col min="11784" max="11786" width="14.1640625" customWidth="1"/>
    <col min="11787" max="11789" width="26.1640625" customWidth="1"/>
    <col min="11790" max="11790" width="13.5" customWidth="1"/>
    <col min="11791" max="11810" width="21.6640625" customWidth="1"/>
    <col min="11811" max="11811" width="30.6640625" bestFit="1" customWidth="1"/>
    <col min="11812" max="11872" width="21.6640625" customWidth="1"/>
    <col min="12035" max="12035" width="14.1640625" customWidth="1"/>
    <col min="12036" max="12036" width="26.1640625" customWidth="1"/>
    <col min="12037" max="12037" width="14.1640625" customWidth="1"/>
    <col min="12038" max="12038" width="38.33203125" customWidth="1"/>
    <col min="12039" max="12039" width="48.33203125" customWidth="1"/>
    <col min="12040" max="12042" width="14.1640625" customWidth="1"/>
    <col min="12043" max="12045" width="26.1640625" customWidth="1"/>
    <col min="12046" max="12046" width="13.5" customWidth="1"/>
    <col min="12047" max="12066" width="21.6640625" customWidth="1"/>
    <col min="12067" max="12067" width="30.6640625" bestFit="1" customWidth="1"/>
    <col min="12068" max="12128" width="21.6640625" customWidth="1"/>
    <col min="12291" max="12291" width="14.1640625" customWidth="1"/>
    <col min="12292" max="12292" width="26.1640625" customWidth="1"/>
    <col min="12293" max="12293" width="14.1640625" customWidth="1"/>
    <col min="12294" max="12294" width="38.33203125" customWidth="1"/>
    <col min="12295" max="12295" width="48.33203125" customWidth="1"/>
    <col min="12296" max="12298" width="14.1640625" customWidth="1"/>
    <col min="12299" max="12301" width="26.1640625" customWidth="1"/>
    <col min="12302" max="12302" width="13.5" customWidth="1"/>
    <col min="12303" max="12322" width="21.6640625" customWidth="1"/>
    <col min="12323" max="12323" width="30.6640625" bestFit="1" customWidth="1"/>
    <col min="12324" max="12384" width="21.6640625" customWidth="1"/>
    <col min="12547" max="12547" width="14.1640625" customWidth="1"/>
    <col min="12548" max="12548" width="26.1640625" customWidth="1"/>
    <col min="12549" max="12549" width="14.1640625" customWidth="1"/>
    <col min="12550" max="12550" width="38.33203125" customWidth="1"/>
    <col min="12551" max="12551" width="48.33203125" customWidth="1"/>
    <col min="12552" max="12554" width="14.1640625" customWidth="1"/>
    <col min="12555" max="12557" width="26.1640625" customWidth="1"/>
    <col min="12558" max="12558" width="13.5" customWidth="1"/>
    <col min="12559" max="12578" width="21.6640625" customWidth="1"/>
    <col min="12579" max="12579" width="30.6640625" bestFit="1" customWidth="1"/>
    <col min="12580" max="12640" width="21.6640625" customWidth="1"/>
    <col min="12803" max="12803" width="14.1640625" customWidth="1"/>
    <col min="12804" max="12804" width="26.1640625" customWidth="1"/>
    <col min="12805" max="12805" width="14.1640625" customWidth="1"/>
    <col min="12806" max="12806" width="38.33203125" customWidth="1"/>
    <col min="12807" max="12807" width="48.33203125" customWidth="1"/>
    <col min="12808" max="12810" width="14.1640625" customWidth="1"/>
    <col min="12811" max="12813" width="26.1640625" customWidth="1"/>
    <col min="12814" max="12814" width="13.5" customWidth="1"/>
    <col min="12815" max="12834" width="21.6640625" customWidth="1"/>
    <col min="12835" max="12835" width="30.6640625" bestFit="1" customWidth="1"/>
    <col min="12836" max="12896" width="21.6640625" customWidth="1"/>
    <col min="13059" max="13059" width="14.1640625" customWidth="1"/>
    <col min="13060" max="13060" width="26.1640625" customWidth="1"/>
    <col min="13061" max="13061" width="14.1640625" customWidth="1"/>
    <col min="13062" max="13062" width="38.33203125" customWidth="1"/>
    <col min="13063" max="13063" width="48.33203125" customWidth="1"/>
    <col min="13064" max="13066" width="14.1640625" customWidth="1"/>
    <col min="13067" max="13069" width="26.1640625" customWidth="1"/>
    <col min="13070" max="13070" width="13.5" customWidth="1"/>
    <col min="13071" max="13090" width="21.6640625" customWidth="1"/>
    <col min="13091" max="13091" width="30.6640625" bestFit="1" customWidth="1"/>
    <col min="13092" max="13152" width="21.6640625" customWidth="1"/>
    <col min="13315" max="13315" width="14.1640625" customWidth="1"/>
    <col min="13316" max="13316" width="26.1640625" customWidth="1"/>
    <col min="13317" max="13317" width="14.1640625" customWidth="1"/>
    <col min="13318" max="13318" width="38.33203125" customWidth="1"/>
    <col min="13319" max="13319" width="48.33203125" customWidth="1"/>
    <col min="13320" max="13322" width="14.1640625" customWidth="1"/>
    <col min="13323" max="13325" width="26.1640625" customWidth="1"/>
    <col min="13326" max="13326" width="13.5" customWidth="1"/>
    <col min="13327" max="13346" width="21.6640625" customWidth="1"/>
    <col min="13347" max="13347" width="30.6640625" bestFit="1" customWidth="1"/>
    <col min="13348" max="13408" width="21.6640625" customWidth="1"/>
    <col min="13571" max="13571" width="14.1640625" customWidth="1"/>
    <col min="13572" max="13572" width="26.1640625" customWidth="1"/>
    <col min="13573" max="13573" width="14.1640625" customWidth="1"/>
    <col min="13574" max="13574" width="38.33203125" customWidth="1"/>
    <col min="13575" max="13575" width="48.33203125" customWidth="1"/>
    <col min="13576" max="13578" width="14.1640625" customWidth="1"/>
    <col min="13579" max="13581" width="26.1640625" customWidth="1"/>
    <col min="13582" max="13582" width="13.5" customWidth="1"/>
    <col min="13583" max="13602" width="21.6640625" customWidth="1"/>
    <col min="13603" max="13603" width="30.6640625" bestFit="1" customWidth="1"/>
    <col min="13604" max="13664" width="21.6640625" customWidth="1"/>
    <col min="13827" max="13827" width="14.1640625" customWidth="1"/>
    <col min="13828" max="13828" width="26.1640625" customWidth="1"/>
    <col min="13829" max="13829" width="14.1640625" customWidth="1"/>
    <col min="13830" max="13830" width="38.33203125" customWidth="1"/>
    <col min="13831" max="13831" width="48.33203125" customWidth="1"/>
    <col min="13832" max="13834" width="14.1640625" customWidth="1"/>
    <col min="13835" max="13837" width="26.1640625" customWidth="1"/>
    <col min="13838" max="13838" width="13.5" customWidth="1"/>
    <col min="13839" max="13858" width="21.6640625" customWidth="1"/>
    <col min="13859" max="13859" width="30.6640625" bestFit="1" customWidth="1"/>
    <col min="13860" max="13920" width="21.6640625" customWidth="1"/>
    <col min="14083" max="14083" width="14.1640625" customWidth="1"/>
    <col min="14084" max="14084" width="26.1640625" customWidth="1"/>
    <col min="14085" max="14085" width="14.1640625" customWidth="1"/>
    <col min="14086" max="14086" width="38.33203125" customWidth="1"/>
    <col min="14087" max="14087" width="48.33203125" customWidth="1"/>
    <col min="14088" max="14090" width="14.1640625" customWidth="1"/>
    <col min="14091" max="14093" width="26.1640625" customWidth="1"/>
    <col min="14094" max="14094" width="13.5" customWidth="1"/>
    <col min="14095" max="14114" width="21.6640625" customWidth="1"/>
    <col min="14115" max="14115" width="30.6640625" bestFit="1" customWidth="1"/>
    <col min="14116" max="14176" width="21.6640625" customWidth="1"/>
    <col min="14339" max="14339" width="14.1640625" customWidth="1"/>
    <col min="14340" max="14340" width="26.1640625" customWidth="1"/>
    <col min="14341" max="14341" width="14.1640625" customWidth="1"/>
    <col min="14342" max="14342" width="38.33203125" customWidth="1"/>
    <col min="14343" max="14343" width="48.33203125" customWidth="1"/>
    <col min="14344" max="14346" width="14.1640625" customWidth="1"/>
    <col min="14347" max="14349" width="26.1640625" customWidth="1"/>
    <col min="14350" max="14350" width="13.5" customWidth="1"/>
    <col min="14351" max="14370" width="21.6640625" customWidth="1"/>
    <col min="14371" max="14371" width="30.6640625" bestFit="1" customWidth="1"/>
    <col min="14372" max="14432" width="21.6640625" customWidth="1"/>
    <col min="14595" max="14595" width="14.1640625" customWidth="1"/>
    <col min="14596" max="14596" width="26.1640625" customWidth="1"/>
    <col min="14597" max="14597" width="14.1640625" customWidth="1"/>
    <col min="14598" max="14598" width="38.33203125" customWidth="1"/>
    <col min="14599" max="14599" width="48.33203125" customWidth="1"/>
    <col min="14600" max="14602" width="14.1640625" customWidth="1"/>
    <col min="14603" max="14605" width="26.1640625" customWidth="1"/>
    <col min="14606" max="14606" width="13.5" customWidth="1"/>
    <col min="14607" max="14626" width="21.6640625" customWidth="1"/>
    <col min="14627" max="14627" width="30.6640625" bestFit="1" customWidth="1"/>
    <col min="14628" max="14688" width="21.6640625" customWidth="1"/>
    <col min="14851" max="14851" width="14.1640625" customWidth="1"/>
    <col min="14852" max="14852" width="26.1640625" customWidth="1"/>
    <col min="14853" max="14853" width="14.1640625" customWidth="1"/>
    <col min="14854" max="14854" width="38.33203125" customWidth="1"/>
    <col min="14855" max="14855" width="48.33203125" customWidth="1"/>
    <col min="14856" max="14858" width="14.1640625" customWidth="1"/>
    <col min="14859" max="14861" width="26.1640625" customWidth="1"/>
    <col min="14862" max="14862" width="13.5" customWidth="1"/>
    <col min="14863" max="14882" width="21.6640625" customWidth="1"/>
    <col min="14883" max="14883" width="30.6640625" bestFit="1" customWidth="1"/>
    <col min="14884" max="14944" width="21.6640625" customWidth="1"/>
    <col min="15107" max="15107" width="14.1640625" customWidth="1"/>
    <col min="15108" max="15108" width="26.1640625" customWidth="1"/>
    <col min="15109" max="15109" width="14.1640625" customWidth="1"/>
    <col min="15110" max="15110" width="38.33203125" customWidth="1"/>
    <col min="15111" max="15111" width="48.33203125" customWidth="1"/>
    <col min="15112" max="15114" width="14.1640625" customWidth="1"/>
    <col min="15115" max="15117" width="26.1640625" customWidth="1"/>
    <col min="15118" max="15118" width="13.5" customWidth="1"/>
    <col min="15119" max="15138" width="21.6640625" customWidth="1"/>
    <col min="15139" max="15139" width="30.6640625" bestFit="1" customWidth="1"/>
    <col min="15140" max="15200" width="21.6640625" customWidth="1"/>
    <col min="15363" max="15363" width="14.1640625" customWidth="1"/>
    <col min="15364" max="15364" width="26.1640625" customWidth="1"/>
    <col min="15365" max="15365" width="14.1640625" customWidth="1"/>
    <col min="15366" max="15366" width="38.33203125" customWidth="1"/>
    <col min="15367" max="15367" width="48.33203125" customWidth="1"/>
    <col min="15368" max="15370" width="14.1640625" customWidth="1"/>
    <col min="15371" max="15373" width="26.1640625" customWidth="1"/>
    <col min="15374" max="15374" width="13.5" customWidth="1"/>
    <col min="15375" max="15394" width="21.6640625" customWidth="1"/>
    <col min="15395" max="15395" width="30.6640625" bestFit="1" customWidth="1"/>
    <col min="15396" max="15456" width="21.6640625" customWidth="1"/>
    <col min="15619" max="15619" width="14.1640625" customWidth="1"/>
    <col min="15620" max="15620" width="26.1640625" customWidth="1"/>
    <col min="15621" max="15621" width="14.1640625" customWidth="1"/>
    <col min="15622" max="15622" width="38.33203125" customWidth="1"/>
    <col min="15623" max="15623" width="48.33203125" customWidth="1"/>
    <col min="15624" max="15626" width="14.1640625" customWidth="1"/>
    <col min="15627" max="15629" width="26.1640625" customWidth="1"/>
    <col min="15630" max="15630" width="13.5" customWidth="1"/>
    <col min="15631" max="15650" width="21.6640625" customWidth="1"/>
    <col min="15651" max="15651" width="30.6640625" bestFit="1" customWidth="1"/>
    <col min="15652" max="15712" width="21.6640625" customWidth="1"/>
    <col min="15875" max="15875" width="14.1640625" customWidth="1"/>
    <col min="15876" max="15876" width="26.1640625" customWidth="1"/>
    <col min="15877" max="15877" width="14.1640625" customWidth="1"/>
    <col min="15878" max="15878" width="38.33203125" customWidth="1"/>
    <col min="15879" max="15879" width="48.33203125" customWidth="1"/>
    <col min="15880" max="15882" width="14.1640625" customWidth="1"/>
    <col min="15883" max="15885" width="26.1640625" customWidth="1"/>
    <col min="15886" max="15886" width="13.5" customWidth="1"/>
    <col min="15887" max="15906" width="21.6640625" customWidth="1"/>
    <col min="15907" max="15907" width="30.6640625" bestFit="1" customWidth="1"/>
    <col min="15908" max="15968" width="21.6640625" customWidth="1"/>
    <col min="16131" max="16131" width="14.1640625" customWidth="1"/>
    <col min="16132" max="16132" width="26.1640625" customWidth="1"/>
    <col min="16133" max="16133" width="14.1640625" customWidth="1"/>
    <col min="16134" max="16134" width="38.33203125" customWidth="1"/>
    <col min="16135" max="16135" width="48.33203125" customWidth="1"/>
    <col min="16136" max="16138" width="14.1640625" customWidth="1"/>
    <col min="16139" max="16141" width="26.1640625" customWidth="1"/>
    <col min="16142" max="16142" width="13.5" customWidth="1"/>
    <col min="16143" max="16162" width="21.6640625" customWidth="1"/>
    <col min="16163" max="16163" width="30.6640625" bestFit="1" customWidth="1"/>
    <col min="16164" max="16224" width="21.6640625" customWidth="1"/>
  </cols>
  <sheetData>
    <row r="1" spans="1:96" ht="33" customHeight="1" x14ac:dyDescent="0.15">
      <c r="A1" s="12" t="s">
        <v>836</v>
      </c>
      <c r="B1" s="12" t="s">
        <v>656</v>
      </c>
      <c r="C1" s="12" t="s">
        <v>837</v>
      </c>
      <c r="D1" s="12" t="s">
        <v>820</v>
      </c>
      <c r="E1" s="12" t="s">
        <v>505</v>
      </c>
      <c r="F1" s="12" t="s">
        <v>1609</v>
      </c>
      <c r="G1" s="12" t="s">
        <v>821</v>
      </c>
      <c r="H1" s="12" t="s">
        <v>678</v>
      </c>
      <c r="I1" s="12" t="s">
        <v>838</v>
      </c>
      <c r="J1" s="12" t="s">
        <v>839</v>
      </c>
      <c r="K1" s="12" t="s">
        <v>840</v>
      </c>
      <c r="L1" s="12" t="s">
        <v>139</v>
      </c>
      <c r="M1" s="12" t="s">
        <v>1434</v>
      </c>
      <c r="N1" s="12" t="s">
        <v>1436</v>
      </c>
      <c r="O1" s="13" t="s">
        <v>841</v>
      </c>
      <c r="P1" s="13" t="s">
        <v>1608</v>
      </c>
      <c r="Q1" s="12" t="s">
        <v>842</v>
      </c>
      <c r="R1" s="12" t="s">
        <v>1435</v>
      </c>
      <c r="S1" s="12" t="s">
        <v>38</v>
      </c>
      <c r="T1" s="13" t="s">
        <v>331</v>
      </c>
      <c r="U1" s="12" t="s">
        <v>47</v>
      </c>
      <c r="V1" s="13" t="s">
        <v>835</v>
      </c>
      <c r="W1" s="13" t="s">
        <v>310</v>
      </c>
      <c r="X1" s="13" t="s">
        <v>76</v>
      </c>
      <c r="Y1" s="13" t="s">
        <v>138</v>
      </c>
      <c r="Z1" s="13" t="s">
        <v>54</v>
      </c>
      <c r="AA1" s="13" t="s">
        <v>23</v>
      </c>
      <c r="AB1" s="13" t="s">
        <v>747</v>
      </c>
      <c r="AC1" s="13" t="s">
        <v>694</v>
      </c>
      <c r="AD1" s="13" t="s">
        <v>657</v>
      </c>
      <c r="AE1" s="13" t="s">
        <v>657</v>
      </c>
      <c r="AF1" s="13" t="s">
        <v>530</v>
      </c>
      <c r="AG1" s="12" t="s">
        <v>408</v>
      </c>
      <c r="AH1" s="13" t="s">
        <v>1970</v>
      </c>
      <c r="AI1" s="12" t="s">
        <v>1534</v>
      </c>
      <c r="AJ1" s="13" t="s">
        <v>284</v>
      </c>
      <c r="AK1" s="13" t="s">
        <v>616</v>
      </c>
      <c r="AL1" s="13" t="s">
        <v>1971</v>
      </c>
      <c r="AM1" s="13" t="s">
        <v>194</v>
      </c>
      <c r="AN1" s="13" t="s">
        <v>162</v>
      </c>
      <c r="AO1" s="13" t="s">
        <v>632</v>
      </c>
      <c r="AP1" s="13" t="s">
        <v>789</v>
      </c>
      <c r="AQ1" s="12" t="s">
        <v>235</v>
      </c>
      <c r="AR1" s="13" t="s">
        <v>651</v>
      </c>
      <c r="AS1" s="12" t="s">
        <v>96</v>
      </c>
      <c r="AT1" s="13" t="s">
        <v>609</v>
      </c>
      <c r="AU1" s="12" t="s">
        <v>191</v>
      </c>
      <c r="AV1" s="13" t="s">
        <v>8</v>
      </c>
      <c r="AW1" s="12" t="s">
        <v>89</v>
      </c>
      <c r="AX1" s="13" t="s">
        <v>667</v>
      </c>
      <c r="AY1" s="13" t="s">
        <v>57</v>
      </c>
      <c r="AZ1" s="13" t="s">
        <v>496</v>
      </c>
      <c r="BA1" s="13" t="s">
        <v>216</v>
      </c>
      <c r="BB1" s="12" t="s">
        <v>104</v>
      </c>
      <c r="BC1" s="14" t="s">
        <v>363</v>
      </c>
      <c r="BD1" s="12" t="s">
        <v>279</v>
      </c>
      <c r="BE1" s="14" t="s">
        <v>548</v>
      </c>
      <c r="BF1" s="12" t="s">
        <v>567</v>
      </c>
      <c r="BG1" s="13" t="s">
        <v>312</v>
      </c>
      <c r="BH1" s="12" t="s">
        <v>405</v>
      </c>
      <c r="BI1" s="12" t="s">
        <v>843</v>
      </c>
      <c r="BJ1" s="13" t="s">
        <v>26</v>
      </c>
      <c r="BK1" s="13" t="s">
        <v>370</v>
      </c>
      <c r="BL1" s="12" t="s">
        <v>195</v>
      </c>
      <c r="BM1" s="12" t="s">
        <v>434</v>
      </c>
      <c r="BN1" s="13" t="s">
        <v>800</v>
      </c>
      <c r="BO1" s="14" t="s">
        <v>600</v>
      </c>
      <c r="BP1" s="14" t="s">
        <v>588</v>
      </c>
      <c r="BQ1" s="14" t="s">
        <v>589</v>
      </c>
      <c r="BR1" s="13" t="s">
        <v>1535</v>
      </c>
      <c r="BS1" s="13" t="s">
        <v>446</v>
      </c>
      <c r="BT1" s="13" t="s">
        <v>844</v>
      </c>
      <c r="BU1" s="13" t="s">
        <v>482</v>
      </c>
      <c r="BV1" s="14" t="s">
        <v>486</v>
      </c>
      <c r="BW1" s="14" t="s">
        <v>593</v>
      </c>
      <c r="BX1" s="14" t="s">
        <v>241</v>
      </c>
      <c r="BY1" s="12" t="s">
        <v>29</v>
      </c>
      <c r="BZ1" s="14" t="s">
        <v>1828</v>
      </c>
      <c r="CA1" s="14" t="s">
        <v>1829</v>
      </c>
      <c r="CB1" s="14" t="s">
        <v>598</v>
      </c>
      <c r="CC1" s="14" t="s">
        <v>627</v>
      </c>
      <c r="CD1" s="14" t="s">
        <v>175</v>
      </c>
      <c r="CE1" s="14" t="s">
        <v>199</v>
      </c>
      <c r="CF1" s="14" t="s">
        <v>0</v>
      </c>
      <c r="CG1" s="14"/>
      <c r="CH1" s="14" t="s">
        <v>184</v>
      </c>
      <c r="CI1" s="14" t="s">
        <v>98</v>
      </c>
      <c r="CJ1" s="12" t="s">
        <v>529</v>
      </c>
      <c r="CK1" s="12" t="s">
        <v>268</v>
      </c>
      <c r="CL1" s="14" t="s">
        <v>150</v>
      </c>
      <c r="CM1" s="12" t="s">
        <v>501</v>
      </c>
      <c r="CN1" s="14" t="s">
        <v>272</v>
      </c>
      <c r="CO1" s="12" t="s">
        <v>606</v>
      </c>
      <c r="CP1" s="12" t="s">
        <v>360</v>
      </c>
      <c r="CQ1" s="14" t="s">
        <v>680</v>
      </c>
      <c r="CR1" s="13" t="s">
        <v>482</v>
      </c>
    </row>
    <row r="2" spans="1:96" ht="15" customHeight="1" x14ac:dyDescent="0.15">
      <c r="A2" s="1" t="s">
        <v>845</v>
      </c>
      <c r="B2" s="1" t="s">
        <v>55</v>
      </c>
      <c r="C2" s="1" t="s">
        <v>846</v>
      </c>
      <c r="D2" s="1" t="str">
        <f>VLOOKUP(B2,VALIDAÇÃO!$B$2:$C$12,2,0)</f>
        <v>UNIQUE</v>
      </c>
      <c r="E2" s="1" t="s">
        <v>500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203</v>
      </c>
      <c r="I2" s="1" t="s">
        <v>925</v>
      </c>
      <c r="J2" s="15">
        <v>45446</v>
      </c>
      <c r="K2" s="15"/>
      <c r="L2" s="2">
        <v>3081.02</v>
      </c>
      <c r="M2" s="2" t="e">
        <f>W2+X2+Y2+Z2+AA2+AB2+AC2+AD2+AE2+AF2+AH2+AJ2+AK2+AL2+AM2+AN2+AO2+AP2+AR2+AT2+AV2++AX2+AY2+AZ2+BA2+BG2+BJ2+BO2+BP2+BQ2+BV2+BW2+BX2+BZ2+CB2+CC2+CD2+CE2+CF2+CH2+CI2+CL2+CN2+BT2+BC2+BE2+BN2+BU2+CQ2+#REF!+CR2+CG2</f>
        <v>#REF!</v>
      </c>
      <c r="N2" s="2">
        <f>(V2+BR2)</f>
        <v>2107.7700000000004</v>
      </c>
      <c r="O2" s="2" t="e">
        <f>N2+R2</f>
        <v>#REF!</v>
      </c>
      <c r="P2" s="2" t="e">
        <f>O2+BS2</f>
        <v>#REF!</v>
      </c>
      <c r="Q2" s="2" t="e">
        <f>L2-(O2+M2)</f>
        <v>#REF!</v>
      </c>
      <c r="R2" s="2" t="e">
        <f>L2-(M2+N2)</f>
        <v>#REF!</v>
      </c>
      <c r="S2" s="2">
        <v>3679.61</v>
      </c>
      <c r="T2" s="3"/>
      <c r="U2" s="4"/>
      <c r="V2" s="3">
        <v>3679.61</v>
      </c>
      <c r="W2" s="25"/>
      <c r="X2" s="25"/>
      <c r="Y2" s="25"/>
      <c r="Z2" s="25"/>
      <c r="AA2" s="25"/>
      <c r="AB2" s="25"/>
      <c r="AC2" s="25"/>
      <c r="AD2" s="25">
        <v>100</v>
      </c>
      <c r="AE2" s="25">
        <v>100</v>
      </c>
      <c r="AF2" s="25"/>
      <c r="AG2" s="26"/>
      <c r="AH2" s="3"/>
      <c r="AI2" s="3"/>
      <c r="AJ2" s="3"/>
      <c r="AK2" s="3"/>
      <c r="AL2" s="3"/>
      <c r="AM2" s="3"/>
      <c r="AN2" s="3">
        <v>200</v>
      </c>
      <c r="AO2" s="3"/>
      <c r="AP2" s="3"/>
      <c r="AQ2" s="4"/>
      <c r="AR2" s="3">
        <v>916.11</v>
      </c>
      <c r="AS2" s="4">
        <v>1350.17</v>
      </c>
      <c r="AT2" s="3"/>
      <c r="AU2" s="4"/>
      <c r="AV2" s="3"/>
      <c r="AW2" s="4"/>
      <c r="AX2" s="3"/>
      <c r="AY2" s="3">
        <v>405</v>
      </c>
      <c r="AZ2" s="3"/>
      <c r="BA2" s="3"/>
      <c r="BB2" s="3"/>
      <c r="BC2" s="3"/>
      <c r="BD2" s="4"/>
      <c r="BE2" s="3"/>
      <c r="BF2" s="4"/>
      <c r="BG2" s="3"/>
      <c r="BH2" s="4"/>
      <c r="BI2" s="3">
        <v>1324.66</v>
      </c>
      <c r="BJ2" s="3">
        <v>176.18</v>
      </c>
      <c r="BK2" s="3">
        <v>264.70999999999998</v>
      </c>
      <c r="BL2" s="3"/>
      <c r="BM2" s="3"/>
      <c r="BN2" s="3"/>
      <c r="BO2" s="3">
        <v>-52.14</v>
      </c>
      <c r="BP2" s="3">
        <v>-46.2</v>
      </c>
      <c r="BQ2" s="3"/>
      <c r="BR2" s="3">
        <v>-1571.84</v>
      </c>
      <c r="BS2" s="3">
        <f>BR2*-1</f>
        <v>1571.84</v>
      </c>
      <c r="BT2" s="3">
        <f>BI2+BR2</f>
        <v>-247.17999999999984</v>
      </c>
      <c r="BU2" s="3"/>
      <c r="BV2" s="3"/>
      <c r="BW2" s="3"/>
      <c r="BX2" s="3"/>
      <c r="BY2" s="3"/>
      <c r="BZ2" s="3"/>
      <c r="CA2" s="4"/>
      <c r="CB2" s="3"/>
      <c r="CC2" s="3"/>
      <c r="CD2" s="3"/>
      <c r="CE2" s="3"/>
      <c r="CF2" s="3"/>
      <c r="CG2" s="3"/>
      <c r="CH2" s="3"/>
      <c r="CI2" s="3"/>
      <c r="CJ2" s="4"/>
      <c r="CK2" s="3"/>
      <c r="CL2" s="3">
        <v>-477.64</v>
      </c>
      <c r="CM2" s="3"/>
      <c r="CN2" s="3">
        <v>-248.06</v>
      </c>
      <c r="CO2" s="3"/>
      <c r="CP2" s="3">
        <v>381.75</v>
      </c>
      <c r="CQ2" s="3"/>
      <c r="CR2" s="3"/>
    </row>
    <row r="3" spans="1:96" ht="15" customHeight="1" x14ac:dyDescent="0.15">
      <c r="A3" s="1" t="s">
        <v>845</v>
      </c>
      <c r="B3" s="1" t="s">
        <v>55</v>
      </c>
      <c r="C3" s="1" t="s">
        <v>1610</v>
      </c>
      <c r="D3" s="1" t="str">
        <f>VLOOKUP(B3,VALIDAÇÃO!$B$2:$C$12,2,0)</f>
        <v>UNIQUE</v>
      </c>
      <c r="E3" s="1" t="s">
        <v>1437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1518</v>
      </c>
      <c r="I3" s="1" t="s">
        <v>847</v>
      </c>
      <c r="J3" s="15">
        <v>45798</v>
      </c>
      <c r="K3" s="15"/>
      <c r="L3" s="2">
        <v>904.22</v>
      </c>
      <c r="M3" s="2" t="e">
        <f>W3+X3+Y3+Z3+AA3+AB3+AC3+AD3+AE3+AF3+AH3+AJ3+AK3+AL3+AM3+AN3+AO3+AP3+AR3+AT3+AV3++AX3+AY3+AZ3+BA3+BG3+BJ3+BO3+BP3+BQ3+BV3+BW3+BX3+BZ3+CB3+CC3+CD3+CE3+CF3+CH3+CI3+CL3+CN3+BT3+BC3+BE3+BN3+BU3+CQ3+#REF!+CR3+CG3</f>
        <v>#REF!</v>
      </c>
      <c r="N3" s="2">
        <f>(V3+BR3)</f>
        <v>1042.8</v>
      </c>
      <c r="O3" s="2" t="e">
        <f t="shared" ref="O3:O64" si="0">N3+R3</f>
        <v>#REF!</v>
      </c>
      <c r="P3" s="2" t="e">
        <f>O3+BS3</f>
        <v>#REF!</v>
      </c>
      <c r="Q3" s="2" t="e">
        <f>L3-(O3+M3)</f>
        <v>#REF!</v>
      </c>
      <c r="R3" s="2" t="e">
        <f>L3-(M3+N3)</f>
        <v>#REF!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4"/>
      <c r="AH3" s="3"/>
      <c r="AI3" s="3"/>
      <c r="AJ3" s="3"/>
      <c r="AK3" s="3"/>
      <c r="AL3" s="3"/>
      <c r="AM3" s="3"/>
      <c r="AN3" s="3"/>
      <c r="AO3" s="3"/>
      <c r="AP3" s="3">
        <v>107.93</v>
      </c>
      <c r="AQ3" s="4">
        <v>482.17</v>
      </c>
      <c r="AR3" s="3">
        <v>90.69</v>
      </c>
      <c r="AS3" s="4">
        <v>620.16999999999996</v>
      </c>
      <c r="AT3" s="3"/>
      <c r="AU3" s="4"/>
      <c r="AV3" s="3"/>
      <c r="AW3" s="4">
        <v>0</v>
      </c>
      <c r="AX3" s="3"/>
      <c r="AY3" s="3"/>
      <c r="AZ3" s="3"/>
      <c r="BA3" s="3"/>
      <c r="BB3" s="3"/>
      <c r="BC3" s="3">
        <v>-32.15</v>
      </c>
      <c r="BD3" s="4">
        <v>244.17</v>
      </c>
      <c r="BE3" s="3"/>
      <c r="BF3" s="4"/>
      <c r="BG3" s="3"/>
      <c r="BH3" s="4"/>
      <c r="BI3" s="3">
        <v>695.2</v>
      </c>
      <c r="BJ3" s="3">
        <v>38.200000000000003</v>
      </c>
      <c r="BK3" s="3">
        <v>108.13</v>
      </c>
      <c r="BL3" s="3"/>
      <c r="BM3" s="3"/>
      <c r="BN3" s="3"/>
      <c r="BO3" s="3">
        <v>-52.14</v>
      </c>
      <c r="BP3" s="3">
        <v>-34.76</v>
      </c>
      <c r="BQ3" s="3">
        <v>-104.28</v>
      </c>
      <c r="BR3" s="3">
        <v>-695.2</v>
      </c>
      <c r="BS3" s="3">
        <f t="shared" ref="BS3:BS66" si="1">BR3*-1</f>
        <v>695.2</v>
      </c>
      <c r="BT3" s="3">
        <f t="shared" ref="BT3:BT64" si="2">BI3+BR3</f>
        <v>0</v>
      </c>
      <c r="BU3" s="3"/>
      <c r="BV3" s="3"/>
      <c r="BW3" s="3"/>
      <c r="BX3" s="3"/>
      <c r="BY3" s="3"/>
      <c r="BZ3" s="3"/>
      <c r="CA3" s="4"/>
      <c r="CB3" s="3"/>
      <c r="CC3" s="3"/>
      <c r="CD3" s="3"/>
      <c r="CE3" s="3"/>
      <c r="CF3" s="3"/>
      <c r="CG3" s="3"/>
      <c r="CH3" s="3"/>
      <c r="CI3" s="3"/>
      <c r="CJ3" s="4"/>
      <c r="CK3" s="3"/>
      <c r="CL3" s="3">
        <v>-152.07</v>
      </c>
      <c r="CM3" s="3"/>
      <c r="CN3" s="3">
        <v>0</v>
      </c>
      <c r="CO3" s="3"/>
      <c r="CP3" s="3">
        <v>155.41</v>
      </c>
      <c r="CQ3" s="3"/>
      <c r="CR3" s="3"/>
    </row>
    <row r="4" spans="1:96" ht="15" customHeight="1" x14ac:dyDescent="0.15">
      <c r="A4" s="1" t="s">
        <v>845</v>
      </c>
      <c r="B4" s="1" t="s">
        <v>55</v>
      </c>
      <c r="C4" s="1" t="s">
        <v>1611</v>
      </c>
      <c r="D4" s="1" t="str">
        <f>VLOOKUP(B4,VALIDAÇÃO!$B$2:$C$12,2,0)</f>
        <v>UNIQUE</v>
      </c>
      <c r="E4" s="1" t="s">
        <v>1438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1518</v>
      </c>
      <c r="I4" s="1" t="s">
        <v>847</v>
      </c>
      <c r="J4" s="15">
        <v>45782</v>
      </c>
      <c r="K4" s="15"/>
      <c r="L4" s="2">
        <v>1148.74</v>
      </c>
      <c r="M4" s="2" t="e">
        <f>W4+X4+Y4+Z4+AA4+AB4+AC4+AD4+AE4+AF4+AH4+AJ4+AK4+AL4+AM4+AN4+AO4+AP4+AR4+AT4+AV4++AX4+AY4+AZ4+BA4+BG4+BJ4+BO4+BP4+BQ4+BV4+BW4+BX4+BZ4+CB4+CC4+CD4+CE4+CF4+CH4+CI4+CL4+CN4+BT4+BC4+BE4+BN4+BU4+CQ4+#REF!+CR4+CG4</f>
        <v>#REF!</v>
      </c>
      <c r="N4" s="2">
        <f>(V4+BR4)</f>
        <v>1042.8</v>
      </c>
      <c r="O4" s="2" t="e">
        <f t="shared" si="0"/>
        <v>#REF!</v>
      </c>
      <c r="P4" s="2" t="e">
        <f>O4+BS4</f>
        <v>#REF!</v>
      </c>
      <c r="Q4" s="2" t="e">
        <f t="shared" ref="Q4:Q64" si="3">L4-(O4+M4)</f>
        <v>#REF!</v>
      </c>
      <c r="R4" s="2" t="e">
        <f>L4-(M4+N4)</f>
        <v>#REF!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4"/>
      <c r="AH4" s="3"/>
      <c r="AI4" s="3"/>
      <c r="AJ4" s="3"/>
      <c r="AK4" s="3">
        <v>0.56999999999999995</v>
      </c>
      <c r="AL4" s="3"/>
      <c r="AM4" s="3"/>
      <c r="AN4" s="3"/>
      <c r="AO4" s="3"/>
      <c r="AP4" s="3">
        <v>107.93</v>
      </c>
      <c r="AQ4" s="4">
        <v>482.17</v>
      </c>
      <c r="AR4" s="3">
        <v>139.71</v>
      </c>
      <c r="AS4" s="4">
        <v>1384.17</v>
      </c>
      <c r="AT4" s="3"/>
      <c r="AU4" s="4"/>
      <c r="AV4" s="3">
        <v>2.95</v>
      </c>
      <c r="AW4" s="4">
        <v>0</v>
      </c>
      <c r="AX4" s="3">
        <v>50.32</v>
      </c>
      <c r="AY4" s="3"/>
      <c r="AZ4" s="3"/>
      <c r="BA4" s="3">
        <v>9.68</v>
      </c>
      <c r="BB4" s="3"/>
      <c r="BC4" s="3"/>
      <c r="BD4" s="4"/>
      <c r="BE4" s="3"/>
      <c r="BF4" s="4"/>
      <c r="BG4" s="3"/>
      <c r="BH4" s="4"/>
      <c r="BI4" s="3">
        <v>695.2</v>
      </c>
      <c r="BJ4" s="3">
        <v>47.62</v>
      </c>
      <c r="BK4" s="3">
        <v>163.38</v>
      </c>
      <c r="BL4" s="3"/>
      <c r="BM4" s="3"/>
      <c r="BN4" s="3"/>
      <c r="BO4" s="3">
        <v>-52.14</v>
      </c>
      <c r="BP4" s="3">
        <v>-34.76</v>
      </c>
      <c r="BQ4" s="3"/>
      <c r="BR4" s="3">
        <v>-695.2</v>
      </c>
      <c r="BS4" s="3">
        <f t="shared" si="1"/>
        <v>695.2</v>
      </c>
      <c r="BT4" s="3">
        <f t="shared" si="2"/>
        <v>0</v>
      </c>
      <c r="BU4" s="3"/>
      <c r="BV4" s="3"/>
      <c r="BW4" s="3"/>
      <c r="BX4" s="3"/>
      <c r="BY4" s="3"/>
      <c r="BZ4" s="3"/>
      <c r="CA4" s="4"/>
      <c r="CB4" s="3"/>
      <c r="CC4" s="3"/>
      <c r="CD4" s="3"/>
      <c r="CE4" s="3"/>
      <c r="CF4" s="3"/>
      <c r="CG4" s="3"/>
      <c r="CH4" s="3"/>
      <c r="CI4" s="3"/>
      <c r="CJ4" s="4"/>
      <c r="CK4" s="3"/>
      <c r="CL4" s="3">
        <v>-165.94</v>
      </c>
      <c r="CM4" s="3"/>
      <c r="CN4" s="3">
        <v>0</v>
      </c>
      <c r="CO4" s="3"/>
      <c r="CP4" s="3">
        <v>167.74</v>
      </c>
      <c r="CQ4" s="3"/>
      <c r="CR4" s="3"/>
    </row>
    <row r="5" spans="1:96" ht="15" customHeight="1" x14ac:dyDescent="0.15">
      <c r="A5" s="1" t="s">
        <v>848</v>
      </c>
      <c r="B5" s="1" t="s">
        <v>574</v>
      </c>
      <c r="C5" s="1" t="s">
        <v>849</v>
      </c>
      <c r="D5" s="1" t="str">
        <f>VLOOKUP(B5,VALIDAÇÃO!$B$2:$C$12,2,0)</f>
        <v>MARIE CURIE</v>
      </c>
      <c r="E5" s="1" t="s">
        <v>350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1519</v>
      </c>
      <c r="I5" s="1" t="s">
        <v>850</v>
      </c>
      <c r="J5" s="15">
        <v>45362</v>
      </c>
      <c r="K5" s="15"/>
      <c r="L5" s="2">
        <v>1858.53</v>
      </c>
      <c r="M5" s="2" t="e">
        <f>W5+X5+Y5+Z5+AA5+AB5+AC5+AD5+AE5+AF5+AH5+AJ5+AK5+AL5+AM5+AN5+AO5+AP5+AR5+AT5+AV5++AX5+AY5+AZ5+BA5+BG5+BJ5+BO5+BP5+BQ5+BV5+BW5+BX5+BZ5+CB5+CC5+CD5+CE5+CF5+CH5+CI5+CL5+CN5+BT5+BC5+BE5+BN5+BU5+CQ5+#REF!+CR5+CG5</f>
        <v>#REF!</v>
      </c>
      <c r="N5" s="2">
        <f>(V5+BR5)</f>
        <v>1386</v>
      </c>
      <c r="O5" s="2" t="e">
        <f t="shared" si="0"/>
        <v>#REF!</v>
      </c>
      <c r="P5" s="2" t="e">
        <f>O5+BS5</f>
        <v>#REF!</v>
      </c>
      <c r="Q5" s="2" t="e">
        <f t="shared" si="3"/>
        <v>#REF!</v>
      </c>
      <c r="R5" s="2" t="e">
        <f>L5-(M5+N5)</f>
        <v>#REF!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4"/>
      <c r="AH5" s="3"/>
      <c r="AI5" s="3"/>
      <c r="AJ5" s="3"/>
      <c r="AK5" s="3">
        <v>4.47</v>
      </c>
      <c r="AL5" s="3"/>
      <c r="AM5" s="3"/>
      <c r="AN5" s="3"/>
      <c r="AO5" s="3"/>
      <c r="AP5" s="3">
        <v>186.53</v>
      </c>
      <c r="AQ5" s="4">
        <v>627</v>
      </c>
      <c r="AR5" s="3">
        <v>113.11</v>
      </c>
      <c r="AS5" s="4">
        <v>329.19</v>
      </c>
      <c r="AT5" s="3"/>
      <c r="AU5" s="4"/>
      <c r="AV5" s="3">
        <v>23.25</v>
      </c>
      <c r="AW5" s="4">
        <v>0</v>
      </c>
      <c r="AX5" s="3">
        <v>435.21</v>
      </c>
      <c r="AY5" s="3"/>
      <c r="AZ5" s="3"/>
      <c r="BA5" s="3">
        <v>83.69</v>
      </c>
      <c r="BB5" s="3"/>
      <c r="BC5" s="3"/>
      <c r="BD5" s="4"/>
      <c r="BE5" s="3"/>
      <c r="BF5" s="4"/>
      <c r="BG5" s="3"/>
      <c r="BH5" s="4"/>
      <c r="BI5" s="3">
        <v>924</v>
      </c>
      <c r="BJ5" s="3">
        <v>57.62</v>
      </c>
      <c r="BK5" s="3">
        <v>74.099999999999994</v>
      </c>
      <c r="BL5" s="3"/>
      <c r="BM5" s="3"/>
      <c r="BN5" s="3"/>
      <c r="BO5" s="3">
        <v>-69.3</v>
      </c>
      <c r="BP5" s="3"/>
      <c r="BQ5" s="3">
        <v>-138.6</v>
      </c>
      <c r="BR5" s="3">
        <v>-924</v>
      </c>
      <c r="BS5" s="3">
        <f t="shared" si="1"/>
        <v>924</v>
      </c>
      <c r="BT5" s="3">
        <f t="shared" si="2"/>
        <v>0</v>
      </c>
      <c r="BU5" s="3"/>
      <c r="BV5" s="3"/>
      <c r="BW5" s="3"/>
      <c r="BX5" s="3"/>
      <c r="BY5" s="3"/>
      <c r="BZ5" s="3"/>
      <c r="CA5" s="4"/>
      <c r="CB5" s="3"/>
      <c r="CC5" s="3"/>
      <c r="CD5" s="3"/>
      <c r="CE5" s="3"/>
      <c r="CF5" s="3"/>
      <c r="CG5" s="3"/>
      <c r="CH5" s="3"/>
      <c r="CI5" s="3"/>
      <c r="CJ5" s="4"/>
      <c r="CK5" s="3"/>
      <c r="CL5" s="3">
        <v>-279.07</v>
      </c>
      <c r="CM5" s="3"/>
      <c r="CN5" s="3">
        <v>0</v>
      </c>
      <c r="CO5" s="3"/>
      <c r="CP5" s="3">
        <v>257.11</v>
      </c>
      <c r="CQ5" s="3"/>
      <c r="CR5" s="3"/>
    </row>
    <row r="6" spans="1:96" ht="15" customHeight="1" x14ac:dyDescent="0.15">
      <c r="A6" s="1" t="s">
        <v>855</v>
      </c>
      <c r="B6" s="1" t="s">
        <v>509</v>
      </c>
      <c r="C6" s="1" t="s">
        <v>1612</v>
      </c>
      <c r="D6" s="1" t="str">
        <f>VLOOKUP(B6,VALIDAÇÃO!$B$2:$C$12,2,0)</f>
        <v>AUGURI</v>
      </c>
      <c r="E6" s="1" t="s">
        <v>1439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649</v>
      </c>
      <c r="I6" s="1" t="s">
        <v>847</v>
      </c>
      <c r="J6" s="15">
        <v>45797</v>
      </c>
      <c r="K6" s="15"/>
      <c r="L6" s="2">
        <v>1568.42</v>
      </c>
      <c r="M6" s="2" t="e">
        <f>W6+X6+Y6+Z6+AA6+AB6+AC6+AD6+AE6+AF6+AH6+AJ6+AK6+AL6+AM6+AN6+AO6+AP6+AR6+AT6+AV6++AX6+AY6+AZ6+BA6+BG6+BJ6+BO6+BP6+BQ6+BV6+BW6+BX6+BZ6+CB6+CC6+CD6+CE6+CF6+CH6+CI6+CL6+CN6+BT6+BC6+BE6+BN6+BU6+CQ6+#REF!+CR6+CG6</f>
        <v>#REF!</v>
      </c>
      <c r="N6" s="2">
        <f>(V6+BR6)</f>
        <v>1296</v>
      </c>
      <c r="O6" s="2" t="e">
        <f t="shared" si="0"/>
        <v>#REF!</v>
      </c>
      <c r="P6" s="2" t="e">
        <f>O6+BS6</f>
        <v>#REF!</v>
      </c>
      <c r="Q6" s="2" t="e">
        <f t="shared" si="3"/>
        <v>#REF!</v>
      </c>
      <c r="R6" s="2" t="e">
        <f>L6-(M6+N6)</f>
        <v>#REF!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4"/>
      <c r="AH6" s="3"/>
      <c r="AI6" s="3"/>
      <c r="AJ6" s="3"/>
      <c r="AK6" s="3">
        <v>1.33</v>
      </c>
      <c r="AL6" s="3"/>
      <c r="AM6" s="3"/>
      <c r="AN6" s="3">
        <v>180</v>
      </c>
      <c r="AO6" s="3"/>
      <c r="AP6" s="3">
        <v>144.88</v>
      </c>
      <c r="AQ6" s="4">
        <v>487</v>
      </c>
      <c r="AR6" s="3">
        <v>56.53</v>
      </c>
      <c r="AS6" s="4">
        <v>481</v>
      </c>
      <c r="AT6" s="3"/>
      <c r="AU6" s="4"/>
      <c r="AV6" s="3">
        <v>5.56</v>
      </c>
      <c r="AW6" s="4">
        <v>0</v>
      </c>
      <c r="AX6" s="3">
        <v>154.84</v>
      </c>
      <c r="AY6" s="3"/>
      <c r="AZ6" s="3"/>
      <c r="BA6" s="3">
        <v>37.159999999999997</v>
      </c>
      <c r="BB6" s="3"/>
      <c r="BC6" s="3"/>
      <c r="BD6" s="4"/>
      <c r="BE6" s="3">
        <v>-77</v>
      </c>
      <c r="BF6" s="4">
        <v>1</v>
      </c>
      <c r="BG6" s="3"/>
      <c r="BH6" s="4"/>
      <c r="BI6" s="3">
        <v>924</v>
      </c>
      <c r="BJ6" s="3">
        <v>48.34</v>
      </c>
      <c r="BK6" s="3">
        <v>99.22</v>
      </c>
      <c r="BL6" s="3"/>
      <c r="BN6" s="3"/>
      <c r="BO6" s="3"/>
      <c r="BP6" s="3">
        <v>-46.2</v>
      </c>
      <c r="BQ6" s="3"/>
      <c r="BR6" s="3">
        <v>-1014</v>
      </c>
      <c r="BS6" s="3">
        <f t="shared" si="1"/>
        <v>1014</v>
      </c>
      <c r="BT6" s="3">
        <f t="shared" si="2"/>
        <v>-90</v>
      </c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3">
        <v>-77</v>
      </c>
      <c r="CJ6" s="4">
        <v>1</v>
      </c>
      <c r="CK6" s="3"/>
      <c r="CL6" s="3">
        <v>-211.64</v>
      </c>
      <c r="CM6" s="3"/>
      <c r="CN6" s="3">
        <v>0</v>
      </c>
      <c r="CO6" s="3"/>
      <c r="CP6" s="3">
        <v>208.37</v>
      </c>
      <c r="CQ6" s="3"/>
      <c r="CR6" s="3"/>
    </row>
    <row r="7" spans="1:96" ht="15" customHeight="1" x14ac:dyDescent="0.15">
      <c r="A7" s="1" t="s">
        <v>855</v>
      </c>
      <c r="B7" s="1" t="s">
        <v>509</v>
      </c>
      <c r="C7" s="1" t="s">
        <v>1613</v>
      </c>
      <c r="D7" s="1" t="str">
        <f>VLOOKUP(B7,VALIDAÇÃO!$B$2:$C$12,2,0)</f>
        <v>AUGURI</v>
      </c>
      <c r="E7" s="1" t="s">
        <v>1440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1518</v>
      </c>
      <c r="I7" s="1" t="s">
        <v>847</v>
      </c>
      <c r="J7" s="15">
        <v>45782</v>
      </c>
      <c r="K7" s="15"/>
      <c r="L7" s="2">
        <v>1691.98</v>
      </c>
      <c r="M7" s="2" t="e">
        <f>W7+X7+Y7+Z7+AA7+AB7+AC7+AD7+AE7+AF7+AH7+AJ7+AK7+AL7+AM7+AN7+AO7+AP7+AR7+AT7+AV7++AX7+AY7+AZ7+BA7+BG7+BJ7+BO7+BP7+BQ7+BV7+BW7+BX7+BZ7+CB7+CC7+CD7+CE7+CF7+CH7+CI7+CL7+CN7+BT7+BC7+BE7+BN7+BU7+CQ7+#REF!+CR7+CG7</f>
        <v>#REF!</v>
      </c>
      <c r="N7" s="2">
        <f>(V7+BR7)</f>
        <v>1042.8</v>
      </c>
      <c r="O7" s="2" t="e">
        <f t="shared" si="0"/>
        <v>#REF!</v>
      </c>
      <c r="P7" s="2" t="e">
        <f>O7+BS7</f>
        <v>#REF!</v>
      </c>
      <c r="Q7" s="2" t="e">
        <f t="shared" si="3"/>
        <v>#REF!</v>
      </c>
      <c r="R7" s="2" t="e">
        <f t="shared" ref="R7:R64" si="4">L7-(M7+N7)</f>
        <v>#REF!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/>
      <c r="AI7" s="3"/>
      <c r="AJ7" s="3"/>
      <c r="AK7" s="3">
        <v>6.78</v>
      </c>
      <c r="AL7" s="3"/>
      <c r="AM7" s="3"/>
      <c r="AN7" s="3"/>
      <c r="AO7" s="3"/>
      <c r="AP7" s="3">
        <v>216.67</v>
      </c>
      <c r="AQ7" s="4">
        <v>968</v>
      </c>
      <c r="AR7" s="3">
        <v>2.46</v>
      </c>
      <c r="AS7" s="4"/>
      <c r="AT7" s="3"/>
      <c r="AU7" s="4"/>
      <c r="AV7" s="3">
        <v>28.23</v>
      </c>
      <c r="AW7" s="4">
        <v>0</v>
      </c>
      <c r="AX7" s="3">
        <v>362.9</v>
      </c>
      <c r="AY7" s="3"/>
      <c r="AZ7" s="3"/>
      <c r="BA7" s="3">
        <v>87.1</v>
      </c>
      <c r="BB7" s="3"/>
      <c r="BC7" s="3">
        <v>-17.64</v>
      </c>
      <c r="BD7" s="4">
        <v>134</v>
      </c>
      <c r="BE7" s="3"/>
      <c r="BF7" s="4"/>
      <c r="BG7" s="3">
        <v>128.51</v>
      </c>
      <c r="BH7" s="4">
        <v>488</v>
      </c>
      <c r="BI7" s="3">
        <v>695.2</v>
      </c>
      <c r="BJ7" s="3">
        <v>83.43</v>
      </c>
      <c r="BK7" s="3">
        <v>26.97</v>
      </c>
      <c r="BL7" s="3"/>
      <c r="BM7" s="3"/>
      <c r="BN7" s="3"/>
      <c r="BO7" s="3"/>
      <c r="BP7" s="3">
        <v>-34.76</v>
      </c>
      <c r="BQ7" s="3"/>
      <c r="BR7" s="3">
        <v>-695.2</v>
      </c>
      <c r="BS7" s="3">
        <f t="shared" si="1"/>
        <v>695.2</v>
      </c>
      <c r="BT7" s="3">
        <f t="shared" si="2"/>
        <v>0</v>
      </c>
      <c r="BU7" s="3"/>
      <c r="BV7" s="3"/>
      <c r="BW7" s="3"/>
      <c r="BX7" s="3"/>
      <c r="BY7" s="3"/>
      <c r="BZ7" s="3"/>
      <c r="CA7" s="4"/>
      <c r="CB7" s="3"/>
      <c r="CC7" s="3"/>
      <c r="CD7" s="3"/>
      <c r="CE7" s="3"/>
      <c r="CF7" s="3"/>
      <c r="CG7" s="3"/>
      <c r="CH7" s="3"/>
      <c r="CI7" s="3"/>
      <c r="CJ7" s="4"/>
      <c r="CK7" s="3"/>
      <c r="CL7" s="3">
        <v>-214.5</v>
      </c>
      <c r="CM7" s="3"/>
      <c r="CN7" s="3">
        <v>0</v>
      </c>
      <c r="CO7" s="3"/>
      <c r="CP7" s="3">
        <v>210.91</v>
      </c>
      <c r="CQ7" s="3"/>
      <c r="CR7" s="3"/>
    </row>
    <row r="8" spans="1:96" ht="15" customHeight="1" x14ac:dyDescent="0.15">
      <c r="A8" s="1" t="s">
        <v>851</v>
      </c>
      <c r="B8" s="1" t="s">
        <v>633</v>
      </c>
      <c r="C8" s="1" t="s">
        <v>852</v>
      </c>
      <c r="D8" s="1" t="str">
        <f>VLOOKUP(B8,VALIDAÇÃO!$B$2:$C$12,2,0)</f>
        <v>ESSENZA</v>
      </c>
      <c r="E8" s="1" t="s">
        <v>578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1520</v>
      </c>
      <c r="I8" s="1" t="s">
        <v>847</v>
      </c>
      <c r="J8" s="15">
        <v>44958</v>
      </c>
      <c r="K8" s="15"/>
      <c r="L8" s="2">
        <v>1455.53</v>
      </c>
      <c r="M8" s="2" t="e">
        <f>W8+X8+Y8+Z8+AA8+AB8+AC8+AD8+AE8+AF8+AH8+AJ8+AK8+AL8+AM8+AN8+AO8+AP8+AR8+AT8+AV8++AX8+AY8+AZ8+BA8+BG8+BJ8+BO8+BP8+BQ8+BV8+BW8+BX8+BZ8+CB8+CC8+CD8+CE8+CF8+CH8+CI8+CL8+CN8+BT8+BC8+BE8+BN8+BU8+CQ8+#REF!+CR8+CG8</f>
        <v>#REF!</v>
      </c>
      <c r="N8" s="2">
        <f>(V8+BR8)</f>
        <v>1356</v>
      </c>
      <c r="O8" s="2" t="e">
        <f t="shared" si="0"/>
        <v>#REF!</v>
      </c>
      <c r="P8" s="2" t="e">
        <f>O8+BS8</f>
        <v>#REF!</v>
      </c>
      <c r="Q8" s="2" t="e">
        <f t="shared" si="3"/>
        <v>#REF!</v>
      </c>
      <c r="R8" s="2" t="e">
        <f t="shared" si="4"/>
        <v>#REF!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>
        <v>100</v>
      </c>
      <c r="AF8" s="3"/>
      <c r="AG8" s="4"/>
      <c r="AH8" s="3"/>
      <c r="AI8" s="3"/>
      <c r="AJ8" s="3"/>
      <c r="AK8" s="3">
        <v>0.67</v>
      </c>
      <c r="AL8" s="3"/>
      <c r="AM8" s="3"/>
      <c r="AN8" s="3">
        <v>60</v>
      </c>
      <c r="AO8" s="3"/>
      <c r="AP8" s="3"/>
      <c r="AQ8" s="4"/>
      <c r="AR8" s="3">
        <v>78.28</v>
      </c>
      <c r="AS8" s="4">
        <v>317.14</v>
      </c>
      <c r="AT8" s="3"/>
      <c r="AU8" s="4"/>
      <c r="AV8" s="3">
        <v>3.49</v>
      </c>
      <c r="AW8" s="4">
        <v>0</v>
      </c>
      <c r="AX8" s="3">
        <v>250</v>
      </c>
      <c r="AY8" s="3"/>
      <c r="AZ8" s="3"/>
      <c r="BA8" s="3">
        <v>48.08</v>
      </c>
      <c r="BB8" s="3"/>
      <c r="BC8" s="3">
        <v>-10</v>
      </c>
      <c r="BD8" s="4">
        <v>57.14</v>
      </c>
      <c r="BE8" s="3"/>
      <c r="BF8" s="4"/>
      <c r="BG8" s="3"/>
      <c r="BH8" s="4"/>
      <c r="BI8" s="3">
        <v>924</v>
      </c>
      <c r="BJ8" s="3">
        <v>15.05</v>
      </c>
      <c r="BK8" s="3">
        <v>28.72</v>
      </c>
      <c r="BL8" s="3"/>
      <c r="BM8" s="3"/>
      <c r="BN8" s="3"/>
      <c r="BO8" s="3">
        <v>-69.3</v>
      </c>
      <c r="BP8" s="3">
        <v>-46.2</v>
      </c>
      <c r="BQ8" s="3"/>
      <c r="BR8" s="3">
        <v>-954</v>
      </c>
      <c r="BS8" s="3">
        <f t="shared" si="1"/>
        <v>954</v>
      </c>
      <c r="BT8" s="3">
        <f t="shared" si="2"/>
        <v>-30</v>
      </c>
      <c r="BU8" s="3"/>
      <c r="BV8" s="3"/>
      <c r="BW8" s="3"/>
      <c r="BX8" s="3"/>
      <c r="BY8" s="3"/>
      <c r="BZ8" s="3"/>
      <c r="CA8" s="4"/>
      <c r="CB8" s="3"/>
      <c r="CC8" s="3">
        <v>-166.33</v>
      </c>
      <c r="CD8" s="3"/>
      <c r="CE8" s="3"/>
      <c r="CF8" s="3"/>
      <c r="CG8" s="3"/>
      <c r="CH8" s="3"/>
      <c r="CI8" s="3"/>
      <c r="CJ8" s="4"/>
      <c r="CK8" s="3"/>
      <c r="CL8" s="3">
        <v>-219.83</v>
      </c>
      <c r="CM8" s="3"/>
      <c r="CN8" s="3">
        <v>0</v>
      </c>
      <c r="CO8" s="3"/>
      <c r="CP8" s="3">
        <v>215.64</v>
      </c>
      <c r="CQ8" s="3"/>
      <c r="CR8" s="3"/>
    </row>
    <row r="9" spans="1:96" ht="15" customHeight="1" x14ac:dyDescent="0.15">
      <c r="A9" s="1" t="s">
        <v>845</v>
      </c>
      <c r="B9" s="1" t="s">
        <v>55</v>
      </c>
      <c r="C9" s="1" t="s">
        <v>853</v>
      </c>
      <c r="D9" s="1" t="str">
        <f>VLOOKUP(B9,VALIDAÇÃO!$B$2:$C$12,2,0)</f>
        <v>UNIQUE</v>
      </c>
      <c r="E9" s="1" t="s">
        <v>686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1518</v>
      </c>
      <c r="I9" s="1" t="s">
        <v>847</v>
      </c>
      <c r="J9" s="15">
        <v>45756</v>
      </c>
      <c r="K9" s="15"/>
      <c r="L9" s="2">
        <v>1068.8800000000001</v>
      </c>
      <c r="M9" s="2" t="e">
        <f>W9+X9+Y9+Z9+AA9+AB9+AC9+AD9+AE9+AF9+AH9+AJ9+AK9+AL9+AM9+AN9+AO9+AP9+AR9+AT9+AV9++AX9+AY9+AZ9+BA9+BG9+BJ9+BO9+BP9+BQ9+BV9+BW9+BX9+BZ9+CB9+CC9+CD9+CE9+CF9+CH9+CI9+CL9+CN9+BT9+BC9+BE9+BN9+BU9+CQ9+#REF!+CR9+CG9</f>
        <v>#REF!</v>
      </c>
      <c r="N9" s="2">
        <f>(V9+BR9)</f>
        <v>1042.8</v>
      </c>
      <c r="O9" s="2" t="e">
        <f t="shared" si="0"/>
        <v>#REF!</v>
      </c>
      <c r="P9" s="2" t="e">
        <f>O9+BS9</f>
        <v>#REF!</v>
      </c>
      <c r="Q9" s="2" t="e">
        <f t="shared" si="3"/>
        <v>#REF!</v>
      </c>
      <c r="R9" s="2" t="e">
        <f t="shared" si="4"/>
        <v>#REF!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3"/>
      <c r="AI9" s="3"/>
      <c r="AJ9" s="3"/>
      <c r="AK9" s="3">
        <v>1.32</v>
      </c>
      <c r="AL9" s="3"/>
      <c r="AM9" s="3"/>
      <c r="AN9" s="3"/>
      <c r="AO9" s="3"/>
      <c r="AP9" s="3">
        <v>107.03</v>
      </c>
      <c r="AQ9" s="4">
        <v>478.17</v>
      </c>
      <c r="AR9" s="3">
        <v>84.42</v>
      </c>
      <c r="AS9" s="4">
        <v>1317.17</v>
      </c>
      <c r="AT9" s="3"/>
      <c r="AU9" s="4"/>
      <c r="AV9" s="3">
        <v>6.85</v>
      </c>
      <c r="AW9" s="4">
        <v>0</v>
      </c>
      <c r="AX9" s="3">
        <v>150.97</v>
      </c>
      <c r="AY9" s="3"/>
      <c r="AZ9" s="3"/>
      <c r="BA9" s="3">
        <v>29.03</v>
      </c>
      <c r="BB9" s="3"/>
      <c r="BC9" s="3">
        <v>-30.83</v>
      </c>
      <c r="BD9" s="4">
        <v>234.17</v>
      </c>
      <c r="BE9" s="3"/>
      <c r="BF9" s="4"/>
      <c r="BG9" s="3"/>
      <c r="BH9" s="4"/>
      <c r="BI9" s="3">
        <v>695.2</v>
      </c>
      <c r="BJ9" s="3">
        <v>36.82</v>
      </c>
      <c r="BK9" s="3">
        <v>155.41</v>
      </c>
      <c r="BL9" s="3"/>
      <c r="BM9" s="3"/>
      <c r="BN9" s="3"/>
      <c r="BO9" s="3">
        <v>-52.14</v>
      </c>
      <c r="BP9" s="3">
        <v>-34.76</v>
      </c>
      <c r="BQ9" s="3">
        <v>-104.28</v>
      </c>
      <c r="BR9" s="3">
        <v>-695.2</v>
      </c>
      <c r="BS9" s="3">
        <f t="shared" si="1"/>
        <v>695.2</v>
      </c>
      <c r="BT9" s="3">
        <f t="shared" si="2"/>
        <v>0</v>
      </c>
      <c r="BU9" s="3"/>
      <c r="BV9" s="3"/>
      <c r="BW9" s="3"/>
      <c r="BX9" s="3"/>
      <c r="BY9" s="3"/>
      <c r="BZ9" s="3"/>
      <c r="CA9" s="4"/>
      <c r="CB9" s="3"/>
      <c r="CC9" s="3"/>
      <c r="CD9" s="3"/>
      <c r="CE9" s="3"/>
      <c r="CF9" s="3"/>
      <c r="CG9" s="3"/>
      <c r="CH9" s="3"/>
      <c r="CI9" s="3"/>
      <c r="CJ9" s="4"/>
      <c r="CK9" s="3"/>
      <c r="CL9" s="3">
        <v>-168.35</v>
      </c>
      <c r="CM9" s="3"/>
      <c r="CN9" s="3">
        <v>0</v>
      </c>
      <c r="CO9" s="3"/>
      <c r="CP9" s="3">
        <v>169.88</v>
      </c>
      <c r="CQ9" s="3"/>
      <c r="CR9" s="3"/>
    </row>
    <row r="10" spans="1:96" ht="15" customHeight="1" x14ac:dyDescent="0.15">
      <c r="A10" s="1" t="s">
        <v>845</v>
      </c>
      <c r="B10" s="1" t="s">
        <v>55</v>
      </c>
      <c r="C10" s="1" t="s">
        <v>854</v>
      </c>
      <c r="D10" s="1" t="str">
        <f>VLOOKUP(B10,VALIDAÇÃO!$B$2:$C$12,2,0)</f>
        <v>UNIQUE</v>
      </c>
      <c r="E10" s="1" t="s">
        <v>16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1520</v>
      </c>
      <c r="I10" s="1" t="s">
        <v>847</v>
      </c>
      <c r="J10" s="15">
        <v>45677</v>
      </c>
      <c r="K10" s="15"/>
      <c r="L10" s="2">
        <v>2444.09</v>
      </c>
      <c r="M10" s="2" t="e">
        <f>W10+X10+Y10+Z10+AA10+AB10+AC10+AD10+AE10+AF10+AH10+AJ10+AK10+AL10+AM10+AN10+AO10+AP10+AR10+AT10+AV10++AX10+AY10+AZ10+BA10+BG10+BJ10+BO10+BP10+BQ10+BV10+BW10+BX10+BZ10+CB10+CC10+CD10+CE10+CF10+CH10+CI10+CL10+CN10+BT10+BC10+BE10+BN10+BU10+CQ10+#REF!+CR10+CG10</f>
        <v>#REF!</v>
      </c>
      <c r="N10" s="2">
        <f>(V10+BR10)</f>
        <v>1386</v>
      </c>
      <c r="O10" s="2" t="e">
        <f t="shared" si="0"/>
        <v>#REF!</v>
      </c>
      <c r="P10" s="2" t="e">
        <f>O10+BS10</f>
        <v>#REF!</v>
      </c>
      <c r="Q10" s="2" t="e">
        <f t="shared" si="3"/>
        <v>#REF!</v>
      </c>
      <c r="R10" s="2" t="e">
        <f t="shared" si="4"/>
        <v>#REF!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4"/>
      <c r="AH10" s="3"/>
      <c r="AI10" s="3"/>
      <c r="AJ10" s="3"/>
      <c r="AK10" s="3">
        <v>3.84</v>
      </c>
      <c r="AL10" s="3"/>
      <c r="AM10" s="3"/>
      <c r="AN10" s="3"/>
      <c r="AO10" s="3"/>
      <c r="AP10" s="3"/>
      <c r="AQ10" s="4"/>
      <c r="AR10" s="3">
        <v>81.27</v>
      </c>
      <c r="AS10" s="4">
        <v>302.17</v>
      </c>
      <c r="AT10" s="3"/>
      <c r="AU10" s="4"/>
      <c r="AV10" s="3">
        <v>19.98</v>
      </c>
      <c r="AW10" s="4">
        <v>0</v>
      </c>
      <c r="AX10" s="3">
        <v>1379.04</v>
      </c>
      <c r="AY10" s="3"/>
      <c r="AZ10" s="3"/>
      <c r="BA10" s="3">
        <v>265.2</v>
      </c>
      <c r="BB10" s="3"/>
      <c r="BC10" s="3"/>
      <c r="BD10" s="4"/>
      <c r="BE10" s="3"/>
      <c r="BF10" s="4"/>
      <c r="BG10" s="3"/>
      <c r="BH10" s="4"/>
      <c r="BI10" s="3">
        <v>924</v>
      </c>
      <c r="BJ10" s="3">
        <v>15.63</v>
      </c>
      <c r="BK10" s="3">
        <v>81.430000000000007</v>
      </c>
      <c r="BL10" s="3"/>
      <c r="BM10" s="3"/>
      <c r="BN10" s="3"/>
      <c r="BO10" s="3">
        <v>-69.3</v>
      </c>
      <c r="BP10" s="3">
        <v>-46.2</v>
      </c>
      <c r="BQ10" s="3">
        <v>-138.6</v>
      </c>
      <c r="BR10" s="3">
        <v>-924</v>
      </c>
      <c r="BS10" s="3">
        <f t="shared" si="1"/>
        <v>924</v>
      </c>
      <c r="BT10" s="3">
        <f t="shared" si="2"/>
        <v>0</v>
      </c>
      <c r="BU10" s="3"/>
      <c r="BV10" s="3"/>
      <c r="BW10" s="3"/>
      <c r="BX10" s="3"/>
      <c r="BY10" s="3"/>
      <c r="BZ10" s="3"/>
      <c r="CA10" s="4"/>
      <c r="CB10" s="3"/>
      <c r="CC10" s="3"/>
      <c r="CD10" s="3"/>
      <c r="CE10" s="3"/>
      <c r="CF10" s="3"/>
      <c r="CG10" s="3"/>
      <c r="CH10" s="3"/>
      <c r="CI10" s="3"/>
      <c r="CJ10" s="4"/>
      <c r="CK10" s="3"/>
      <c r="CL10" s="3">
        <v>-382.39</v>
      </c>
      <c r="CM10" s="3"/>
      <c r="CN10" s="3">
        <v>-126</v>
      </c>
      <c r="CO10" s="3"/>
      <c r="CP10" s="3">
        <v>325.99</v>
      </c>
      <c r="CQ10" s="3"/>
      <c r="CR10" s="3"/>
    </row>
    <row r="11" spans="1:96" ht="15" customHeight="1" x14ac:dyDescent="0.15">
      <c r="A11" s="1" t="s">
        <v>851</v>
      </c>
      <c r="B11" s="1" t="s">
        <v>633</v>
      </c>
      <c r="C11" s="1" t="s">
        <v>857</v>
      </c>
      <c r="D11" s="1" t="str">
        <f>VLOOKUP(B11,VALIDAÇÃO!$B$2:$C$12,2,0)</f>
        <v>ESSENZA</v>
      </c>
      <c r="E11" s="1" t="s">
        <v>371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1518</v>
      </c>
      <c r="I11" s="1" t="s">
        <v>847</v>
      </c>
      <c r="J11" s="15">
        <v>45729</v>
      </c>
      <c r="K11" s="15"/>
      <c r="L11" s="2">
        <v>857.35</v>
      </c>
      <c r="M11" s="2" t="e">
        <f>W11+X11+Y11+Z11+AA11+AB11+AC11+AD11+AE11+AF11+AH11+AJ11+AK11+AL11+AM11+AN11+AO11+AP11+AR11+AT11+AV11++AX11+AY11+AZ11+BA11+BG11+BJ11+BO11+BP11+BQ11+BV11+BW11+BX11+BZ11+CB11+CC11+CD11+CE11+CF11+CH11+CI11+CL11+CN11+BT11+BC11+BE11+BN11+BU11+CQ11+#REF!+CR11+CG11</f>
        <v>#REF!</v>
      </c>
      <c r="N11" s="2">
        <f>(V11+BR11)</f>
        <v>1042.8</v>
      </c>
      <c r="O11" s="2" t="e">
        <f t="shared" si="0"/>
        <v>#REF!</v>
      </c>
      <c r="P11" s="2" t="e">
        <f>O11+BS11</f>
        <v>#REF!</v>
      </c>
      <c r="Q11" s="2" t="e">
        <f t="shared" si="3"/>
        <v>#REF!</v>
      </c>
      <c r="R11" s="2" t="e">
        <f t="shared" ref="R11:R17" si="5">L11-(M11+N11)</f>
        <v>#REF!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/>
      <c r="AI11" s="3"/>
      <c r="AJ11" s="3"/>
      <c r="AK11" s="3">
        <v>0.48</v>
      </c>
      <c r="AL11" s="3"/>
      <c r="AM11" s="3"/>
      <c r="AN11" s="3"/>
      <c r="AO11" s="3"/>
      <c r="AP11" s="3"/>
      <c r="AQ11" s="4"/>
      <c r="AR11" s="3">
        <v>87.1</v>
      </c>
      <c r="AS11" s="4">
        <v>64</v>
      </c>
      <c r="AT11" s="3"/>
      <c r="AU11" s="4"/>
      <c r="AV11" s="3">
        <v>2.48</v>
      </c>
      <c r="AW11" s="4"/>
      <c r="AX11" s="3">
        <v>120</v>
      </c>
      <c r="AY11" s="3"/>
      <c r="AZ11" s="3"/>
      <c r="BA11" s="3">
        <v>23.08</v>
      </c>
      <c r="BB11" s="3"/>
      <c r="BC11" s="3">
        <v>-41.89</v>
      </c>
      <c r="BD11" s="4">
        <v>318.14</v>
      </c>
      <c r="BE11" s="3"/>
      <c r="BF11" s="4"/>
      <c r="BG11" s="3"/>
      <c r="BH11" s="4"/>
      <c r="BI11" s="3">
        <v>924</v>
      </c>
      <c r="BJ11" s="3">
        <v>16.75</v>
      </c>
      <c r="BK11" s="3">
        <v>4.76</v>
      </c>
      <c r="BL11" s="3"/>
      <c r="BM11" s="3"/>
      <c r="BN11" s="3"/>
      <c r="BO11" s="3">
        <v>-52.14</v>
      </c>
      <c r="BP11" s="3">
        <v>-34.76</v>
      </c>
      <c r="BQ11" s="3">
        <v>-104.28</v>
      </c>
      <c r="BR11" s="3">
        <v>-695.2</v>
      </c>
      <c r="BS11" s="3">
        <f t="shared" si="1"/>
        <v>695.2</v>
      </c>
      <c r="BT11" s="3">
        <f t="shared" si="2"/>
        <v>228.79999999999995</v>
      </c>
      <c r="BU11" s="3"/>
      <c r="BV11" s="3"/>
      <c r="BW11" s="3"/>
      <c r="BX11" s="3"/>
      <c r="BY11" s="3"/>
      <c r="BZ11" s="3"/>
      <c r="CA11" s="4"/>
      <c r="CB11" s="3"/>
      <c r="CC11" s="3">
        <v>-49.9</v>
      </c>
      <c r="CD11" s="3"/>
      <c r="CE11" s="3"/>
      <c r="CF11" s="3"/>
      <c r="CG11" s="3"/>
      <c r="CH11" s="3"/>
      <c r="CI11" s="3"/>
      <c r="CJ11" s="4"/>
      <c r="CK11" s="3"/>
      <c r="CL11" s="3">
        <v>-152.37</v>
      </c>
      <c r="CM11" s="3"/>
      <c r="CN11" s="3">
        <v>0</v>
      </c>
      <c r="CO11" s="3"/>
      <c r="CP11" s="3">
        <v>155.68</v>
      </c>
      <c r="CQ11" s="3"/>
      <c r="CR11" s="3"/>
    </row>
    <row r="12" spans="1:96" ht="15" customHeight="1" x14ac:dyDescent="0.15">
      <c r="A12" s="1" t="s">
        <v>859</v>
      </c>
      <c r="B12" s="1" t="s">
        <v>249</v>
      </c>
      <c r="C12" s="1" t="s">
        <v>860</v>
      </c>
      <c r="D12" s="1" t="str">
        <f>VLOOKUP(B12,VALIDAÇÃO!$B$2:$C$12,2,0)</f>
        <v>MANUNTENÇÃO</v>
      </c>
      <c r="E12" s="1" t="s">
        <v>1874</v>
      </c>
      <c r="F12" s="1" t="e">
        <f>VLOOKUP(E12,'[1]MAIO 25'!$D$2:$E$876,2,0)</f>
        <v>#N/A</v>
      </c>
      <c r="G12" s="1" t="str">
        <f>VLOOKUP(H12,VALIDAÇÃO!$F$2:$G$83,2,0)</f>
        <v>DIRETO</v>
      </c>
      <c r="H12" s="1" t="s">
        <v>1518</v>
      </c>
      <c r="I12" s="1" t="s">
        <v>1964</v>
      </c>
      <c r="J12" s="15">
        <v>41276</v>
      </c>
      <c r="K12" s="15"/>
      <c r="L12" s="2"/>
      <c r="M12" s="2" t="e">
        <f>W12+X12+Y12+Z12+AA12+AB12+AC12+AD12+AE12+AF12+AH12+AJ12+AK12+AL12+AM12+AN12+AO12+AP12+AR12+AT12+AV12++AX12+AY12+AZ12+BA12+BG12+BJ12+BO12+BP12+BQ12+BV12+BW12+BX12+BZ12+CB12+CC12+CD12+CE12+CF12+CH12+CI12+CL12+CN12+BT12+BC12+BE12+BN12+BU12+CQ12+#REF!+CR12+CG12</f>
        <v>#REF!</v>
      </c>
      <c r="N12" s="2">
        <f>(V12+BR12)</f>
        <v>0</v>
      </c>
      <c r="O12" s="2" t="e">
        <f t="shared" si="0"/>
        <v>#REF!</v>
      </c>
      <c r="P12" s="2" t="e">
        <f>O12+BS12</f>
        <v>#REF!</v>
      </c>
      <c r="Q12" s="2" t="e">
        <f t="shared" si="3"/>
        <v>#REF!</v>
      </c>
      <c r="R12" s="2" t="e">
        <f t="shared" si="5"/>
        <v>#REF!</v>
      </c>
      <c r="S12" s="2">
        <v>1738</v>
      </c>
      <c r="T12" s="3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4"/>
      <c r="AR12" s="3"/>
      <c r="AS12" s="4">
        <v>483.14</v>
      </c>
      <c r="AT12" s="3"/>
      <c r="AU12" s="4"/>
      <c r="AV12" s="3"/>
      <c r="AW12" s="4">
        <v>0</v>
      </c>
      <c r="AX12" s="3"/>
      <c r="AY12" s="3"/>
      <c r="AZ12" s="3"/>
      <c r="BA12" s="3"/>
      <c r="BB12" s="3"/>
      <c r="BC12" s="3"/>
      <c r="BD12" s="4"/>
      <c r="BE12" s="3"/>
      <c r="BF12" s="4"/>
      <c r="BG12" s="3"/>
      <c r="BH12" s="4"/>
      <c r="BI12" s="3">
        <v>695.2</v>
      </c>
      <c r="BJ12" s="3"/>
      <c r="BK12" s="3">
        <v>98.46</v>
      </c>
      <c r="BL12" s="3"/>
      <c r="BM12" s="3"/>
      <c r="BN12" s="3"/>
      <c r="BO12" s="3"/>
      <c r="BP12" s="3"/>
      <c r="BQ12" s="3"/>
      <c r="BR12" s="3"/>
      <c r="BS12" s="3">
        <f t="shared" si="1"/>
        <v>0</v>
      </c>
      <c r="BT12" s="3">
        <f t="shared" si="2"/>
        <v>695.2</v>
      </c>
      <c r="BU12" s="3"/>
      <c r="BV12" s="3"/>
      <c r="BW12" s="3"/>
      <c r="BX12" s="3"/>
      <c r="BY12" s="3"/>
      <c r="BZ12" s="3"/>
      <c r="CA12" s="4"/>
      <c r="CB12" s="3"/>
      <c r="CC12" s="3"/>
      <c r="CD12" s="3"/>
      <c r="CE12" s="3"/>
      <c r="CF12" s="3"/>
      <c r="CG12" s="3"/>
      <c r="CH12" s="3"/>
      <c r="CI12" s="3"/>
      <c r="CJ12" s="4"/>
      <c r="CK12" s="3"/>
      <c r="CL12" s="3"/>
      <c r="CM12" s="3"/>
      <c r="CN12" s="3"/>
      <c r="CO12" s="3"/>
      <c r="CP12" s="3"/>
      <c r="CQ12" s="3"/>
      <c r="CR12" s="3"/>
    </row>
    <row r="13" spans="1:96" ht="15" customHeight="1" x14ac:dyDescent="0.15">
      <c r="A13" s="1" t="s">
        <v>851</v>
      </c>
      <c r="B13" s="1" t="s">
        <v>633</v>
      </c>
      <c r="C13" s="1" t="s">
        <v>861</v>
      </c>
      <c r="D13" s="1" t="str">
        <f>VLOOKUP(B13,VALIDAÇÃO!$B$2:$C$12,2,0)</f>
        <v>ESSENZA</v>
      </c>
      <c r="E13" s="1" t="s">
        <v>579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1518</v>
      </c>
      <c r="I13" s="1" t="s">
        <v>847</v>
      </c>
      <c r="J13" s="15">
        <v>45005</v>
      </c>
      <c r="K13" s="15"/>
      <c r="L13" s="2">
        <v>1503.88</v>
      </c>
      <c r="M13" s="2" t="e">
        <f>W13+X13+Y13+Z13+AA13+AB13+AC13+AD13+AE13+AF13+AH13+AJ13+AK13+AL13+AM13+AN13+AO13+AP13+AR13+AT13+AV13++AX13+AY13+AZ13+BA13+BG13+BJ13+BO13+BP13+BQ13+BV13+BW13+BX13+BZ13+CB13+CC13+CD13+CE13+CF13+CH13+CI13+CL13+CN13+BT13+BC13+BE13+BN13+BU13+CQ13+#REF!+CR13+CG13</f>
        <v>#REF!</v>
      </c>
      <c r="N13" s="2">
        <f>(V13+BR13)</f>
        <v>1042.8</v>
      </c>
      <c r="O13" s="2" t="e">
        <f t="shared" si="0"/>
        <v>#REF!</v>
      </c>
      <c r="P13" s="2" t="e">
        <f>O13+BS13</f>
        <v>#REF!</v>
      </c>
      <c r="Q13" s="2" t="e">
        <f t="shared" si="3"/>
        <v>#REF!</v>
      </c>
      <c r="R13" s="2" t="e">
        <f t="shared" si="5"/>
        <v>#REF!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3"/>
      <c r="AI13" s="3"/>
      <c r="AJ13" s="3"/>
      <c r="AK13" s="3">
        <v>5.22</v>
      </c>
      <c r="AL13" s="3"/>
      <c r="AM13" s="3"/>
      <c r="AN13" s="3"/>
      <c r="AO13" s="3"/>
      <c r="AP13" s="3">
        <v>213.12</v>
      </c>
      <c r="AQ13" s="4">
        <v>952.14</v>
      </c>
      <c r="AR13" s="3">
        <v>46.81</v>
      </c>
      <c r="AS13" s="4">
        <v>182.14</v>
      </c>
      <c r="AT13" s="3"/>
      <c r="AU13" s="4"/>
      <c r="AV13" s="3">
        <v>27.12</v>
      </c>
      <c r="AW13" s="4">
        <v>0</v>
      </c>
      <c r="AX13" s="3">
        <v>232.6</v>
      </c>
      <c r="AY13" s="3"/>
      <c r="AZ13" s="3"/>
      <c r="BA13" s="3">
        <v>44.73</v>
      </c>
      <c r="BB13" s="3"/>
      <c r="BC13" s="3">
        <v>-26.75</v>
      </c>
      <c r="BD13" s="4">
        <v>203.14</v>
      </c>
      <c r="BE13" s="3"/>
      <c r="BF13" s="4"/>
      <c r="BG13" s="3">
        <v>273.11</v>
      </c>
      <c r="BH13" s="4">
        <v>1037.1400000000001</v>
      </c>
      <c r="BI13" s="3">
        <v>695.2</v>
      </c>
      <c r="BJ13" s="3">
        <v>102.51</v>
      </c>
      <c r="BK13" s="3">
        <v>116.77</v>
      </c>
      <c r="BL13" s="3"/>
      <c r="BM13" s="3"/>
      <c r="BN13" s="3"/>
      <c r="BO13" s="3">
        <v>-52.14</v>
      </c>
      <c r="BP13" s="3">
        <v>-34.76</v>
      </c>
      <c r="BQ13" s="3">
        <v>-104.28</v>
      </c>
      <c r="BR13" s="3">
        <v>-695.2</v>
      </c>
      <c r="BS13" s="3">
        <f t="shared" si="1"/>
        <v>695.2</v>
      </c>
      <c r="BT13" s="3">
        <f t="shared" si="2"/>
        <v>0</v>
      </c>
      <c r="BU13" s="3"/>
      <c r="BV13" s="3"/>
      <c r="BW13" s="3"/>
      <c r="BX13" s="3"/>
      <c r="BY13" s="3"/>
      <c r="BZ13" s="3"/>
      <c r="CA13" s="4"/>
      <c r="CB13" s="3"/>
      <c r="CC13" s="3">
        <v>-49.9</v>
      </c>
      <c r="CD13" s="3"/>
      <c r="CE13" s="3"/>
      <c r="CF13" s="3"/>
      <c r="CG13" s="3"/>
      <c r="CH13" s="3"/>
      <c r="CI13" s="3"/>
      <c r="CJ13" s="4"/>
      <c r="CK13" s="3"/>
      <c r="CL13" s="3">
        <v>-216.31</v>
      </c>
      <c r="CM13" s="3"/>
      <c r="CN13" s="3">
        <v>0</v>
      </c>
      <c r="CO13" s="3"/>
      <c r="CP13" s="3">
        <v>212.51</v>
      </c>
      <c r="CQ13" s="3"/>
      <c r="CR13" s="3"/>
    </row>
    <row r="14" spans="1:96" ht="15" customHeight="1" x14ac:dyDescent="0.15">
      <c r="A14" s="1" t="s">
        <v>855</v>
      </c>
      <c r="B14" s="1" t="s">
        <v>509</v>
      </c>
      <c r="C14" s="1" t="s">
        <v>1614</v>
      </c>
      <c r="D14" s="1" t="str">
        <f>VLOOKUP(B14,VALIDAÇÃO!$B$2:$C$12,2,0)</f>
        <v>AUGURI</v>
      </c>
      <c r="E14" s="1" t="s">
        <v>1615</v>
      </c>
      <c r="F14" s="1" t="s">
        <v>1830</v>
      </c>
      <c r="G14" s="1" t="str">
        <f>VLOOKUP(H14,VALIDAÇÃO!$F$2:$G$83,2,0)</f>
        <v>DIRETO</v>
      </c>
      <c r="H14" s="1" t="s">
        <v>1518</v>
      </c>
      <c r="I14" s="1" t="s">
        <v>847</v>
      </c>
      <c r="J14" s="15">
        <v>45817</v>
      </c>
      <c r="K14" s="15"/>
      <c r="L14" s="2">
        <v>2019.82</v>
      </c>
      <c r="M14" s="2" t="e">
        <f>W14+X14+Y14+Z14+AA14+AB14+AC14+AD14+AE14+AF14+AH14+AJ14+AK14+AL14+AM14+AN14+AO14+AP14+AR14+AT14+AV14++AX14+AY14+AZ14+BA14+BG14+BJ14+BO14+BP14+BQ14+BV14+BW14+BX14+BZ14+CB14+CC14+CD14+CE14+CF14+CH14+CI14+CL14+CN14+BT14+BC14+BE14+BN14+BU14+CQ14+#REF!+CR14+CG14</f>
        <v>#REF!</v>
      </c>
      <c r="N14" s="2">
        <f>(V14+BR14)</f>
        <v>972.8</v>
      </c>
      <c r="O14" s="2" t="e">
        <f t="shared" si="0"/>
        <v>#REF!</v>
      </c>
      <c r="P14" s="2" t="e">
        <f>O14+BS14</f>
        <v>#REF!</v>
      </c>
      <c r="Q14" s="2" t="e">
        <f t="shared" si="3"/>
        <v>#REF!</v>
      </c>
      <c r="R14" s="2" t="e">
        <f t="shared" si="5"/>
        <v>#REF!</v>
      </c>
      <c r="S14" s="2">
        <v>1738</v>
      </c>
      <c r="T14" s="3"/>
      <c r="U14" s="4"/>
      <c r="V14" s="3">
        <v>1738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3"/>
      <c r="AI14" s="3"/>
      <c r="AJ14" s="3"/>
      <c r="AK14" s="3">
        <v>11.18</v>
      </c>
      <c r="AL14" s="3"/>
      <c r="AM14" s="3"/>
      <c r="AN14" s="3">
        <v>140</v>
      </c>
      <c r="AO14" s="3"/>
      <c r="AP14" s="3">
        <v>220.25</v>
      </c>
      <c r="AQ14" s="4">
        <v>984</v>
      </c>
      <c r="AR14" s="3">
        <v>158.47</v>
      </c>
      <c r="AS14" s="4"/>
      <c r="AT14" s="3"/>
      <c r="AU14" s="4"/>
      <c r="AV14" s="3">
        <v>46.57</v>
      </c>
      <c r="AW14" s="4">
        <v>0</v>
      </c>
      <c r="AX14" s="3">
        <v>403.23</v>
      </c>
      <c r="AY14" s="3"/>
      <c r="AZ14" s="3"/>
      <c r="BA14" s="3">
        <v>96.78</v>
      </c>
      <c r="BB14" s="3"/>
      <c r="BC14" s="3"/>
      <c r="BD14" s="4"/>
      <c r="BE14" s="3"/>
      <c r="BF14" s="4"/>
      <c r="BG14" s="3">
        <v>127.98</v>
      </c>
      <c r="BH14" s="4">
        <v>486</v>
      </c>
      <c r="BI14" s="3"/>
      <c r="BJ14" s="3">
        <v>121.61</v>
      </c>
      <c r="BK14" s="3">
        <v>23.28</v>
      </c>
      <c r="BL14" s="3"/>
      <c r="BM14" s="3"/>
      <c r="BN14" s="3"/>
      <c r="BO14" s="3"/>
      <c r="BP14" s="3">
        <v>-34.76</v>
      </c>
      <c r="BQ14" s="3"/>
      <c r="BR14" s="3">
        <v>-765.2</v>
      </c>
      <c r="BS14" s="3">
        <f t="shared" si="1"/>
        <v>765.2</v>
      </c>
      <c r="BT14" s="3">
        <f t="shared" si="2"/>
        <v>-765.2</v>
      </c>
      <c r="BU14" s="3"/>
      <c r="BV14" s="3"/>
      <c r="BW14" s="3"/>
      <c r="BX14" s="3"/>
      <c r="BY14" s="3"/>
      <c r="BZ14" s="3"/>
      <c r="CA14" s="4"/>
      <c r="CB14" s="3"/>
      <c r="CC14" s="3"/>
      <c r="CD14" s="3"/>
      <c r="CE14" s="3"/>
      <c r="CF14" s="3"/>
      <c r="CG14" s="3"/>
      <c r="CH14" s="3"/>
      <c r="CI14" s="3"/>
      <c r="CJ14" s="4"/>
      <c r="CK14" s="3"/>
      <c r="CL14" s="3">
        <v>-244.29</v>
      </c>
      <c r="CM14" s="3"/>
      <c r="CN14" s="3">
        <v>0</v>
      </c>
      <c r="CO14" s="3"/>
      <c r="CP14" s="3">
        <v>233.92</v>
      </c>
      <c r="CQ14" s="3"/>
      <c r="CR14" s="3"/>
    </row>
    <row r="15" spans="1:96" ht="15" customHeight="1" x14ac:dyDescent="0.15">
      <c r="A15" s="1" t="s">
        <v>845</v>
      </c>
      <c r="B15" s="1" t="s">
        <v>55</v>
      </c>
      <c r="C15" s="1" t="s">
        <v>862</v>
      </c>
      <c r="D15" s="1" t="str">
        <f>VLOOKUP(B15,VALIDAÇÃO!$B$2:$C$12,2,0)</f>
        <v>UNIQUE</v>
      </c>
      <c r="E15" s="1" t="s">
        <v>41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1519</v>
      </c>
      <c r="I15" s="1" t="s">
        <v>847</v>
      </c>
      <c r="J15" s="15">
        <v>45537</v>
      </c>
      <c r="K15" s="15"/>
      <c r="L15" s="2">
        <v>2243.9</v>
      </c>
      <c r="M15" s="2" t="e">
        <f>W15+X15+Y15+Z15+AA15+AB15+AC15+AD15+AE15+AF15+AH15+AJ15+AK15+AL15+AM15+AN15+AO15+AP15+AR15+AT15+AV15++AX15+AY15+AZ15+BA15+BG15+BJ15+BO15+BP15+BQ15+BV15+BW15+BX15+BZ15+CB15+CC15+CD15+CE15+CF15+CH15+CI15+CL15+CN15+BT15+BC15+BE15+BN15+BU15+CQ15+#REF!+CR15+CG15</f>
        <v>#REF!</v>
      </c>
      <c r="N15" s="2">
        <f>(V15+BR15)</f>
        <v>1312</v>
      </c>
      <c r="O15" s="2" t="e">
        <f t="shared" si="0"/>
        <v>#REF!</v>
      </c>
      <c r="P15" s="2" t="e">
        <f>O15+BS15</f>
        <v>#REF!</v>
      </c>
      <c r="Q15" s="2" t="e">
        <f t="shared" si="3"/>
        <v>#REF!</v>
      </c>
      <c r="R15" s="2" t="e">
        <f t="shared" si="5"/>
        <v>#REF!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>
        <v>100</v>
      </c>
      <c r="AF15" s="3"/>
      <c r="AG15" s="4"/>
      <c r="AH15" s="3"/>
      <c r="AI15" s="3"/>
      <c r="AJ15" s="3"/>
      <c r="AK15" s="3">
        <v>3.32</v>
      </c>
      <c r="AL15" s="3"/>
      <c r="AM15" s="3"/>
      <c r="AN15" s="3">
        <v>148</v>
      </c>
      <c r="AO15" s="3"/>
      <c r="AP15" s="3"/>
      <c r="AQ15" s="4"/>
      <c r="AR15" s="3">
        <v>130.35999999999999</v>
      </c>
      <c r="AS15" s="4">
        <v>238.14</v>
      </c>
      <c r="AT15" s="3"/>
      <c r="AU15" s="4"/>
      <c r="AV15" s="3">
        <v>17.260000000000002</v>
      </c>
      <c r="AW15" s="4"/>
      <c r="AX15" s="3">
        <v>742.85</v>
      </c>
      <c r="AY15" s="3"/>
      <c r="AZ15" s="3"/>
      <c r="BA15" s="3">
        <v>142.85999999999999</v>
      </c>
      <c r="BB15" s="3"/>
      <c r="BC15" s="3"/>
      <c r="BD15" s="4"/>
      <c r="BE15" s="3"/>
      <c r="BF15" s="4"/>
      <c r="BG15" s="3"/>
      <c r="BH15" s="4"/>
      <c r="BI15" s="3">
        <v>695.2</v>
      </c>
      <c r="BJ15" s="3">
        <v>25.07</v>
      </c>
      <c r="BK15" s="3">
        <v>16.22</v>
      </c>
      <c r="BL15" s="3"/>
      <c r="BM15" s="3"/>
      <c r="BN15" s="3"/>
      <c r="BO15" s="3">
        <v>-69.3</v>
      </c>
      <c r="BP15" s="3">
        <v>-46.2</v>
      </c>
      <c r="BQ15" s="3"/>
      <c r="BR15" s="3">
        <v>-998</v>
      </c>
      <c r="BS15" s="3">
        <f t="shared" si="1"/>
        <v>998</v>
      </c>
      <c r="BT15" s="3">
        <f t="shared" si="2"/>
        <v>-302.79999999999995</v>
      </c>
      <c r="BU15" s="3"/>
      <c r="BV15" s="3"/>
      <c r="BW15" s="3"/>
      <c r="BX15" s="3"/>
      <c r="BY15" s="3"/>
      <c r="BZ15" s="3"/>
      <c r="CA15" s="4"/>
      <c r="CB15" s="3"/>
      <c r="CC15" s="3"/>
      <c r="CD15" s="3"/>
      <c r="CE15" s="3"/>
      <c r="CF15" s="3"/>
      <c r="CG15" s="3"/>
      <c r="CH15" s="3"/>
      <c r="CI15" s="3"/>
      <c r="CJ15" s="4"/>
      <c r="CK15" s="3"/>
      <c r="CL15" s="3">
        <v>-298.01</v>
      </c>
      <c r="CM15" s="3"/>
      <c r="CN15" s="3">
        <v>-19.93</v>
      </c>
      <c r="CO15" s="3"/>
      <c r="CP15" s="3">
        <v>269.73</v>
      </c>
      <c r="CQ15" s="3"/>
      <c r="CR15" s="3"/>
    </row>
    <row r="16" spans="1:96" ht="15" customHeight="1" x14ac:dyDescent="0.15">
      <c r="A16" s="1" t="s">
        <v>845</v>
      </c>
      <c r="B16" s="1" t="s">
        <v>55</v>
      </c>
      <c r="C16" s="1" t="s">
        <v>1832</v>
      </c>
      <c r="D16" s="1" t="str">
        <f>VLOOKUP(B16,VALIDAÇÃO!$B$2:$C$12,2,0)</f>
        <v>UNIQUE</v>
      </c>
      <c r="E16" s="1" t="s">
        <v>1875</v>
      </c>
      <c r="F16" s="1" t="e">
        <f>VLOOKUP(E16,'[1]MAIO 25'!$D$2:$E$876,2,0)</f>
        <v>#N/A</v>
      </c>
      <c r="G16" s="1" t="str">
        <f>VLOOKUP(H16,VALIDAÇÃO!$F$2:$G$83,2,0)</f>
        <v>DIRETO</v>
      </c>
      <c r="H16" s="1" t="s">
        <v>649</v>
      </c>
      <c r="I16" s="1" t="s">
        <v>847</v>
      </c>
      <c r="J16" s="15">
        <v>45839</v>
      </c>
      <c r="K16" s="15"/>
      <c r="L16" s="2">
        <v>1705.93</v>
      </c>
      <c r="M16" s="2" t="e">
        <f>W16+X16+Y16+Z16+AA16+AB16+AC16+AD16+AE16+AF16+AH16+AJ16+AK16+AL16+AM16+AN16+AO16+AP16+AR16+AT16+AV16++AX16+AY16+AZ16+BA16+BG16+BJ16+BO16+BP16+BQ16+BV16+BW16+BX16+BZ16+CB16+CC16+CD16+CE16+CF16+CH16+CI16+CL16+CN16+BT16+BC16+BE16+BN16+BU16+CQ16+#REF!+CR16+CG16</f>
        <v>#REF!</v>
      </c>
      <c r="N16" s="2">
        <f>(V16+BR16)</f>
        <v>1386</v>
      </c>
      <c r="O16" s="2" t="e">
        <f t="shared" si="0"/>
        <v>#REF!</v>
      </c>
      <c r="P16" s="2" t="e">
        <f>O16+BS16</f>
        <v>#REF!</v>
      </c>
      <c r="Q16" s="2" t="e">
        <f t="shared" si="3"/>
        <v>#REF!</v>
      </c>
      <c r="R16" s="2" t="e">
        <f t="shared" si="5"/>
        <v>#REF!</v>
      </c>
      <c r="S16" s="2">
        <v>2310</v>
      </c>
      <c r="T16" s="3"/>
      <c r="U16" s="4"/>
      <c r="V16" s="3">
        <v>2310</v>
      </c>
      <c r="W16" s="3"/>
      <c r="X16" s="3"/>
      <c r="Y16" s="3"/>
      <c r="Z16" s="3"/>
      <c r="AA16" s="3"/>
      <c r="AB16" s="3"/>
      <c r="AC16" s="3">
        <v>55.62</v>
      </c>
      <c r="AD16" s="3">
        <v>100</v>
      </c>
      <c r="AE16" s="3"/>
      <c r="AF16" s="3"/>
      <c r="AG16" s="4"/>
      <c r="AH16" s="3"/>
      <c r="AI16" s="3"/>
      <c r="AJ16" s="3"/>
      <c r="AK16" s="3"/>
      <c r="AL16" s="3"/>
      <c r="AM16" s="3"/>
      <c r="AN16" s="3">
        <v>180</v>
      </c>
      <c r="AO16" s="3"/>
      <c r="AP16" s="3">
        <v>145.53</v>
      </c>
      <c r="AQ16" s="4">
        <v>489.17</v>
      </c>
      <c r="AR16" s="3">
        <v>36.64</v>
      </c>
      <c r="AS16" s="4">
        <v>781.17</v>
      </c>
      <c r="AT16" s="3"/>
      <c r="AU16" s="4"/>
      <c r="AV16" s="3"/>
      <c r="AW16" s="4">
        <v>0</v>
      </c>
      <c r="AX16" s="3"/>
      <c r="AY16" s="3"/>
      <c r="AZ16" s="3"/>
      <c r="BA16" s="3"/>
      <c r="BB16" s="3"/>
      <c r="BC16" s="3"/>
      <c r="BD16" s="4"/>
      <c r="BE16" s="3"/>
      <c r="BF16" s="4"/>
      <c r="BG16" s="3">
        <v>172.61</v>
      </c>
      <c r="BH16" s="4">
        <v>493.17</v>
      </c>
      <c r="BI16" s="3">
        <v>924</v>
      </c>
      <c r="BJ16" s="3">
        <v>68.23</v>
      </c>
      <c r="BK16" s="3">
        <v>109.68</v>
      </c>
      <c r="BL16" s="3"/>
      <c r="BM16" s="3"/>
      <c r="BN16" s="3"/>
      <c r="BO16" s="3">
        <v>-69.3</v>
      </c>
      <c r="BP16" s="3">
        <v>-46.2</v>
      </c>
      <c r="BQ16" s="3"/>
      <c r="BR16" s="3">
        <v>-924</v>
      </c>
      <c r="BS16" s="3">
        <f t="shared" si="1"/>
        <v>924</v>
      </c>
      <c r="BT16" s="3">
        <f t="shared" si="2"/>
        <v>0</v>
      </c>
      <c r="BU16" s="3"/>
      <c r="BV16" s="3"/>
      <c r="BW16" s="3"/>
      <c r="BX16" s="3"/>
      <c r="BY16" s="3"/>
      <c r="BZ16" s="3"/>
      <c r="CA16" s="4"/>
      <c r="CB16" s="3"/>
      <c r="CC16" s="3"/>
      <c r="CD16" s="3"/>
      <c r="CE16" s="3"/>
      <c r="CF16" s="3"/>
      <c r="CG16" s="3"/>
      <c r="CH16" s="3"/>
      <c r="CI16" s="3"/>
      <c r="CJ16" s="4"/>
      <c r="CK16" s="3"/>
      <c r="CL16" s="3">
        <v>-223.2</v>
      </c>
      <c r="CM16" s="3"/>
      <c r="CN16" s="3">
        <v>0</v>
      </c>
      <c r="CO16" s="3"/>
      <c r="CP16" s="3">
        <v>218.64</v>
      </c>
      <c r="CQ16" s="3"/>
      <c r="CR16" s="3"/>
    </row>
    <row r="17" spans="1:96" ht="15" customHeight="1" x14ac:dyDescent="0.15">
      <c r="A17" s="1" t="s">
        <v>848</v>
      </c>
      <c r="B17" s="1" t="s">
        <v>574</v>
      </c>
      <c r="C17" s="1" t="s">
        <v>863</v>
      </c>
      <c r="D17" s="1" t="str">
        <f>VLOOKUP(B17,VALIDAÇÃO!$B$2:$C$12,2,0)</f>
        <v>MARIE CURIE</v>
      </c>
      <c r="E17" s="1" t="s">
        <v>402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1518</v>
      </c>
      <c r="I17" s="1" t="s">
        <v>850</v>
      </c>
      <c r="J17" s="15">
        <v>45579</v>
      </c>
      <c r="K17" s="15"/>
      <c r="L17" s="2">
        <v>1018.64</v>
      </c>
      <c r="M17" s="2" t="e">
        <f>W17+X17+Y17+Z17+AA17+AB17+AC17+AD17+AE17+AF17+AH17+AJ17+AK17+AL17+AM17+AN17+AO17+AP17+AR17+AT17+AV17++AX17+AY17+AZ17+BA17+BG17+BJ17+BO17+BP17+BQ17+BV17+BW17+BX17+BZ17+CB17+CC17+CD17+CE17+CF17+CH17+CI17+CL17+CN17+BT17+BC17+BE17+BN17+BU17+CQ17+#REF!+CR17+CG17</f>
        <v>#REF!</v>
      </c>
      <c r="N17" s="2">
        <f>(V17+BR17)</f>
        <v>1042.8</v>
      </c>
      <c r="O17" s="2" t="e">
        <f t="shared" si="0"/>
        <v>#REF!</v>
      </c>
      <c r="P17" s="2" t="e">
        <f>O17+BS17</f>
        <v>#REF!</v>
      </c>
      <c r="Q17" s="2" t="e">
        <f t="shared" si="3"/>
        <v>#REF!</v>
      </c>
      <c r="R17" s="2" t="e">
        <f t="shared" si="5"/>
        <v>#REF!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3"/>
      <c r="AI17" s="3"/>
      <c r="AJ17" s="3"/>
      <c r="AK17" s="3">
        <v>0.05</v>
      </c>
      <c r="AL17" s="3"/>
      <c r="AM17" s="3"/>
      <c r="AN17" s="3"/>
      <c r="AO17" s="3"/>
      <c r="AP17" s="3"/>
      <c r="AQ17" s="4"/>
      <c r="AR17" s="3">
        <v>13.25</v>
      </c>
      <c r="AS17" s="4"/>
      <c r="AT17" s="3"/>
      <c r="AU17" s="4"/>
      <c r="AV17" s="3">
        <v>0.26</v>
      </c>
      <c r="AW17" s="4"/>
      <c r="AX17" s="3">
        <v>83.87</v>
      </c>
      <c r="AY17" s="3"/>
      <c r="AZ17" s="3"/>
      <c r="BA17" s="3">
        <v>16.13</v>
      </c>
      <c r="BB17" s="3"/>
      <c r="BC17" s="3"/>
      <c r="BD17" s="4"/>
      <c r="BE17" s="3"/>
      <c r="BF17" s="4"/>
      <c r="BG17" s="3"/>
      <c r="BH17" s="4"/>
      <c r="BI17" s="3">
        <v>695.2</v>
      </c>
      <c r="BJ17" s="3">
        <v>2.5499999999999998</v>
      </c>
      <c r="BK17" s="3"/>
      <c r="BL17" s="3"/>
      <c r="BM17" s="3"/>
      <c r="BN17" s="3">
        <v>195</v>
      </c>
      <c r="BO17" s="3">
        <v>-52.14</v>
      </c>
      <c r="BP17" s="3">
        <v>-34.76</v>
      </c>
      <c r="BQ17" s="3">
        <v>-104.28</v>
      </c>
      <c r="BR17" s="3">
        <v>-695.2</v>
      </c>
      <c r="BS17" s="3">
        <f t="shared" si="1"/>
        <v>695.2</v>
      </c>
      <c r="BT17" s="3">
        <f t="shared" si="2"/>
        <v>0</v>
      </c>
      <c r="BU17" s="3"/>
      <c r="BV17" s="3"/>
      <c r="BW17" s="3"/>
      <c r="BX17" s="3"/>
      <c r="BY17" s="3"/>
      <c r="BZ17" s="3"/>
      <c r="CA17" s="4"/>
      <c r="CB17" s="3"/>
      <c r="CC17" s="3"/>
      <c r="CD17" s="3"/>
      <c r="CE17" s="3"/>
      <c r="CF17" s="3"/>
      <c r="CG17" s="3"/>
      <c r="CH17" s="3"/>
      <c r="CI17" s="3"/>
      <c r="CJ17" s="4"/>
      <c r="CK17" s="3"/>
      <c r="CL17" s="3">
        <v>-144.09</v>
      </c>
      <c r="CM17" s="3"/>
      <c r="CN17" s="3">
        <v>0</v>
      </c>
      <c r="CO17" s="3"/>
      <c r="CP17" s="3">
        <v>148.32</v>
      </c>
      <c r="CQ17" s="3"/>
      <c r="CR17" s="3"/>
    </row>
    <row r="18" spans="1:96" ht="15" customHeight="1" x14ac:dyDescent="0.15">
      <c r="A18" s="1" t="s">
        <v>848</v>
      </c>
      <c r="B18" s="1" t="s">
        <v>574</v>
      </c>
      <c r="C18" s="1" t="s">
        <v>864</v>
      </c>
      <c r="D18" s="1" t="str">
        <f>VLOOKUP(B18,VALIDAÇÃO!$B$2:$C$12,2,0)</f>
        <v>MARIE CURIE</v>
      </c>
      <c r="E18" s="1" t="s">
        <v>596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1518</v>
      </c>
      <c r="I18" s="1" t="s">
        <v>850</v>
      </c>
      <c r="J18" s="15">
        <v>45726</v>
      </c>
      <c r="K18" s="15"/>
      <c r="L18" s="2">
        <v>941.96</v>
      </c>
      <c r="M18" s="2" t="e">
        <f>W18+X18+Y18+Z18+AA18+AB18+AC18+AD18+AE18+AF18+AH18+AJ18+AK18+AL18+AM18+AN18+AO18+AP18+AR18+AT18+AV18++AX18+AY18+AZ18+BA18+BG18+BJ18+BO18+BP18+BQ18+BV18+BW18+BX18+BZ18+CB18+CC18+CD18+CE18+CF18+CH18+CI18+CL18+CN18+BT18+BC18+BE18+BN18+BU18+CQ18+#REF!+CR18+CG18</f>
        <v>#REF!</v>
      </c>
      <c r="N18" s="2">
        <f>(V18+BR18)</f>
        <v>1042.8</v>
      </c>
      <c r="O18" s="2" t="e">
        <f t="shared" si="0"/>
        <v>#REF!</v>
      </c>
      <c r="P18" s="2" t="e">
        <f>O18+BS18</f>
        <v>#REF!</v>
      </c>
      <c r="Q18" s="2" t="e">
        <f t="shared" si="3"/>
        <v>#REF!</v>
      </c>
      <c r="R18" s="2" t="e">
        <f t="shared" si="4"/>
        <v>#REF!</v>
      </c>
      <c r="S18" s="2">
        <v>1738</v>
      </c>
      <c r="T18" s="3"/>
      <c r="U18" s="4"/>
      <c r="V18" s="3">
        <v>1738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3"/>
      <c r="AS18" s="4">
        <v>76</v>
      </c>
      <c r="AT18" s="3"/>
      <c r="AU18" s="4"/>
      <c r="AV18" s="3"/>
      <c r="AW18" s="4">
        <v>0</v>
      </c>
      <c r="AX18" s="3">
        <v>303.61</v>
      </c>
      <c r="AY18" s="3"/>
      <c r="AZ18" s="3"/>
      <c r="BA18" s="3">
        <v>58.39</v>
      </c>
      <c r="BB18" s="3"/>
      <c r="BC18" s="3"/>
      <c r="BD18" s="4"/>
      <c r="BE18" s="3">
        <v>-57.93</v>
      </c>
      <c r="BF18" s="4">
        <v>1</v>
      </c>
      <c r="BG18" s="3"/>
      <c r="BH18" s="4"/>
      <c r="BI18" s="3">
        <v>695.2</v>
      </c>
      <c r="BJ18" s="3"/>
      <c r="BK18" s="3">
        <v>4.25</v>
      </c>
      <c r="BL18" s="3"/>
      <c r="BM18" s="3"/>
      <c r="BN18" s="3"/>
      <c r="BO18" s="3">
        <v>-52.14</v>
      </c>
      <c r="BP18" s="3">
        <v>-34.76</v>
      </c>
      <c r="BQ18" s="3">
        <v>-104.28</v>
      </c>
      <c r="BR18" s="3">
        <v>-695.2</v>
      </c>
      <c r="BS18" s="3">
        <f t="shared" si="1"/>
        <v>695.2</v>
      </c>
      <c r="BT18" s="3">
        <f t="shared" si="2"/>
        <v>0</v>
      </c>
      <c r="BU18" s="3"/>
      <c r="BV18" s="3"/>
      <c r="BW18" s="3"/>
      <c r="BX18" s="3"/>
      <c r="BY18" s="3"/>
      <c r="BZ18" s="3"/>
      <c r="CA18" s="4"/>
      <c r="CB18" s="3"/>
      <c r="CC18" s="3"/>
      <c r="CD18" s="3"/>
      <c r="CE18" s="3"/>
      <c r="CF18" s="3"/>
      <c r="CG18" s="3"/>
      <c r="CH18" s="3"/>
      <c r="CI18" s="3">
        <v>-57.93</v>
      </c>
      <c r="CJ18" s="4">
        <v>1</v>
      </c>
      <c r="CK18" s="3"/>
      <c r="CL18" s="3">
        <v>-155.80000000000001</v>
      </c>
      <c r="CM18" s="3"/>
      <c r="CN18" s="3">
        <v>0</v>
      </c>
      <c r="CO18" s="3"/>
      <c r="CP18" s="3">
        <v>158.72999999999999</v>
      </c>
      <c r="CQ18" s="3"/>
      <c r="CR18" s="3"/>
    </row>
    <row r="19" spans="1:96" ht="15" customHeight="1" x14ac:dyDescent="0.15">
      <c r="A19" s="1" t="s">
        <v>955</v>
      </c>
      <c r="B19" s="1" t="s">
        <v>275</v>
      </c>
      <c r="C19" s="1" t="s">
        <v>1017</v>
      </c>
      <c r="D19" s="1" t="str">
        <f>VLOOKUP(B19,VALIDAÇÃO!$B$2:$C$12,2,0)</f>
        <v>ÂNGELA</v>
      </c>
      <c r="E19" s="1" t="s">
        <v>1876</v>
      </c>
      <c r="F19" s="1" t="e">
        <f>VLOOKUP(E19,'[1]MAIO 25'!$D$2:$E$876,2,0)</f>
        <v>#N/A</v>
      </c>
      <c r="G19" s="1" t="str">
        <f>VLOOKUP(H19,VALIDAÇÃO!$F$2:$G$83,2,0)</f>
        <v>DIRETO</v>
      </c>
      <c r="H19" s="1" t="s">
        <v>1518</v>
      </c>
      <c r="I19" s="1" t="s">
        <v>847</v>
      </c>
      <c r="J19" s="15">
        <v>45859</v>
      </c>
      <c r="K19" s="15"/>
      <c r="L19" s="2">
        <v>483.75</v>
      </c>
      <c r="M19" s="2" t="e">
        <f>W19+X19+Y19+Z19+AA19+AB19+AC19+AD19+AE19+AF19+AH19+AJ19+AK19+AL19+AM19+AN19+AO19+AP19+AR19+AT19+AV19++AX19+AY19+AZ19+BA19+BG19+BJ19+BO19+BP19+BQ19+BV19+BW19+BX19+BZ19+CB19+CC19+CD19+CE19+CF19+CH19+CI19+CL19+CN19+BT19+BC19+BE19+BN19+BU19+CQ19+#REF!+CR19+CG19</f>
        <v>#REF!</v>
      </c>
      <c r="N19" s="2">
        <f>(V19+BR19)</f>
        <v>579.33000000000004</v>
      </c>
      <c r="O19" s="2" t="e">
        <f t="shared" si="0"/>
        <v>#REF!</v>
      </c>
      <c r="P19" s="2" t="e">
        <f>O19+BS19</f>
        <v>#REF!</v>
      </c>
      <c r="Q19" s="2" t="e">
        <f t="shared" si="3"/>
        <v>#REF!</v>
      </c>
      <c r="R19" s="2" t="e">
        <f t="shared" si="4"/>
        <v>#REF!</v>
      </c>
      <c r="S19" s="2">
        <v>1738</v>
      </c>
      <c r="T19" s="3"/>
      <c r="U19" s="4"/>
      <c r="V19" s="3">
        <v>579.33000000000004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3"/>
      <c r="AI19" s="3"/>
      <c r="AJ19" s="3"/>
      <c r="AK19" s="3"/>
      <c r="AL19" s="3"/>
      <c r="AM19" s="3"/>
      <c r="AN19" s="3"/>
      <c r="AO19" s="3"/>
      <c r="AP19" s="3"/>
      <c r="AQ19" s="4"/>
      <c r="AR19" s="3"/>
      <c r="AS19" s="4"/>
      <c r="AT19" s="3"/>
      <c r="AU19" s="4"/>
      <c r="AV19" s="3"/>
      <c r="AW19" s="4">
        <v>0</v>
      </c>
      <c r="AX19" s="3"/>
      <c r="AY19" s="3"/>
      <c r="AZ19" s="3"/>
      <c r="BA19" s="3"/>
      <c r="BB19" s="3"/>
      <c r="BC19" s="3"/>
      <c r="BD19" s="4"/>
      <c r="BE19" s="3"/>
      <c r="BF19" s="4"/>
      <c r="BG19" s="3"/>
      <c r="BH19" s="4"/>
      <c r="BI19" s="3">
        <v>924</v>
      </c>
      <c r="BJ19" s="3"/>
      <c r="BK19" s="3">
        <v>31.31</v>
      </c>
      <c r="BL19" s="3"/>
      <c r="BM19" s="3"/>
      <c r="BN19" s="3"/>
      <c r="BO19" s="3">
        <v>-17.38</v>
      </c>
      <c r="BP19" s="3">
        <v>-34.76</v>
      </c>
      <c r="BQ19" s="3"/>
      <c r="BR19" s="3"/>
      <c r="BS19" s="3">
        <f t="shared" si="1"/>
        <v>0</v>
      </c>
      <c r="BT19" s="3">
        <f t="shared" si="2"/>
        <v>924</v>
      </c>
      <c r="BU19" s="3"/>
      <c r="BV19" s="3"/>
      <c r="BW19" s="3"/>
      <c r="BX19" s="3"/>
      <c r="BY19" s="3"/>
      <c r="BZ19" s="3"/>
      <c r="CA19" s="4"/>
      <c r="CB19" s="3"/>
      <c r="CC19" s="3"/>
      <c r="CD19" s="3"/>
      <c r="CE19" s="3"/>
      <c r="CF19" s="3"/>
      <c r="CG19" s="3"/>
      <c r="CH19" s="3"/>
      <c r="CI19" s="3"/>
      <c r="CJ19" s="4"/>
      <c r="CK19" s="3"/>
      <c r="CL19" s="3">
        <v>-43.44</v>
      </c>
      <c r="CM19" s="3"/>
      <c r="CN19" s="3">
        <v>0</v>
      </c>
      <c r="CO19" s="3"/>
      <c r="CP19" s="3">
        <v>46.34</v>
      </c>
      <c r="CQ19" s="3"/>
      <c r="CR19" s="3"/>
    </row>
    <row r="20" spans="1:96" ht="15" customHeight="1" x14ac:dyDescent="0.15">
      <c r="A20" s="1" t="s">
        <v>865</v>
      </c>
      <c r="B20" s="1" t="s">
        <v>671</v>
      </c>
      <c r="C20" s="1" t="s">
        <v>866</v>
      </c>
      <c r="D20" s="1" t="str">
        <f>VLOOKUP(B20,VALIDAÇÃO!$B$2:$C$12,2,0)</f>
        <v>VIVANT</v>
      </c>
      <c r="E20" s="1" t="s">
        <v>368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649</v>
      </c>
      <c r="I20" s="1" t="s">
        <v>867</v>
      </c>
      <c r="J20" s="15">
        <v>45579</v>
      </c>
      <c r="K20" s="15"/>
      <c r="L20" s="2">
        <v>1648.34</v>
      </c>
      <c r="M20" s="2" t="e">
        <f>W20+X20+Y20+Z20+AA20+AB20+AC20+AD20+AE20+AF20+AH20+AJ20+AK20+AL20+AM20+AN20+AO20+AP20+AR20+AT20+AV20++AX20+AY20+AZ20+BA20+BG20+BJ20+BO20+BP20+BQ20+BV20+BW20+BX20+BZ20+CB20+CC20+CD20+CE20+CF20+CH20+CI20+CL20+CN20+BT20+BC20+BE20+BN20+BU20+CQ20+#REF!+CR20+CG20</f>
        <v>#REF!</v>
      </c>
      <c r="N20" s="2">
        <f>(V20+BR20)</f>
        <v>1386</v>
      </c>
      <c r="O20" s="2" t="e">
        <f t="shared" si="0"/>
        <v>#REF!</v>
      </c>
      <c r="P20" s="2" t="e">
        <f>O20+BS20</f>
        <v>#REF!</v>
      </c>
      <c r="Q20" s="2" t="e">
        <f t="shared" si="3"/>
        <v>#REF!</v>
      </c>
      <c r="R20" s="2" t="e">
        <f t="shared" si="4"/>
        <v>#REF!</v>
      </c>
      <c r="S20" s="2">
        <v>2310</v>
      </c>
      <c r="T20" s="3"/>
      <c r="U20" s="4"/>
      <c r="V20" s="3">
        <v>2310</v>
      </c>
      <c r="W20" s="3"/>
      <c r="X20" s="3"/>
      <c r="Y20" s="3"/>
      <c r="Z20" s="3"/>
      <c r="AA20" s="3"/>
      <c r="AB20" s="3"/>
      <c r="AC20" s="3">
        <v>55.62</v>
      </c>
      <c r="AD20" s="3"/>
      <c r="AE20" s="3"/>
      <c r="AF20" s="3"/>
      <c r="AG20" s="4"/>
      <c r="AH20" s="3"/>
      <c r="AI20" s="3"/>
      <c r="AJ20" s="3"/>
      <c r="AK20" s="3">
        <v>1.85</v>
      </c>
      <c r="AL20" s="3"/>
      <c r="AM20" s="3"/>
      <c r="AN20" s="3"/>
      <c r="AO20" s="3"/>
      <c r="AP20" s="3">
        <v>267.75</v>
      </c>
      <c r="AQ20" s="4">
        <v>900</v>
      </c>
      <c r="AR20" s="3"/>
      <c r="AS20" s="4">
        <v>3544.17</v>
      </c>
      <c r="AT20" s="3"/>
      <c r="AU20" s="4"/>
      <c r="AV20" s="3">
        <v>9.61</v>
      </c>
      <c r="AW20" s="4">
        <v>0</v>
      </c>
      <c r="AX20" s="3">
        <v>201.29</v>
      </c>
      <c r="AY20" s="3"/>
      <c r="AZ20" s="3"/>
      <c r="BA20" s="3">
        <v>38.71</v>
      </c>
      <c r="BB20" s="3"/>
      <c r="BC20" s="3">
        <v>-10.680000000000001</v>
      </c>
      <c r="BD20" s="4">
        <v>61</v>
      </c>
      <c r="BE20" s="3"/>
      <c r="BF20" s="4"/>
      <c r="BG20" s="3"/>
      <c r="BH20" s="4"/>
      <c r="BI20" s="3">
        <v>695.2</v>
      </c>
      <c r="BJ20" s="3">
        <v>51.49</v>
      </c>
      <c r="BK20" s="3">
        <v>315.79000000000002</v>
      </c>
      <c r="BL20" s="3"/>
      <c r="BM20" s="3"/>
      <c r="BN20" s="3"/>
      <c r="BO20" s="3">
        <v>-69.3</v>
      </c>
      <c r="BP20" s="3">
        <v>-46.2</v>
      </c>
      <c r="BQ20" s="3"/>
      <c r="BR20" s="3">
        <v>-924</v>
      </c>
      <c r="BS20" s="3">
        <f t="shared" si="1"/>
        <v>924</v>
      </c>
      <c r="BT20" s="3">
        <f t="shared" si="2"/>
        <v>-228.79999999999995</v>
      </c>
      <c r="BU20" s="3"/>
      <c r="BV20" s="3"/>
      <c r="BW20" s="3"/>
      <c r="BX20" s="3"/>
      <c r="BY20" s="3"/>
      <c r="BZ20" s="3"/>
      <c r="CA20" s="4"/>
      <c r="CB20" s="3"/>
      <c r="CC20" s="3"/>
      <c r="CD20" s="3"/>
      <c r="CE20" s="3"/>
      <c r="CF20" s="3"/>
      <c r="CG20" s="3"/>
      <c r="CH20" s="3"/>
      <c r="CI20" s="3"/>
      <c r="CJ20" s="4"/>
      <c r="CK20" s="3"/>
      <c r="CL20" s="3">
        <v>-237.8</v>
      </c>
      <c r="CM20" s="3"/>
      <c r="CN20" s="3">
        <v>0</v>
      </c>
      <c r="CO20" s="3"/>
      <c r="CP20" s="3">
        <v>229.6</v>
      </c>
      <c r="CQ20" s="3"/>
      <c r="CR20" s="3"/>
    </row>
    <row r="21" spans="1:96" ht="15" customHeight="1" x14ac:dyDescent="0.15">
      <c r="A21" s="1" t="s">
        <v>845</v>
      </c>
      <c r="B21" s="1" t="s">
        <v>55</v>
      </c>
      <c r="C21" s="1" t="s">
        <v>868</v>
      </c>
      <c r="D21" s="1" t="str">
        <f>VLOOKUP(B21,VALIDAÇÃO!$B$2:$C$12,2,0)</f>
        <v>UNIQUE</v>
      </c>
      <c r="E21" s="1" t="s">
        <v>521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1518</v>
      </c>
      <c r="I21" s="1" t="s">
        <v>847</v>
      </c>
      <c r="J21" s="15">
        <v>45488</v>
      </c>
      <c r="K21" s="15"/>
      <c r="L21" s="2">
        <v>1770.03</v>
      </c>
      <c r="M21" s="2" t="e">
        <f>W21+X21+Y21+Z21+AA21+AB21+AC21+AD21+AE21+AF21+AH21+AJ21+AK21+AL21+AM21+AN21+AO21+AP21+AR21+AT21+AV21++AX21+AY21+AZ21+BA21+BG21+BJ21+BO21+BP21+BQ21+BV21+BW21+BX21+BZ21+CB21+CC21+CD21+CE21+CF21+CH21+CI21+CL21+CN21+BT21+BC21+BE21+BN21+BU21+CQ21+#REF!+CR21+CG21</f>
        <v>#REF!</v>
      </c>
      <c r="N21" s="2">
        <f>(V21+BR21)</f>
        <v>1042.8</v>
      </c>
      <c r="O21" s="2" t="e">
        <f t="shared" si="0"/>
        <v>#REF!</v>
      </c>
      <c r="P21" s="2" t="e">
        <f>O21+BS21</f>
        <v>#REF!</v>
      </c>
      <c r="Q21" s="2" t="e">
        <f t="shared" si="3"/>
        <v>#REF!</v>
      </c>
      <c r="R21" s="2" t="e">
        <f t="shared" si="4"/>
        <v>#REF!</v>
      </c>
      <c r="S21" s="2">
        <v>1738</v>
      </c>
      <c r="T21" s="3"/>
      <c r="U21" s="4"/>
      <c r="V21" s="3">
        <v>1738</v>
      </c>
      <c r="W21" s="3"/>
      <c r="X21" s="3"/>
      <c r="Y21" s="3">
        <v>3.11</v>
      </c>
      <c r="Z21" s="3"/>
      <c r="AA21" s="3"/>
      <c r="AB21" s="3"/>
      <c r="AC21" s="3"/>
      <c r="AD21" s="3"/>
      <c r="AE21" s="3"/>
      <c r="AF21" s="3"/>
      <c r="AG21" s="4"/>
      <c r="AH21" s="3"/>
      <c r="AI21" s="3"/>
      <c r="AJ21" s="3"/>
      <c r="AK21" s="3">
        <v>4.9799999999999995</v>
      </c>
      <c r="AL21" s="3"/>
      <c r="AM21" s="3"/>
      <c r="AN21" s="3"/>
      <c r="AO21" s="3"/>
      <c r="AP21" s="3"/>
      <c r="AQ21" s="4"/>
      <c r="AR21" s="3">
        <v>685.19</v>
      </c>
      <c r="AS21" s="4"/>
      <c r="AT21" s="3"/>
      <c r="AU21" s="4"/>
      <c r="AV21" s="3">
        <v>25.87</v>
      </c>
      <c r="AW21" s="4">
        <v>0</v>
      </c>
      <c r="AX21" s="3">
        <v>159.35</v>
      </c>
      <c r="AY21" s="3"/>
      <c r="AZ21" s="3"/>
      <c r="BA21" s="3">
        <v>30.64</v>
      </c>
      <c r="BB21" s="3"/>
      <c r="BC21" s="3"/>
      <c r="BD21" s="4"/>
      <c r="BE21" s="3"/>
      <c r="BF21" s="4"/>
      <c r="BG21" s="3"/>
      <c r="BH21" s="4"/>
      <c r="BI21" s="3">
        <v>695.2</v>
      </c>
      <c r="BJ21" s="3">
        <v>132.37</v>
      </c>
      <c r="BK21" s="3">
        <v>53.89</v>
      </c>
      <c r="BL21" s="3"/>
      <c r="BM21" s="3"/>
      <c r="BN21" s="3"/>
      <c r="BO21" s="3">
        <v>-52.14</v>
      </c>
      <c r="BP21" s="3">
        <v>-34.76</v>
      </c>
      <c r="BQ21" s="3"/>
      <c r="BR21" s="3">
        <v>-695.2</v>
      </c>
      <c r="BS21" s="3">
        <f t="shared" si="1"/>
        <v>695.2</v>
      </c>
      <c r="BT21" s="3">
        <f t="shared" si="2"/>
        <v>0</v>
      </c>
      <c r="BU21" s="3"/>
      <c r="BV21" s="3"/>
      <c r="BW21" s="3"/>
      <c r="BX21" s="3"/>
      <c r="BY21" s="3"/>
      <c r="BZ21" s="3"/>
      <c r="CA21" s="4"/>
      <c r="CB21" s="3"/>
      <c r="CC21" s="3"/>
      <c r="CD21" s="3"/>
      <c r="CE21" s="3"/>
      <c r="CF21" s="3"/>
      <c r="CG21" s="3"/>
      <c r="CH21" s="3"/>
      <c r="CI21" s="3"/>
      <c r="CJ21" s="4"/>
      <c r="CK21" s="3"/>
      <c r="CL21" s="3">
        <v>-227.38</v>
      </c>
      <c r="CM21" s="3"/>
      <c r="CN21" s="3">
        <v>0</v>
      </c>
      <c r="CO21" s="3"/>
      <c r="CP21" s="3">
        <v>222.36</v>
      </c>
      <c r="CQ21" s="3"/>
      <c r="CR21" s="3"/>
    </row>
    <row r="22" spans="1:96" ht="15" customHeight="1" x14ac:dyDescent="0.15">
      <c r="A22" s="1" t="s">
        <v>855</v>
      </c>
      <c r="B22" s="1" t="s">
        <v>509</v>
      </c>
      <c r="C22" s="1" t="s">
        <v>982</v>
      </c>
      <c r="D22" s="1" t="str">
        <f>VLOOKUP(B22,VALIDAÇÃO!$B$2:$C$12,2,0)</f>
        <v>AUGURI</v>
      </c>
      <c r="E22" s="1" t="s">
        <v>1441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1518</v>
      </c>
      <c r="I22" s="1" t="s">
        <v>847</v>
      </c>
      <c r="J22" s="15">
        <v>45782</v>
      </c>
      <c r="K22" s="15"/>
      <c r="L22" s="2">
        <v>1563.57</v>
      </c>
      <c r="M22" s="2" t="e">
        <f>W22+X22+Y22+Z22+AA22+AB22+AC22+AD22+AE22+AF22+AH22+AJ22+AK22+AL22+AM22+AN22+AO22+AP22+AR22+AT22+AV22++AX22+AY22+AZ22+BA22+BG22+BJ22+BO22+BP22+BQ22+BV22+BW22+BX22+BZ22+CB22+CC22+CD22+CE22+CF22+CH22+CI22+CL22+CN22+BT22+BC22+BE22+BN22+BU22+CQ22+#REF!+CR22+CG22</f>
        <v>#REF!</v>
      </c>
      <c r="N22" s="2">
        <f>(V22+BR22)</f>
        <v>1042.8</v>
      </c>
      <c r="O22" s="2" t="e">
        <f t="shared" si="0"/>
        <v>#REF!</v>
      </c>
      <c r="P22" s="2" t="e">
        <f>O22+BS22</f>
        <v>#REF!</v>
      </c>
      <c r="Q22" s="2" t="e">
        <f t="shared" si="3"/>
        <v>#REF!</v>
      </c>
      <c r="R22" s="2" t="e">
        <f t="shared" si="4"/>
        <v>#REF!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3"/>
      <c r="AI22" s="3"/>
      <c r="AJ22" s="3"/>
      <c r="AK22" s="3">
        <v>4.5999999999999996</v>
      </c>
      <c r="AL22" s="3"/>
      <c r="AM22" s="3"/>
      <c r="AN22" s="3"/>
      <c r="AO22" s="3"/>
      <c r="AP22" s="3">
        <v>216.45</v>
      </c>
      <c r="AQ22" s="4">
        <v>967</v>
      </c>
      <c r="AR22" s="3"/>
      <c r="AS22" s="4">
        <v>49.14</v>
      </c>
      <c r="AT22" s="3"/>
      <c r="AU22" s="4"/>
      <c r="AV22" s="3">
        <v>19.18</v>
      </c>
      <c r="AW22" s="4"/>
      <c r="AX22" s="3">
        <v>250</v>
      </c>
      <c r="AY22" s="3"/>
      <c r="AZ22" s="3"/>
      <c r="BA22" s="3">
        <v>60</v>
      </c>
      <c r="BB22" s="3"/>
      <c r="BC22" s="3">
        <v>-1.58</v>
      </c>
      <c r="BD22" s="4">
        <v>12</v>
      </c>
      <c r="BE22" s="3"/>
      <c r="BF22" s="4"/>
      <c r="BG22" s="3">
        <v>126.4</v>
      </c>
      <c r="BH22" s="4">
        <v>480</v>
      </c>
      <c r="BI22" s="3">
        <v>695.2</v>
      </c>
      <c r="BJ22" s="3">
        <v>82.28</v>
      </c>
      <c r="BK22" s="3">
        <v>3.35</v>
      </c>
      <c r="BL22" s="3"/>
      <c r="BM22" s="3"/>
      <c r="BN22" s="3"/>
      <c r="BO22" s="3"/>
      <c r="BP22" s="3">
        <v>-34.76</v>
      </c>
      <c r="BQ22" s="3"/>
      <c r="BR22" s="3">
        <v>-695.2</v>
      </c>
      <c r="BS22" s="3">
        <f t="shared" si="1"/>
        <v>695.2</v>
      </c>
      <c r="BT22" s="3">
        <f t="shared" si="2"/>
        <v>0</v>
      </c>
      <c r="BU22" s="3"/>
      <c r="BV22" s="3"/>
      <c r="BW22" s="3"/>
      <c r="BX22" s="3"/>
      <c r="BY22" s="3"/>
      <c r="BZ22" s="3"/>
      <c r="CA22" s="4"/>
      <c r="CB22" s="3"/>
      <c r="CC22" s="3"/>
      <c r="CD22" s="3"/>
      <c r="CE22" s="3"/>
      <c r="CF22" s="3"/>
      <c r="CG22" s="3"/>
      <c r="CH22" s="3"/>
      <c r="CI22" s="3"/>
      <c r="CJ22" s="4"/>
      <c r="CK22" s="3"/>
      <c r="CL22" s="3">
        <v>-201.8</v>
      </c>
      <c r="CM22" s="3"/>
      <c r="CN22" s="3">
        <v>0</v>
      </c>
      <c r="CO22" s="3"/>
      <c r="CP22" s="3">
        <v>199.62</v>
      </c>
      <c r="CQ22" s="3"/>
      <c r="CR22" s="3"/>
    </row>
    <row r="23" spans="1:96" ht="15" customHeight="1" x14ac:dyDescent="0.15">
      <c r="A23" s="1" t="s">
        <v>865</v>
      </c>
      <c r="B23" s="1" t="s">
        <v>671</v>
      </c>
      <c r="C23" s="1" t="s">
        <v>869</v>
      </c>
      <c r="D23" s="1" t="str">
        <f>VLOOKUP(B23,VALIDAÇÃO!$B$2:$C$12,2,0)</f>
        <v>VIVANT</v>
      </c>
      <c r="E23" s="1" t="s">
        <v>532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1518</v>
      </c>
      <c r="I23" s="1" t="s">
        <v>867</v>
      </c>
      <c r="J23" s="15">
        <v>45418</v>
      </c>
      <c r="K23" s="15"/>
      <c r="L23" s="2">
        <v>1717.31</v>
      </c>
      <c r="M23" s="2" t="e">
        <f>W23+X23+Y23+Z23+AA23+AB23+AC23+AD23+AE23+AF23+AH23+AJ23+AK23+AL23+AM23+AN23+AO23+AP23+AR23+AT23+AV23++AX23+AY23+AZ23+BA23+BG23+BJ23+BO23+BP23+BQ23+BV23+BW23+BX23+BZ23+CB23+CC23+CD23+CE23+CF23+CH23+CI23+CL23+CN23+BT23+BC23+BE23+BN23+BU23+CQ23+#REF!+CR23+CG23</f>
        <v>#REF!</v>
      </c>
      <c r="N23" s="2">
        <f>(V23+BR23)</f>
        <v>1042.8</v>
      </c>
      <c r="O23" s="2" t="e">
        <f t="shared" si="0"/>
        <v>#REF!</v>
      </c>
      <c r="P23" s="2" t="e">
        <f>O23+BS23</f>
        <v>#REF!</v>
      </c>
      <c r="Q23" s="2" t="e">
        <f t="shared" si="3"/>
        <v>#REF!</v>
      </c>
      <c r="R23" s="2" t="e">
        <f t="shared" si="4"/>
        <v>#REF!</v>
      </c>
      <c r="S23" s="2">
        <v>1738</v>
      </c>
      <c r="T23" s="3"/>
      <c r="U23" s="4"/>
      <c r="V23" s="3">
        <v>1738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3"/>
      <c r="AI23" s="3"/>
      <c r="AJ23" s="3"/>
      <c r="AK23" s="3">
        <v>7.77</v>
      </c>
      <c r="AL23" s="3"/>
      <c r="AM23" s="3"/>
      <c r="AN23" s="3"/>
      <c r="AO23" s="3"/>
      <c r="AP23" s="3">
        <v>215.33</v>
      </c>
      <c r="AQ23" s="4">
        <v>962</v>
      </c>
      <c r="AR23" s="3">
        <v>354.33</v>
      </c>
      <c r="AS23" s="4">
        <v>2084</v>
      </c>
      <c r="AT23" s="3"/>
      <c r="AU23" s="4"/>
      <c r="AV23" s="3">
        <v>40.4</v>
      </c>
      <c r="AW23" s="4">
        <v>0</v>
      </c>
      <c r="AX23" s="3">
        <v>251.61</v>
      </c>
      <c r="AY23" s="3"/>
      <c r="AZ23" s="3"/>
      <c r="BA23" s="3">
        <v>48.39</v>
      </c>
      <c r="BB23" s="3"/>
      <c r="BC23" s="3"/>
      <c r="BD23" s="4"/>
      <c r="BE23" s="3"/>
      <c r="BF23" s="4"/>
      <c r="BG23" s="3">
        <v>127.19</v>
      </c>
      <c r="BH23" s="4">
        <v>483</v>
      </c>
      <c r="BI23" s="3">
        <v>695.2</v>
      </c>
      <c r="BJ23" s="3">
        <v>134.01</v>
      </c>
      <c r="BK23" s="3">
        <v>170.51</v>
      </c>
      <c r="BL23" s="3"/>
      <c r="BM23" s="3"/>
      <c r="BN23" s="3"/>
      <c r="BO23" s="3">
        <v>-52.14</v>
      </c>
      <c r="BP23" s="3">
        <v>-34.76</v>
      </c>
      <c r="BQ23" s="3">
        <v>-104.28</v>
      </c>
      <c r="BR23" s="3">
        <v>-695.2</v>
      </c>
      <c r="BS23" s="3">
        <f t="shared" si="1"/>
        <v>695.2</v>
      </c>
      <c r="BT23" s="3">
        <f t="shared" si="2"/>
        <v>0</v>
      </c>
      <c r="BU23" s="3"/>
      <c r="BV23" s="3"/>
      <c r="BW23" s="3"/>
      <c r="BX23" s="3"/>
      <c r="BY23" s="3"/>
      <c r="BZ23" s="3"/>
      <c r="CA23" s="4"/>
      <c r="CB23" s="3"/>
      <c r="CC23" s="3">
        <v>-69.900000000000006</v>
      </c>
      <c r="CD23" s="3"/>
      <c r="CE23" s="3"/>
      <c r="CF23" s="3"/>
      <c r="CG23" s="3"/>
      <c r="CH23" s="3"/>
      <c r="CI23" s="3"/>
      <c r="CJ23" s="4"/>
      <c r="CK23" s="3"/>
      <c r="CL23" s="3">
        <v>-243.44</v>
      </c>
      <c r="CM23" s="3"/>
      <c r="CN23" s="3">
        <v>0</v>
      </c>
      <c r="CO23" s="3"/>
      <c r="CP23" s="3">
        <v>233.36</v>
      </c>
      <c r="CQ23" s="3"/>
      <c r="CR23" s="3"/>
    </row>
    <row r="24" spans="1:96" ht="15" customHeight="1" x14ac:dyDescent="0.15">
      <c r="A24" s="1" t="s">
        <v>855</v>
      </c>
      <c r="B24" s="1" t="s">
        <v>509</v>
      </c>
      <c r="C24" s="1" t="s">
        <v>870</v>
      </c>
      <c r="D24" s="1" t="str">
        <f>VLOOKUP(B24,VALIDAÇÃO!$B$2:$C$12,2,0)</f>
        <v>AUGURI</v>
      </c>
      <c r="E24" s="1" t="s">
        <v>424</v>
      </c>
      <c r="F24" s="1" t="str">
        <f>VLOOKUP(E24,'[1]MAIO 25'!$D$2:$E$876,2,0)</f>
        <v>Masculino</v>
      </c>
      <c r="G24" s="1" t="str">
        <f>VLOOKUP(H24,VALIDAÇÃO!$F$2:$G$83,2,0)</f>
        <v>INDIRETO</v>
      </c>
      <c r="H24" s="1" t="s">
        <v>261</v>
      </c>
      <c r="I24" s="1" t="s">
        <v>925</v>
      </c>
      <c r="J24" s="15">
        <v>45761</v>
      </c>
      <c r="K24" s="15"/>
      <c r="L24" s="2">
        <v>3424.75</v>
      </c>
      <c r="M24" s="2" t="e">
        <f>W24+X24+Y24+Z24+AA24+AB24+AC24+AD24+AE24+AF24+AH24+AJ24+AK24+AL24+AM24+AN24+AO24+AP24+AR24+AT24+AV24++AX24+AY24+AZ24+BA24+BG24+BJ24+BO24+BP24+BQ24+BV24+BW24+BX24+BZ24+CB24+CC24+CD24+CE24+CF24+CH24+CI24+CL24+CN24+BT24+BC24+BE24+BN24+BU24+CQ24+#REF!+CR24+CG24</f>
        <v>#REF!</v>
      </c>
      <c r="N24" s="2">
        <f>(V24+BR24)</f>
        <v>2568</v>
      </c>
      <c r="O24" s="2" t="e">
        <f>N24+R24</f>
        <v>#REF!</v>
      </c>
      <c r="P24" s="2" t="e">
        <f>O24+BS24</f>
        <v>#REF!</v>
      </c>
      <c r="Q24" s="2" t="e">
        <f t="shared" si="3"/>
        <v>#REF!</v>
      </c>
      <c r="R24" s="2" t="e">
        <f t="shared" si="4"/>
        <v>#REF!</v>
      </c>
      <c r="S24" s="2">
        <v>4280</v>
      </c>
      <c r="T24" s="3"/>
      <c r="U24" s="4"/>
      <c r="V24" s="3">
        <v>4280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3"/>
      <c r="AI24" s="3"/>
      <c r="AJ24" s="3"/>
      <c r="AK24" s="3"/>
      <c r="AL24" s="3"/>
      <c r="AM24" s="3"/>
      <c r="AN24" s="3"/>
      <c r="AO24" s="3"/>
      <c r="AP24" s="3">
        <v>467.43</v>
      </c>
      <c r="AQ24" s="4">
        <v>848</v>
      </c>
      <c r="AR24" s="3">
        <v>1006.51</v>
      </c>
      <c r="AS24" s="4">
        <v>1429</v>
      </c>
      <c r="AT24" s="3"/>
      <c r="AU24" s="4"/>
      <c r="AV24" s="3"/>
      <c r="AW24" s="4"/>
      <c r="AX24" s="3"/>
      <c r="AY24" s="3">
        <v>400</v>
      </c>
      <c r="AZ24" s="3"/>
      <c r="BA24" s="3"/>
      <c r="BB24" s="3"/>
      <c r="BC24" s="3">
        <v>-54.15</v>
      </c>
      <c r="BD24" s="4">
        <v>167</v>
      </c>
      <c r="BE24" s="3"/>
      <c r="BF24" s="4"/>
      <c r="BG24" s="3"/>
      <c r="BH24" s="4"/>
      <c r="BI24" s="3">
        <v>1712</v>
      </c>
      <c r="BJ24" s="3">
        <v>218.36</v>
      </c>
      <c r="BK24" s="3">
        <v>313.92</v>
      </c>
      <c r="BL24" s="3"/>
      <c r="BM24" s="3"/>
      <c r="BN24" s="3"/>
      <c r="BO24" s="3"/>
      <c r="BP24" s="3"/>
      <c r="BQ24" s="3"/>
      <c r="BR24" s="3">
        <v>-1712</v>
      </c>
      <c r="BS24" s="3">
        <f t="shared" si="1"/>
        <v>1712</v>
      </c>
      <c r="BT24" s="3">
        <f t="shared" si="2"/>
        <v>0</v>
      </c>
      <c r="BU24" s="3"/>
      <c r="BV24" s="3"/>
      <c r="BW24" s="3"/>
      <c r="BX24" s="3"/>
      <c r="BY24" s="3"/>
      <c r="BZ24" s="3"/>
      <c r="CA24" s="4"/>
      <c r="CB24" s="3"/>
      <c r="CC24" s="3"/>
      <c r="CD24" s="3"/>
      <c r="CE24" s="3"/>
      <c r="CF24" s="3"/>
      <c r="CG24" s="3"/>
      <c r="CH24" s="3"/>
      <c r="CI24" s="3"/>
      <c r="CJ24" s="4"/>
      <c r="CK24" s="3"/>
      <c r="CL24" s="3">
        <v>-638.12</v>
      </c>
      <c r="CM24" s="3"/>
      <c r="CN24" s="3">
        <v>-543.28</v>
      </c>
      <c r="CO24" s="3"/>
      <c r="CP24" s="3">
        <v>473.45</v>
      </c>
      <c r="CQ24" s="3"/>
      <c r="CR24" s="3"/>
    </row>
    <row r="25" spans="1:96" ht="15" customHeight="1" x14ac:dyDescent="0.15">
      <c r="A25" s="1" t="s">
        <v>845</v>
      </c>
      <c r="B25" s="1" t="s">
        <v>55</v>
      </c>
      <c r="C25" s="1" t="s">
        <v>873</v>
      </c>
      <c r="D25" s="1" t="str">
        <f>VLOOKUP(B25,VALIDAÇÃO!$B$2:$C$12,2,0)</f>
        <v>UNIQUE</v>
      </c>
      <c r="E25" s="1" t="s">
        <v>568</v>
      </c>
      <c r="F25" s="1" t="str">
        <f>VLOOKUP(E25,'[1]MAIO 25'!$D$2:$E$876,2,0)</f>
        <v>Masculino</v>
      </c>
      <c r="G25" s="1" t="str">
        <f>VLOOKUP(H25,VALIDAÇÃO!$F$2:$G$83,2,0)</f>
        <v>DIRETO</v>
      </c>
      <c r="H25" s="1" t="s">
        <v>1519</v>
      </c>
      <c r="I25" s="1" t="s">
        <v>847</v>
      </c>
      <c r="J25" s="15">
        <v>45708</v>
      </c>
      <c r="K25" s="15"/>
      <c r="L25" s="2">
        <v>1772.11</v>
      </c>
      <c r="M25" s="2" t="e">
        <f>W25+X25+Y25+Z25+AA25+AB25+AC25+AD25+AE25+AF25+AH25+AJ25+AK25+AL25+AM25+AN25+AO25+AP25+AR25+AT25+AV25++AX25+AY25+AZ25+BA25+BG25+BJ25+BO25+BP25+BQ25+BV25+BW25+BX25+BZ25+CB25+CC25+CD25+CE25+CF25+CH25+CI25+CL25+CN25+BT25+BC25+BE25+BN25+BU25+CQ25+#REF!+CR25+CG25</f>
        <v>#REF!</v>
      </c>
      <c r="N25" s="2">
        <f>(V25+BR25)</f>
        <v>1386</v>
      </c>
      <c r="O25" s="2" t="e">
        <f t="shared" si="0"/>
        <v>#REF!</v>
      </c>
      <c r="P25" s="2" t="e">
        <f>O25+BS25</f>
        <v>#REF!</v>
      </c>
      <c r="Q25" s="2" t="e">
        <f t="shared" si="3"/>
        <v>#REF!</v>
      </c>
      <c r="R25" s="2" t="e">
        <f t="shared" si="4"/>
        <v>#REF!</v>
      </c>
      <c r="S25" s="2">
        <v>2310</v>
      </c>
      <c r="T25" s="3"/>
      <c r="U25" s="4"/>
      <c r="V25" s="3">
        <v>2310</v>
      </c>
      <c r="W25" s="3"/>
      <c r="X25" s="3"/>
      <c r="Y25" s="3"/>
      <c r="Z25" s="3"/>
      <c r="AA25" s="3"/>
      <c r="AB25" s="3"/>
      <c r="AC25" s="3">
        <v>55.62</v>
      </c>
      <c r="AD25" s="3"/>
      <c r="AE25" s="3"/>
      <c r="AF25" s="3"/>
      <c r="AG25" s="4"/>
      <c r="AH25" s="3"/>
      <c r="AI25" s="3"/>
      <c r="AJ25" s="3"/>
      <c r="AK25" s="3">
        <v>3.24</v>
      </c>
      <c r="AL25" s="3"/>
      <c r="AM25" s="3"/>
      <c r="AN25" s="3"/>
      <c r="AO25" s="3"/>
      <c r="AP25" s="3"/>
      <c r="AQ25" s="4"/>
      <c r="AR25" s="3">
        <v>175.58</v>
      </c>
      <c r="AS25" s="4">
        <v>115.14</v>
      </c>
      <c r="AT25" s="3"/>
      <c r="AU25" s="4"/>
      <c r="AV25" s="3">
        <v>16.829999999999998</v>
      </c>
      <c r="AW25" s="4"/>
      <c r="AX25" s="3">
        <v>537.66999999999996</v>
      </c>
      <c r="AY25" s="3"/>
      <c r="AZ25" s="3"/>
      <c r="BA25" s="3">
        <v>103.4</v>
      </c>
      <c r="BB25" s="3"/>
      <c r="BC25" s="3"/>
      <c r="BD25" s="4"/>
      <c r="BE25" s="3"/>
      <c r="BF25" s="4"/>
      <c r="BG25" s="3"/>
      <c r="BH25" s="4"/>
      <c r="BI25" s="3">
        <v>924</v>
      </c>
      <c r="BJ25" s="3">
        <v>33.770000000000003</v>
      </c>
      <c r="BK25" s="3">
        <v>10.42</v>
      </c>
      <c r="BL25" s="3"/>
      <c r="BM25" s="3"/>
      <c r="BN25" s="3"/>
      <c r="BO25" s="3">
        <v>-69.3</v>
      </c>
      <c r="BP25" s="3">
        <v>-46.2</v>
      </c>
      <c r="BQ25" s="3">
        <v>-138.6</v>
      </c>
      <c r="BR25" s="3">
        <v>-924</v>
      </c>
      <c r="BS25" s="3">
        <f t="shared" si="1"/>
        <v>924</v>
      </c>
      <c r="BT25" s="3">
        <f t="shared" si="2"/>
        <v>0</v>
      </c>
      <c r="BU25" s="3"/>
      <c r="BV25" s="3"/>
      <c r="BW25" s="3"/>
      <c r="BX25" s="3"/>
      <c r="BY25" s="3"/>
      <c r="BZ25" s="3"/>
      <c r="CA25" s="4"/>
      <c r="CB25" s="3"/>
      <c r="CC25" s="3"/>
      <c r="CD25" s="3"/>
      <c r="CE25" s="3"/>
      <c r="CF25" s="3"/>
      <c r="CG25" s="3"/>
      <c r="CH25" s="3"/>
      <c r="CI25" s="3"/>
      <c r="CJ25" s="4"/>
      <c r="CK25" s="3"/>
      <c r="CL25" s="3">
        <v>-275.06</v>
      </c>
      <c r="CM25" s="3"/>
      <c r="CN25" s="3">
        <v>-10.84</v>
      </c>
      <c r="CO25" s="3"/>
      <c r="CP25" s="3">
        <v>254.43</v>
      </c>
      <c r="CQ25" s="3"/>
      <c r="CR25" s="3"/>
    </row>
    <row r="26" spans="1:96" ht="15" customHeight="1" x14ac:dyDescent="0.15">
      <c r="A26" s="1" t="s">
        <v>845</v>
      </c>
      <c r="B26" s="1" t="s">
        <v>55</v>
      </c>
      <c r="C26" s="1" t="s">
        <v>1833</v>
      </c>
      <c r="D26" s="1" t="str">
        <f>VLOOKUP(B26,VALIDAÇÃO!$B$2:$C$12,2,0)</f>
        <v>UNIQUE</v>
      </c>
      <c r="E26" s="1" t="s">
        <v>1877</v>
      </c>
      <c r="F26" s="1" t="e">
        <f>VLOOKUP(E26,'[1]MAIO 25'!$D$2:$E$876,2,0)</f>
        <v>#N/A</v>
      </c>
      <c r="G26" s="1" t="str">
        <f>VLOOKUP(H26,VALIDAÇÃO!$F$2:$G$83,2,0)</f>
        <v>DIRETO</v>
      </c>
      <c r="H26" s="1" t="s">
        <v>1518</v>
      </c>
      <c r="I26" s="1" t="s">
        <v>847</v>
      </c>
      <c r="J26" s="15">
        <v>45845</v>
      </c>
      <c r="K26" s="15"/>
      <c r="L26" s="2">
        <v>1426.23</v>
      </c>
      <c r="M26" s="2" t="e">
        <f>W26+X26+Y26+Z26+AA26+AB26+AC26+AD26+AE26+AF26+AH26+AJ26+AK26+AL26+AM26+AN26+AO26+AP26+AR26+AT26+AV26++AX26+AY26+AZ26+BA26+BG26+BJ26+BO26+BP26+BQ26+BV26+BW26+BX26+BZ26+CB26+CC26+CD26+CE26+CF26+CH26+CI26+CL26+CN26+BT26+BC26+BE26+BN26+BU26+CQ26+#REF!+CR26+CG26</f>
        <v>#REF!</v>
      </c>
      <c r="N26" s="2">
        <f>(V26+BR26)</f>
        <v>1390.4</v>
      </c>
      <c r="O26" s="2" t="e">
        <f t="shared" si="0"/>
        <v>#REF!</v>
      </c>
      <c r="P26" s="2" t="e">
        <f>O26+BS26</f>
        <v>#REF!</v>
      </c>
      <c r="Q26" s="2" t="e">
        <f t="shared" si="3"/>
        <v>#REF!</v>
      </c>
      <c r="R26" s="2" t="e">
        <f t="shared" si="4"/>
        <v>#REF!</v>
      </c>
      <c r="S26" s="2">
        <v>1738</v>
      </c>
      <c r="T26" s="3"/>
      <c r="U26" s="4"/>
      <c r="V26" s="3">
        <v>1390.4</v>
      </c>
      <c r="W26" s="3"/>
      <c r="X26" s="3"/>
      <c r="Y26" s="3"/>
      <c r="Z26" s="3"/>
      <c r="AA26" s="3"/>
      <c r="AB26" s="3"/>
      <c r="AC26" s="3"/>
      <c r="AD26" s="3"/>
      <c r="AE26" s="3">
        <v>100</v>
      </c>
      <c r="AF26" s="3"/>
      <c r="AG26" s="4"/>
      <c r="AH26" s="3"/>
      <c r="AI26" s="3"/>
      <c r="AJ26" s="3"/>
      <c r="AK26" s="3"/>
      <c r="AL26" s="3"/>
      <c r="AM26" s="3"/>
      <c r="AN26" s="3">
        <v>200</v>
      </c>
      <c r="AO26" s="3"/>
      <c r="AP26" s="3"/>
      <c r="AQ26" s="4"/>
      <c r="AR26" s="3"/>
      <c r="AS26" s="4">
        <v>1137.17</v>
      </c>
      <c r="AT26" s="3"/>
      <c r="AU26" s="4"/>
      <c r="AV26" s="3"/>
      <c r="AW26" s="4">
        <v>0</v>
      </c>
      <c r="AX26" s="3"/>
      <c r="AY26" s="3"/>
      <c r="AZ26" s="3"/>
      <c r="BA26" s="3"/>
      <c r="BB26" s="3"/>
      <c r="BC26" s="3"/>
      <c r="BD26" s="4"/>
      <c r="BE26" s="3"/>
      <c r="BF26" s="4"/>
      <c r="BG26" s="3"/>
      <c r="BH26" s="4"/>
      <c r="BI26" s="3">
        <v>924</v>
      </c>
      <c r="BJ26" s="3"/>
      <c r="BK26" s="3">
        <v>144.09</v>
      </c>
      <c r="BL26" s="3"/>
      <c r="BM26" s="3"/>
      <c r="BN26" s="3"/>
      <c r="BO26" s="3">
        <v>-41.71</v>
      </c>
      <c r="BP26" s="3">
        <v>-34.76</v>
      </c>
      <c r="BQ26" s="3">
        <v>-83.42</v>
      </c>
      <c r="BR26" s="3"/>
      <c r="BS26" s="3">
        <f t="shared" si="1"/>
        <v>0</v>
      </c>
      <c r="BT26" s="3">
        <f t="shared" si="2"/>
        <v>924</v>
      </c>
      <c r="BU26" s="3"/>
      <c r="BV26" s="3"/>
      <c r="BW26" s="3"/>
      <c r="BX26" s="3"/>
      <c r="BY26" s="3"/>
      <c r="BZ26" s="3"/>
      <c r="CA26" s="4"/>
      <c r="CB26" s="3"/>
      <c r="CC26" s="3"/>
      <c r="CD26" s="3"/>
      <c r="CE26" s="3"/>
      <c r="CF26" s="3"/>
      <c r="CG26" s="3"/>
      <c r="CH26" s="3"/>
      <c r="CI26" s="3"/>
      <c r="CJ26" s="4"/>
      <c r="CK26" s="3"/>
      <c r="CL26" s="3">
        <v>-104.28</v>
      </c>
      <c r="CM26" s="3"/>
      <c r="CN26" s="3">
        <v>0</v>
      </c>
      <c r="CO26" s="3"/>
      <c r="CP26" s="3">
        <v>111.23</v>
      </c>
      <c r="CQ26" s="3"/>
      <c r="CR26" s="3"/>
    </row>
    <row r="27" spans="1:96" ht="15" customHeight="1" x14ac:dyDescent="0.15">
      <c r="A27" s="1" t="s">
        <v>845</v>
      </c>
      <c r="B27" s="1" t="s">
        <v>55</v>
      </c>
      <c r="C27" s="1" t="s">
        <v>1616</v>
      </c>
      <c r="D27" s="1" t="str">
        <f>VLOOKUP(B27,VALIDAÇÃO!$B$2:$C$12,2,0)</f>
        <v>UNIQUE</v>
      </c>
      <c r="E27" s="1" t="s">
        <v>1617</v>
      </c>
      <c r="F27" s="1" t="s">
        <v>1830</v>
      </c>
      <c r="G27" s="1" t="str">
        <f>VLOOKUP(H27,VALIDAÇÃO!$F$2:$G$83,2,0)</f>
        <v>DIRETO</v>
      </c>
      <c r="H27" s="1" t="s">
        <v>1518</v>
      </c>
      <c r="I27" s="1" t="s">
        <v>847</v>
      </c>
      <c r="J27" s="15">
        <v>45810</v>
      </c>
      <c r="K27" s="15"/>
      <c r="L27" s="2">
        <v>1364.55</v>
      </c>
      <c r="M27" s="2" t="e">
        <f>W27+X27+Y27+Z27+AA27+AB27+AC27+AD27+AE27+AF27+AH27+AJ27+AK27+AL27+AM27+AN27+AO27+AP27+AR27+AT27+AV27++AX27+AY27+AZ27+BA27+BG27+BJ27+BO27+BP27+BQ27+BV27+BW27+BX27+BZ27+CB27+CC27+CD27+CE27+CF27+CH27+CI27+CL27+CN27+BT27+BC27+BE27+BN27+BU27+CQ27+#REF!+CR27+CG27</f>
        <v>#REF!</v>
      </c>
      <c r="N27" s="2">
        <f>(V27+BR27)</f>
        <v>1042.8</v>
      </c>
      <c r="O27" s="2" t="e">
        <f t="shared" si="0"/>
        <v>#REF!</v>
      </c>
      <c r="P27" s="2" t="e">
        <f>O27+BS27</f>
        <v>#REF!</v>
      </c>
      <c r="Q27" s="2" t="e">
        <f t="shared" si="3"/>
        <v>#REF!</v>
      </c>
      <c r="R27" s="2" t="e">
        <f t="shared" si="4"/>
        <v>#REF!</v>
      </c>
      <c r="S27" s="2">
        <v>1738</v>
      </c>
      <c r="T27" s="3"/>
      <c r="U27" s="4"/>
      <c r="V27" s="3">
        <v>1738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3"/>
      <c r="AI27" s="3"/>
      <c r="AJ27" s="3"/>
      <c r="AK27" s="3">
        <v>1.06</v>
      </c>
      <c r="AL27" s="3"/>
      <c r="AM27" s="3"/>
      <c r="AN27" s="3"/>
      <c r="AO27" s="3"/>
      <c r="AP27" s="3">
        <v>217.83</v>
      </c>
      <c r="AQ27" s="4">
        <v>973.17</v>
      </c>
      <c r="AR27" s="3">
        <v>104.57</v>
      </c>
      <c r="AS27" s="4">
        <v>446.17</v>
      </c>
      <c r="AT27" s="3"/>
      <c r="AU27" s="4"/>
      <c r="AV27" s="3">
        <v>5.5</v>
      </c>
      <c r="AW27" s="4"/>
      <c r="AX27" s="3">
        <v>41.94</v>
      </c>
      <c r="AY27" s="3"/>
      <c r="AZ27" s="3"/>
      <c r="BA27" s="3">
        <v>8.07</v>
      </c>
      <c r="BB27" s="3"/>
      <c r="BC27" s="3"/>
      <c r="BD27" s="4"/>
      <c r="BE27" s="3"/>
      <c r="BF27" s="4"/>
      <c r="BG27" s="3">
        <v>272.07</v>
      </c>
      <c r="BH27" s="4">
        <v>1033.17</v>
      </c>
      <c r="BI27" s="3">
        <v>648.85</v>
      </c>
      <c r="BJ27" s="3">
        <v>114.32</v>
      </c>
      <c r="BK27" s="3">
        <v>45.86</v>
      </c>
      <c r="BL27" s="3"/>
      <c r="BM27" s="3"/>
      <c r="BN27" s="3"/>
      <c r="BO27" s="3">
        <v>-52.14</v>
      </c>
      <c r="BP27" s="3">
        <v>-34.76</v>
      </c>
      <c r="BQ27" s="3">
        <v>-104.28</v>
      </c>
      <c r="BR27" s="3">
        <v>-695.2</v>
      </c>
      <c r="BS27" s="3">
        <f t="shared" si="1"/>
        <v>695.2</v>
      </c>
      <c r="BT27" s="3">
        <f t="shared" si="2"/>
        <v>-46.350000000000023</v>
      </c>
      <c r="BU27" s="3"/>
      <c r="BV27" s="3"/>
      <c r="BW27" s="3"/>
      <c r="BX27" s="3"/>
      <c r="BY27" s="3"/>
      <c r="BZ27" s="3"/>
      <c r="CA27" s="4"/>
      <c r="CB27" s="3"/>
      <c r="CC27" s="3">
        <v>-49.9</v>
      </c>
      <c r="CD27" s="3"/>
      <c r="CE27" s="3"/>
      <c r="CF27" s="3"/>
      <c r="CG27" s="3"/>
      <c r="CH27" s="3"/>
      <c r="CI27" s="3"/>
      <c r="CJ27" s="4"/>
      <c r="CK27" s="3"/>
      <c r="CL27" s="3">
        <v>-202.53</v>
      </c>
      <c r="CM27" s="3"/>
      <c r="CN27" s="3">
        <v>0</v>
      </c>
      <c r="CO27" s="3"/>
      <c r="CP27" s="3">
        <v>200.26</v>
      </c>
      <c r="CQ27" s="3"/>
      <c r="CR27" s="3"/>
    </row>
    <row r="28" spans="1:96" ht="15" customHeight="1" x14ac:dyDescent="0.15">
      <c r="A28" s="1" t="s">
        <v>848</v>
      </c>
      <c r="B28" s="1" t="s">
        <v>574</v>
      </c>
      <c r="C28" s="1" t="s">
        <v>875</v>
      </c>
      <c r="D28" s="1" t="str">
        <f>VLOOKUP(B28,VALIDAÇÃO!$B$2:$C$12,2,0)</f>
        <v>MARIE CURIE</v>
      </c>
      <c r="E28" s="1" t="s">
        <v>504</v>
      </c>
      <c r="F28" s="1" t="str">
        <f>VLOOKUP(E28,'[1]MAIO 25'!$D$2:$E$876,2,0)</f>
        <v>Masculino</v>
      </c>
      <c r="G28" s="1" t="str">
        <f>VLOOKUP(H28,VALIDAÇÃO!$F$2:$G$83,2,0)</f>
        <v>DIRETO</v>
      </c>
      <c r="H28" s="1" t="s">
        <v>256</v>
      </c>
      <c r="I28" s="1" t="s">
        <v>850</v>
      </c>
      <c r="J28" s="15">
        <v>45691</v>
      </c>
      <c r="K28" s="15"/>
      <c r="L28" s="2">
        <v>2255.94</v>
      </c>
      <c r="M28" s="2" t="e">
        <f>W28+X28+Y28+Z28+AA28+AB28+AC28+AD28+AE28+AF28+AH28+AJ28+AK28+AL28+AM28+AN28+AO28+AP28+AR28+AT28+AV28++AX28+AY28+AZ28+BA28+BG28+BJ28+BO28+BP28+BQ28+BV28+BW28+BX28+BZ28+CB28+CC28+CD28+CE28+CF28+CH28+CI28+CL28+CN28+BT28+BC28+BE28+BN28+BU28+CQ28+#REF!+CR28+CG28</f>
        <v>#REF!</v>
      </c>
      <c r="N28" s="2">
        <f>(V28+BR28)</f>
        <v>1386</v>
      </c>
      <c r="O28" s="2" t="e">
        <f t="shared" si="0"/>
        <v>#REF!</v>
      </c>
      <c r="P28" s="2" t="e">
        <f>O28+BS28</f>
        <v>#REF!</v>
      </c>
      <c r="Q28" s="2" t="e">
        <f t="shared" si="3"/>
        <v>#REF!</v>
      </c>
      <c r="R28" s="2" t="e">
        <f t="shared" si="4"/>
        <v>#REF!</v>
      </c>
      <c r="S28" s="2">
        <v>2310</v>
      </c>
      <c r="T28" s="3"/>
      <c r="U28" s="4"/>
      <c r="V28" s="3">
        <v>2310</v>
      </c>
      <c r="W28" s="3"/>
      <c r="X28" s="3"/>
      <c r="Y28" s="3"/>
      <c r="Z28" s="3"/>
      <c r="AA28" s="3"/>
      <c r="AB28" s="3"/>
      <c r="AC28" s="3">
        <v>55.62</v>
      </c>
      <c r="AD28" s="3"/>
      <c r="AE28" s="3"/>
      <c r="AF28" s="3"/>
      <c r="AG28" s="4"/>
      <c r="AH28" s="3"/>
      <c r="AI28" s="3"/>
      <c r="AJ28" s="3"/>
      <c r="AK28" s="3">
        <v>11.83</v>
      </c>
      <c r="AL28" s="3"/>
      <c r="AM28" s="3"/>
      <c r="AN28" s="3"/>
      <c r="AO28" s="3"/>
      <c r="AP28" s="3">
        <v>244.6</v>
      </c>
      <c r="AQ28" s="4">
        <v>822.19</v>
      </c>
      <c r="AR28" s="3">
        <v>374.31</v>
      </c>
      <c r="AS28" s="4">
        <v>1405.19</v>
      </c>
      <c r="AT28" s="3"/>
      <c r="AU28" s="4"/>
      <c r="AV28" s="3">
        <v>61.5</v>
      </c>
      <c r="AW28" s="4">
        <v>0</v>
      </c>
      <c r="AX28" s="3">
        <v>500</v>
      </c>
      <c r="AY28" s="3"/>
      <c r="AZ28" s="3"/>
      <c r="BA28" s="3">
        <v>96.15</v>
      </c>
      <c r="BB28" s="3"/>
      <c r="BC28" s="3"/>
      <c r="BD28" s="4"/>
      <c r="BE28" s="3"/>
      <c r="BF28" s="4"/>
      <c r="BG28" s="3">
        <v>83.72</v>
      </c>
      <c r="BH28" s="4">
        <v>239.19</v>
      </c>
      <c r="BI28" s="3">
        <v>924</v>
      </c>
      <c r="BJ28" s="3">
        <v>135.12</v>
      </c>
      <c r="BK28" s="3">
        <v>163.43</v>
      </c>
      <c r="BL28" s="3"/>
      <c r="BM28" s="3"/>
      <c r="BN28" s="3"/>
      <c r="BO28" s="3">
        <v>-69.3</v>
      </c>
      <c r="BP28" s="3">
        <v>-46.2</v>
      </c>
      <c r="BQ28" s="3">
        <v>-138.6</v>
      </c>
      <c r="BR28" s="3">
        <v>-924</v>
      </c>
      <c r="BS28" s="3">
        <f t="shared" si="1"/>
        <v>924</v>
      </c>
      <c r="BT28" s="3">
        <f t="shared" si="2"/>
        <v>0</v>
      </c>
      <c r="BU28" s="3"/>
      <c r="BV28" s="3"/>
      <c r="BW28" s="3"/>
      <c r="BX28" s="3"/>
      <c r="BY28" s="3"/>
      <c r="BZ28" s="3"/>
      <c r="CA28" s="4"/>
      <c r="CB28" s="3"/>
      <c r="CC28" s="3"/>
      <c r="CD28" s="3"/>
      <c r="CE28" s="3"/>
      <c r="CF28" s="3"/>
      <c r="CG28" s="3"/>
      <c r="CH28" s="3"/>
      <c r="CI28" s="3"/>
      <c r="CJ28" s="4"/>
      <c r="CK28" s="3"/>
      <c r="CL28" s="3">
        <v>-351.47</v>
      </c>
      <c r="CM28" s="3"/>
      <c r="CN28" s="3">
        <v>-87.34</v>
      </c>
      <c r="CO28" s="3"/>
      <c r="CP28" s="3">
        <v>305.37</v>
      </c>
      <c r="CQ28" s="3"/>
      <c r="CR28" s="3"/>
    </row>
    <row r="29" spans="1:96" ht="15" customHeight="1" x14ac:dyDescent="0.15">
      <c r="A29" s="1" t="s">
        <v>845</v>
      </c>
      <c r="B29" s="1" t="s">
        <v>55</v>
      </c>
      <c r="C29" s="1" t="s">
        <v>876</v>
      </c>
      <c r="D29" s="1" t="str">
        <f>VLOOKUP(B29,VALIDAÇÃO!$B$2:$C$12,2,0)</f>
        <v>UNIQUE</v>
      </c>
      <c r="E29" s="1" t="s">
        <v>173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1519</v>
      </c>
      <c r="I29" s="1" t="s">
        <v>847</v>
      </c>
      <c r="J29" s="15">
        <v>45516</v>
      </c>
      <c r="K29" s="15"/>
      <c r="L29" s="2">
        <v>1695.54</v>
      </c>
      <c r="M29" s="2" t="e">
        <f>W29+X29+Y29+Z29+AA29+AB29+AC29+AD29+AE29+AF29+AH29+AJ29+AK29+AL29+AM29+AN29+AO29+AP29+AR29+AT29+AV29++AX29+AY29+AZ29+BA29+BG29+BJ29+BO29+BP29+BQ29+BV29+BW29+BX29+BZ29+CB29+CC29+CD29+CE29+CF29+CH29+CI29+CL29+CN29+BT29+BC29+BE29+BN29+BU29+CQ29+#REF!+CR29+CG29</f>
        <v>#REF!</v>
      </c>
      <c r="N29" s="2">
        <f>(V29+BR29)</f>
        <v>1386</v>
      </c>
      <c r="O29" s="2" t="e">
        <f t="shared" si="0"/>
        <v>#REF!</v>
      </c>
      <c r="P29" s="2" t="e">
        <f>O29+BS29</f>
        <v>#REF!</v>
      </c>
      <c r="Q29" s="2" t="e">
        <f t="shared" si="3"/>
        <v>#REF!</v>
      </c>
      <c r="R29" s="2" t="e">
        <f t="shared" si="4"/>
        <v>#REF!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4"/>
      <c r="AH29" s="3"/>
      <c r="AI29" s="3"/>
      <c r="AJ29" s="3"/>
      <c r="AK29" s="3">
        <v>3.49</v>
      </c>
      <c r="AL29" s="3"/>
      <c r="AM29" s="3"/>
      <c r="AN29" s="3"/>
      <c r="AO29" s="3"/>
      <c r="AP29" s="3"/>
      <c r="AQ29" s="4"/>
      <c r="AR29" s="3">
        <v>150.88</v>
      </c>
      <c r="AS29" s="4">
        <v>325</v>
      </c>
      <c r="AT29" s="3"/>
      <c r="AU29" s="4"/>
      <c r="AV29" s="3">
        <v>18.149999999999999</v>
      </c>
      <c r="AW29" s="4">
        <v>0</v>
      </c>
      <c r="AX29" s="3">
        <v>675.01</v>
      </c>
      <c r="AY29" s="3"/>
      <c r="AZ29" s="3"/>
      <c r="BA29" s="3">
        <v>129.81</v>
      </c>
      <c r="BB29" s="3"/>
      <c r="BC29" s="3"/>
      <c r="BD29" s="4"/>
      <c r="BE29" s="3">
        <v>-77</v>
      </c>
      <c r="BF29" s="4">
        <v>1</v>
      </c>
      <c r="BG29" s="3"/>
      <c r="BH29" s="4"/>
      <c r="BI29" s="3">
        <v>924</v>
      </c>
      <c r="BJ29" s="3">
        <v>29.02</v>
      </c>
      <c r="BK29" s="3">
        <v>24.17</v>
      </c>
      <c r="BL29" s="3"/>
      <c r="BM29" s="3"/>
      <c r="BN29" s="3"/>
      <c r="BO29" s="3">
        <v>-69.3</v>
      </c>
      <c r="BP29" s="3">
        <v>-46.2</v>
      </c>
      <c r="BQ29" s="3">
        <v>-138.6</v>
      </c>
      <c r="BR29" s="3">
        <v>-924</v>
      </c>
      <c r="BS29" s="3">
        <f t="shared" si="1"/>
        <v>924</v>
      </c>
      <c r="BT29" s="3">
        <f t="shared" si="2"/>
        <v>0</v>
      </c>
      <c r="BU29" s="3"/>
      <c r="BV29" s="3"/>
      <c r="BW29" s="3"/>
      <c r="BX29" s="3"/>
      <c r="BY29" s="3"/>
      <c r="BZ29" s="3"/>
      <c r="CA29" s="4"/>
      <c r="CB29" s="3"/>
      <c r="CC29" s="3"/>
      <c r="CD29" s="3"/>
      <c r="CE29" s="3"/>
      <c r="CF29" s="3"/>
      <c r="CG29" s="3"/>
      <c r="CH29" s="3"/>
      <c r="CI29" s="3">
        <v>-154</v>
      </c>
      <c r="CJ29" s="4">
        <v>2</v>
      </c>
      <c r="CK29" s="3"/>
      <c r="CL29" s="3">
        <v>-263.64</v>
      </c>
      <c r="CM29" s="3"/>
      <c r="CN29" s="3">
        <v>-3.7</v>
      </c>
      <c r="CO29" s="3"/>
      <c r="CP29" s="3">
        <v>246.82</v>
      </c>
      <c r="CQ29" s="3"/>
      <c r="CR29" s="3"/>
    </row>
    <row r="30" spans="1:96" ht="15" customHeight="1" x14ac:dyDescent="0.15">
      <c r="A30" s="1" t="s">
        <v>845</v>
      </c>
      <c r="B30" s="1" t="s">
        <v>55</v>
      </c>
      <c r="C30" s="1" t="s">
        <v>877</v>
      </c>
      <c r="D30" s="1" t="str">
        <f>VLOOKUP(B30,VALIDAÇÃO!$B$2:$C$12,2,0)</f>
        <v>UNIQUE</v>
      </c>
      <c r="E30" s="1" t="s">
        <v>326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1518</v>
      </c>
      <c r="I30" s="1" t="s">
        <v>847</v>
      </c>
      <c r="J30" s="15">
        <v>45677</v>
      </c>
      <c r="K30" s="15"/>
      <c r="L30" s="2">
        <v>1843.44</v>
      </c>
      <c r="M30" s="2" t="e">
        <f>W30+X30+Y30+Z30+AA30+AB30+AC30+AD30+AE30+AF30+AH30+AJ30+AK30+AL30+AM30+AN30+AO30+AP30+AR30+AT30+AV30++AX30+AY30+AZ30+BA30+BG30+BJ30+BO30+BP30+BQ30+BV30+BW30+BX30+BZ30+CB30+CC30+CD30+CE30+CF30+CH30+CI30+CL30+CN30+BT30+BC30+BE30+BN30+BU30+CQ30+#REF!+CR30+CG30</f>
        <v>#REF!</v>
      </c>
      <c r="N30" s="2">
        <f>(V30+BR30)</f>
        <v>1042.8</v>
      </c>
      <c r="O30" s="2" t="e">
        <f t="shared" si="0"/>
        <v>#REF!</v>
      </c>
      <c r="P30" s="2" t="e">
        <f>O30+BS30</f>
        <v>#REF!</v>
      </c>
      <c r="Q30" s="2" t="e">
        <f t="shared" si="3"/>
        <v>#REF!</v>
      </c>
      <c r="R30" s="2" t="e">
        <f t="shared" si="4"/>
        <v>#REF!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3"/>
      <c r="AI30" s="3"/>
      <c r="AJ30" s="3"/>
      <c r="AK30" s="3">
        <v>5.33</v>
      </c>
      <c r="AL30" s="3"/>
      <c r="AM30" s="3"/>
      <c r="AN30" s="3"/>
      <c r="AO30" s="3"/>
      <c r="AP30" s="3">
        <v>224.99</v>
      </c>
      <c r="AQ30" s="4">
        <v>1005.17</v>
      </c>
      <c r="AR30" s="3">
        <v>446.81</v>
      </c>
      <c r="AS30" s="4">
        <v>511.17</v>
      </c>
      <c r="AT30" s="3"/>
      <c r="AU30" s="4"/>
      <c r="AV30" s="3">
        <v>27.7</v>
      </c>
      <c r="AW30" s="4">
        <v>0</v>
      </c>
      <c r="AX30" s="3">
        <v>124.35</v>
      </c>
      <c r="AY30" s="3"/>
      <c r="AZ30" s="3"/>
      <c r="BA30" s="3">
        <v>23.91</v>
      </c>
      <c r="BB30" s="3"/>
      <c r="BC30" s="3"/>
      <c r="BD30" s="4"/>
      <c r="BE30" s="3">
        <v>-57.93</v>
      </c>
      <c r="BF30" s="4">
        <v>1</v>
      </c>
      <c r="BG30" s="3">
        <v>315.77999999999997</v>
      </c>
      <c r="BH30" s="4">
        <v>1199.17</v>
      </c>
      <c r="BI30" s="3">
        <v>924</v>
      </c>
      <c r="BJ30" s="3">
        <v>189.92</v>
      </c>
      <c r="BK30" s="3">
        <v>86.86</v>
      </c>
      <c r="BL30" s="3"/>
      <c r="BM30" s="3"/>
      <c r="BN30" s="3"/>
      <c r="BO30" s="3">
        <v>-52.14</v>
      </c>
      <c r="BP30" s="3">
        <v>-34.76</v>
      </c>
      <c r="BQ30" s="3">
        <v>-104.28</v>
      </c>
      <c r="BR30" s="3">
        <v>-695.2</v>
      </c>
      <c r="BS30" s="3">
        <f t="shared" si="1"/>
        <v>695.2</v>
      </c>
      <c r="BT30" s="3">
        <f t="shared" si="2"/>
        <v>228.79999999999995</v>
      </c>
      <c r="BU30" s="3"/>
      <c r="BV30" s="3"/>
      <c r="BW30" s="3"/>
      <c r="BX30" s="3"/>
      <c r="BY30" s="3"/>
      <c r="BZ30" s="3"/>
      <c r="CA30" s="4"/>
      <c r="CB30" s="3"/>
      <c r="CC30" s="3"/>
      <c r="CD30" s="3"/>
      <c r="CE30" s="3"/>
      <c r="CF30" s="3"/>
      <c r="CG30" s="3"/>
      <c r="CH30" s="3"/>
      <c r="CI30" s="3">
        <v>-57.93</v>
      </c>
      <c r="CJ30" s="4">
        <v>1</v>
      </c>
      <c r="CK30" s="3"/>
      <c r="CL30" s="3">
        <v>-251.11</v>
      </c>
      <c r="CM30" s="3"/>
      <c r="CN30" s="3">
        <v>0</v>
      </c>
      <c r="CO30" s="3"/>
      <c r="CP30" s="3">
        <v>238.47</v>
      </c>
      <c r="CQ30" s="3"/>
      <c r="CR30" s="3"/>
    </row>
    <row r="31" spans="1:96" ht="15" customHeight="1" x14ac:dyDescent="0.15">
      <c r="A31" s="1" t="s">
        <v>955</v>
      </c>
      <c r="B31" s="1" t="s">
        <v>275</v>
      </c>
      <c r="C31" s="1" t="s">
        <v>1147</v>
      </c>
      <c r="D31" s="1" t="str">
        <f>VLOOKUP(B31,VALIDAÇÃO!$B$2:$C$12,2,0)</f>
        <v>ÂNGELA</v>
      </c>
      <c r="E31" s="1" t="s">
        <v>113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1519</v>
      </c>
      <c r="I31" s="1" t="s">
        <v>847</v>
      </c>
      <c r="J31" s="15">
        <v>45859</v>
      </c>
      <c r="K31" s="15"/>
      <c r="L31" s="2">
        <v>918.57</v>
      </c>
      <c r="M31" s="2" t="e">
        <f>W31+X31+Y31+Z31+AA31+AB31+AC31+AD31+AE31+AF31+AH31+AJ31+AK31+AL31+AM31+AN31+AO31+AP31+AR31+AT31+AV31++AX31+AY31+AZ31+BA31+BG31+BJ31+BO31+BP31+BQ31+BV31+BW31+BX31+BZ31+CB31+CC31+CD31+CE31+CF31+CH31+CI31+CL31+CN31+BT31+BC31+BE31+BN31+BU31+CQ31+#REF!+CR31+CG31</f>
        <v>#REF!</v>
      </c>
      <c r="N31" s="2">
        <f>(V31+BR31)</f>
        <v>770</v>
      </c>
      <c r="O31" s="2" t="e">
        <f t="shared" si="0"/>
        <v>#REF!</v>
      </c>
      <c r="P31" s="2" t="e">
        <f>O31+BS31</f>
        <v>#REF!</v>
      </c>
      <c r="Q31" s="2" t="e">
        <f t="shared" si="3"/>
        <v>#REF!</v>
      </c>
      <c r="R31" s="2" t="e">
        <f t="shared" si="4"/>
        <v>#REF!</v>
      </c>
      <c r="S31" s="2">
        <v>2310</v>
      </c>
      <c r="T31" s="3"/>
      <c r="U31" s="4"/>
      <c r="V31" s="3">
        <v>770</v>
      </c>
      <c r="W31" s="3"/>
      <c r="X31" s="3"/>
      <c r="Y31" s="3"/>
      <c r="Z31" s="3"/>
      <c r="AA31" s="3"/>
      <c r="AB31" s="3"/>
      <c r="AC31" s="3">
        <v>55.62</v>
      </c>
      <c r="AD31" s="3"/>
      <c r="AE31" s="3">
        <v>100</v>
      </c>
      <c r="AF31" s="3"/>
      <c r="AG31" s="4"/>
      <c r="AH31" s="3"/>
      <c r="AI31" s="3"/>
      <c r="AJ31" s="3"/>
      <c r="AK31" s="3"/>
      <c r="AL31" s="3"/>
      <c r="AM31" s="3"/>
      <c r="AN31" s="3">
        <v>120</v>
      </c>
      <c r="AO31" s="3"/>
      <c r="AP31" s="3"/>
      <c r="AQ31" s="4"/>
      <c r="AR31" s="3"/>
      <c r="AS31" s="4">
        <v>2748.17</v>
      </c>
      <c r="AT31" s="3"/>
      <c r="AU31" s="4"/>
      <c r="AV31" s="3"/>
      <c r="AW31" s="4">
        <v>0</v>
      </c>
      <c r="AX31" s="3"/>
      <c r="AY31" s="3"/>
      <c r="AZ31" s="3"/>
      <c r="BA31" s="3"/>
      <c r="BB31" s="3"/>
      <c r="BC31" s="3"/>
      <c r="BD31" s="4"/>
      <c r="BE31" s="3"/>
      <c r="BF31" s="4"/>
      <c r="BG31" s="3"/>
      <c r="BH31" s="4"/>
      <c r="BI31" s="3">
        <v>695.2</v>
      </c>
      <c r="BJ31" s="3"/>
      <c r="BK31" s="3">
        <v>302.3</v>
      </c>
      <c r="BL31" s="3"/>
      <c r="BM31" s="3"/>
      <c r="BN31" s="3"/>
      <c r="BO31" s="3">
        <v>-23.1</v>
      </c>
      <c r="BP31" s="3">
        <v>-46.2</v>
      </c>
      <c r="BQ31" s="3"/>
      <c r="BR31" s="3"/>
      <c r="BS31" s="3">
        <f t="shared" si="1"/>
        <v>0</v>
      </c>
      <c r="BT31" s="3">
        <f t="shared" si="2"/>
        <v>695.2</v>
      </c>
      <c r="BU31" s="3"/>
      <c r="BV31" s="3"/>
      <c r="BW31" s="3"/>
      <c r="BX31" s="3"/>
      <c r="BY31" s="3"/>
      <c r="BZ31" s="3"/>
      <c r="CA31" s="4"/>
      <c r="CB31" s="3"/>
      <c r="CC31" s="3"/>
      <c r="CD31" s="3"/>
      <c r="CE31" s="3"/>
      <c r="CF31" s="3"/>
      <c r="CG31" s="3"/>
      <c r="CH31" s="3"/>
      <c r="CI31" s="3"/>
      <c r="CJ31" s="4"/>
      <c r="CK31" s="3"/>
      <c r="CL31" s="3">
        <v>-57.75</v>
      </c>
      <c r="CM31" s="3"/>
      <c r="CN31" s="3">
        <v>0</v>
      </c>
      <c r="CO31" s="3"/>
      <c r="CP31" s="3">
        <v>61.6</v>
      </c>
      <c r="CQ31" s="3"/>
      <c r="CR31" s="3"/>
    </row>
    <row r="32" spans="1:96" ht="15" customHeight="1" x14ac:dyDescent="0.15">
      <c r="A32" s="1" t="s">
        <v>865</v>
      </c>
      <c r="B32" s="1" t="s">
        <v>671</v>
      </c>
      <c r="C32" s="1" t="s">
        <v>879</v>
      </c>
      <c r="D32" s="1" t="str">
        <f>VLOOKUP(B32,VALIDAÇÃO!$B$2:$C$12,2,0)</f>
        <v>VIVANT</v>
      </c>
      <c r="E32" s="1" t="s">
        <v>111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1518</v>
      </c>
      <c r="I32" s="1" t="s">
        <v>867</v>
      </c>
      <c r="J32" s="15">
        <v>45579</v>
      </c>
      <c r="K32" s="15"/>
      <c r="L32" s="2">
        <v>1063.07</v>
      </c>
      <c r="M32" s="2" t="e">
        <f>W32+X32+Y32+Z32+AA32+AB32+AC32+AD32+AE32+AF32+AH32+AJ32+AK32+AL32+AM32+AN32+AO32+AP32+AR32+AT32+AV32++AX32+AY32+AZ32+BA32+BG32+BJ32+BO32+BP32+BQ32+BV32+BW32+BX32+BZ32+CB32+CC32+CD32+CE32+CF32+CH32+CI32+CL32+CN32+BT32+BC32+BE32+BN32+BU32+CQ32+#REF!+CR32+CG32</f>
        <v>#REF!</v>
      </c>
      <c r="N32" s="2">
        <f>(V32+BR32)</f>
        <v>1042.8</v>
      </c>
      <c r="O32" s="2" t="e">
        <f t="shared" si="0"/>
        <v>#REF!</v>
      </c>
      <c r="P32" s="2" t="e">
        <f>O32+BS32</f>
        <v>#REF!</v>
      </c>
      <c r="Q32" s="2" t="e">
        <f t="shared" si="3"/>
        <v>#REF!</v>
      </c>
      <c r="R32" s="2" t="e">
        <f t="shared" si="4"/>
        <v>#REF!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>
        <v>100</v>
      </c>
      <c r="AE32" s="3"/>
      <c r="AF32" s="3"/>
      <c r="AG32" s="4"/>
      <c r="AH32" s="3"/>
      <c r="AI32" s="3"/>
      <c r="AJ32" s="3"/>
      <c r="AK32" s="3">
        <v>0.23</v>
      </c>
      <c r="AL32" s="3"/>
      <c r="AM32" s="3"/>
      <c r="AN32" s="3"/>
      <c r="AO32" s="3"/>
      <c r="AP32" s="3"/>
      <c r="AQ32" s="4"/>
      <c r="AR32" s="3">
        <v>24.62</v>
      </c>
      <c r="AS32" s="4">
        <v>574.16999999999996</v>
      </c>
      <c r="AT32" s="3"/>
      <c r="AU32" s="4"/>
      <c r="AV32" s="3">
        <v>1.22</v>
      </c>
      <c r="AW32" s="4"/>
      <c r="AX32" s="3">
        <v>209.68</v>
      </c>
      <c r="AY32" s="3"/>
      <c r="AZ32" s="3"/>
      <c r="BA32" s="3">
        <v>40.32</v>
      </c>
      <c r="BB32" s="3"/>
      <c r="BC32" s="3"/>
      <c r="BD32" s="4"/>
      <c r="BE32" s="3">
        <v>-57.93</v>
      </c>
      <c r="BF32" s="4">
        <v>1</v>
      </c>
      <c r="BG32" s="3"/>
      <c r="BH32" s="4"/>
      <c r="BI32" s="3">
        <v>924</v>
      </c>
      <c r="BJ32" s="3">
        <v>4.7300000000000004</v>
      </c>
      <c r="BK32" s="3">
        <v>92.84</v>
      </c>
      <c r="BL32" s="3"/>
      <c r="BM32" s="3"/>
      <c r="BN32" s="3">
        <v>195</v>
      </c>
      <c r="BO32" s="3">
        <v>-52.14</v>
      </c>
      <c r="BP32" s="3">
        <v>-34.76</v>
      </c>
      <c r="BQ32" s="3">
        <v>-104.28</v>
      </c>
      <c r="BR32" s="3">
        <v>-695.2</v>
      </c>
      <c r="BS32" s="3">
        <f t="shared" si="1"/>
        <v>695.2</v>
      </c>
      <c r="BT32" s="3">
        <f t="shared" si="2"/>
        <v>228.79999999999995</v>
      </c>
      <c r="BU32" s="3"/>
      <c r="BV32" s="3"/>
      <c r="BW32" s="3"/>
      <c r="BX32" s="3"/>
      <c r="BY32" s="3"/>
      <c r="BZ32" s="3"/>
      <c r="CA32" s="4"/>
      <c r="CB32" s="3"/>
      <c r="CC32" s="3"/>
      <c r="CD32" s="3"/>
      <c r="CE32" s="3"/>
      <c r="CF32" s="3"/>
      <c r="CG32" s="3"/>
      <c r="CH32" s="3"/>
      <c r="CI32" s="3">
        <v>-57.93</v>
      </c>
      <c r="CJ32" s="4">
        <v>1</v>
      </c>
      <c r="CK32" s="3"/>
      <c r="CL32" s="3">
        <v>-148.49</v>
      </c>
      <c r="CM32" s="3"/>
      <c r="CN32" s="3">
        <v>0</v>
      </c>
      <c r="CO32" s="3"/>
      <c r="CP32" s="3">
        <v>152.22999999999999</v>
      </c>
      <c r="CQ32" s="3"/>
      <c r="CR32" s="3"/>
    </row>
    <row r="33" spans="1:96" ht="15" customHeight="1" x14ac:dyDescent="0.15">
      <c r="A33" s="1" t="s">
        <v>859</v>
      </c>
      <c r="B33" s="1" t="s">
        <v>249</v>
      </c>
      <c r="C33" s="1" t="s">
        <v>1834</v>
      </c>
      <c r="D33" s="1" t="str">
        <f>VLOOKUP(B33,VALIDAÇÃO!$B$2:$C$12,2,0)</f>
        <v>MANUNTENÇÃO</v>
      </c>
      <c r="E33" s="1" t="s">
        <v>1878</v>
      </c>
      <c r="F33" s="1" t="e">
        <f>VLOOKUP(E33,'[1]MAIO 25'!$D$2:$E$876,2,0)</f>
        <v>#N/A</v>
      </c>
      <c r="G33" s="1" t="e">
        <f>VLOOKUP(H33,VALIDAÇÃO!$F$2:$G$83,2,0)</f>
        <v>#N/A</v>
      </c>
      <c r="H33" s="1" t="s">
        <v>1956</v>
      </c>
      <c r="I33" s="1" t="s">
        <v>1965</v>
      </c>
      <c r="J33" s="15">
        <v>44844</v>
      </c>
      <c r="K33" s="15"/>
      <c r="L33" s="2">
        <v>1972.53</v>
      </c>
      <c r="M33" s="2" t="e">
        <f>W33+X33+Y33+Z33+AA33+AB33+AC33+AD33+AE33+AF33+AH33+AJ33+AK33+AL33+AM33+AN33+AO33+AP33+AR33+AT33+AV33++AX33+AY33+AZ33+BA33+BG33+BJ33+BO33+BP33+BQ33+BV33+BW33+BX33+BZ33+CB33+CC33+CD33+CE33+CF33+CH33+CI33+CL33+CN33+BT33+BC33+BE33+BN33+BU33+CQ33+#REF!+CR33+CG33</f>
        <v>#REF!</v>
      </c>
      <c r="N33" s="2">
        <f>(V33+BR33)</f>
        <v>2854.62</v>
      </c>
      <c r="O33" s="2" t="e">
        <f t="shared" si="0"/>
        <v>#REF!</v>
      </c>
      <c r="P33" s="2" t="e">
        <f>O33+BS33</f>
        <v>#REF!</v>
      </c>
      <c r="Q33" s="2" t="e">
        <f t="shared" si="3"/>
        <v>#REF!</v>
      </c>
      <c r="R33" s="2" t="e">
        <f t="shared" si="4"/>
        <v>#REF!</v>
      </c>
      <c r="S33" s="2">
        <v>4757.7</v>
      </c>
      <c r="T33" s="3"/>
      <c r="U33" s="4"/>
      <c r="V33" s="3">
        <v>4757.7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3"/>
      <c r="AI33" s="3"/>
      <c r="AJ33" s="3"/>
      <c r="AK33" s="3"/>
      <c r="AL33" s="3"/>
      <c r="AM33" s="3"/>
      <c r="AN33" s="3"/>
      <c r="AO33" s="3"/>
      <c r="AP33" s="3"/>
      <c r="AQ33" s="4"/>
      <c r="AR33" s="3"/>
      <c r="AS33" s="4"/>
      <c r="AT33" s="3"/>
      <c r="AU33" s="4"/>
      <c r="AV33" s="3"/>
      <c r="AW33" s="4">
        <v>0</v>
      </c>
      <c r="AX33" s="3"/>
      <c r="AY33" s="3"/>
      <c r="AZ33" s="3"/>
      <c r="BA33" s="3"/>
      <c r="BB33" s="3"/>
      <c r="BC33" s="3"/>
      <c r="BD33" s="4"/>
      <c r="BE33" s="3"/>
      <c r="BF33" s="4"/>
      <c r="BG33" s="3"/>
      <c r="BH33" s="4"/>
      <c r="BI33" s="3">
        <v>695.2</v>
      </c>
      <c r="BJ33" s="3"/>
      <c r="BK33" s="3">
        <v>21.99</v>
      </c>
      <c r="BL33" s="3"/>
      <c r="BM33" s="3"/>
      <c r="BN33" s="3"/>
      <c r="BO33" s="3"/>
      <c r="BP33" s="3"/>
      <c r="BQ33" s="3"/>
      <c r="BR33" s="3">
        <v>-1903.08</v>
      </c>
      <c r="BS33" s="3">
        <f t="shared" si="1"/>
        <v>1903.08</v>
      </c>
      <c r="BT33" s="3">
        <f t="shared" si="2"/>
        <v>-1207.8799999999999</v>
      </c>
      <c r="BU33" s="3"/>
      <c r="BV33" s="3">
        <v>-5</v>
      </c>
      <c r="BW33" s="3"/>
      <c r="BX33" s="3"/>
      <c r="BY33" s="3"/>
      <c r="BZ33" s="3"/>
      <c r="CA33" s="4"/>
      <c r="CB33" s="3"/>
      <c r="CC33" s="3">
        <v>-99.75</v>
      </c>
      <c r="CD33" s="3">
        <v>-18.79</v>
      </c>
      <c r="CE33" s="3">
        <v>-37.58</v>
      </c>
      <c r="CF33" s="3"/>
      <c r="CG33" s="3"/>
      <c r="CH33" s="3"/>
      <c r="CI33" s="3"/>
      <c r="CJ33" s="4"/>
      <c r="CK33" s="3"/>
      <c r="CL33" s="3">
        <v>-475.66</v>
      </c>
      <c r="CM33" s="3"/>
      <c r="CN33" s="3">
        <v>-245.31</v>
      </c>
      <c r="CO33" s="3"/>
      <c r="CP33" s="3">
        <v>380.61</v>
      </c>
      <c r="CQ33" s="3"/>
      <c r="CR33" s="3"/>
    </row>
    <row r="34" spans="1:96" ht="15" customHeight="1" x14ac:dyDescent="0.15">
      <c r="A34" s="1" t="s">
        <v>865</v>
      </c>
      <c r="B34" s="1" t="s">
        <v>671</v>
      </c>
      <c r="C34" s="1" t="s">
        <v>880</v>
      </c>
      <c r="D34" s="1" t="str">
        <f>VLOOKUP(B34,VALIDAÇÃO!$B$2:$C$12,2,0)</f>
        <v>VIVANT</v>
      </c>
      <c r="E34" s="1" t="s">
        <v>634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130</v>
      </c>
      <c r="I34" s="1" t="s">
        <v>867</v>
      </c>
      <c r="J34" s="15">
        <v>45474</v>
      </c>
      <c r="K34" s="15"/>
      <c r="L34" s="2">
        <v>2649.08</v>
      </c>
      <c r="M34" s="2" t="e">
        <f>W34+X34+Y34+Z34+AA34+AB34+AC34+AD34+AE34+AF34+AH34+AJ34+AK34+AL34+AM34+AN34+AO34+AP34+AR34+AT34+AV34++AX34+AY34+AZ34+BA34+BG34+BJ34+BO34+BP34+BQ34+BV34+BW34+BX34+BZ34+CB34+CC34+CD34+CE34+CF34+CH34+CI34+CL34+CN34+BT34+BC34+BE34+BN34+BU34+CQ34+#REF!+CR34+CG34</f>
        <v>#REF!</v>
      </c>
      <c r="N34" s="2">
        <f>(V34+BR34)</f>
        <v>1386</v>
      </c>
      <c r="O34" s="2" t="e">
        <f t="shared" si="0"/>
        <v>#REF!</v>
      </c>
      <c r="P34" s="2" t="e">
        <f>O34+BS34</f>
        <v>#REF!</v>
      </c>
      <c r="Q34" s="2" t="e">
        <f t="shared" si="3"/>
        <v>#REF!</v>
      </c>
      <c r="R34" s="2" t="e">
        <f t="shared" si="4"/>
        <v>#REF!</v>
      </c>
      <c r="S34" s="2">
        <v>2310</v>
      </c>
      <c r="T34" s="3"/>
      <c r="U34" s="4"/>
      <c r="V34" s="3">
        <v>2310</v>
      </c>
      <c r="W34" s="3"/>
      <c r="X34" s="3"/>
      <c r="Y34" s="3"/>
      <c r="Z34" s="3"/>
      <c r="AA34" s="3"/>
      <c r="AB34" s="3"/>
      <c r="AC34" s="3">
        <v>55.62</v>
      </c>
      <c r="AD34" s="3"/>
      <c r="AE34" s="3"/>
      <c r="AF34" s="3"/>
      <c r="AG34" s="4"/>
      <c r="AH34" s="3"/>
      <c r="AI34" s="3"/>
      <c r="AJ34" s="3"/>
      <c r="AK34" s="3">
        <v>19.959999999999997</v>
      </c>
      <c r="AL34" s="3"/>
      <c r="AM34" s="3"/>
      <c r="AN34" s="3"/>
      <c r="AO34" s="3"/>
      <c r="AP34" s="3">
        <v>287.39</v>
      </c>
      <c r="AQ34" s="4">
        <v>966</v>
      </c>
      <c r="AR34" s="3">
        <v>548.89</v>
      </c>
      <c r="AS34" s="4">
        <v>2207</v>
      </c>
      <c r="AT34" s="3"/>
      <c r="AU34" s="4"/>
      <c r="AV34" s="3">
        <v>103.77</v>
      </c>
      <c r="AW34" s="4">
        <v>0</v>
      </c>
      <c r="AX34" s="3">
        <v>696.13</v>
      </c>
      <c r="AY34" s="3"/>
      <c r="AZ34" s="3"/>
      <c r="BA34" s="3">
        <v>133.87</v>
      </c>
      <c r="BB34" s="3"/>
      <c r="BC34" s="3"/>
      <c r="BD34" s="4"/>
      <c r="BE34" s="3"/>
      <c r="BF34" s="4"/>
      <c r="BG34" s="3"/>
      <c r="BH34" s="4"/>
      <c r="BI34" s="3">
        <v>924</v>
      </c>
      <c r="BJ34" s="3">
        <v>160.82</v>
      </c>
      <c r="BK34" s="3">
        <v>280.14</v>
      </c>
      <c r="BL34" s="3"/>
      <c r="BM34" s="3"/>
      <c r="BN34" s="3"/>
      <c r="BO34" s="3">
        <v>-69.3</v>
      </c>
      <c r="BP34" s="3">
        <v>-46.2</v>
      </c>
      <c r="BQ34" s="3">
        <v>-94.6</v>
      </c>
      <c r="BR34" s="3">
        <v>-924</v>
      </c>
      <c r="BS34" s="3">
        <f t="shared" si="1"/>
        <v>924</v>
      </c>
      <c r="BT34" s="3">
        <f t="shared" si="2"/>
        <v>0</v>
      </c>
      <c r="BU34" s="3"/>
      <c r="BV34" s="3"/>
      <c r="BW34" s="3"/>
      <c r="BX34" s="3"/>
      <c r="BY34" s="3"/>
      <c r="BZ34" s="3"/>
      <c r="CA34" s="4"/>
      <c r="CB34" s="3"/>
      <c r="CC34" s="3"/>
      <c r="CD34" s="3"/>
      <c r="CE34" s="3"/>
      <c r="CF34" s="3"/>
      <c r="CG34" s="3"/>
      <c r="CH34" s="3"/>
      <c r="CI34" s="3"/>
      <c r="CJ34" s="4"/>
      <c r="CK34" s="3"/>
      <c r="CL34" s="3">
        <v>-406.1</v>
      </c>
      <c r="CM34" s="3"/>
      <c r="CN34" s="3">
        <v>-127.17</v>
      </c>
      <c r="CO34" s="3"/>
      <c r="CP34" s="3">
        <v>340.86</v>
      </c>
      <c r="CQ34" s="3"/>
      <c r="CR34" s="3"/>
    </row>
    <row r="35" spans="1:96" ht="15" customHeight="1" x14ac:dyDescent="0.15">
      <c r="A35" s="1" t="s">
        <v>848</v>
      </c>
      <c r="B35" s="1" t="s">
        <v>574</v>
      </c>
      <c r="C35" s="1" t="s">
        <v>881</v>
      </c>
      <c r="D35" s="1" t="str">
        <f>VLOOKUP(B35,VALIDAÇÃO!$B$2:$C$12,2,0)</f>
        <v>MARIE CURIE</v>
      </c>
      <c r="E35" s="1" t="s">
        <v>204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1518</v>
      </c>
      <c r="I35" s="1" t="s">
        <v>850</v>
      </c>
      <c r="J35" s="15">
        <v>45579</v>
      </c>
      <c r="K35" s="15"/>
      <c r="L35" s="2">
        <v>1253.58</v>
      </c>
      <c r="M35" s="2" t="e">
        <f>W35+X35+Y35+Z35+AA35+AB35+AC35+AD35+AE35+AF35+AH35+AJ35+AK35+AL35+AM35+AN35+AO35+AP35+AR35+AT35+AV35++AX35+AY35+AZ35+BA35+BG35+BJ35+BO35+BP35+BQ35+BV35+BW35+BX35+BZ35+CB35+CC35+CD35+CE35+CF35+CH35+CI35+CL35+CN35+BT35+BC35+BE35+BN35+BU35+CQ35+#REF!+CR35+CG35</f>
        <v>#REF!</v>
      </c>
      <c r="N35" s="2">
        <f>(V35+BR35)</f>
        <v>1042.8</v>
      </c>
      <c r="O35" s="2" t="e">
        <f t="shared" si="0"/>
        <v>#REF!</v>
      </c>
      <c r="P35" s="2" t="e">
        <f>O35+BS35</f>
        <v>#REF!</v>
      </c>
      <c r="Q35" s="2" t="e">
        <f t="shared" si="3"/>
        <v>#REF!</v>
      </c>
      <c r="R35" s="2" t="e">
        <f t="shared" si="4"/>
        <v>#REF!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3"/>
      <c r="AI35" s="3"/>
      <c r="AJ35" s="3"/>
      <c r="AK35" s="3">
        <v>1.69</v>
      </c>
      <c r="AL35" s="3"/>
      <c r="AM35" s="3"/>
      <c r="AN35" s="3"/>
      <c r="AO35" s="3"/>
      <c r="AP35" s="3">
        <v>186.5</v>
      </c>
      <c r="AQ35" s="4">
        <v>833.19</v>
      </c>
      <c r="AR35" s="3">
        <v>34.51</v>
      </c>
      <c r="AS35" s="4">
        <v>346.19</v>
      </c>
      <c r="AT35" s="3"/>
      <c r="AU35" s="4"/>
      <c r="AV35" s="3">
        <v>8.7799999999999994</v>
      </c>
      <c r="AW35" s="4">
        <v>0</v>
      </c>
      <c r="AX35" s="3">
        <v>167.74</v>
      </c>
      <c r="AY35" s="3"/>
      <c r="AZ35" s="3"/>
      <c r="BA35" s="3">
        <v>32.26</v>
      </c>
      <c r="BB35" s="3"/>
      <c r="BC35" s="3"/>
      <c r="BD35" s="4"/>
      <c r="BE35" s="3"/>
      <c r="BF35" s="4"/>
      <c r="BG35" s="3"/>
      <c r="BH35" s="4"/>
      <c r="BI35" s="3">
        <v>695.2</v>
      </c>
      <c r="BJ35" s="3">
        <v>42.5</v>
      </c>
      <c r="BK35" s="3">
        <v>67.28</v>
      </c>
      <c r="BL35" s="3"/>
      <c r="BM35" s="3"/>
      <c r="BN35" s="3"/>
      <c r="BO35" s="3">
        <v>-52.14</v>
      </c>
      <c r="BP35" s="3">
        <v>-34.76</v>
      </c>
      <c r="BQ35" s="3"/>
      <c r="BR35" s="3">
        <v>-695.2</v>
      </c>
      <c r="BS35" s="3">
        <f t="shared" si="1"/>
        <v>695.2</v>
      </c>
      <c r="BT35" s="3">
        <f t="shared" si="2"/>
        <v>0</v>
      </c>
      <c r="BU35" s="3"/>
      <c r="BV35" s="3"/>
      <c r="BW35" s="3"/>
      <c r="BX35" s="3"/>
      <c r="BY35" s="3"/>
      <c r="BZ35" s="3"/>
      <c r="CA35" s="4"/>
      <c r="CB35" s="3"/>
      <c r="CC35" s="3"/>
      <c r="CD35" s="3"/>
      <c r="CE35" s="3"/>
      <c r="CF35" s="3"/>
      <c r="CG35" s="3"/>
      <c r="CH35" s="3"/>
      <c r="CI35" s="3"/>
      <c r="CJ35" s="4"/>
      <c r="CK35" s="3"/>
      <c r="CL35" s="3">
        <v>-176.3</v>
      </c>
      <c r="CM35" s="3"/>
      <c r="CN35" s="3">
        <v>0</v>
      </c>
      <c r="CO35" s="3"/>
      <c r="CP35" s="3">
        <v>176.95</v>
      </c>
      <c r="CQ35" s="3"/>
      <c r="CR35" s="3"/>
    </row>
    <row r="36" spans="1:96" ht="15" customHeight="1" x14ac:dyDescent="0.15">
      <c r="A36" s="1" t="s">
        <v>851</v>
      </c>
      <c r="B36" s="1" t="s">
        <v>633</v>
      </c>
      <c r="C36" s="1" t="s">
        <v>882</v>
      </c>
      <c r="D36" s="1" t="str">
        <f>VLOOKUP(B36,VALIDAÇÃO!$B$2:$C$12,2,0)</f>
        <v>ESSENZA</v>
      </c>
      <c r="E36" s="1" t="s">
        <v>78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566</v>
      </c>
      <c r="I36" s="1" t="s">
        <v>847</v>
      </c>
      <c r="J36" s="15">
        <v>45587</v>
      </c>
      <c r="K36" s="15"/>
      <c r="L36" s="2">
        <v>1936.62</v>
      </c>
      <c r="M36" s="2" t="e">
        <f>W36+X36+Y36+Z36+AA36+AB36+AC36+AD36+AE36+AF36+AH36+AJ36+AK36+AL36+AM36+AN36+AO36+AP36+AR36+AT36+AV36++AX36+AY36+AZ36+BA36+BG36+BJ36+BO36+BP36+BQ36+BV36+BW36+BX36+BZ36+CB36+CC36+CD36+CE36+CF36+CH36+CI36+CL36+CN36+BT36+BC36+BE36+BN36+BU36+CQ36+#REF!+CR36+CG36</f>
        <v>#REF!</v>
      </c>
      <c r="N36" s="2">
        <f>(V36+BR36)</f>
        <v>1042.8</v>
      </c>
      <c r="O36" s="2" t="e">
        <f t="shared" si="0"/>
        <v>#REF!</v>
      </c>
      <c r="P36" s="2" t="e">
        <f>O36+BS36</f>
        <v>#REF!</v>
      </c>
      <c r="Q36" s="2" t="e">
        <f t="shared" si="3"/>
        <v>#REF!</v>
      </c>
      <c r="R36" s="2" t="e">
        <f t="shared" si="4"/>
        <v>#REF!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3"/>
      <c r="AI36" s="3"/>
      <c r="AJ36" s="3"/>
      <c r="AK36" s="3">
        <v>3.97</v>
      </c>
      <c r="AL36" s="3"/>
      <c r="AM36" s="3"/>
      <c r="AN36" s="3"/>
      <c r="AO36" s="3"/>
      <c r="AP36" s="3">
        <v>217.15</v>
      </c>
      <c r="AQ36" s="4">
        <v>970.14</v>
      </c>
      <c r="AR36" s="3">
        <v>419.94</v>
      </c>
      <c r="AS36" s="4">
        <v>78.14</v>
      </c>
      <c r="AT36" s="3"/>
      <c r="AU36" s="4"/>
      <c r="AV36" s="3">
        <v>20.619999999999994</v>
      </c>
      <c r="AW36" s="4">
        <v>0</v>
      </c>
      <c r="AX36" s="3">
        <v>100</v>
      </c>
      <c r="AY36" s="3"/>
      <c r="AZ36" s="3"/>
      <c r="BA36" s="3">
        <v>19.23</v>
      </c>
      <c r="BB36" s="3"/>
      <c r="BC36" s="3"/>
      <c r="BD36" s="4"/>
      <c r="BE36" s="3"/>
      <c r="BF36" s="4"/>
      <c r="BG36" s="3">
        <v>274.17</v>
      </c>
      <c r="BH36" s="4">
        <v>1041.1400000000001</v>
      </c>
      <c r="BI36" s="3">
        <v>695.2</v>
      </c>
      <c r="BJ36" s="3">
        <v>175.24</v>
      </c>
      <c r="BK36" s="3">
        <v>62.08</v>
      </c>
      <c r="BL36" s="3"/>
      <c r="BM36" s="3"/>
      <c r="BN36" s="3"/>
      <c r="BO36" s="3">
        <v>-52.14</v>
      </c>
      <c r="BP36" s="3">
        <v>-34.76</v>
      </c>
      <c r="BQ36" s="3"/>
      <c r="BR36" s="3">
        <v>-695.2</v>
      </c>
      <c r="BS36" s="3">
        <f t="shared" si="1"/>
        <v>695.2</v>
      </c>
      <c r="BT36" s="3">
        <f t="shared" si="2"/>
        <v>0</v>
      </c>
      <c r="BU36" s="3"/>
      <c r="BV36" s="3"/>
      <c r="BW36" s="3"/>
      <c r="BX36" s="3"/>
      <c r="BY36" s="3"/>
      <c r="BZ36" s="3"/>
      <c r="CA36" s="4"/>
      <c r="CB36" s="3"/>
      <c r="CC36" s="3"/>
      <c r="CD36" s="3"/>
      <c r="CE36" s="3"/>
      <c r="CF36" s="3"/>
      <c r="CG36" s="3"/>
      <c r="CH36" s="3"/>
      <c r="CI36" s="3"/>
      <c r="CJ36" s="4"/>
      <c r="CK36" s="3"/>
      <c r="CL36" s="3">
        <v>-249.6</v>
      </c>
      <c r="CM36" s="3"/>
      <c r="CN36" s="3">
        <v>0</v>
      </c>
      <c r="CO36" s="3"/>
      <c r="CP36" s="3">
        <v>237.46</v>
      </c>
      <c r="CQ36" s="3"/>
      <c r="CR36" s="3"/>
    </row>
    <row r="37" spans="1:96" ht="15" customHeight="1" x14ac:dyDescent="0.15">
      <c r="A37" s="1" t="s">
        <v>851</v>
      </c>
      <c r="B37" s="1" t="s">
        <v>633</v>
      </c>
      <c r="C37" s="1" t="s">
        <v>883</v>
      </c>
      <c r="D37" s="1" t="str">
        <f>VLOOKUP(B37,VALIDAÇÃO!$B$2:$C$12,2,0)</f>
        <v>ESSENZA</v>
      </c>
      <c r="E37" s="1" t="s">
        <v>393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1518</v>
      </c>
      <c r="I37" s="1" t="s">
        <v>847</v>
      </c>
      <c r="J37" s="15">
        <v>45370</v>
      </c>
      <c r="K37" s="15"/>
      <c r="L37" s="2">
        <v>816.85</v>
      </c>
      <c r="M37" s="2" t="e">
        <f>W37+X37+Y37+Z37+AA37+AB37+AC37+AD37+AE37+AF37+AH37+AJ37+AK37+AL37+AM37+AN37+AO37+AP37+AR37+AT37+AV37++AX37+AY37+AZ37+BA37+BG37+BJ37+BO37+BP37+BQ37+BV37+BW37+BX37+BZ37+CB37+CC37+CD37+CE37+CF37+CH37+CI37+CL37+CN37+BT37+BC37+BE37+BN37+BU37+CQ37+#REF!+CR37+CG37</f>
        <v>#REF!</v>
      </c>
      <c r="N37" s="2">
        <f>(V37+BR37)</f>
        <v>1042.8</v>
      </c>
      <c r="O37" s="2" t="e">
        <f t="shared" si="0"/>
        <v>#REF!</v>
      </c>
      <c r="P37" s="2" t="e">
        <f>O37+BS37</f>
        <v>#REF!</v>
      </c>
      <c r="Q37" s="2" t="e">
        <f t="shared" si="3"/>
        <v>#REF!</v>
      </c>
      <c r="R37" s="2" t="e">
        <f t="shared" si="4"/>
        <v>#REF!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  <c r="AH37" s="3"/>
      <c r="AI37" s="3"/>
      <c r="AJ37" s="3"/>
      <c r="AK37" s="3">
        <v>1.39</v>
      </c>
      <c r="AL37" s="3"/>
      <c r="AM37" s="3"/>
      <c r="AN37" s="3"/>
      <c r="AO37" s="3"/>
      <c r="AP37" s="3">
        <v>176.41</v>
      </c>
      <c r="AQ37" s="4">
        <v>788.14</v>
      </c>
      <c r="AR37" s="3">
        <v>14.36</v>
      </c>
      <c r="AS37" s="4">
        <v>2019.14</v>
      </c>
      <c r="AT37" s="3"/>
      <c r="AU37" s="4"/>
      <c r="AV37" s="3">
        <v>7.23</v>
      </c>
      <c r="AW37" s="4">
        <v>0</v>
      </c>
      <c r="AX37" s="3">
        <v>160</v>
      </c>
      <c r="AY37" s="3"/>
      <c r="AZ37" s="3"/>
      <c r="BA37" s="3">
        <v>30.77</v>
      </c>
      <c r="BB37" s="3"/>
      <c r="BC37" s="3">
        <v>-31.62</v>
      </c>
      <c r="BD37" s="4">
        <v>240.14</v>
      </c>
      <c r="BE37" s="3">
        <v>-115.87</v>
      </c>
      <c r="BF37" s="4">
        <v>2</v>
      </c>
      <c r="BG37" s="3"/>
      <c r="BH37" s="4"/>
      <c r="BI37" s="3">
        <v>695.2</v>
      </c>
      <c r="BJ37" s="3">
        <v>36.69</v>
      </c>
      <c r="BK37" s="3">
        <v>316.08</v>
      </c>
      <c r="BL37" s="3"/>
      <c r="BM37" s="3"/>
      <c r="BN37" s="3"/>
      <c r="BO37" s="3">
        <v>-52.14</v>
      </c>
      <c r="BP37" s="3">
        <v>-34.76</v>
      </c>
      <c r="BQ37" s="3">
        <v>-104.28</v>
      </c>
      <c r="BR37" s="3">
        <v>-695.2</v>
      </c>
      <c r="BS37" s="3">
        <f t="shared" si="1"/>
        <v>695.2</v>
      </c>
      <c r="BT37" s="3">
        <f t="shared" si="2"/>
        <v>0</v>
      </c>
      <c r="BU37" s="3"/>
      <c r="BV37" s="3"/>
      <c r="BW37" s="3"/>
      <c r="BX37" s="3"/>
      <c r="BY37" s="3"/>
      <c r="BZ37" s="3"/>
      <c r="CA37" s="4"/>
      <c r="CB37" s="3"/>
      <c r="CC37" s="3">
        <v>-49.9</v>
      </c>
      <c r="CD37" s="3"/>
      <c r="CE37" s="3"/>
      <c r="CF37" s="3"/>
      <c r="CG37" s="3"/>
      <c r="CH37" s="3"/>
      <c r="CI37" s="3">
        <v>-115.87</v>
      </c>
      <c r="CJ37" s="4">
        <v>2</v>
      </c>
      <c r="CK37" s="3"/>
      <c r="CL37" s="3">
        <v>-148.36000000000001</v>
      </c>
      <c r="CM37" s="3"/>
      <c r="CN37" s="3">
        <v>0</v>
      </c>
      <c r="CO37" s="3"/>
      <c r="CP37" s="3">
        <v>152.11000000000001</v>
      </c>
      <c r="CQ37" s="3"/>
      <c r="CR37" s="3"/>
    </row>
    <row r="38" spans="1:96" ht="15" customHeight="1" x14ac:dyDescent="0.15">
      <c r="A38" s="1" t="s">
        <v>872</v>
      </c>
      <c r="B38" s="1" t="s">
        <v>437</v>
      </c>
      <c r="C38" s="1" t="s">
        <v>884</v>
      </c>
      <c r="D38" s="1" t="str">
        <f>VLOOKUP(B38,VALIDAÇÃO!$B$2:$C$12,2,0)</f>
        <v xml:space="preserve">BOSSA </v>
      </c>
      <c r="E38" s="1" t="s">
        <v>394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1518</v>
      </c>
      <c r="I38" s="1" t="s">
        <v>847</v>
      </c>
      <c r="J38" s="15">
        <v>45084</v>
      </c>
      <c r="K38" s="15"/>
      <c r="L38" s="2">
        <v>1207.95</v>
      </c>
      <c r="M38" s="2" t="e">
        <f>W38+X38+Y38+Z38+AA38+AB38+AC38+AD38+AE38+AF38+AH38+AJ38+AK38+AL38+AM38+AN38+AO38+AP38+AR38+AT38+AV38++AX38+AY38+AZ38+BA38+BG38+BJ38+BO38+BP38+BQ38+BV38+BW38+BX38+BZ38+CB38+CC38+CD38+CE38+CF38+CH38+CI38+CL38+CN38+BT38+BC38+BE38+BN38+BU38+CQ38+#REF!+CR38+CG38</f>
        <v>#REF!</v>
      </c>
      <c r="N38" s="2">
        <f>(V38+BR38)</f>
        <v>1042.8</v>
      </c>
      <c r="O38" s="2" t="e">
        <f t="shared" si="0"/>
        <v>#REF!</v>
      </c>
      <c r="P38" s="2" t="e">
        <f>O38+BS38</f>
        <v>#REF!</v>
      </c>
      <c r="Q38" s="2" t="e">
        <f t="shared" si="3"/>
        <v>#REF!</v>
      </c>
      <c r="R38" s="2" t="e">
        <f t="shared" si="4"/>
        <v>#REF!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3"/>
      <c r="AI38" s="3"/>
      <c r="AJ38" s="3"/>
      <c r="AK38" s="3">
        <v>0.21</v>
      </c>
      <c r="AL38" s="3"/>
      <c r="AM38" s="3"/>
      <c r="AN38" s="3"/>
      <c r="AO38" s="3"/>
      <c r="AP38" s="3"/>
      <c r="AQ38" s="4"/>
      <c r="AR38" s="3">
        <v>13.43</v>
      </c>
      <c r="AS38" s="4">
        <v>1093.1400000000001</v>
      </c>
      <c r="AT38" s="3"/>
      <c r="AU38" s="4"/>
      <c r="AV38" s="3">
        <v>1.1100000000000001</v>
      </c>
      <c r="AW38" s="4">
        <v>0</v>
      </c>
      <c r="AX38" s="3">
        <v>350</v>
      </c>
      <c r="AY38" s="3"/>
      <c r="AZ38" s="3"/>
      <c r="BA38" s="3">
        <v>67.31</v>
      </c>
      <c r="BB38" s="3"/>
      <c r="BC38" s="3">
        <v>-10.8</v>
      </c>
      <c r="BD38" s="4">
        <v>82</v>
      </c>
      <c r="BE38" s="3"/>
      <c r="BF38" s="4"/>
      <c r="BG38" s="3"/>
      <c r="BH38" s="4"/>
      <c r="BI38" s="3">
        <v>695.2</v>
      </c>
      <c r="BJ38" s="3">
        <v>2.58</v>
      </c>
      <c r="BK38" s="3">
        <v>175.75</v>
      </c>
      <c r="BL38" s="3"/>
      <c r="BM38" s="3"/>
      <c r="BN38" s="3"/>
      <c r="BO38" s="3">
        <v>-52.14</v>
      </c>
      <c r="BP38" s="3">
        <v>-34.76</v>
      </c>
      <c r="BQ38" s="3"/>
      <c r="BR38" s="3">
        <v>-695.2</v>
      </c>
      <c r="BS38" s="3">
        <f t="shared" si="1"/>
        <v>695.2</v>
      </c>
      <c r="BT38" s="3">
        <f t="shared" si="2"/>
        <v>0</v>
      </c>
      <c r="BU38" s="3"/>
      <c r="BV38" s="3"/>
      <c r="BW38" s="3"/>
      <c r="BX38" s="3"/>
      <c r="BY38" s="3"/>
      <c r="BZ38" s="3"/>
      <c r="CA38" s="4"/>
      <c r="CB38" s="3"/>
      <c r="CC38" s="3"/>
      <c r="CD38" s="3"/>
      <c r="CE38" s="3"/>
      <c r="CF38" s="3"/>
      <c r="CG38" s="3"/>
      <c r="CH38" s="3"/>
      <c r="CI38" s="3"/>
      <c r="CJ38" s="4"/>
      <c r="CK38" s="3"/>
      <c r="CL38" s="3">
        <v>-171.79</v>
      </c>
      <c r="CM38" s="3"/>
      <c r="CN38" s="3">
        <v>0</v>
      </c>
      <c r="CO38" s="3"/>
      <c r="CP38" s="3">
        <v>172.94</v>
      </c>
      <c r="CQ38" s="3"/>
      <c r="CR38" s="3"/>
    </row>
    <row r="39" spans="1:96" ht="15" customHeight="1" x14ac:dyDescent="0.15">
      <c r="A39" s="1" t="s">
        <v>865</v>
      </c>
      <c r="B39" s="1" t="s">
        <v>671</v>
      </c>
      <c r="C39" s="1" t="s">
        <v>887</v>
      </c>
      <c r="D39" s="1" t="str">
        <f>VLOOKUP(B39,VALIDAÇÃO!$B$2:$C$12,2,0)</f>
        <v>VIVANT</v>
      </c>
      <c r="E39" s="1" t="s">
        <v>390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1518</v>
      </c>
      <c r="I39" s="1" t="s">
        <v>867</v>
      </c>
      <c r="J39" s="15">
        <v>45328</v>
      </c>
      <c r="K39" s="15"/>
      <c r="L39" s="2">
        <v>1023.47</v>
      </c>
      <c r="M39" s="2" t="e">
        <f>W39+X39+Y39+Z39+AA39+AB39+AC39+AD39+AE39+AF39+AH39+AJ39+AK39+AL39+AM39+AN39+AO39+AP39+AR39+AT39+AV39++AX39+AY39+AZ39+BA39+BG39+BJ39+BO39+BP39+BQ39+BV39+BW39+BX39+BZ39+CB39+CC39+CD39+CE39+CF39+CH39+CI39+CL39+CN39+BT39+BC39+BE39+BN39+BU39+CQ39+#REF!+CR39+CG39</f>
        <v>#REF!</v>
      </c>
      <c r="N39" s="2">
        <f>(V39+BR39)</f>
        <v>405.53</v>
      </c>
      <c r="O39" s="2" t="e">
        <f t="shared" si="0"/>
        <v>#REF!</v>
      </c>
      <c r="P39" s="2" t="e">
        <f>O39+BS39</f>
        <v>#REF!</v>
      </c>
      <c r="Q39" s="2" t="e">
        <f t="shared" si="3"/>
        <v>#REF!</v>
      </c>
      <c r="R39" s="2" t="e">
        <f t="shared" si="4"/>
        <v>#REF!</v>
      </c>
      <c r="S39" s="2">
        <v>1738</v>
      </c>
      <c r="T39" s="3"/>
      <c r="U39" s="4"/>
      <c r="V39" s="3">
        <v>1100.73</v>
      </c>
      <c r="W39" s="3">
        <v>637.27</v>
      </c>
      <c r="X39" s="3"/>
      <c r="Y39" s="3"/>
      <c r="Z39" s="3"/>
      <c r="AA39" s="3"/>
      <c r="AB39" s="3"/>
      <c r="AC39" s="3"/>
      <c r="AD39" s="3"/>
      <c r="AE39" s="3"/>
      <c r="AF39" s="3"/>
      <c r="AG39" s="4"/>
      <c r="AH39" s="3"/>
      <c r="AI39" s="3"/>
      <c r="AJ39" s="3"/>
      <c r="AK39" s="3"/>
      <c r="AL39" s="3"/>
      <c r="AM39" s="3"/>
      <c r="AN39" s="3"/>
      <c r="AO39" s="3"/>
      <c r="AP39" s="3"/>
      <c r="AQ39" s="4"/>
      <c r="AR39" s="3">
        <v>123.78</v>
      </c>
      <c r="AS39" s="4"/>
      <c r="AT39" s="3"/>
      <c r="AU39" s="4"/>
      <c r="AV39" s="3"/>
      <c r="AW39" s="4"/>
      <c r="AX39" s="3"/>
      <c r="AY39" s="3"/>
      <c r="AZ39" s="3"/>
      <c r="BA39" s="3"/>
      <c r="BB39" s="3"/>
      <c r="BC39" s="3"/>
      <c r="BD39" s="4"/>
      <c r="BE39" s="3"/>
      <c r="BF39" s="4"/>
      <c r="BG39" s="3"/>
      <c r="BH39" s="4"/>
      <c r="BI39" s="3">
        <v>695.2</v>
      </c>
      <c r="BJ39" s="3">
        <v>23.8</v>
      </c>
      <c r="BK39" s="3"/>
      <c r="BL39" s="3"/>
      <c r="BM39" s="3"/>
      <c r="BN39" s="3">
        <v>65</v>
      </c>
      <c r="BO39" s="3">
        <v>-33.020000000000003</v>
      </c>
      <c r="BP39" s="3">
        <v>-34.76</v>
      </c>
      <c r="BQ39" s="3">
        <v>-17.2</v>
      </c>
      <c r="BR39" s="3">
        <v>-695.2</v>
      </c>
      <c r="BS39" s="3">
        <f t="shared" si="1"/>
        <v>695.2</v>
      </c>
      <c r="BT39" s="3">
        <f t="shared" si="2"/>
        <v>0</v>
      </c>
      <c r="BU39" s="3"/>
      <c r="BV39" s="3"/>
      <c r="BW39" s="3"/>
      <c r="BX39" s="3"/>
      <c r="BY39" s="3"/>
      <c r="BZ39" s="3"/>
      <c r="CA39" s="4"/>
      <c r="CB39" s="3"/>
      <c r="CC39" s="3"/>
      <c r="CD39" s="3"/>
      <c r="CE39" s="3"/>
      <c r="CF39" s="3"/>
      <c r="CG39" s="3"/>
      <c r="CH39" s="3"/>
      <c r="CI39" s="3"/>
      <c r="CJ39" s="4"/>
      <c r="CK39" s="3"/>
      <c r="CL39" s="3">
        <v>-146.93</v>
      </c>
      <c r="CM39" s="3"/>
      <c r="CN39" s="3">
        <v>0</v>
      </c>
      <c r="CO39" s="3"/>
      <c r="CP39" s="3">
        <v>150.84</v>
      </c>
      <c r="CQ39" s="3"/>
      <c r="CR39" s="3"/>
    </row>
    <row r="40" spans="1:96" ht="15" customHeight="1" x14ac:dyDescent="0.15">
      <c r="A40" s="1" t="s">
        <v>848</v>
      </c>
      <c r="B40" s="1" t="s">
        <v>574</v>
      </c>
      <c r="C40" s="1" t="s">
        <v>888</v>
      </c>
      <c r="D40" s="1" t="str">
        <f>VLOOKUP(B40,VALIDAÇÃO!$B$2:$C$12,2,0)</f>
        <v>MARIE CURIE</v>
      </c>
      <c r="E40" s="1" t="s">
        <v>497</v>
      </c>
      <c r="F40" s="1" t="s">
        <v>1830</v>
      </c>
      <c r="G40" s="1" t="str">
        <f>VLOOKUP(H40,VALIDAÇÃO!$F$2:$G$83,2,0)</f>
        <v>DIRETO</v>
      </c>
      <c r="H40" s="1" t="s">
        <v>356</v>
      </c>
      <c r="I40" s="1" t="s">
        <v>850</v>
      </c>
      <c r="J40" s="15">
        <v>45446</v>
      </c>
      <c r="K40" s="15"/>
      <c r="L40" s="2">
        <v>1720.27</v>
      </c>
      <c r="M40" s="2" t="e">
        <f>W40+X40+Y40+Z40+AA40+AB40+AC40+AD40+AE40+AF40+AH40+AJ40+AK40+AL40+AM40+AN40+AO40+AP40+AR40+AT40+AV40++AX40+AY40+AZ40+BA40+BG40+BJ40+BO40+BP40+BQ40+BV40+BW40+BX40+BZ40+CB40+CC40+CD40+CE40+CF40+CH40+CI40+CL40+CN40+BT40+BC40+BE40+BN40+BU40+CQ40+#REF!+CR40+CG40</f>
        <v>#REF!</v>
      </c>
      <c r="N40" s="2">
        <f>(V40+BR40)</f>
        <v>1386</v>
      </c>
      <c r="O40" s="2" t="e">
        <f t="shared" si="0"/>
        <v>#REF!</v>
      </c>
      <c r="P40" s="2" t="e">
        <f>O40+BS40</f>
        <v>#REF!</v>
      </c>
      <c r="Q40" s="2" t="e">
        <f t="shared" si="3"/>
        <v>#REF!</v>
      </c>
      <c r="R40" s="2" t="e">
        <f t="shared" si="4"/>
        <v>#REF!</v>
      </c>
      <c r="S40" s="2">
        <v>2310</v>
      </c>
      <c r="T40" s="3"/>
      <c r="U40" s="4"/>
      <c r="V40" s="3">
        <v>2310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  <c r="AH40" s="3"/>
      <c r="AI40" s="3"/>
      <c r="AJ40" s="3"/>
      <c r="AK40" s="3">
        <v>3.14</v>
      </c>
      <c r="AL40" s="3"/>
      <c r="AM40" s="3"/>
      <c r="AN40" s="3"/>
      <c r="AO40" s="3"/>
      <c r="AP40" s="3">
        <v>143.75</v>
      </c>
      <c r="AQ40" s="4">
        <v>483.19</v>
      </c>
      <c r="AR40" s="3">
        <v>402.52</v>
      </c>
      <c r="AS40" s="4">
        <v>602</v>
      </c>
      <c r="AT40" s="3"/>
      <c r="AU40" s="4"/>
      <c r="AV40" s="3">
        <v>16.329999999999998</v>
      </c>
      <c r="AW40" s="4">
        <v>0</v>
      </c>
      <c r="AX40" s="3">
        <v>167.74</v>
      </c>
      <c r="AY40" s="3"/>
      <c r="AZ40" s="3"/>
      <c r="BA40" s="3">
        <v>32.26</v>
      </c>
      <c r="BB40" s="3"/>
      <c r="BC40" s="3"/>
      <c r="BD40" s="4"/>
      <c r="BE40" s="3"/>
      <c r="BF40" s="4"/>
      <c r="BG40" s="3"/>
      <c r="BH40" s="4"/>
      <c r="BI40" s="3">
        <v>695.2</v>
      </c>
      <c r="BJ40" s="3">
        <v>105.05</v>
      </c>
      <c r="BK40" s="3">
        <v>58.76</v>
      </c>
      <c r="BL40" s="3"/>
      <c r="BM40" s="3"/>
      <c r="BN40" s="3"/>
      <c r="BO40" s="3">
        <v>-69.3</v>
      </c>
      <c r="BP40" s="3">
        <v>-46.2</v>
      </c>
      <c r="BQ40" s="3">
        <v>-138.6</v>
      </c>
      <c r="BR40" s="3">
        <v>-924</v>
      </c>
      <c r="BS40" s="3">
        <f t="shared" si="1"/>
        <v>924</v>
      </c>
      <c r="BT40" s="3">
        <f t="shared" si="2"/>
        <v>-228.79999999999995</v>
      </c>
      <c r="BU40" s="3"/>
      <c r="BV40" s="3"/>
      <c r="BW40" s="3"/>
      <c r="BX40" s="3"/>
      <c r="BY40" s="3"/>
      <c r="BZ40" s="3"/>
      <c r="CA40" s="4"/>
      <c r="CB40" s="3"/>
      <c r="CC40" s="3"/>
      <c r="CD40" s="3"/>
      <c r="CE40" s="3"/>
      <c r="CF40" s="3"/>
      <c r="CG40" s="3"/>
      <c r="CH40" s="3"/>
      <c r="CI40" s="3"/>
      <c r="CJ40" s="4"/>
      <c r="CK40" s="3"/>
      <c r="CL40" s="3">
        <v>-275.08999999999997</v>
      </c>
      <c r="CM40" s="3"/>
      <c r="CN40" s="3">
        <v>-7.33</v>
      </c>
      <c r="CO40" s="3"/>
      <c r="CP40" s="3">
        <v>254.46</v>
      </c>
      <c r="CQ40" s="3"/>
      <c r="CR40" s="3"/>
    </row>
    <row r="41" spans="1:96" ht="15" customHeight="1" x14ac:dyDescent="0.15">
      <c r="A41" s="1" t="s">
        <v>859</v>
      </c>
      <c r="B41" s="1" t="s">
        <v>249</v>
      </c>
      <c r="C41" s="1" t="s">
        <v>1819</v>
      </c>
      <c r="D41" s="1" t="str">
        <f>VLOOKUP(B41,VALIDAÇÃO!$B$2:$C$12,2,0)</f>
        <v>MANUNTENÇÃO</v>
      </c>
      <c r="E41" s="1" t="s">
        <v>1879</v>
      </c>
      <c r="F41" s="1" t="s">
        <v>1830</v>
      </c>
      <c r="G41" s="1" t="e">
        <f>VLOOKUP(H41,VALIDAÇÃO!$F$2:$G$83,2,0)</f>
        <v>#N/A</v>
      </c>
      <c r="H41" s="1" t="s">
        <v>1957</v>
      </c>
      <c r="I41" s="1" t="s">
        <v>1966</v>
      </c>
      <c r="J41" s="15">
        <v>44755</v>
      </c>
      <c r="K41" s="15"/>
      <c r="L41" s="2">
        <v>3264.63</v>
      </c>
      <c r="M41" s="2" t="e">
        <f>W41+X41+Y41+Z41+AA41+AB41+AC41+AD41+AE41+AF41+AH41+AJ41+AK41+AL41+AM41+AN41+AO41+AP41+AR41+AT41+AV41++AX41+AY41+AZ41+BA41+BG41+BJ41+BO41+BP41+BQ41+BV41+BW41+BX41+BZ41+CB41+CC41+CD41+CE41+CF41+CH41+CI41+CL41+CN41+BT41+BC41+BE41+BN41+BU41+CQ41+#REF!+CR41+CG41</f>
        <v>#REF!</v>
      </c>
      <c r="N41" s="2">
        <f>(V41+BR41)</f>
        <v>5795.4999999999991</v>
      </c>
      <c r="O41" s="2" t="e">
        <f t="shared" si="0"/>
        <v>#REF!</v>
      </c>
      <c r="P41" s="2" t="e">
        <f>O41+BS41</f>
        <v>#REF!</v>
      </c>
      <c r="Q41" s="2" t="e">
        <f t="shared" si="3"/>
        <v>#REF!</v>
      </c>
      <c r="R41" s="2" t="e">
        <f t="shared" si="4"/>
        <v>#REF!</v>
      </c>
      <c r="S41" s="2">
        <v>13374.23</v>
      </c>
      <c r="T41" s="3"/>
      <c r="U41" s="4"/>
      <c r="V41" s="3">
        <v>9361.9599999999991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4"/>
      <c r="AH41" s="3"/>
      <c r="AI41" s="3"/>
      <c r="AJ41" s="3"/>
      <c r="AK41" s="3"/>
      <c r="AL41" s="3"/>
      <c r="AM41" s="3"/>
      <c r="AN41" s="3"/>
      <c r="AO41" s="3"/>
      <c r="AP41" s="3"/>
      <c r="AQ41" s="4"/>
      <c r="AR41" s="3"/>
      <c r="AS41" s="4">
        <v>2090</v>
      </c>
      <c r="AT41" s="3"/>
      <c r="AU41" s="4"/>
      <c r="AV41" s="3"/>
      <c r="AW41" s="4"/>
      <c r="AX41" s="3"/>
      <c r="AY41" s="3"/>
      <c r="AZ41" s="3"/>
      <c r="BA41" s="3"/>
      <c r="BB41" s="3"/>
      <c r="BC41" s="3"/>
      <c r="BD41" s="4"/>
      <c r="BE41" s="3"/>
      <c r="BF41" s="4"/>
      <c r="BG41" s="3"/>
      <c r="BH41" s="4"/>
      <c r="BI41" s="3">
        <v>1619.03</v>
      </c>
      <c r="BJ41" s="3"/>
      <c r="BK41" s="3">
        <v>289.83</v>
      </c>
      <c r="BL41" s="3"/>
      <c r="BM41" s="3"/>
      <c r="BN41" s="3"/>
      <c r="BO41" s="3"/>
      <c r="BP41" s="3"/>
      <c r="BQ41" s="3"/>
      <c r="BR41" s="3">
        <v>-3566.46</v>
      </c>
      <c r="BS41" s="3">
        <f t="shared" si="1"/>
        <v>3566.46</v>
      </c>
      <c r="BT41" s="3">
        <f t="shared" si="2"/>
        <v>-1947.43</v>
      </c>
      <c r="BU41" s="3"/>
      <c r="BV41" s="3">
        <v>-5</v>
      </c>
      <c r="BW41" s="3"/>
      <c r="BX41" s="3">
        <v>-39.450000000000003</v>
      </c>
      <c r="BY41" s="3"/>
      <c r="BZ41" s="3"/>
      <c r="CA41" s="4"/>
      <c r="CB41" s="3"/>
      <c r="CC41" s="3">
        <v>-224</v>
      </c>
      <c r="CD41" s="3">
        <v>-18.79</v>
      </c>
      <c r="CE41" s="3"/>
      <c r="CF41" s="3"/>
      <c r="CG41" s="3"/>
      <c r="CH41" s="3">
        <v>-434.93</v>
      </c>
      <c r="CI41" s="3"/>
      <c r="CJ41" s="4"/>
      <c r="CK41" s="3"/>
      <c r="CL41" s="3">
        <v>-309.87</v>
      </c>
      <c r="CM41" s="3"/>
      <c r="CN41" s="3">
        <v>-1498.83</v>
      </c>
      <c r="CO41" s="3"/>
      <c r="CP41" s="3">
        <v>748.96</v>
      </c>
      <c r="CQ41" s="3"/>
      <c r="CR41" s="3"/>
    </row>
    <row r="42" spans="1:96" ht="15" customHeight="1" x14ac:dyDescent="0.15">
      <c r="A42" s="1" t="s">
        <v>848</v>
      </c>
      <c r="B42" s="1" t="s">
        <v>574</v>
      </c>
      <c r="C42" s="1" t="s">
        <v>890</v>
      </c>
      <c r="D42" s="1" t="str">
        <f>VLOOKUP(B42,VALIDAÇÃO!$B$2:$C$12,2,0)</f>
        <v>MARIE CURIE</v>
      </c>
      <c r="E42" s="1" t="s">
        <v>119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1518</v>
      </c>
      <c r="I42" s="1" t="s">
        <v>850</v>
      </c>
      <c r="J42" s="15">
        <v>45579</v>
      </c>
      <c r="K42" s="15"/>
      <c r="L42" s="2">
        <v>1222.56</v>
      </c>
      <c r="M42" s="2" t="e">
        <f>W42+X42+Y42+Z42+AA42+AB42+AC42+AD42+AE42+AF42+AH42+AJ42+AK42+AL42+AM42+AN42+AO42+AP42+AR42+AT42+AV42++AX42+AY42+AZ42+BA42+BG42+BJ42+BO42+BP42+BQ42+BV42+BW42+BX42+BZ42+CB42+CC42+CD42+CE42+CF42+CH42+CI42+CL42+CN42+BT42+BC42+BE42+BN42+BU42+CQ42+#REF!+CR42+CG42</f>
        <v>#REF!</v>
      </c>
      <c r="N42" s="2">
        <f>(V42+BR42)</f>
        <v>962.8</v>
      </c>
      <c r="O42" s="2" t="e">
        <f t="shared" si="0"/>
        <v>#REF!</v>
      </c>
      <c r="P42" s="2" t="e">
        <f>O42+BS42</f>
        <v>#REF!</v>
      </c>
      <c r="Q42" s="2" t="e">
        <f t="shared" si="3"/>
        <v>#REF!</v>
      </c>
      <c r="R42" s="2" t="e">
        <f t="shared" si="4"/>
        <v>#REF!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>
        <v>100</v>
      </c>
      <c r="AF42" s="3"/>
      <c r="AG42" s="4"/>
      <c r="AH42" s="3"/>
      <c r="AI42" s="3"/>
      <c r="AJ42" s="3"/>
      <c r="AK42" s="3"/>
      <c r="AL42" s="3"/>
      <c r="AM42" s="3"/>
      <c r="AN42" s="3">
        <v>80</v>
      </c>
      <c r="AO42" s="3"/>
      <c r="AP42" s="3"/>
      <c r="AQ42" s="4"/>
      <c r="AR42" s="3"/>
      <c r="AS42" s="4"/>
      <c r="AT42" s="3"/>
      <c r="AU42" s="4"/>
      <c r="AV42" s="3"/>
      <c r="AW42" s="4">
        <v>0</v>
      </c>
      <c r="AX42" s="3">
        <v>286.72000000000003</v>
      </c>
      <c r="AY42" s="3"/>
      <c r="AZ42" s="3"/>
      <c r="BA42" s="3">
        <v>55.14</v>
      </c>
      <c r="BB42" s="3"/>
      <c r="BC42" s="3">
        <v>-11.85</v>
      </c>
      <c r="BD42" s="4">
        <v>90</v>
      </c>
      <c r="BE42" s="3"/>
      <c r="BF42" s="4"/>
      <c r="BG42" s="3"/>
      <c r="BH42" s="4"/>
      <c r="BI42" s="3">
        <v>695.2</v>
      </c>
      <c r="BJ42" s="3"/>
      <c r="BK42" s="3">
        <v>66.73</v>
      </c>
      <c r="BL42" s="3"/>
      <c r="BM42" s="3"/>
      <c r="BN42" s="3"/>
      <c r="BO42" s="3">
        <v>-52.14</v>
      </c>
      <c r="BP42" s="3">
        <v>-34.76</v>
      </c>
      <c r="BQ42" s="3"/>
      <c r="BR42" s="3">
        <v>-775.2</v>
      </c>
      <c r="BS42" s="3">
        <f t="shared" si="1"/>
        <v>775.2</v>
      </c>
      <c r="BT42" s="3">
        <f t="shared" si="2"/>
        <v>-80</v>
      </c>
      <c r="BU42" s="3"/>
      <c r="BV42" s="3"/>
      <c r="BW42" s="3"/>
      <c r="BX42" s="3"/>
      <c r="BY42" s="3"/>
      <c r="BZ42" s="3"/>
      <c r="CA42" s="4"/>
      <c r="CB42" s="3"/>
      <c r="CC42" s="3"/>
      <c r="CD42" s="3"/>
      <c r="CE42" s="3"/>
      <c r="CF42" s="3"/>
      <c r="CG42" s="3"/>
      <c r="CH42" s="3"/>
      <c r="CI42" s="3"/>
      <c r="CJ42" s="4"/>
      <c r="CK42" s="3"/>
      <c r="CL42" s="3">
        <v>-163.35</v>
      </c>
      <c r="CM42" s="3"/>
      <c r="CN42" s="3">
        <v>0</v>
      </c>
      <c r="CO42" s="3"/>
      <c r="CP42" s="3">
        <v>165.44</v>
      </c>
      <c r="CQ42" s="3"/>
      <c r="CR42" s="3"/>
    </row>
    <row r="43" spans="1:96" ht="15" customHeight="1" x14ac:dyDescent="0.15">
      <c r="A43" s="1" t="s">
        <v>872</v>
      </c>
      <c r="B43" s="1" t="s">
        <v>437</v>
      </c>
      <c r="C43" s="1" t="s">
        <v>891</v>
      </c>
      <c r="D43" s="1" t="str">
        <f>VLOOKUP(B43,VALIDAÇÃO!$B$2:$C$12,2,0)</f>
        <v xml:space="preserve">BOSSA </v>
      </c>
      <c r="E43" s="1" t="s">
        <v>605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256</v>
      </c>
      <c r="I43" s="1" t="s">
        <v>847</v>
      </c>
      <c r="J43" s="15">
        <v>45726</v>
      </c>
      <c r="K43" s="15"/>
      <c r="L43" s="2">
        <v>1471.63</v>
      </c>
      <c r="M43" s="2" t="e">
        <f>W43+X43+Y43+Z43+AA43+AB43+AC43+AD43+AE43+AF43+AH43+AJ43+AK43+AL43+AM43+AN43+AO43+AP43+AR43+AT43+AV43++AX43+AY43+AZ43+BA43+BG43+BJ43+BO43+BP43+BQ43+BV43+BW43+BX43+BZ43+CB43+CC43+CD43+CE43+CF43+CH43+CI43+CL43+CN43+BT43+BC43+BE43+BN43+BU43+CQ43+#REF!+CR43+CG43</f>
        <v>#REF!</v>
      </c>
      <c r="N43" s="2">
        <f>(V43+BR43)</f>
        <v>1386</v>
      </c>
      <c r="O43" s="2" t="e">
        <f t="shared" si="0"/>
        <v>#REF!</v>
      </c>
      <c r="P43" s="2" t="e">
        <f>O43+BS43</f>
        <v>#REF!</v>
      </c>
      <c r="Q43" s="2" t="e">
        <f t="shared" si="3"/>
        <v>#REF!</v>
      </c>
      <c r="R43" s="2" t="e">
        <f t="shared" si="4"/>
        <v>#REF!</v>
      </c>
      <c r="S43" s="2">
        <v>2310</v>
      </c>
      <c r="T43" s="3"/>
      <c r="U43" s="4"/>
      <c r="V43" s="3">
        <v>2310</v>
      </c>
      <c r="W43" s="3"/>
      <c r="X43" s="3"/>
      <c r="Y43" s="3"/>
      <c r="Z43" s="3"/>
      <c r="AA43" s="3"/>
      <c r="AB43" s="3"/>
      <c r="AC43" s="3">
        <v>55.62</v>
      </c>
      <c r="AD43" s="3"/>
      <c r="AE43" s="3"/>
      <c r="AF43" s="3"/>
      <c r="AG43" s="4"/>
      <c r="AH43" s="3"/>
      <c r="AI43" s="3"/>
      <c r="AJ43" s="3"/>
      <c r="AK43" s="3"/>
      <c r="AL43" s="3"/>
      <c r="AM43" s="3"/>
      <c r="AN43" s="3"/>
      <c r="AO43" s="3"/>
      <c r="AP43" s="3"/>
      <c r="AQ43" s="4"/>
      <c r="AR43" s="3"/>
      <c r="AS43" s="4">
        <v>31.19</v>
      </c>
      <c r="AT43" s="3"/>
      <c r="AU43" s="4"/>
      <c r="AV43" s="3"/>
      <c r="AW43" s="4"/>
      <c r="AX43" s="3">
        <v>500</v>
      </c>
      <c r="AY43" s="3"/>
      <c r="AZ43" s="3"/>
      <c r="BA43" s="3">
        <v>96.15</v>
      </c>
      <c r="BB43" s="3"/>
      <c r="BC43" s="3"/>
      <c r="BD43" s="4"/>
      <c r="BE43" s="3"/>
      <c r="BF43" s="4"/>
      <c r="BG43" s="3"/>
      <c r="BH43" s="4"/>
      <c r="BI43" s="3">
        <v>924</v>
      </c>
      <c r="BJ43" s="3"/>
      <c r="BK43" s="3">
        <v>2.3199999999999998</v>
      </c>
      <c r="BL43" s="3"/>
      <c r="BM43" s="3"/>
      <c r="BN43" s="3"/>
      <c r="BO43" s="3">
        <v>-69.3</v>
      </c>
      <c r="BP43" s="3">
        <v>-46.2</v>
      </c>
      <c r="BQ43" s="3">
        <v>-138.6</v>
      </c>
      <c r="BR43" s="3">
        <v>-924</v>
      </c>
      <c r="BS43" s="3">
        <f t="shared" si="1"/>
        <v>924</v>
      </c>
      <c r="BT43" s="3">
        <f t="shared" si="2"/>
        <v>0</v>
      </c>
      <c r="BU43" s="3"/>
      <c r="BV43" s="3"/>
      <c r="BW43" s="3"/>
      <c r="BX43" s="3"/>
      <c r="BY43" s="3"/>
      <c r="BZ43" s="3"/>
      <c r="CA43" s="4"/>
      <c r="CB43" s="3"/>
      <c r="CC43" s="3">
        <v>-69.900000000000006</v>
      </c>
      <c r="CD43" s="3"/>
      <c r="CE43" s="3"/>
      <c r="CF43" s="3"/>
      <c r="CG43" s="3"/>
      <c r="CH43" s="3"/>
      <c r="CI43" s="3"/>
      <c r="CJ43" s="4"/>
      <c r="CK43" s="3"/>
      <c r="CL43" s="3">
        <v>-242.14</v>
      </c>
      <c r="CM43" s="3"/>
      <c r="CN43" s="3">
        <v>0</v>
      </c>
      <c r="CO43" s="3"/>
      <c r="CP43" s="3">
        <v>232.49</v>
      </c>
      <c r="CQ43" s="3"/>
      <c r="CR43" s="3"/>
    </row>
    <row r="44" spans="1:96" ht="15" customHeight="1" x14ac:dyDescent="0.15">
      <c r="A44" s="1" t="s">
        <v>865</v>
      </c>
      <c r="B44" s="1" t="s">
        <v>671</v>
      </c>
      <c r="C44" s="1" t="s">
        <v>893</v>
      </c>
      <c r="D44" s="1" t="str">
        <f>VLOOKUP(B44,VALIDAÇÃO!$B$2:$C$12,2,0)</f>
        <v>VIVANT</v>
      </c>
      <c r="E44" s="1" t="s">
        <v>140</v>
      </c>
      <c r="F44" s="1" t="str">
        <f>VLOOKUP(E44,'[1]MAIO 25'!$D$2:$E$876,2,0)</f>
        <v>Masculino</v>
      </c>
      <c r="G44" s="1" t="str">
        <f>VLOOKUP(H44,VALIDAÇÃO!$F$2:$G$83,2,0)</f>
        <v>DIRETO</v>
      </c>
      <c r="H44" s="1" t="s">
        <v>1518</v>
      </c>
      <c r="I44" s="1" t="s">
        <v>867</v>
      </c>
      <c r="J44" s="15">
        <v>45516</v>
      </c>
      <c r="K44" s="15"/>
      <c r="L44" s="2">
        <v>978.43</v>
      </c>
      <c r="M44" s="2" t="e">
        <f>W44+X44+Y44+Z44+AA44+AB44+AC44+AD44+AE44+AF44+AH44+AJ44+AK44+AL44+AM44+AN44+AO44+AP44+AR44+AT44+AV44++AX44+AY44+AZ44+BA44+BG44+BJ44+BO44+BP44+BQ44+BV44+BW44+BX44+BZ44+CB44+CC44+CD44+CE44+CF44+CH44+CI44+CL44+CN44+BT44+BC44+BE44+BN44+BU44+CQ44+#REF!+CR44+CG44</f>
        <v>#REF!</v>
      </c>
      <c r="N44" s="2">
        <f>(V44+BR44)</f>
        <v>1042.8</v>
      </c>
      <c r="O44" s="2" t="e">
        <f t="shared" si="0"/>
        <v>#REF!</v>
      </c>
      <c r="P44" s="2" t="e">
        <f>O44+BS44</f>
        <v>#REF!</v>
      </c>
      <c r="Q44" s="2" t="e">
        <f t="shared" si="3"/>
        <v>#REF!</v>
      </c>
      <c r="R44" s="2" t="e">
        <f t="shared" si="4"/>
        <v>#REF!</v>
      </c>
      <c r="S44" s="2">
        <v>1738</v>
      </c>
      <c r="T44" s="3"/>
      <c r="U44" s="4"/>
      <c r="V44" s="3">
        <v>1738</v>
      </c>
      <c r="W44" s="3"/>
      <c r="X44" s="3"/>
      <c r="Y44" s="3"/>
      <c r="Z44" s="3"/>
      <c r="AA44" s="3"/>
      <c r="AB44" s="3"/>
      <c r="AC44" s="3"/>
      <c r="AD44" s="3">
        <v>100</v>
      </c>
      <c r="AE44" s="3"/>
      <c r="AF44" s="3"/>
      <c r="AG44" s="4"/>
      <c r="AH44" s="3"/>
      <c r="AI44" s="3"/>
      <c r="AJ44" s="3"/>
      <c r="AK44" s="3"/>
      <c r="AL44" s="3"/>
      <c r="AM44" s="3"/>
      <c r="AN44" s="3"/>
      <c r="AO44" s="3"/>
      <c r="AP44" s="3"/>
      <c r="AQ44" s="4"/>
      <c r="AR44" s="3"/>
      <c r="AS44" s="4">
        <v>185.19</v>
      </c>
      <c r="AT44" s="3"/>
      <c r="AU44" s="4"/>
      <c r="AV44" s="3"/>
      <c r="AW44" s="4">
        <v>0</v>
      </c>
      <c r="AX44" s="3">
        <v>209.68</v>
      </c>
      <c r="AY44" s="3"/>
      <c r="AZ44" s="3"/>
      <c r="BA44" s="3">
        <v>40.32</v>
      </c>
      <c r="BB44" s="3"/>
      <c r="BC44" s="3">
        <v>-1.98</v>
      </c>
      <c r="BD44" s="4">
        <v>15</v>
      </c>
      <c r="BE44" s="3"/>
      <c r="BF44" s="4"/>
      <c r="BG44" s="3"/>
      <c r="BH44" s="4"/>
      <c r="BI44" s="3">
        <v>695.2</v>
      </c>
      <c r="BJ44" s="3"/>
      <c r="BK44" s="3">
        <v>32.590000000000003</v>
      </c>
      <c r="BL44" s="3"/>
      <c r="BM44" s="3"/>
      <c r="BN44" s="3"/>
      <c r="BO44" s="3">
        <v>-52.14</v>
      </c>
      <c r="BP44" s="3"/>
      <c r="BQ44" s="3">
        <v>-104.28</v>
      </c>
      <c r="BR44" s="3">
        <v>-695.2</v>
      </c>
      <c r="BS44" s="3">
        <f t="shared" si="1"/>
        <v>695.2</v>
      </c>
      <c r="BT44" s="3">
        <f t="shared" si="2"/>
        <v>0</v>
      </c>
      <c r="BU44" s="3"/>
      <c r="BV44" s="3"/>
      <c r="BW44" s="3"/>
      <c r="BX44" s="3"/>
      <c r="BY44" s="3"/>
      <c r="BZ44" s="3"/>
      <c r="CA44" s="4"/>
      <c r="CB44" s="3"/>
      <c r="CC44" s="3"/>
      <c r="CD44" s="3"/>
      <c r="CE44" s="3"/>
      <c r="CF44" s="3"/>
      <c r="CG44" s="3"/>
      <c r="CH44" s="3"/>
      <c r="CI44" s="3"/>
      <c r="CJ44" s="4"/>
      <c r="CK44" s="3"/>
      <c r="CL44" s="3">
        <v>-155.97</v>
      </c>
      <c r="CM44" s="3"/>
      <c r="CN44" s="3">
        <v>0</v>
      </c>
      <c r="CO44" s="3"/>
      <c r="CP44" s="3">
        <v>158.88</v>
      </c>
      <c r="CQ44" s="3"/>
      <c r="CR44" s="3"/>
    </row>
    <row r="45" spans="1:96" ht="15" customHeight="1" x14ac:dyDescent="0.15">
      <c r="A45" s="1" t="s">
        <v>851</v>
      </c>
      <c r="B45" s="1" t="s">
        <v>633</v>
      </c>
      <c r="C45" s="1" t="s">
        <v>894</v>
      </c>
      <c r="D45" s="1" t="str">
        <f>VLOOKUP(B45,VALIDAÇÃO!$B$2:$C$12,2,0)</f>
        <v>ESSENZA</v>
      </c>
      <c r="E45" s="1" t="s">
        <v>540</v>
      </c>
      <c r="F45" s="1" t="str">
        <f>VLOOKUP(E45,'[1]MAIO 25'!$D$2:$E$876,2,0)</f>
        <v>Masculino</v>
      </c>
      <c r="G45" s="1" t="str">
        <f>VLOOKUP(H45,VALIDAÇÃO!$F$2:$G$83,2,0)</f>
        <v>DIRETO</v>
      </c>
      <c r="H45" s="1" t="s">
        <v>649</v>
      </c>
      <c r="I45" s="1" t="s">
        <v>847</v>
      </c>
      <c r="J45" s="15">
        <v>45663</v>
      </c>
      <c r="K45" s="15"/>
      <c r="L45" s="2">
        <v>1736.48</v>
      </c>
      <c r="M45" s="2" t="e">
        <f>W45+X45+Y45+Z45+AA45+AB45+AC45+AD45+AE45+AF45+AH45+AJ45+AK45+AL45+AM45+AN45+AO45+AP45+AR45+AT45+AV45++AX45+AY45+AZ45+BA45+BG45+BJ45+BO45+BP45+BQ45+BV45+BW45+BX45+BZ45+CB45+CC45+CD45+CE45+CF45+CH45+CI45+CL45+CN45+BT45+BC45+BE45+BN45+BU45+CQ45+#REF!+CR45+CG45</f>
        <v>#REF!</v>
      </c>
      <c r="N45" s="2">
        <f>(V45+BR45)</f>
        <v>1386</v>
      </c>
      <c r="O45" s="2" t="e">
        <f t="shared" si="0"/>
        <v>#REF!</v>
      </c>
      <c r="P45" s="2" t="e">
        <f>O45+BS45</f>
        <v>#REF!</v>
      </c>
      <c r="Q45" s="2" t="e">
        <f t="shared" si="3"/>
        <v>#REF!</v>
      </c>
      <c r="R45" s="2" t="e">
        <f t="shared" si="4"/>
        <v>#REF!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4"/>
      <c r="AH45" s="3"/>
      <c r="AI45" s="3"/>
      <c r="AJ45" s="3"/>
      <c r="AK45" s="3">
        <v>4.9400000000000004</v>
      </c>
      <c r="AL45" s="3"/>
      <c r="AM45" s="3"/>
      <c r="AN45" s="3"/>
      <c r="AO45" s="3"/>
      <c r="AP45" s="3">
        <v>145.82</v>
      </c>
      <c r="AQ45" s="4">
        <v>490.14</v>
      </c>
      <c r="AR45" s="3">
        <v>28.6</v>
      </c>
      <c r="AS45" s="4"/>
      <c r="AT45" s="3"/>
      <c r="AU45" s="4"/>
      <c r="AV45" s="3">
        <v>25.68</v>
      </c>
      <c r="AW45" s="4"/>
      <c r="AX45" s="3">
        <v>428</v>
      </c>
      <c r="AY45" s="3"/>
      <c r="AZ45" s="3"/>
      <c r="BA45" s="3">
        <v>82.31</v>
      </c>
      <c r="BB45" s="3"/>
      <c r="BC45" s="3"/>
      <c r="BD45" s="4"/>
      <c r="BE45" s="3">
        <v>-77</v>
      </c>
      <c r="BF45" s="4">
        <v>1</v>
      </c>
      <c r="BG45" s="3">
        <v>190.8</v>
      </c>
      <c r="BH45" s="4">
        <v>545.14</v>
      </c>
      <c r="BI45" s="3">
        <v>924</v>
      </c>
      <c r="BJ45" s="3">
        <v>70.23</v>
      </c>
      <c r="BK45" s="3"/>
      <c r="BL45" s="3"/>
      <c r="BM45" s="3"/>
      <c r="BN45" s="3"/>
      <c r="BO45" s="3">
        <v>-69.3</v>
      </c>
      <c r="BP45" s="3">
        <v>-46.2</v>
      </c>
      <c r="BQ45" s="3">
        <v>-138.6</v>
      </c>
      <c r="BR45" s="3">
        <v>-924</v>
      </c>
      <c r="BS45" s="3">
        <f t="shared" si="1"/>
        <v>924</v>
      </c>
      <c r="BT45" s="3">
        <f t="shared" si="2"/>
        <v>0</v>
      </c>
      <c r="BU45" s="3"/>
      <c r="BV45" s="3"/>
      <c r="BW45" s="3"/>
      <c r="BX45" s="3"/>
      <c r="BY45" s="3"/>
      <c r="BZ45" s="3"/>
      <c r="CA45" s="4"/>
      <c r="CB45" s="3"/>
      <c r="CC45" s="3"/>
      <c r="CD45" s="3"/>
      <c r="CE45" s="3"/>
      <c r="CF45" s="3"/>
      <c r="CG45" s="3"/>
      <c r="CH45" s="3"/>
      <c r="CI45" s="3">
        <v>-77</v>
      </c>
      <c r="CJ45" s="4">
        <v>1</v>
      </c>
      <c r="CK45" s="3"/>
      <c r="CL45" s="3">
        <v>-269.29000000000002</v>
      </c>
      <c r="CM45" s="3"/>
      <c r="CN45" s="3">
        <v>-4.13</v>
      </c>
      <c r="CO45" s="3"/>
      <c r="CP45" s="3">
        <v>250.59</v>
      </c>
      <c r="CQ45" s="3"/>
      <c r="CR45" s="3"/>
    </row>
    <row r="46" spans="1:96" ht="15" customHeight="1" x14ac:dyDescent="0.15">
      <c r="A46" s="1" t="s">
        <v>848</v>
      </c>
      <c r="B46" s="1" t="s">
        <v>574</v>
      </c>
      <c r="C46" s="1" t="s">
        <v>895</v>
      </c>
      <c r="D46" s="1" t="str">
        <f>VLOOKUP(B46,VALIDAÇÃO!$B$2:$C$12,2,0)</f>
        <v>MARIE CURIE</v>
      </c>
      <c r="E46" s="1" t="s">
        <v>608</v>
      </c>
      <c r="F46" s="1" t="str">
        <f>VLOOKUP(E46,'[1]MAIO 25'!$D$2:$E$876,2,0)</f>
        <v>Masculino</v>
      </c>
      <c r="G46" s="1" t="str">
        <f>VLOOKUP(H46,VALIDAÇÃO!$F$2:$G$83,2,0)</f>
        <v>INDIRETO</v>
      </c>
      <c r="H46" s="1" t="s">
        <v>261</v>
      </c>
      <c r="I46" s="1" t="s">
        <v>850</v>
      </c>
      <c r="J46" s="15">
        <v>45603</v>
      </c>
      <c r="K46" s="15"/>
      <c r="L46" s="2">
        <v>2269.73</v>
      </c>
      <c r="M46" s="2" t="e">
        <f>W46+X46+Y46+Z46+AA46+AB46+AC46+AD46+AE46+AF46+AH46+AJ46+AK46+AL46+AM46+AN46+AO46+AP46+AR46+AT46+AV46++AX46+AY46+AZ46+BA46+BG46+BJ46+BO46+BP46+BQ46+BV46+BW46+BX46+BZ46+CB46+CC46+CD46+CE46+CF46+CH46+CI46+CL46+CN46+BT46+BC46+BE46+BN46+BU46+CQ46+#REF!+CR46+CG46</f>
        <v>#REF!</v>
      </c>
      <c r="N46" s="2">
        <f>(V46+BR46)</f>
        <v>2428.54</v>
      </c>
      <c r="O46" s="2" t="e">
        <f t="shared" si="0"/>
        <v>#REF!</v>
      </c>
      <c r="P46" s="2" t="e">
        <f>O46+BS46</f>
        <v>#REF!</v>
      </c>
      <c r="Q46" s="2" t="e">
        <f t="shared" si="3"/>
        <v>#REF!</v>
      </c>
      <c r="R46" s="2" t="e">
        <f t="shared" si="4"/>
        <v>#REF!</v>
      </c>
      <c r="S46" s="2">
        <v>4047.57</v>
      </c>
      <c r="T46" s="3"/>
      <c r="U46" s="4"/>
      <c r="V46" s="3">
        <v>4047.57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  <c r="AH46" s="3"/>
      <c r="AI46" s="3"/>
      <c r="AJ46" s="3"/>
      <c r="AK46" s="3"/>
      <c r="AL46" s="3"/>
      <c r="AM46" s="3"/>
      <c r="AN46" s="3"/>
      <c r="AO46" s="3"/>
      <c r="AP46" s="3"/>
      <c r="AQ46" s="4"/>
      <c r="AR46" s="3">
        <v>840.3</v>
      </c>
      <c r="AS46" s="4"/>
      <c r="AT46" s="3"/>
      <c r="AU46" s="4"/>
      <c r="AV46" s="3"/>
      <c r="AW46" s="4"/>
      <c r="AX46" s="3"/>
      <c r="AY46" s="3"/>
      <c r="AZ46" s="3"/>
      <c r="BA46" s="3"/>
      <c r="BB46" s="3"/>
      <c r="BC46" s="3"/>
      <c r="BD46" s="4"/>
      <c r="BE46" s="3"/>
      <c r="BF46" s="4"/>
      <c r="BG46" s="3"/>
      <c r="BH46" s="4"/>
      <c r="BI46" s="3">
        <v>695.2</v>
      </c>
      <c r="BJ46" s="3">
        <v>161.6</v>
      </c>
      <c r="BK46" s="3"/>
      <c r="BL46" s="3"/>
      <c r="BM46" s="3"/>
      <c r="BN46" s="3"/>
      <c r="BO46" s="3">
        <v>-52.14</v>
      </c>
      <c r="BP46" s="3">
        <v>-46.2</v>
      </c>
      <c r="BQ46" s="3">
        <v>-189.2</v>
      </c>
      <c r="BR46" s="3">
        <v>-1619.03</v>
      </c>
      <c r="BS46" s="3">
        <f t="shared" si="1"/>
        <v>1619.03</v>
      </c>
      <c r="BT46" s="3">
        <f t="shared" si="2"/>
        <v>-923.82999999999993</v>
      </c>
      <c r="BU46" s="3"/>
      <c r="BV46" s="3">
        <v>-5</v>
      </c>
      <c r="BW46" s="3"/>
      <c r="BX46" s="3"/>
      <c r="BY46" s="3"/>
      <c r="BZ46" s="3"/>
      <c r="CA46" s="4"/>
      <c r="CB46" s="3"/>
      <c r="CC46" s="3">
        <v>-49.9</v>
      </c>
      <c r="CD46" s="3"/>
      <c r="CE46" s="3"/>
      <c r="CF46" s="3"/>
      <c r="CG46" s="3"/>
      <c r="CH46" s="3"/>
      <c r="CI46" s="3"/>
      <c r="CJ46" s="4"/>
      <c r="CK46" s="3"/>
      <c r="CL46" s="3">
        <v>-516.5</v>
      </c>
      <c r="CM46" s="3"/>
      <c r="CN46" s="3">
        <v>-301.77</v>
      </c>
      <c r="CO46" s="3"/>
      <c r="CP46" s="3">
        <v>403.95</v>
      </c>
      <c r="CQ46" s="3"/>
      <c r="CR46" s="3"/>
    </row>
    <row r="47" spans="1:96" ht="15" customHeight="1" x14ac:dyDescent="0.15">
      <c r="A47" s="1" t="s">
        <v>851</v>
      </c>
      <c r="B47" s="1" t="s">
        <v>633</v>
      </c>
      <c r="C47" s="1" t="s">
        <v>896</v>
      </c>
      <c r="D47" s="1" t="str">
        <f>VLOOKUP(B47,VALIDAÇÃO!$B$2:$C$12,2,0)</f>
        <v>ESSENZA</v>
      </c>
      <c r="E47" s="1" t="s">
        <v>80</v>
      </c>
      <c r="F47" s="1" t="str">
        <f>VLOOKUP(E47,'[1]MAIO 25'!$D$2:$E$876,2,0)</f>
        <v>Masculino</v>
      </c>
      <c r="G47" s="1" t="str">
        <f>VLOOKUP(H47,VALIDAÇÃO!$F$2:$G$83,2,0)</f>
        <v>DIRETO</v>
      </c>
      <c r="H47" s="1" t="s">
        <v>130</v>
      </c>
      <c r="I47" s="1" t="s">
        <v>847</v>
      </c>
      <c r="J47" s="15">
        <v>45090</v>
      </c>
      <c r="K47" s="15"/>
      <c r="L47" s="2">
        <v>1950.73</v>
      </c>
      <c r="M47" s="2" t="e">
        <f>W47+X47+Y47+Z47+AA47+AB47+AC47+AD47+AE47+AF47+AH47+AJ47+AK47+AL47+AM47+AN47+AO47+AP47+AR47+AT47+AV47++AX47+AY47+AZ47+BA47+BG47+BJ47+BO47+BP47+BQ47+BV47+BW47+BX47+BZ47+CB47+CC47+CD47+CE47+CF47+CH47+CI47+CL47+CN47+BT47+BC47+BE47+BN47+BU47+CQ47+#REF!+CR47+CG47</f>
        <v>#REF!</v>
      </c>
      <c r="N47" s="2">
        <f>(V47+BR47)</f>
        <v>1386</v>
      </c>
      <c r="O47" s="2" t="e">
        <f t="shared" si="0"/>
        <v>#REF!</v>
      </c>
      <c r="P47" s="2" t="e">
        <f>O47+BS47</f>
        <v>#REF!</v>
      </c>
      <c r="Q47" s="2" t="e">
        <f t="shared" si="3"/>
        <v>#REF!</v>
      </c>
      <c r="R47" s="2" t="e">
        <f t="shared" si="4"/>
        <v>#REF!</v>
      </c>
      <c r="S47" s="2">
        <v>2310</v>
      </c>
      <c r="T47" s="3"/>
      <c r="U47" s="4"/>
      <c r="V47" s="3">
        <v>2310</v>
      </c>
      <c r="W47" s="3"/>
      <c r="X47" s="3"/>
      <c r="Y47" s="3"/>
      <c r="Z47" s="3"/>
      <c r="AA47" s="3"/>
      <c r="AB47" s="3"/>
      <c r="AC47" s="3">
        <v>55.62</v>
      </c>
      <c r="AD47" s="3"/>
      <c r="AE47" s="3"/>
      <c r="AF47" s="3"/>
      <c r="AG47" s="4"/>
      <c r="AH47" s="3"/>
      <c r="AI47" s="3"/>
      <c r="AJ47" s="3"/>
      <c r="AK47" s="3">
        <v>4.6100000000000003</v>
      </c>
      <c r="AL47" s="3"/>
      <c r="AM47" s="3"/>
      <c r="AN47" s="3"/>
      <c r="AO47" s="3"/>
      <c r="AP47" s="3">
        <v>142.54</v>
      </c>
      <c r="AQ47" s="4">
        <v>479.14</v>
      </c>
      <c r="AR47" s="3">
        <v>305.27999999999997</v>
      </c>
      <c r="AS47" s="4">
        <v>70.14</v>
      </c>
      <c r="AT47" s="3"/>
      <c r="AU47" s="4"/>
      <c r="AV47" s="3">
        <v>23.95</v>
      </c>
      <c r="AW47" s="4">
        <v>0</v>
      </c>
      <c r="AX47" s="3">
        <v>300</v>
      </c>
      <c r="AY47" s="3"/>
      <c r="AZ47" s="3"/>
      <c r="BA47" s="3">
        <v>57.69</v>
      </c>
      <c r="BB47" s="3"/>
      <c r="BC47" s="3"/>
      <c r="BD47" s="4"/>
      <c r="BE47" s="3"/>
      <c r="BF47" s="4"/>
      <c r="BG47" s="3"/>
      <c r="BH47" s="4"/>
      <c r="BI47" s="3">
        <v>924</v>
      </c>
      <c r="BJ47" s="3">
        <v>86.12</v>
      </c>
      <c r="BK47" s="3">
        <v>139.91</v>
      </c>
      <c r="BL47" s="3"/>
      <c r="BM47" s="3"/>
      <c r="BN47" s="3"/>
      <c r="BO47" s="3">
        <v>-69.3</v>
      </c>
      <c r="BP47" s="3">
        <v>-46.2</v>
      </c>
      <c r="BQ47" s="3"/>
      <c r="BR47" s="3">
        <v>-924</v>
      </c>
      <c r="BS47" s="3">
        <f t="shared" si="1"/>
        <v>924</v>
      </c>
      <c r="BT47" s="3">
        <f t="shared" si="2"/>
        <v>0</v>
      </c>
      <c r="BU47" s="3"/>
      <c r="BV47" s="3"/>
      <c r="BW47" s="3"/>
      <c r="BX47" s="3"/>
      <c r="BY47" s="3"/>
      <c r="BZ47" s="3"/>
      <c r="CA47" s="4"/>
      <c r="CB47" s="3"/>
      <c r="CC47" s="3"/>
      <c r="CD47" s="3"/>
      <c r="CE47" s="3"/>
      <c r="CF47" s="3"/>
      <c r="CG47" s="3"/>
      <c r="CH47" s="3"/>
      <c r="CI47" s="3"/>
      <c r="CJ47" s="4"/>
      <c r="CK47" s="3"/>
      <c r="CL47" s="3">
        <v>-281.02</v>
      </c>
      <c r="CM47" s="3"/>
      <c r="CN47" s="3">
        <v>-14.56</v>
      </c>
      <c r="CO47" s="3"/>
      <c r="CP47" s="3">
        <v>258.41000000000003</v>
      </c>
      <c r="CQ47" s="3"/>
      <c r="CR47" s="3"/>
    </row>
    <row r="48" spans="1:96" ht="15" customHeight="1" x14ac:dyDescent="0.15">
      <c r="A48" s="1" t="s">
        <v>851</v>
      </c>
      <c r="B48" s="1" t="s">
        <v>633</v>
      </c>
      <c r="C48" s="1" t="s">
        <v>897</v>
      </c>
      <c r="D48" s="1" t="str">
        <f>VLOOKUP(B48,VALIDAÇÃO!$B$2:$C$12,2,0)</f>
        <v>ESSENZA</v>
      </c>
      <c r="E48" s="1" t="s">
        <v>643</v>
      </c>
      <c r="F48" s="1" t="str">
        <f>VLOOKUP(E48,'[1]MAIO 25'!$D$2:$E$876,2,0)</f>
        <v>Masculino</v>
      </c>
      <c r="G48" s="1" t="str">
        <f>VLOOKUP(H48,VALIDAÇÃO!$F$2:$G$83,2,0)</f>
        <v>DIRETO</v>
      </c>
      <c r="H48" s="1" t="s">
        <v>649</v>
      </c>
      <c r="I48" s="1" t="s">
        <v>847</v>
      </c>
      <c r="J48" s="15">
        <v>45726</v>
      </c>
      <c r="K48" s="15"/>
      <c r="L48" s="2">
        <v>1767.48</v>
      </c>
      <c r="M48" s="2" t="e">
        <f>W48+X48+Y48+Z48+AA48+AB48+AC48+AD48+AE48+AF48+AH48+AJ48+AK48+AL48+AM48+AN48+AO48+AP48+AR48+AT48+AV48++AX48+AY48+AZ48+BA48+BG48+BJ48+BO48+BP48+BQ48+BV48+BW48+BX48+BZ48+CB48+CC48+CD48+CE48+CF48+CH48+CI48+CL48+CN48+BT48+BC48+BE48+BN48+BU48+CQ48+#REF!+CR48+CG48</f>
        <v>#REF!</v>
      </c>
      <c r="N48" s="2">
        <f>(V48+BR48)</f>
        <v>1386</v>
      </c>
      <c r="O48" s="2" t="e">
        <f t="shared" si="0"/>
        <v>#REF!</v>
      </c>
      <c r="P48" s="2" t="e">
        <f>O48+BS48</f>
        <v>#REF!</v>
      </c>
      <c r="Q48" s="2" t="e">
        <f t="shared" si="3"/>
        <v>#REF!</v>
      </c>
      <c r="R48" s="2" t="e">
        <f t="shared" si="4"/>
        <v>#REF!</v>
      </c>
      <c r="S48" s="2">
        <v>2310</v>
      </c>
      <c r="T48" s="3"/>
      <c r="U48" s="4"/>
      <c r="V48" s="3">
        <v>2310</v>
      </c>
      <c r="W48" s="3"/>
      <c r="X48" s="3"/>
      <c r="Y48" s="3"/>
      <c r="Z48" s="3"/>
      <c r="AA48" s="3"/>
      <c r="AB48" s="3"/>
      <c r="AC48" s="3">
        <v>55.62</v>
      </c>
      <c r="AD48" s="3"/>
      <c r="AE48" s="3"/>
      <c r="AF48" s="3"/>
      <c r="AG48" s="4"/>
      <c r="AH48" s="3"/>
      <c r="AI48" s="3"/>
      <c r="AJ48" s="3"/>
      <c r="AK48" s="3">
        <v>3.65</v>
      </c>
      <c r="AL48" s="3"/>
      <c r="AM48" s="3"/>
      <c r="AN48" s="3"/>
      <c r="AO48" s="3"/>
      <c r="AP48" s="3">
        <v>39.32</v>
      </c>
      <c r="AQ48" s="4">
        <v>132.16999999999999</v>
      </c>
      <c r="AR48" s="3">
        <v>52.11</v>
      </c>
      <c r="AS48" s="4">
        <v>1116.19</v>
      </c>
      <c r="AT48" s="3"/>
      <c r="AU48" s="4"/>
      <c r="AV48" s="3">
        <v>18.97</v>
      </c>
      <c r="AW48" s="4"/>
      <c r="AX48" s="3">
        <v>420.6</v>
      </c>
      <c r="AY48" s="3"/>
      <c r="AZ48" s="3"/>
      <c r="BA48" s="3">
        <v>80.88</v>
      </c>
      <c r="BB48" s="3"/>
      <c r="BC48" s="3">
        <v>-43.25</v>
      </c>
      <c r="BD48" s="4">
        <v>247.17</v>
      </c>
      <c r="BE48" s="3"/>
      <c r="BF48" s="4"/>
      <c r="BG48" s="3">
        <v>190.11</v>
      </c>
      <c r="BH48" s="4">
        <v>543.16999999999996</v>
      </c>
      <c r="BI48" s="3">
        <v>1471.84</v>
      </c>
      <c r="BJ48" s="3">
        <v>54.14</v>
      </c>
      <c r="BK48" s="3">
        <v>145.46</v>
      </c>
      <c r="BL48" s="3"/>
      <c r="BM48" s="3"/>
      <c r="BN48" s="3"/>
      <c r="BO48" s="3">
        <v>-69.3</v>
      </c>
      <c r="BP48" s="3">
        <v>-46.2</v>
      </c>
      <c r="BQ48" s="3"/>
      <c r="BR48" s="3">
        <v>-924</v>
      </c>
      <c r="BS48" s="3">
        <f t="shared" si="1"/>
        <v>924</v>
      </c>
      <c r="BT48" s="3">
        <f t="shared" si="2"/>
        <v>547.83999999999992</v>
      </c>
      <c r="BU48" s="3"/>
      <c r="BV48" s="3"/>
      <c r="BW48" s="3"/>
      <c r="BX48" s="3"/>
      <c r="BY48" s="3"/>
      <c r="BZ48" s="3"/>
      <c r="CA48" s="4"/>
      <c r="CB48" s="3"/>
      <c r="CC48" s="3">
        <v>-99.8</v>
      </c>
      <c r="CD48" s="3"/>
      <c r="CE48" s="3"/>
      <c r="CF48" s="3"/>
      <c r="CG48" s="3"/>
      <c r="CH48" s="3"/>
      <c r="CI48" s="3"/>
      <c r="CJ48" s="4"/>
      <c r="CK48" s="3"/>
      <c r="CL48" s="3">
        <v>-268.58</v>
      </c>
      <c r="CM48" s="3"/>
      <c r="CN48" s="3">
        <v>-6.79</v>
      </c>
      <c r="CO48" s="3"/>
      <c r="CP48" s="3">
        <v>250.12</v>
      </c>
      <c r="CQ48" s="3"/>
      <c r="CR48" s="3"/>
    </row>
    <row r="49" spans="1:96" ht="15" customHeight="1" x14ac:dyDescent="0.15">
      <c r="A49" s="1" t="s">
        <v>845</v>
      </c>
      <c r="B49" s="1" t="s">
        <v>55</v>
      </c>
      <c r="C49" s="1" t="s">
        <v>898</v>
      </c>
      <c r="D49" s="1" t="str">
        <f>VLOOKUP(B49,VALIDAÇÃO!$B$2:$C$12,2,0)</f>
        <v>UNIQUE</v>
      </c>
      <c r="E49" s="1" t="s">
        <v>95</v>
      </c>
      <c r="F49" s="1" t="str">
        <f>VLOOKUP(E49,'[1]MAIO 25'!$D$2:$E$876,2,0)</f>
        <v>Masculino</v>
      </c>
      <c r="G49" s="1" t="str">
        <f>VLOOKUP(H49,VALIDAÇÃO!$F$2:$G$83,2,0)</f>
        <v>DIRETO</v>
      </c>
      <c r="H49" s="1" t="s">
        <v>1519</v>
      </c>
      <c r="I49" s="1" t="s">
        <v>847</v>
      </c>
      <c r="J49" s="15">
        <v>45446</v>
      </c>
      <c r="K49" s="15"/>
      <c r="L49" s="2">
        <v>1917.43</v>
      </c>
      <c r="M49" s="2" t="e">
        <f>W49+X49+Y49+Z49+AA49+AB49+AC49+AD49+AE49+AF49+AH49+AJ49+AK49+AL49+AM49+AN49+AO49+AP49+AR49+AT49+AV49++AX49+AY49+AZ49+BA49+BG49+BJ49+BO49+BP49+BQ49+BV49+BW49+BX49+BZ49+CB49+CC49+CD49+CE49+CF49+CH49+CI49+CL49+CN49+BT49+BC49+BE49+BN49+BU49+CQ49+#REF!+CR49+CG49</f>
        <v>#REF!</v>
      </c>
      <c r="N49" s="2">
        <f>(V49+BR49)</f>
        <v>1386</v>
      </c>
      <c r="O49" s="2" t="e">
        <f t="shared" si="0"/>
        <v>#REF!</v>
      </c>
      <c r="P49" s="2" t="e">
        <f>O49+BS49</f>
        <v>#REF!</v>
      </c>
      <c r="Q49" s="2" t="e">
        <f t="shared" si="3"/>
        <v>#REF!</v>
      </c>
      <c r="R49" s="2" t="e">
        <f t="shared" si="4"/>
        <v>#REF!</v>
      </c>
      <c r="S49" s="2">
        <v>2310</v>
      </c>
      <c r="T49" s="3"/>
      <c r="U49" s="4"/>
      <c r="V49" s="3">
        <v>2310</v>
      </c>
      <c r="W49" s="3"/>
      <c r="X49" s="3"/>
      <c r="Y49" s="3"/>
      <c r="Z49" s="3"/>
      <c r="AA49" s="3"/>
      <c r="AB49" s="3"/>
      <c r="AC49" s="3">
        <v>55.62</v>
      </c>
      <c r="AD49" s="3"/>
      <c r="AE49" s="3"/>
      <c r="AF49" s="3"/>
      <c r="AG49" s="4"/>
      <c r="AH49" s="3"/>
      <c r="AI49" s="3"/>
      <c r="AJ49" s="3"/>
      <c r="AK49" s="3">
        <v>4.5</v>
      </c>
      <c r="AL49" s="3"/>
      <c r="AM49" s="3"/>
      <c r="AN49" s="3"/>
      <c r="AO49" s="3"/>
      <c r="AP49" s="3"/>
      <c r="AQ49" s="4"/>
      <c r="AR49" s="3">
        <v>192.83</v>
      </c>
      <c r="AS49" s="4">
        <v>2190.14</v>
      </c>
      <c r="AT49" s="3"/>
      <c r="AU49" s="4"/>
      <c r="AV49" s="3">
        <v>23.39</v>
      </c>
      <c r="AW49" s="4">
        <v>0</v>
      </c>
      <c r="AX49" s="3">
        <v>680.38</v>
      </c>
      <c r="AY49" s="3"/>
      <c r="AZ49" s="3"/>
      <c r="BA49" s="3">
        <v>130.84</v>
      </c>
      <c r="BB49" s="3"/>
      <c r="BC49" s="3"/>
      <c r="BD49" s="4"/>
      <c r="BE49" s="3"/>
      <c r="BF49" s="4"/>
      <c r="BG49" s="3"/>
      <c r="BH49" s="4"/>
      <c r="BI49" s="3">
        <v>924</v>
      </c>
      <c r="BJ49" s="3">
        <v>37.08</v>
      </c>
      <c r="BK49" s="3">
        <v>336.59</v>
      </c>
      <c r="BL49" s="3"/>
      <c r="BM49" s="3"/>
      <c r="BN49" s="3"/>
      <c r="BO49" s="3">
        <v>-69.3</v>
      </c>
      <c r="BP49" s="3">
        <v>-46.2</v>
      </c>
      <c r="BQ49" s="3">
        <v>-138.6</v>
      </c>
      <c r="BR49" s="3">
        <v>-924</v>
      </c>
      <c r="BS49" s="3">
        <f t="shared" si="1"/>
        <v>924</v>
      </c>
      <c r="BT49" s="3">
        <f t="shared" si="2"/>
        <v>0</v>
      </c>
      <c r="BU49" s="3"/>
      <c r="BV49" s="3"/>
      <c r="BW49" s="3"/>
      <c r="BX49" s="3"/>
      <c r="BY49" s="3"/>
      <c r="BZ49" s="3"/>
      <c r="CA49" s="4"/>
      <c r="CB49" s="3"/>
      <c r="CC49" s="3"/>
      <c r="CD49" s="3"/>
      <c r="CE49" s="3"/>
      <c r="CF49" s="3"/>
      <c r="CG49" s="3"/>
      <c r="CH49" s="3"/>
      <c r="CI49" s="3"/>
      <c r="CJ49" s="4"/>
      <c r="CK49" s="3"/>
      <c r="CL49" s="3">
        <v>-298.88</v>
      </c>
      <c r="CM49" s="3"/>
      <c r="CN49" s="3">
        <v>-25.73</v>
      </c>
      <c r="CO49" s="3"/>
      <c r="CP49" s="3">
        <v>270.32</v>
      </c>
      <c r="CQ49" s="3"/>
      <c r="CR49" s="3"/>
    </row>
    <row r="50" spans="1:96" ht="15" customHeight="1" x14ac:dyDescent="0.15">
      <c r="A50" s="1" t="s">
        <v>848</v>
      </c>
      <c r="B50" s="1" t="s">
        <v>574</v>
      </c>
      <c r="C50" s="1" t="s">
        <v>899</v>
      </c>
      <c r="D50" s="1" t="str">
        <f>VLOOKUP(B50,VALIDAÇÃO!$B$2:$C$12,2,0)</f>
        <v>MARIE CURIE</v>
      </c>
      <c r="E50" s="1" t="s">
        <v>717</v>
      </c>
      <c r="F50" s="1" t="str">
        <f>VLOOKUP(E50,'[1]MAIO 25'!$D$2:$E$876,2,0)</f>
        <v>Feminino</v>
      </c>
      <c r="G50" s="1" t="str">
        <f>VLOOKUP(H50,VALIDAÇÃO!$F$2:$G$83,2,0)</f>
        <v>INDIRETO</v>
      </c>
      <c r="H50" s="1" t="s">
        <v>231</v>
      </c>
      <c r="I50" s="1" t="s">
        <v>850</v>
      </c>
      <c r="J50" s="15">
        <v>45670</v>
      </c>
      <c r="K50" s="15"/>
      <c r="L50" s="2">
        <v>1034.52</v>
      </c>
      <c r="M50" s="2" t="e">
        <f>W50+X50+Y50+Z50+AA50+AB50+AC50+AD50+AE50+AF50+AH50+AJ50+AK50+AL50+AM50+AN50+AO50+AP50+AR50+AT50+AV50++AX50+AY50+AZ50+BA50+BG50+BJ50+BO50+BP50+BQ50+BV50+BW50+BX50+BZ50+CB50+CC50+CD50+CE50+CF50+CH50+CI50+CL50+CN50+BT50+BC50+BE50+BN50+BU50+CQ50+#REF!+CR50+CG50</f>
        <v>#REF!</v>
      </c>
      <c r="N50" s="2">
        <f>(V50+BR50)</f>
        <v>1386</v>
      </c>
      <c r="O50" s="2" t="e">
        <f t="shared" si="0"/>
        <v>#REF!</v>
      </c>
      <c r="P50" s="2" t="e">
        <f>O50+BS50</f>
        <v>#REF!</v>
      </c>
      <c r="Q50" s="2" t="e">
        <f t="shared" si="3"/>
        <v>#REF!</v>
      </c>
      <c r="R50" s="2" t="e">
        <f t="shared" si="4"/>
        <v>#REF!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3"/>
      <c r="AI50" s="3"/>
      <c r="AJ50" s="3"/>
      <c r="AK50" s="3"/>
      <c r="AL50" s="3"/>
      <c r="AM50" s="3"/>
      <c r="AN50" s="3"/>
      <c r="AO50" s="3"/>
      <c r="AP50" s="3"/>
      <c r="AQ50" s="4"/>
      <c r="AR50" s="3">
        <v>42.9</v>
      </c>
      <c r="AS50" s="4">
        <v>143.16999999999999</v>
      </c>
      <c r="AT50" s="3"/>
      <c r="AU50" s="4"/>
      <c r="AV50" s="3"/>
      <c r="AW50" s="4">
        <v>0</v>
      </c>
      <c r="AX50" s="3"/>
      <c r="AY50" s="3"/>
      <c r="AZ50" s="3"/>
      <c r="BA50" s="3"/>
      <c r="BB50" s="3"/>
      <c r="BC50" s="3"/>
      <c r="BD50" s="4"/>
      <c r="BE50" s="3"/>
      <c r="BF50" s="4"/>
      <c r="BG50" s="3"/>
      <c r="BH50" s="4"/>
      <c r="BI50" s="3">
        <v>924</v>
      </c>
      <c r="BJ50" s="3">
        <v>8.25</v>
      </c>
      <c r="BK50" s="3">
        <v>55.98</v>
      </c>
      <c r="BL50" s="3"/>
      <c r="BM50" s="3"/>
      <c r="BN50" s="3"/>
      <c r="BO50" s="3">
        <v>-69.3</v>
      </c>
      <c r="BP50" s="3"/>
      <c r="BQ50" s="3">
        <v>-138.6</v>
      </c>
      <c r="BR50" s="3">
        <v>-924</v>
      </c>
      <c r="BS50" s="3">
        <f t="shared" si="1"/>
        <v>924</v>
      </c>
      <c r="BT50" s="3">
        <f t="shared" si="2"/>
        <v>0</v>
      </c>
      <c r="BU50" s="3"/>
      <c r="BV50" s="3">
        <v>-5</v>
      </c>
      <c r="BW50" s="3"/>
      <c r="BX50" s="3"/>
      <c r="BY50" s="3"/>
      <c r="BZ50" s="3"/>
      <c r="CA50" s="4"/>
      <c r="CB50" s="3"/>
      <c r="CC50" s="3"/>
      <c r="CD50" s="3"/>
      <c r="CE50" s="3"/>
      <c r="CF50" s="3"/>
      <c r="CG50" s="3"/>
      <c r="CH50" s="3"/>
      <c r="CI50" s="3"/>
      <c r="CJ50" s="4"/>
      <c r="CK50" s="3"/>
      <c r="CL50" s="3">
        <v>-189.73</v>
      </c>
      <c r="CM50" s="3"/>
      <c r="CN50" s="3">
        <v>0</v>
      </c>
      <c r="CO50" s="3"/>
      <c r="CP50" s="3">
        <v>188.89</v>
      </c>
      <c r="CQ50" s="3"/>
      <c r="CR50" s="3"/>
    </row>
    <row r="51" spans="1:96" ht="15" customHeight="1" x14ac:dyDescent="0.15">
      <c r="A51" s="1" t="s">
        <v>851</v>
      </c>
      <c r="B51" s="1" t="s">
        <v>633</v>
      </c>
      <c r="C51" s="1" t="s">
        <v>900</v>
      </c>
      <c r="D51" s="1" t="str">
        <f>VLOOKUP(B51,VALIDAÇÃO!$B$2:$C$12,2,0)</f>
        <v>ESSENZA</v>
      </c>
      <c r="E51" s="1" t="s">
        <v>379</v>
      </c>
      <c r="F51" s="1" t="str">
        <f>VLOOKUP(E51,'[1]MAIO 25'!$D$2:$E$876,2,0)</f>
        <v>Masculino</v>
      </c>
      <c r="G51" s="1" t="str">
        <f>VLOOKUP(H51,VALIDAÇÃO!$F$2:$G$83,2,0)</f>
        <v>DIRETO</v>
      </c>
      <c r="H51" s="1" t="s">
        <v>256</v>
      </c>
      <c r="I51" s="1" t="s">
        <v>847</v>
      </c>
      <c r="J51" s="15">
        <v>45216</v>
      </c>
      <c r="K51" s="15"/>
      <c r="L51" s="2">
        <v>1778.59</v>
      </c>
      <c r="M51" s="2" t="e">
        <f>W51+X51+Y51+Z51+AA51+AB51+AC51+AD51+AE51+AF51+AH51+AJ51+AK51+AL51+AM51+AN51+AO51+AP51+AR51+AT51+AV51++AX51+AY51+AZ51+BA51+BG51+BJ51+BO51+BP51+BQ51+BV51+BW51+BX51+BZ51+CB51+CC51+CD51+CE51+CF51+CH51+CI51+CL51+CN51+BT51+BC51+BE51+BN51+BU51+CQ51+#REF!+CR51+CG51</f>
        <v>#REF!</v>
      </c>
      <c r="N51" s="2">
        <f>(V51+BR51)</f>
        <v>1386</v>
      </c>
      <c r="O51" s="2" t="e">
        <f t="shared" si="0"/>
        <v>#REF!</v>
      </c>
      <c r="P51" s="2" t="e">
        <f>O51+BS51</f>
        <v>#REF!</v>
      </c>
      <c r="Q51" s="2" t="e">
        <f t="shared" si="3"/>
        <v>#REF!</v>
      </c>
      <c r="R51" s="2" t="e">
        <f t="shared" si="4"/>
        <v>#REF!</v>
      </c>
      <c r="S51" s="2">
        <v>2310</v>
      </c>
      <c r="T51" s="3"/>
      <c r="U51" s="4"/>
      <c r="V51" s="3">
        <v>2310</v>
      </c>
      <c r="W51" s="3"/>
      <c r="X51" s="3"/>
      <c r="Y51" s="3"/>
      <c r="Z51" s="3"/>
      <c r="AA51" s="3"/>
      <c r="AB51" s="3"/>
      <c r="AC51" s="3">
        <v>55.62</v>
      </c>
      <c r="AD51" s="3"/>
      <c r="AE51" s="3"/>
      <c r="AF51" s="3"/>
      <c r="AG51" s="4"/>
      <c r="AH51" s="3"/>
      <c r="AI51" s="3"/>
      <c r="AJ51" s="3"/>
      <c r="AK51" s="3">
        <v>2.69</v>
      </c>
      <c r="AL51" s="3"/>
      <c r="AM51" s="3"/>
      <c r="AN51" s="3"/>
      <c r="AO51" s="3"/>
      <c r="AP51" s="3">
        <v>133.32</v>
      </c>
      <c r="AQ51" s="4">
        <v>448.14</v>
      </c>
      <c r="AR51" s="3">
        <v>37.229999999999997</v>
      </c>
      <c r="AS51" s="4">
        <v>646.16999999999996</v>
      </c>
      <c r="AT51" s="3"/>
      <c r="AU51" s="4"/>
      <c r="AV51" s="3">
        <v>13.98</v>
      </c>
      <c r="AW51" s="4">
        <v>0</v>
      </c>
      <c r="AX51" s="3">
        <v>460</v>
      </c>
      <c r="AY51" s="3"/>
      <c r="AZ51" s="3"/>
      <c r="BA51" s="3">
        <v>88.46</v>
      </c>
      <c r="BB51" s="3"/>
      <c r="BC51" s="3"/>
      <c r="BD51" s="4"/>
      <c r="BE51" s="3"/>
      <c r="BF51" s="4"/>
      <c r="BG51" s="3"/>
      <c r="BH51" s="4"/>
      <c r="BI51" s="3">
        <v>924</v>
      </c>
      <c r="BJ51" s="3">
        <v>32.799999999999997</v>
      </c>
      <c r="BK51" s="3">
        <v>101.71</v>
      </c>
      <c r="BL51" s="3"/>
      <c r="BM51" s="3"/>
      <c r="BN51" s="3"/>
      <c r="BO51" s="3">
        <v>-69.3</v>
      </c>
      <c r="BP51" s="3">
        <v>-46.2</v>
      </c>
      <c r="BQ51" s="3"/>
      <c r="BR51" s="3">
        <v>-924</v>
      </c>
      <c r="BS51" s="3">
        <f t="shared" si="1"/>
        <v>924</v>
      </c>
      <c r="BT51" s="3">
        <f t="shared" si="2"/>
        <v>0</v>
      </c>
      <c r="BU51" s="3"/>
      <c r="BV51" s="3"/>
      <c r="BW51" s="3"/>
      <c r="BX51" s="3"/>
      <c r="BY51" s="3"/>
      <c r="BZ51" s="3"/>
      <c r="CA51" s="4"/>
      <c r="CB51" s="3"/>
      <c r="CC51" s="3">
        <v>-50</v>
      </c>
      <c r="CD51" s="3"/>
      <c r="CE51" s="3"/>
      <c r="CF51" s="3"/>
      <c r="CG51" s="3"/>
      <c r="CH51" s="3"/>
      <c r="CI51" s="3"/>
      <c r="CJ51" s="4"/>
      <c r="CK51" s="3"/>
      <c r="CL51" s="3">
        <v>-262.82</v>
      </c>
      <c r="CM51" s="3"/>
      <c r="CN51" s="3">
        <v>-3.19</v>
      </c>
      <c r="CO51" s="3"/>
      <c r="CP51" s="3">
        <v>246.27</v>
      </c>
      <c r="CQ51" s="3"/>
      <c r="CR51" s="3"/>
    </row>
    <row r="52" spans="1:96" ht="15" customHeight="1" x14ac:dyDescent="0.15">
      <c r="A52" s="1" t="s">
        <v>855</v>
      </c>
      <c r="B52" s="1" t="s">
        <v>509</v>
      </c>
      <c r="C52" s="1" t="s">
        <v>901</v>
      </c>
      <c r="D52" s="1" t="str">
        <f>VLOOKUP(B52,VALIDAÇÃO!$B$2:$C$12,2,0)</f>
        <v>AUGURI</v>
      </c>
      <c r="E52" s="1" t="s">
        <v>322</v>
      </c>
      <c r="F52" s="1" t="str">
        <f>VLOOKUP(E52,'[1]MAIO 25'!$D$2:$E$876,2,0)</f>
        <v>Masculino</v>
      </c>
      <c r="G52" s="1" t="str">
        <f>VLOOKUP(H52,VALIDAÇÃO!$F$2:$G$83,2,0)</f>
        <v>DIRETO</v>
      </c>
      <c r="H52" s="1" t="s">
        <v>1518</v>
      </c>
      <c r="I52" s="1" t="s">
        <v>847</v>
      </c>
      <c r="J52" s="15">
        <v>45566</v>
      </c>
      <c r="K52" s="15"/>
      <c r="L52" s="2">
        <v>1195.56</v>
      </c>
      <c r="M52" s="2" t="e">
        <f>W52+X52+Y52+Z52+AA52+AB52+AC52+AD52+AE52+AF52+AH52+AJ52+AK52+AL52+AM52+AN52+AO52+AP52+AR52+AT52+AV52++AX52+AY52+AZ52+BA52+BG52+BJ52+BO52+BP52+BQ52+BV52+BW52+BX52+BZ52+CB52+CC52+CD52+CE52+CF52+CH52+CI52+CL52+CN52+BT52+BC52+BE52+BN52+BU52+CQ52+#REF!+CR52+CG52</f>
        <v>#REF!</v>
      </c>
      <c r="N52" s="2">
        <f>(V52+BR52)</f>
        <v>1042.8</v>
      </c>
      <c r="O52" s="2" t="e">
        <f t="shared" si="0"/>
        <v>#REF!</v>
      </c>
      <c r="P52" s="2" t="e">
        <f>O52+BS52</f>
        <v>#REF!</v>
      </c>
      <c r="Q52" s="2" t="e">
        <f t="shared" si="3"/>
        <v>#REF!</v>
      </c>
      <c r="R52" s="2" t="e">
        <f t="shared" si="4"/>
        <v>#REF!</v>
      </c>
      <c r="S52" s="2">
        <v>1738</v>
      </c>
      <c r="T52" s="3"/>
      <c r="U52" s="4"/>
      <c r="V52" s="3">
        <v>1738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4"/>
      <c r="AH52" s="3"/>
      <c r="AI52" s="3"/>
      <c r="AJ52" s="3"/>
      <c r="AK52" s="3">
        <v>2.0299999999999998</v>
      </c>
      <c r="AL52" s="3"/>
      <c r="AM52" s="3"/>
      <c r="AN52" s="3"/>
      <c r="AO52" s="3"/>
      <c r="AP52" s="3">
        <v>108.78</v>
      </c>
      <c r="AQ52" s="4">
        <v>486</v>
      </c>
      <c r="AR52" s="3">
        <v>6.27</v>
      </c>
      <c r="AS52" s="4"/>
      <c r="AT52" s="3"/>
      <c r="AU52" s="4"/>
      <c r="AV52" s="3">
        <v>8.44</v>
      </c>
      <c r="AW52" s="4"/>
      <c r="AX52" s="3">
        <v>309.68</v>
      </c>
      <c r="AY52" s="3"/>
      <c r="AZ52" s="3"/>
      <c r="BA52" s="3">
        <v>74.319999999999993</v>
      </c>
      <c r="BB52" s="3"/>
      <c r="BC52" s="3">
        <v>-10.4</v>
      </c>
      <c r="BD52" s="4">
        <v>79</v>
      </c>
      <c r="BE52" s="3">
        <v>-57.93</v>
      </c>
      <c r="BF52" s="4">
        <v>1</v>
      </c>
      <c r="BG52" s="3"/>
      <c r="BH52" s="4"/>
      <c r="BI52" s="3">
        <v>924</v>
      </c>
      <c r="BJ52" s="3">
        <v>27.61</v>
      </c>
      <c r="BK52" s="3"/>
      <c r="BL52" s="3"/>
      <c r="BM52" s="3"/>
      <c r="BN52" s="3"/>
      <c r="BO52" s="3"/>
      <c r="BP52" s="3">
        <v>-34.76</v>
      </c>
      <c r="BQ52" s="3"/>
      <c r="BR52" s="3">
        <v>-695.2</v>
      </c>
      <c r="BS52" s="3">
        <f t="shared" si="1"/>
        <v>695.2</v>
      </c>
      <c r="BT52" s="3">
        <f t="shared" si="2"/>
        <v>228.79999999999995</v>
      </c>
      <c r="BU52" s="3"/>
      <c r="BV52" s="3"/>
      <c r="BW52" s="3"/>
      <c r="BX52" s="3"/>
      <c r="BY52" s="3"/>
      <c r="BZ52" s="3"/>
      <c r="CA52" s="4"/>
      <c r="CB52" s="3"/>
      <c r="CC52" s="3"/>
      <c r="CD52" s="3"/>
      <c r="CE52" s="3"/>
      <c r="CF52" s="3"/>
      <c r="CG52" s="3"/>
      <c r="CH52" s="3"/>
      <c r="CI52" s="3">
        <v>-115.87</v>
      </c>
      <c r="CJ52" s="4">
        <v>2</v>
      </c>
      <c r="CK52" s="3"/>
      <c r="CL52" s="3">
        <v>-165.41</v>
      </c>
      <c r="CM52" s="3"/>
      <c r="CN52" s="3">
        <v>0</v>
      </c>
      <c r="CO52" s="3"/>
      <c r="CP52" s="3">
        <v>167.27</v>
      </c>
      <c r="CQ52" s="3"/>
      <c r="CR52" s="3"/>
    </row>
    <row r="53" spans="1:96" ht="15" customHeight="1" x14ac:dyDescent="0.15">
      <c r="A53" s="1" t="s">
        <v>845</v>
      </c>
      <c r="B53" s="1" t="s">
        <v>55</v>
      </c>
      <c r="C53" s="1" t="s">
        <v>902</v>
      </c>
      <c r="D53" s="1" t="str">
        <f>VLOOKUP(B53,VALIDAÇÃO!$B$2:$C$12,2,0)</f>
        <v>UNIQUE</v>
      </c>
      <c r="E53" s="1" t="s">
        <v>528</v>
      </c>
      <c r="F53" s="1" t="str">
        <f>VLOOKUP(E53,'[1]MAIO 25'!$D$2:$E$876,2,0)</f>
        <v>Masculino</v>
      </c>
      <c r="G53" s="1" t="str">
        <f>VLOOKUP(H53,VALIDAÇÃO!$F$2:$G$83,2,0)</f>
        <v>DIRETO</v>
      </c>
      <c r="H53" s="1" t="s">
        <v>1518</v>
      </c>
      <c r="I53" s="1" t="s">
        <v>847</v>
      </c>
      <c r="J53" s="15">
        <v>45509</v>
      </c>
      <c r="K53" s="15"/>
      <c r="L53" s="2">
        <v>1354.34</v>
      </c>
      <c r="M53" s="2" t="e">
        <f>W53+X53+Y53+Z53+AA53+AB53+AC53+AD53+AE53+AF53+AH53+AJ53+AK53+AL53+AM53+AN53+AO53+AP53+AR53+AT53+AV53++AX53+AY53+AZ53+BA53+BG53+BJ53+BO53+BP53+BQ53+BV53+BW53+BX53+BZ53+CB53+CC53+CD53+CE53+CF53+CH53+CI53+CL53+CN53+BT53+BC53+BE53+BN53+BU53+CQ53+#REF!+CR53+CG53</f>
        <v>#REF!</v>
      </c>
      <c r="N53" s="2">
        <f>(V53+BR53)</f>
        <v>1042.8</v>
      </c>
      <c r="O53" s="2" t="e">
        <f t="shared" si="0"/>
        <v>#REF!</v>
      </c>
      <c r="P53" s="2" t="e">
        <f>O53+BS53</f>
        <v>#REF!</v>
      </c>
      <c r="Q53" s="2" t="e">
        <f t="shared" si="3"/>
        <v>#REF!</v>
      </c>
      <c r="R53" s="2" t="e">
        <f t="shared" si="4"/>
        <v>#REF!</v>
      </c>
      <c r="S53" s="2">
        <v>1738</v>
      </c>
      <c r="T53" s="3"/>
      <c r="U53" s="4"/>
      <c r="V53" s="3">
        <v>1738</v>
      </c>
      <c r="W53" s="3"/>
      <c r="X53" s="3"/>
      <c r="Y53" s="3">
        <v>3.01</v>
      </c>
      <c r="Z53" s="3"/>
      <c r="AA53" s="3"/>
      <c r="AB53" s="3"/>
      <c r="AC53" s="3"/>
      <c r="AD53" s="3"/>
      <c r="AE53" s="3"/>
      <c r="AF53" s="3"/>
      <c r="AG53" s="4"/>
      <c r="AH53" s="3"/>
      <c r="AI53" s="3"/>
      <c r="AJ53" s="3"/>
      <c r="AK53" s="3">
        <v>2.5499999999999998</v>
      </c>
      <c r="AL53" s="3"/>
      <c r="AM53" s="3"/>
      <c r="AN53" s="3"/>
      <c r="AO53" s="3"/>
      <c r="AP53" s="3"/>
      <c r="AQ53" s="4"/>
      <c r="AR53" s="3">
        <v>450.39</v>
      </c>
      <c r="AS53" s="4">
        <v>1549.14</v>
      </c>
      <c r="AT53" s="3"/>
      <c r="AU53" s="4"/>
      <c r="AV53" s="3">
        <v>13.27</v>
      </c>
      <c r="AW53" s="4">
        <v>0</v>
      </c>
      <c r="AX53" s="3">
        <v>124.35</v>
      </c>
      <c r="AY53" s="3"/>
      <c r="AZ53" s="3"/>
      <c r="BA53" s="3">
        <v>23.91</v>
      </c>
      <c r="BB53" s="3"/>
      <c r="BC53" s="3">
        <v>-4.0999999999999996</v>
      </c>
      <c r="BD53" s="4">
        <v>31.17</v>
      </c>
      <c r="BE53" s="3">
        <v>-57.93</v>
      </c>
      <c r="BF53" s="4">
        <v>1</v>
      </c>
      <c r="BG53" s="3"/>
      <c r="BH53" s="4"/>
      <c r="BI53" s="3">
        <v>924</v>
      </c>
      <c r="BJ53" s="3">
        <v>87.19</v>
      </c>
      <c r="BK53" s="3">
        <v>178.94</v>
      </c>
      <c r="BL53" s="3"/>
      <c r="BM53" s="3"/>
      <c r="BN53" s="3"/>
      <c r="BO53" s="3">
        <v>-52.14</v>
      </c>
      <c r="BP53" s="3">
        <v>-34.76</v>
      </c>
      <c r="BQ53" s="3"/>
      <c r="BR53" s="3">
        <v>-695.2</v>
      </c>
      <c r="BS53" s="3">
        <f t="shared" si="1"/>
        <v>695.2</v>
      </c>
      <c r="BT53" s="3">
        <f t="shared" si="2"/>
        <v>228.79999999999995</v>
      </c>
      <c r="BU53" s="3"/>
      <c r="BV53" s="3"/>
      <c r="BW53" s="3"/>
      <c r="BX53" s="3"/>
      <c r="BY53" s="3"/>
      <c r="BZ53" s="3"/>
      <c r="CA53" s="4"/>
      <c r="CB53" s="3"/>
      <c r="CC53" s="3"/>
      <c r="CD53" s="3"/>
      <c r="CE53" s="3"/>
      <c r="CF53" s="3"/>
      <c r="CG53" s="3"/>
      <c r="CH53" s="3"/>
      <c r="CI53" s="3">
        <v>-57.93</v>
      </c>
      <c r="CJ53" s="4">
        <v>1</v>
      </c>
      <c r="CK53" s="3"/>
      <c r="CL53" s="3">
        <v>-186.27</v>
      </c>
      <c r="CM53" s="3"/>
      <c r="CN53" s="3">
        <v>0</v>
      </c>
      <c r="CO53" s="3"/>
      <c r="CP53" s="3">
        <v>185.81</v>
      </c>
      <c r="CQ53" s="3"/>
      <c r="CR53" s="3"/>
    </row>
    <row r="54" spans="1:96" ht="15" customHeight="1" x14ac:dyDescent="0.15">
      <c r="A54" s="1" t="s">
        <v>851</v>
      </c>
      <c r="B54" s="1" t="s">
        <v>633</v>
      </c>
      <c r="C54" s="1" t="s">
        <v>903</v>
      </c>
      <c r="D54" s="1" t="str">
        <f>VLOOKUP(B54,VALIDAÇÃO!$B$2:$C$12,2,0)</f>
        <v>ESSENZA</v>
      </c>
      <c r="E54" s="1" t="s">
        <v>205</v>
      </c>
      <c r="F54" s="1" t="str">
        <f>VLOOKUP(E54,'[1]MAIO 25'!$D$2:$E$876,2,0)</f>
        <v>Masculino</v>
      </c>
      <c r="G54" s="1" t="str">
        <f>VLOOKUP(H54,VALIDAÇÃO!$F$2:$G$83,2,0)</f>
        <v>DIRETO</v>
      </c>
      <c r="H54" s="1" t="s">
        <v>1518</v>
      </c>
      <c r="I54" s="1" t="s">
        <v>847</v>
      </c>
      <c r="J54" s="15">
        <v>45587</v>
      </c>
      <c r="K54" s="15"/>
      <c r="L54" s="2">
        <v>1572.08</v>
      </c>
      <c r="M54" s="2" t="e">
        <f>W54+X54+Y54+Z54+AA54+AB54+AC54+AD54+AE54+AF54+AH54+AJ54+AK54+AL54+AM54+AN54+AO54+AP54+AR54+AT54+AV54++AX54+AY54+AZ54+BA54+BG54+BJ54+BO54+BP54+BQ54+BV54+BW54+BX54+BZ54+CB54+CC54+CD54+CE54+CF54+CH54+CI54+CL54+CN54+BT54+BC54+BE54+BN54+BU54+CQ54+#REF!+CR54+CG54</f>
        <v>#REF!</v>
      </c>
      <c r="N54" s="2">
        <f>(V54+BR54)</f>
        <v>1002.8</v>
      </c>
      <c r="O54" s="2" t="e">
        <f t="shared" si="0"/>
        <v>#REF!</v>
      </c>
      <c r="P54" s="2" t="e">
        <f>O54+BS54</f>
        <v>#REF!</v>
      </c>
      <c r="Q54" s="2" t="e">
        <f t="shared" si="3"/>
        <v>#REF!</v>
      </c>
      <c r="R54" s="2" t="e">
        <f t="shared" si="4"/>
        <v>#REF!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>
        <v>100</v>
      </c>
      <c r="AF54" s="3"/>
      <c r="AG54" s="4"/>
      <c r="AH54" s="3"/>
      <c r="AI54" s="3"/>
      <c r="AJ54" s="3"/>
      <c r="AK54" s="3">
        <v>3.99</v>
      </c>
      <c r="AL54" s="3"/>
      <c r="AM54" s="3"/>
      <c r="AN54" s="3">
        <v>80</v>
      </c>
      <c r="AO54" s="3"/>
      <c r="AP54" s="3">
        <v>189.39</v>
      </c>
      <c r="AQ54" s="4">
        <v>846.14</v>
      </c>
      <c r="AR54" s="3">
        <v>248.04</v>
      </c>
      <c r="AS54" s="4">
        <v>29</v>
      </c>
      <c r="AT54" s="3"/>
      <c r="AU54" s="4"/>
      <c r="AV54" s="3">
        <v>20.73</v>
      </c>
      <c r="AW54" s="4">
        <v>0</v>
      </c>
      <c r="AX54" s="3">
        <v>200</v>
      </c>
      <c r="AY54" s="3"/>
      <c r="AZ54" s="3"/>
      <c r="BA54" s="3">
        <v>38.46</v>
      </c>
      <c r="BB54" s="3"/>
      <c r="BC54" s="3"/>
      <c r="BD54" s="4"/>
      <c r="BE54" s="3"/>
      <c r="BF54" s="4"/>
      <c r="BG54" s="3"/>
      <c r="BH54" s="4"/>
      <c r="BI54" s="3">
        <v>695.2</v>
      </c>
      <c r="BJ54" s="3">
        <v>84.12</v>
      </c>
      <c r="BK54" s="3">
        <v>1.62</v>
      </c>
      <c r="BL54" s="3"/>
      <c r="BM54" s="3"/>
      <c r="BN54" s="3"/>
      <c r="BO54" s="3">
        <v>-52.14</v>
      </c>
      <c r="BP54" s="3">
        <v>-34.76</v>
      </c>
      <c r="BQ54" s="3">
        <v>-104.28</v>
      </c>
      <c r="BR54" s="3">
        <v>-735.2</v>
      </c>
      <c r="BS54" s="3">
        <f t="shared" si="1"/>
        <v>735.2</v>
      </c>
      <c r="BT54" s="3">
        <f t="shared" si="2"/>
        <v>-40</v>
      </c>
      <c r="BU54" s="3"/>
      <c r="BV54" s="3"/>
      <c r="BW54" s="3"/>
      <c r="BX54" s="3"/>
      <c r="BY54" s="3"/>
      <c r="BZ54" s="3"/>
      <c r="CA54" s="4"/>
      <c r="CB54" s="3"/>
      <c r="CC54" s="3"/>
      <c r="CD54" s="3"/>
      <c r="CE54" s="3"/>
      <c r="CF54" s="3"/>
      <c r="CG54" s="3"/>
      <c r="CH54" s="3"/>
      <c r="CI54" s="3"/>
      <c r="CJ54" s="4"/>
      <c r="CK54" s="3"/>
      <c r="CL54" s="3">
        <v>-204.27</v>
      </c>
      <c r="CM54" s="3"/>
      <c r="CN54" s="3">
        <v>0</v>
      </c>
      <c r="CO54" s="3"/>
      <c r="CP54" s="3">
        <v>201.81</v>
      </c>
      <c r="CQ54" s="3"/>
      <c r="CR54" s="3"/>
    </row>
    <row r="55" spans="1:96" ht="15" customHeight="1" x14ac:dyDescent="0.15">
      <c r="A55" s="1" t="s">
        <v>859</v>
      </c>
      <c r="B55" s="1" t="s">
        <v>249</v>
      </c>
      <c r="C55" s="1" t="s">
        <v>1671</v>
      </c>
      <c r="D55" s="1" t="str">
        <f>VLOOKUP(B55,VALIDAÇÃO!$B$2:$C$12,2,0)</f>
        <v>MANUNTENÇÃO</v>
      </c>
      <c r="E55" s="1" t="s">
        <v>1880</v>
      </c>
      <c r="F55" s="1" t="e">
        <f>VLOOKUP(E55,'[1]MAIO 25'!$D$2:$E$876,2,0)</f>
        <v>#N/A</v>
      </c>
      <c r="G55" s="1" t="str">
        <f>VLOOKUP(H55,VALIDAÇÃO!$F$2:$G$83,2,0)</f>
        <v>DIRETO</v>
      </c>
      <c r="H55" s="1" t="s">
        <v>1518</v>
      </c>
      <c r="I55" s="1" t="s">
        <v>1964</v>
      </c>
      <c r="J55" s="15">
        <v>37872</v>
      </c>
      <c r="K55" s="15"/>
      <c r="L55" s="2"/>
      <c r="M55" s="2" t="e">
        <f>W55+X55+Y55+Z55+AA55+AB55+AC55+AD55+AE55+AF55+AH55+AJ55+AK55+AL55+AM55+AN55+AO55+AP55+AR55+AT55+AV55++AX55+AY55+AZ55+BA55+BG55+BJ55+BO55+BP55+BQ55+BV55+BW55+BX55+BZ55+CB55+CC55+CD55+CE55+CF55+CH55+CI55+CL55+CN55+BT55+BC55+BE55+BN55+BU55+CQ55+#REF!+CR55+CG55</f>
        <v>#REF!</v>
      </c>
      <c r="N55" s="2">
        <f>(V55+BR55)</f>
        <v>0</v>
      </c>
      <c r="O55" s="2" t="e">
        <f t="shared" si="0"/>
        <v>#REF!</v>
      </c>
      <c r="P55" s="2" t="e">
        <f>O55+BS55</f>
        <v>#REF!</v>
      </c>
      <c r="Q55" s="2" t="e">
        <f t="shared" si="3"/>
        <v>#REF!</v>
      </c>
      <c r="R55" s="2" t="e">
        <f t="shared" si="4"/>
        <v>#REF!</v>
      </c>
      <c r="S55" s="2">
        <v>1738</v>
      </c>
      <c r="T55" s="3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4"/>
      <c r="AH55" s="3"/>
      <c r="AI55" s="3"/>
      <c r="AJ55" s="3"/>
      <c r="AK55" s="3"/>
      <c r="AL55" s="3"/>
      <c r="AM55" s="3"/>
      <c r="AN55" s="3"/>
      <c r="AO55" s="3"/>
      <c r="AP55" s="3"/>
      <c r="AQ55" s="4"/>
      <c r="AR55" s="3"/>
      <c r="AS55" s="4">
        <v>1937.17</v>
      </c>
      <c r="AT55" s="3"/>
      <c r="AU55" s="4"/>
      <c r="AV55" s="3"/>
      <c r="AW55" s="4">
        <v>0</v>
      </c>
      <c r="AX55" s="3"/>
      <c r="AY55" s="3"/>
      <c r="AZ55" s="3"/>
      <c r="BA55" s="3"/>
      <c r="BB55" s="3"/>
      <c r="BC55" s="3"/>
      <c r="BD55" s="4"/>
      <c r="BE55" s="3"/>
      <c r="BF55" s="4"/>
      <c r="BG55" s="3"/>
      <c r="BH55" s="4"/>
      <c r="BI55" s="3">
        <v>695.2</v>
      </c>
      <c r="BJ55" s="3"/>
      <c r="BK55" s="3">
        <v>170.4</v>
      </c>
      <c r="BL55" s="3"/>
      <c r="BM55" s="3"/>
      <c r="BN55" s="3"/>
      <c r="BO55" s="3"/>
      <c r="BP55" s="3"/>
      <c r="BQ55" s="3"/>
      <c r="BR55" s="3"/>
      <c r="BS55" s="3">
        <f t="shared" si="1"/>
        <v>0</v>
      </c>
      <c r="BT55" s="3">
        <f t="shared" si="2"/>
        <v>695.2</v>
      </c>
      <c r="BU55" s="3"/>
      <c r="BV55" s="3"/>
      <c r="BW55" s="3"/>
      <c r="BX55" s="3"/>
      <c r="BY55" s="3"/>
      <c r="BZ55" s="3"/>
      <c r="CA55" s="4"/>
      <c r="CB55" s="3"/>
      <c r="CC55" s="3"/>
      <c r="CD55" s="3"/>
      <c r="CE55" s="3"/>
      <c r="CF55" s="3"/>
      <c r="CG55" s="3"/>
      <c r="CH55" s="3"/>
      <c r="CI55" s="3"/>
      <c r="CJ55" s="4"/>
      <c r="CK55" s="3"/>
      <c r="CL55" s="3"/>
      <c r="CM55" s="3"/>
      <c r="CN55" s="3"/>
      <c r="CO55" s="3"/>
      <c r="CP55" s="3"/>
      <c r="CQ55" s="3"/>
      <c r="CR55" s="3"/>
    </row>
    <row r="56" spans="1:96" ht="15" customHeight="1" x14ac:dyDescent="0.15">
      <c r="A56" s="1" t="s">
        <v>855</v>
      </c>
      <c r="B56" s="1" t="s">
        <v>509</v>
      </c>
      <c r="C56" s="1" t="s">
        <v>904</v>
      </c>
      <c r="D56" s="1" t="str">
        <f>VLOOKUP(B56,VALIDAÇÃO!$B$2:$C$12,2,0)</f>
        <v>AUGURI</v>
      </c>
      <c r="E56" s="1" t="s">
        <v>467</v>
      </c>
      <c r="F56" s="1" t="str">
        <f>VLOOKUP(E56,'[1]MAIO 25'!$D$2:$E$876,2,0)</f>
        <v>Masculino</v>
      </c>
      <c r="G56" s="1" t="str">
        <f>VLOOKUP(H56,VALIDAÇÃO!$F$2:$G$83,2,0)</f>
        <v>DIRETO</v>
      </c>
      <c r="H56" s="1" t="s">
        <v>1518</v>
      </c>
      <c r="I56" s="1" t="s">
        <v>847</v>
      </c>
      <c r="J56" s="15">
        <v>45581</v>
      </c>
      <c r="K56" s="15"/>
      <c r="L56" s="2">
        <v>1709.27</v>
      </c>
      <c r="M56" s="2" t="e">
        <f>W56+X56+Y56+Z56+AA56+AB56+AC56+AD56+AE56+AF56+AH56+AJ56+AK56+AL56+AM56+AN56+AO56+AP56+AR56+AT56+AV56++AX56+AY56+AZ56+BA56+BG56+BJ56+BO56+BP56+BQ56+BV56+BW56+BX56+BZ56+CB56+CC56+CD56+CE56+CF56+CH56+CI56+CL56+CN56+BT56+BC56+BE56+BN56+BU56+CQ56+#REF!+CR56+CG56</f>
        <v>#REF!</v>
      </c>
      <c r="N56" s="2">
        <f>(V56+BR56)</f>
        <v>1042.8</v>
      </c>
      <c r="O56" s="2" t="e">
        <f t="shared" si="0"/>
        <v>#REF!</v>
      </c>
      <c r="P56" s="2" t="e">
        <f>O56+BS56</f>
        <v>#REF!</v>
      </c>
      <c r="Q56" s="2" t="e">
        <f t="shared" si="3"/>
        <v>#REF!</v>
      </c>
      <c r="R56" s="2" t="e">
        <f t="shared" si="4"/>
        <v>#REF!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>
        <v>100</v>
      </c>
      <c r="AE56" s="3"/>
      <c r="AF56" s="3"/>
      <c r="AG56" s="4"/>
      <c r="AH56" s="3"/>
      <c r="AI56" s="3"/>
      <c r="AJ56" s="3"/>
      <c r="AK56" s="3">
        <v>6.62</v>
      </c>
      <c r="AL56" s="3"/>
      <c r="AM56" s="3"/>
      <c r="AN56" s="3"/>
      <c r="AO56" s="3"/>
      <c r="AP56" s="3">
        <v>216</v>
      </c>
      <c r="AQ56" s="4">
        <v>965</v>
      </c>
      <c r="AR56" s="3">
        <v>249.8</v>
      </c>
      <c r="AS56" s="4">
        <v>1848.14</v>
      </c>
      <c r="AT56" s="3"/>
      <c r="AU56" s="4"/>
      <c r="AV56" s="3">
        <v>27.59</v>
      </c>
      <c r="AW56" s="4">
        <v>0</v>
      </c>
      <c r="AX56" s="3">
        <v>250</v>
      </c>
      <c r="AY56" s="3"/>
      <c r="AZ56" s="3"/>
      <c r="BA56" s="3">
        <v>60</v>
      </c>
      <c r="BB56" s="3"/>
      <c r="BC56" s="3">
        <v>-4.3499999999999996</v>
      </c>
      <c r="BD56" s="4">
        <v>33</v>
      </c>
      <c r="BE56" s="3"/>
      <c r="BF56" s="4"/>
      <c r="BG56" s="3"/>
      <c r="BH56" s="4"/>
      <c r="BI56" s="3">
        <v>695.2</v>
      </c>
      <c r="BJ56" s="3">
        <v>111.79</v>
      </c>
      <c r="BK56" s="3">
        <v>125.9</v>
      </c>
      <c r="BL56" s="3"/>
      <c r="BM56" s="3"/>
      <c r="BN56" s="3"/>
      <c r="BO56" s="3"/>
      <c r="BP56" s="3">
        <v>-34.76</v>
      </c>
      <c r="BQ56" s="3"/>
      <c r="BR56" s="3">
        <v>-695.2</v>
      </c>
      <c r="BS56" s="3">
        <f t="shared" si="1"/>
        <v>695.2</v>
      </c>
      <c r="BT56" s="3">
        <f t="shared" si="2"/>
        <v>0</v>
      </c>
      <c r="BU56" s="3"/>
      <c r="BV56" s="3"/>
      <c r="BW56" s="3"/>
      <c r="BX56" s="3"/>
      <c r="BY56" s="3"/>
      <c r="BZ56" s="3"/>
      <c r="CA56" s="4"/>
      <c r="CB56" s="3"/>
      <c r="CC56" s="3"/>
      <c r="CD56" s="3"/>
      <c r="CE56" s="3"/>
      <c r="CF56" s="3"/>
      <c r="CG56" s="3"/>
      <c r="CH56" s="3"/>
      <c r="CI56" s="3"/>
      <c r="CJ56" s="4"/>
      <c r="CK56" s="3"/>
      <c r="CL56" s="3">
        <v>-216.22</v>
      </c>
      <c r="CM56" s="3"/>
      <c r="CN56" s="3">
        <v>0</v>
      </c>
      <c r="CO56" s="3"/>
      <c r="CP56" s="3">
        <v>212.43</v>
      </c>
      <c r="CQ56" s="3"/>
      <c r="CR56" s="3"/>
    </row>
    <row r="57" spans="1:96" ht="15" customHeight="1" x14ac:dyDescent="0.15">
      <c r="A57" s="1" t="s">
        <v>955</v>
      </c>
      <c r="B57" s="1" t="s">
        <v>275</v>
      </c>
      <c r="C57" s="1" t="s">
        <v>1029</v>
      </c>
      <c r="D57" s="1" t="str">
        <f>VLOOKUP(B57,VALIDAÇÃO!$B$2:$C$12,2,0)</f>
        <v>ÂNGELA</v>
      </c>
      <c r="E57" s="1" t="s">
        <v>1618</v>
      </c>
      <c r="F57" s="1" t="e">
        <f>VLOOKUP(E57,'[1]MAIO 25'!$D$2:$E$876,2,0)</f>
        <v>#N/A</v>
      </c>
      <c r="G57" s="1" t="str">
        <f>VLOOKUP(H57,VALIDAÇÃO!$F$2:$G$83,2,0)</f>
        <v>DIRETO</v>
      </c>
      <c r="H57" s="1" t="s">
        <v>1519</v>
      </c>
      <c r="I57" s="1" t="s">
        <v>847</v>
      </c>
      <c r="J57" s="15">
        <v>45818</v>
      </c>
      <c r="K57" s="15"/>
      <c r="L57" s="2">
        <v>2030.02</v>
      </c>
      <c r="M57" s="2" t="e">
        <f>W57+X57+Y57+Z57+AA57+AB57+AC57+AD57+AE57+AF57+AH57+AJ57+AK57+AL57+AM57+AN57+AO57+AP57+AR57+AT57+AV57++AX57+AY57+AZ57+BA57+BG57+BJ57+BO57+BP57+BQ57+BV57+BW57+BX57+BZ57+CB57+CC57+CD57+CE57+CF57+CH57+CI57+CL57+CN57+BT57+BC57+BE57+BN57+BU57+CQ57+#REF!+CR57+CG57</f>
        <v>#REF!</v>
      </c>
      <c r="N57" s="2">
        <f>(V57+BR57)</f>
        <v>1386</v>
      </c>
      <c r="O57" s="2" t="e">
        <f t="shared" si="0"/>
        <v>#REF!</v>
      </c>
      <c r="P57" s="2" t="e">
        <f>O57+BS57</f>
        <v>#REF!</v>
      </c>
      <c r="Q57" s="2" t="e">
        <f t="shared" si="3"/>
        <v>#REF!</v>
      </c>
      <c r="R57" s="2" t="e">
        <f t="shared" si="4"/>
        <v>#REF!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4"/>
      <c r="AH57" s="3"/>
      <c r="AI57" s="3"/>
      <c r="AJ57" s="3"/>
      <c r="AK57" s="3">
        <v>0.24</v>
      </c>
      <c r="AL57" s="3"/>
      <c r="AM57" s="3"/>
      <c r="AN57" s="3"/>
      <c r="AO57" s="3"/>
      <c r="AP57" s="3"/>
      <c r="AQ57" s="4"/>
      <c r="AR57" s="3">
        <v>7.14</v>
      </c>
      <c r="AS57" s="4">
        <v>1531</v>
      </c>
      <c r="AT57" s="3"/>
      <c r="AU57" s="4"/>
      <c r="AV57" s="3">
        <v>1.27</v>
      </c>
      <c r="AW57" s="4">
        <v>0</v>
      </c>
      <c r="AX57" s="3">
        <v>996.16</v>
      </c>
      <c r="AY57" s="3"/>
      <c r="AZ57" s="3"/>
      <c r="BA57" s="3">
        <v>191.57</v>
      </c>
      <c r="BB57" s="3"/>
      <c r="BC57" s="3"/>
      <c r="BD57" s="4"/>
      <c r="BE57" s="3"/>
      <c r="BF57" s="4"/>
      <c r="BG57" s="3"/>
      <c r="BH57" s="4"/>
      <c r="BI57" s="3">
        <v>695.2</v>
      </c>
      <c r="BJ57" s="3">
        <v>1.37</v>
      </c>
      <c r="BK57" s="3">
        <v>85.67</v>
      </c>
      <c r="BL57" s="3"/>
      <c r="BM57" s="3"/>
      <c r="BN57" s="3"/>
      <c r="BO57" s="3">
        <v>-69.3</v>
      </c>
      <c r="BP57" s="3">
        <v>-46.2</v>
      </c>
      <c r="BQ57" s="3">
        <v>-138.6</v>
      </c>
      <c r="BR57" s="3">
        <v>-924</v>
      </c>
      <c r="BS57" s="3">
        <f t="shared" si="1"/>
        <v>924</v>
      </c>
      <c r="BT57" s="3">
        <f t="shared" si="2"/>
        <v>-228.79999999999995</v>
      </c>
      <c r="BU57" s="3"/>
      <c r="BV57" s="3"/>
      <c r="BW57" s="3"/>
      <c r="BX57" s="3"/>
      <c r="BY57" s="3"/>
      <c r="BZ57" s="3"/>
      <c r="CA57" s="4"/>
      <c r="CB57" s="3"/>
      <c r="CC57" s="3"/>
      <c r="CD57" s="3"/>
      <c r="CE57" s="3"/>
      <c r="CF57" s="3"/>
      <c r="CG57" s="3"/>
      <c r="CH57" s="3"/>
      <c r="CI57" s="3"/>
      <c r="CJ57" s="4"/>
      <c r="CK57" s="3"/>
      <c r="CL57" s="3">
        <v>-314.33</v>
      </c>
      <c r="CM57" s="3"/>
      <c r="CN57" s="3">
        <v>-40.92</v>
      </c>
      <c r="CO57" s="3"/>
      <c r="CP57" s="3">
        <v>280.62</v>
      </c>
      <c r="CQ57" s="3"/>
      <c r="CR57" s="3"/>
    </row>
    <row r="58" spans="1:96" ht="15" customHeight="1" x14ac:dyDescent="0.15">
      <c r="A58" s="1" t="s">
        <v>865</v>
      </c>
      <c r="B58" s="1" t="s">
        <v>671</v>
      </c>
      <c r="C58" s="1" t="s">
        <v>906</v>
      </c>
      <c r="D58" s="1" t="str">
        <f>VLOOKUP(B58,VALIDAÇÃO!$B$2:$C$12,2,0)</f>
        <v>VIVANT</v>
      </c>
      <c r="E58" s="1" t="s">
        <v>737</v>
      </c>
      <c r="F58" s="1" t="s">
        <v>1830</v>
      </c>
      <c r="G58" s="1" t="str">
        <f>VLOOKUP(H58,VALIDAÇÃO!$F$2:$G$83,2,0)</f>
        <v>DIRETO</v>
      </c>
      <c r="H58" s="1" t="s">
        <v>1518</v>
      </c>
      <c r="I58" s="1" t="s">
        <v>867</v>
      </c>
      <c r="J58" s="15">
        <v>45201</v>
      </c>
      <c r="K58" s="15"/>
      <c r="L58" s="2">
        <v>1743.54</v>
      </c>
      <c r="M58" s="2" t="e">
        <f>W58+X58+Y58+Z58+AA58+AB58+AC58+AD58+AE58+AF58+AH58+AJ58+AK58+AL58+AM58+AN58+AO58+AP58+AR58+AT58+AV58++AX58+AY58+AZ58+BA58+BG58+BJ58+BO58+BP58+BQ58+BV58+BW58+BX58+BZ58+CB58+CC58+CD58+CE58+CF58+CH58+CI58+CL58+CN58+BT58+BC58+BE58+BN58+BU58+CQ58+#REF!+CR58+CG58</f>
        <v>#REF!</v>
      </c>
      <c r="N58" s="2">
        <f>(V58+BR58)</f>
        <v>1042.8</v>
      </c>
      <c r="O58" s="2" t="e">
        <f t="shared" si="0"/>
        <v>#REF!</v>
      </c>
      <c r="P58" s="2" t="e">
        <f>O58+BS58</f>
        <v>#REF!</v>
      </c>
      <c r="Q58" s="2" t="e">
        <f t="shared" si="3"/>
        <v>#REF!</v>
      </c>
      <c r="R58" s="2" t="e">
        <f t="shared" si="4"/>
        <v>#REF!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/>
      <c r="AH58" s="3"/>
      <c r="AI58" s="3"/>
      <c r="AJ58" s="3"/>
      <c r="AK58" s="3">
        <v>3.92</v>
      </c>
      <c r="AL58" s="3"/>
      <c r="AM58" s="3"/>
      <c r="AN58" s="3"/>
      <c r="AO58" s="3"/>
      <c r="AP58" s="3">
        <v>215.1</v>
      </c>
      <c r="AQ58" s="4">
        <v>961</v>
      </c>
      <c r="AR58" s="3">
        <v>360.37</v>
      </c>
      <c r="AS58" s="4"/>
      <c r="AT58" s="3"/>
      <c r="AU58" s="4"/>
      <c r="AV58" s="3">
        <v>20.38</v>
      </c>
      <c r="AW58" s="4">
        <v>0</v>
      </c>
      <c r="AX58" s="3">
        <v>125.81</v>
      </c>
      <c r="AY58" s="3"/>
      <c r="AZ58" s="3"/>
      <c r="BA58" s="3">
        <v>24.19</v>
      </c>
      <c r="BB58" s="3"/>
      <c r="BC58" s="3"/>
      <c r="BD58" s="4"/>
      <c r="BE58" s="3"/>
      <c r="BF58" s="4"/>
      <c r="BG58" s="3">
        <v>127.45</v>
      </c>
      <c r="BH58" s="4">
        <v>484</v>
      </c>
      <c r="BI58" s="3"/>
      <c r="BJ58" s="3">
        <v>135.18</v>
      </c>
      <c r="BK58" s="3">
        <v>36.26</v>
      </c>
      <c r="BL58" s="3"/>
      <c r="BM58" s="3"/>
      <c r="BN58" s="3"/>
      <c r="BO58" s="3">
        <v>-52.14</v>
      </c>
      <c r="BP58" s="3">
        <v>-34.76</v>
      </c>
      <c r="BQ58" s="3"/>
      <c r="BR58" s="3">
        <v>-695.2</v>
      </c>
      <c r="BS58" s="3">
        <f t="shared" si="1"/>
        <v>695.2</v>
      </c>
      <c r="BT58" s="3">
        <f t="shared" si="2"/>
        <v>-695.2</v>
      </c>
      <c r="BU58" s="3"/>
      <c r="BV58" s="3"/>
      <c r="BW58" s="3"/>
      <c r="BX58" s="3"/>
      <c r="BY58" s="3"/>
      <c r="BZ58" s="3"/>
      <c r="CA58" s="4"/>
      <c r="CB58" s="3"/>
      <c r="CC58" s="3"/>
      <c r="CD58" s="3"/>
      <c r="CE58" s="3"/>
      <c r="CF58" s="3"/>
      <c r="CG58" s="3"/>
      <c r="CH58" s="3"/>
      <c r="CI58" s="3"/>
      <c r="CJ58" s="4"/>
      <c r="CK58" s="3"/>
      <c r="CL58" s="3">
        <v>-224.76</v>
      </c>
      <c r="CM58" s="3"/>
      <c r="CN58" s="3">
        <v>0</v>
      </c>
      <c r="CO58" s="3"/>
      <c r="CP58" s="3">
        <v>220.03</v>
      </c>
      <c r="CQ58" s="3"/>
      <c r="CR58" s="3"/>
    </row>
    <row r="59" spans="1:96" ht="15" customHeight="1" x14ac:dyDescent="0.15">
      <c r="A59" s="1" t="s">
        <v>848</v>
      </c>
      <c r="B59" s="1" t="s">
        <v>574</v>
      </c>
      <c r="C59" s="1" t="s">
        <v>907</v>
      </c>
      <c r="D59" s="1" t="str">
        <f>VLOOKUP(B59,VALIDAÇÃO!$B$2:$C$12,2,0)</f>
        <v>MARIE CURIE</v>
      </c>
      <c r="E59" s="1" t="s">
        <v>413</v>
      </c>
      <c r="F59" s="1" t="str">
        <f>VLOOKUP(E59,'[1]MAIO 25'!$D$2:$E$876,2,0)</f>
        <v>Masculino</v>
      </c>
      <c r="G59" s="1" t="str">
        <f>VLOOKUP(H59,VALIDAÇÃO!$F$2:$G$83,2,0)</f>
        <v>DIRETO</v>
      </c>
      <c r="H59" s="1" t="s">
        <v>1518</v>
      </c>
      <c r="I59" s="1" t="s">
        <v>850</v>
      </c>
      <c r="J59" s="15">
        <v>45672</v>
      </c>
      <c r="K59" s="15"/>
      <c r="L59" s="2">
        <v>1024.0899999999999</v>
      </c>
      <c r="M59" s="2" t="e">
        <f>W59+X59+Y59+Z59+AA59+AB59+AC59+AD59+AE59+AF59+AH59+AJ59+AK59+AL59+AM59+AN59+AO59+AP59+AR59+AT59+AV59++AX59+AY59+AZ59+BA59+BG59+BJ59+BO59+BP59+BQ59+BV59+BW59+BX59+BZ59+CB59+CC59+CD59+CE59+CF59+CH59+CI59+CL59+CN59+BT59+BC59+BE59+BN59+BU59+CQ59+#REF!+CR59+CG59</f>
        <v>#REF!</v>
      </c>
      <c r="N59" s="2">
        <f>(V59+BR59)</f>
        <v>1042.8</v>
      </c>
      <c r="O59" s="2" t="e">
        <f t="shared" si="0"/>
        <v>#REF!</v>
      </c>
      <c r="P59" s="2" t="e">
        <f>O59+BS59</f>
        <v>#REF!</v>
      </c>
      <c r="Q59" s="2" t="e">
        <f t="shared" si="3"/>
        <v>#REF!</v>
      </c>
      <c r="R59" s="2" t="e">
        <f t="shared" si="4"/>
        <v>#REF!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3"/>
      <c r="AI59" s="3"/>
      <c r="AJ59" s="3"/>
      <c r="AK59" s="3">
        <v>1.47</v>
      </c>
      <c r="AL59" s="3"/>
      <c r="AM59" s="3"/>
      <c r="AN59" s="3"/>
      <c r="AO59" s="3"/>
      <c r="AP59" s="3">
        <v>75.03</v>
      </c>
      <c r="AQ59" s="4">
        <v>335.19</v>
      </c>
      <c r="AR59" s="3">
        <v>24.17</v>
      </c>
      <c r="AS59" s="4">
        <v>118.19</v>
      </c>
      <c r="AT59" s="3"/>
      <c r="AU59" s="4"/>
      <c r="AV59" s="3">
        <v>7.64</v>
      </c>
      <c r="AW59" s="4">
        <v>0</v>
      </c>
      <c r="AX59" s="3">
        <v>325.27999999999997</v>
      </c>
      <c r="AY59" s="3"/>
      <c r="AZ59" s="3"/>
      <c r="BA59" s="3">
        <v>62.55</v>
      </c>
      <c r="BB59" s="3"/>
      <c r="BC59" s="3">
        <v>-5.03</v>
      </c>
      <c r="BD59" s="4">
        <v>38.19</v>
      </c>
      <c r="BE59" s="3">
        <v>-115.87</v>
      </c>
      <c r="BF59" s="4">
        <v>2</v>
      </c>
      <c r="BG59" s="3"/>
      <c r="BH59" s="4"/>
      <c r="BI59" s="3">
        <v>924</v>
      </c>
      <c r="BJ59" s="3">
        <v>19.079999999999998</v>
      </c>
      <c r="BK59" s="3">
        <v>8.7899999999999991</v>
      </c>
      <c r="BL59" s="3"/>
      <c r="BM59" s="3"/>
      <c r="BN59" s="3"/>
      <c r="BO59" s="3">
        <v>-52.14</v>
      </c>
      <c r="BP59" s="3">
        <v>-34.76</v>
      </c>
      <c r="BQ59" s="3">
        <v>-104.28</v>
      </c>
      <c r="BR59" s="3">
        <v>-695.2</v>
      </c>
      <c r="BS59" s="3">
        <f t="shared" si="1"/>
        <v>695.2</v>
      </c>
      <c r="BT59" s="3">
        <f t="shared" si="2"/>
        <v>228.79999999999995</v>
      </c>
      <c r="BU59" s="3"/>
      <c r="BV59" s="3"/>
      <c r="BW59" s="3"/>
      <c r="BX59" s="3"/>
      <c r="BY59" s="3"/>
      <c r="BZ59" s="3"/>
      <c r="CA59" s="4"/>
      <c r="CB59" s="3"/>
      <c r="CC59" s="3"/>
      <c r="CD59" s="3"/>
      <c r="CE59" s="3"/>
      <c r="CF59" s="3"/>
      <c r="CG59" s="3"/>
      <c r="CH59" s="3"/>
      <c r="CI59" s="3">
        <v>-57.93</v>
      </c>
      <c r="CJ59" s="4">
        <v>1</v>
      </c>
      <c r="CK59" s="3"/>
      <c r="CL59" s="3">
        <v>-163.92</v>
      </c>
      <c r="CM59" s="3"/>
      <c r="CN59" s="3">
        <v>0</v>
      </c>
      <c r="CO59" s="3"/>
      <c r="CP59" s="3">
        <v>165.95</v>
      </c>
      <c r="CQ59" s="3"/>
      <c r="CR59" s="3"/>
    </row>
    <row r="60" spans="1:96" ht="15" customHeight="1" x14ac:dyDescent="0.15">
      <c r="A60" s="1" t="s">
        <v>872</v>
      </c>
      <c r="B60" s="1" t="s">
        <v>437</v>
      </c>
      <c r="C60" s="1" t="s">
        <v>908</v>
      </c>
      <c r="D60" s="1" t="str">
        <f>VLOOKUP(B60,VALIDAÇÃO!$B$2:$C$12,2,0)</f>
        <v xml:space="preserve">BOSSA </v>
      </c>
      <c r="E60" s="1" t="s">
        <v>756</v>
      </c>
      <c r="F60" s="1" t="str">
        <f>VLOOKUP(E60,'[1]MAIO 25'!$D$2:$E$876,2,0)</f>
        <v>Feminino</v>
      </c>
      <c r="G60" s="1" t="str">
        <f>VLOOKUP(H60,VALIDAÇÃO!$F$2:$G$83,2,0)</f>
        <v>INDIRETO</v>
      </c>
      <c r="H60" s="1" t="s">
        <v>480</v>
      </c>
      <c r="I60" s="1" t="s">
        <v>847</v>
      </c>
      <c r="J60" s="15">
        <v>45628</v>
      </c>
      <c r="K60" s="15"/>
      <c r="L60" s="2">
        <v>334.51</v>
      </c>
      <c r="M60" s="2" t="e">
        <f>W60+X60+Y60+Z60+AA60+AB60+AC60+AD60+AE60+AF60+AH60+AJ60+AK60+AL60+AM60+AN60+AO60+AP60+AR60+AT60+AV60++AX60+AY60+AZ60+BA60+BG60+BJ60+BO60+BP60+BQ60+BV60+BW60+BX60+BZ60+CB60+CC60+CD60+CE60+CF60+CH60+CI60+CL60+CN60+BT60+BC60+BE60+BN60+BU60+CQ60+#REF!+CR60+CG60</f>
        <v>#REF!</v>
      </c>
      <c r="N60" s="2">
        <f>(V60+BR60)</f>
        <v>427.79</v>
      </c>
      <c r="O60" s="2" t="e">
        <f t="shared" si="0"/>
        <v>#REF!</v>
      </c>
      <c r="P60" s="2" t="e">
        <f>O60+BS60</f>
        <v>#REF!</v>
      </c>
      <c r="Q60" s="2" t="e">
        <f t="shared" si="3"/>
        <v>#REF!</v>
      </c>
      <c r="R60" s="2" t="e">
        <f t="shared" si="4"/>
        <v>#REF!</v>
      </c>
      <c r="S60" s="2">
        <v>712.99</v>
      </c>
      <c r="T60" s="3"/>
      <c r="U60" s="4"/>
      <c r="V60" s="3">
        <v>712.99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4"/>
      <c r="AR60" s="3">
        <v>2.69</v>
      </c>
      <c r="AS60" s="4">
        <v>1820</v>
      </c>
      <c r="AT60" s="3"/>
      <c r="AU60" s="4"/>
      <c r="AV60" s="3"/>
      <c r="AW60" s="4">
        <v>0</v>
      </c>
      <c r="AX60" s="3"/>
      <c r="AY60" s="3"/>
      <c r="AZ60" s="3"/>
      <c r="BA60" s="3"/>
      <c r="BB60" s="3"/>
      <c r="BC60" s="3"/>
      <c r="BD60" s="4"/>
      <c r="BE60" s="3"/>
      <c r="BF60" s="4"/>
      <c r="BG60" s="3"/>
      <c r="BH60" s="4"/>
      <c r="BI60" s="3">
        <v>695.2</v>
      </c>
      <c r="BJ60" s="3">
        <v>0.52</v>
      </c>
      <c r="BK60" s="3">
        <v>187.65</v>
      </c>
      <c r="BL60" s="3"/>
      <c r="BM60" s="3"/>
      <c r="BN60" s="3"/>
      <c r="BO60" s="3"/>
      <c r="BP60" s="3"/>
      <c r="BQ60" s="3">
        <v>-42.78</v>
      </c>
      <c r="BR60" s="3">
        <v>-285.2</v>
      </c>
      <c r="BS60" s="3">
        <f t="shared" si="1"/>
        <v>285.2</v>
      </c>
      <c r="BT60" s="3">
        <f t="shared" si="2"/>
        <v>410.00000000000006</v>
      </c>
      <c r="BU60" s="3"/>
      <c r="BV60" s="3"/>
      <c r="BW60" s="3"/>
      <c r="BX60" s="3"/>
      <c r="BY60" s="3"/>
      <c r="BZ60" s="3"/>
      <c r="CA60" s="4"/>
      <c r="CB60" s="3"/>
      <c r="CC60" s="3"/>
      <c r="CD60" s="3"/>
      <c r="CE60" s="3"/>
      <c r="CF60" s="3"/>
      <c r="CG60" s="3"/>
      <c r="CH60" s="3"/>
      <c r="CI60" s="3"/>
      <c r="CJ60" s="4"/>
      <c r="CK60" s="3"/>
      <c r="CL60" s="3">
        <v>-53.71</v>
      </c>
      <c r="CM60" s="3"/>
      <c r="CN60" s="3">
        <v>0</v>
      </c>
      <c r="CO60" s="3"/>
      <c r="CP60" s="3">
        <v>14.32</v>
      </c>
      <c r="CQ60" s="3"/>
      <c r="CR60" s="3"/>
    </row>
    <row r="61" spans="1:96" ht="15" customHeight="1" x14ac:dyDescent="0.15">
      <c r="A61" s="1" t="s">
        <v>851</v>
      </c>
      <c r="B61" s="1" t="s">
        <v>633</v>
      </c>
      <c r="C61" s="1" t="s">
        <v>909</v>
      </c>
      <c r="D61" s="1" t="str">
        <f>VLOOKUP(B61,VALIDAÇÃO!$B$2:$C$12,2,0)</f>
        <v>ESSENZA</v>
      </c>
      <c r="E61" s="1" t="s">
        <v>315</v>
      </c>
      <c r="F61" s="1" t="str">
        <f>VLOOKUP(E61,'[1]MAIO 25'!$D$2:$E$876,2,0)</f>
        <v>Masculino</v>
      </c>
      <c r="G61" s="1" t="str">
        <f>VLOOKUP(H61,VALIDAÇÃO!$F$2:$G$83,2,0)</f>
        <v>DIRETO</v>
      </c>
      <c r="H61" s="1" t="s">
        <v>1518</v>
      </c>
      <c r="I61" s="1" t="s">
        <v>847</v>
      </c>
      <c r="J61" s="15">
        <v>45481</v>
      </c>
      <c r="K61" s="15"/>
      <c r="L61" s="2">
        <v>1291.3</v>
      </c>
      <c r="M61" s="2" t="e">
        <f>W61+X61+Y61+Z61+AA61+AB61+AC61+AD61+AE61+AF61+AH61+AJ61+AK61+AL61+AM61+AN61+AO61+AP61+AR61+AT61+AV61++AX61+AY61+AZ61+BA61+BG61+BJ61+BO61+BP61+BQ61+BV61+BW61+BX61+BZ61+CB61+CC61+CD61+CE61+CF61+CH61+CI61+CL61+CN61+BT61+BC61+BE61+BN61+BU61+CQ61+#REF!+CR61+CG61</f>
        <v>#REF!</v>
      </c>
      <c r="N61" s="2">
        <f>(V61+BR61)</f>
        <v>1042.8</v>
      </c>
      <c r="O61" s="2" t="e">
        <f t="shared" si="0"/>
        <v>#REF!</v>
      </c>
      <c r="P61" s="2" t="e">
        <f>O61+BS61</f>
        <v>#REF!</v>
      </c>
      <c r="Q61" s="2" t="e">
        <f t="shared" si="3"/>
        <v>#REF!</v>
      </c>
      <c r="R61" s="2" t="e">
        <f t="shared" si="4"/>
        <v>#REF!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3"/>
      <c r="AI61" s="3"/>
      <c r="AJ61" s="3"/>
      <c r="AK61" s="3">
        <v>2.74</v>
      </c>
      <c r="AL61" s="3"/>
      <c r="AM61" s="3"/>
      <c r="AN61" s="3"/>
      <c r="AO61" s="3"/>
      <c r="AP61" s="3">
        <v>111.95</v>
      </c>
      <c r="AQ61" s="4">
        <v>500.14</v>
      </c>
      <c r="AR61" s="3">
        <v>33.61</v>
      </c>
      <c r="AS61" s="4">
        <v>84.19</v>
      </c>
      <c r="AT61" s="3"/>
      <c r="AU61" s="4"/>
      <c r="AV61" s="3">
        <v>14.24</v>
      </c>
      <c r="AW61" s="4">
        <v>0</v>
      </c>
      <c r="AX61" s="3">
        <v>223.48</v>
      </c>
      <c r="AY61" s="3"/>
      <c r="AZ61" s="3"/>
      <c r="BA61" s="3">
        <v>42.98</v>
      </c>
      <c r="BB61" s="3"/>
      <c r="BC61" s="3"/>
      <c r="BD61" s="4"/>
      <c r="BE61" s="3"/>
      <c r="BF61" s="4"/>
      <c r="BG61" s="3">
        <v>145.13</v>
      </c>
      <c r="BH61" s="4">
        <v>551.14</v>
      </c>
      <c r="BI61" s="3">
        <v>695.2</v>
      </c>
      <c r="BJ61" s="3">
        <v>55.9</v>
      </c>
      <c r="BK61" s="3">
        <v>4.71</v>
      </c>
      <c r="BL61" s="3"/>
      <c r="BM61" s="3"/>
      <c r="BN61" s="3"/>
      <c r="BO61" s="3">
        <v>-52.14</v>
      </c>
      <c r="BP61" s="3">
        <v>-34.76</v>
      </c>
      <c r="BQ61" s="3">
        <v>-104.28</v>
      </c>
      <c r="BR61" s="3">
        <v>-695.2</v>
      </c>
      <c r="BS61" s="3">
        <f t="shared" si="1"/>
        <v>695.2</v>
      </c>
      <c r="BT61" s="3">
        <f t="shared" si="2"/>
        <v>0</v>
      </c>
      <c r="BU61" s="3"/>
      <c r="BV61" s="3"/>
      <c r="BW61" s="3"/>
      <c r="BX61" s="3"/>
      <c r="BY61" s="3"/>
      <c r="BZ61" s="3"/>
      <c r="CA61" s="4"/>
      <c r="CB61" s="3"/>
      <c r="CC61" s="3"/>
      <c r="CD61" s="3"/>
      <c r="CE61" s="3"/>
      <c r="CF61" s="3"/>
      <c r="CG61" s="3"/>
      <c r="CH61" s="3"/>
      <c r="CI61" s="3"/>
      <c r="CJ61" s="4"/>
      <c r="CK61" s="3"/>
      <c r="CL61" s="3">
        <v>-190.35</v>
      </c>
      <c r="CM61" s="3"/>
      <c r="CN61" s="3">
        <v>0</v>
      </c>
      <c r="CO61" s="3"/>
      <c r="CP61" s="3">
        <v>189.44</v>
      </c>
      <c r="CQ61" s="3"/>
      <c r="CR61" s="3"/>
    </row>
    <row r="62" spans="1:96" ht="15" customHeight="1" x14ac:dyDescent="0.15">
      <c r="A62" s="1" t="s">
        <v>845</v>
      </c>
      <c r="B62" s="1" t="s">
        <v>55</v>
      </c>
      <c r="C62" s="1" t="s">
        <v>1619</v>
      </c>
      <c r="D62" s="1" t="str">
        <f>VLOOKUP(B62,VALIDAÇÃO!$B$2:$C$12,2,0)</f>
        <v>UNIQUE</v>
      </c>
      <c r="E62" s="1" t="s">
        <v>1620</v>
      </c>
      <c r="F62" s="1" t="e">
        <f>VLOOKUP(E62,'[1]MAIO 25'!$D$2:$E$876,2,0)</f>
        <v>#N/A</v>
      </c>
      <c r="G62" s="1" t="str">
        <f>VLOOKUP(H62,VALIDAÇÃO!$F$2:$G$83,2,0)</f>
        <v>DIRETO</v>
      </c>
      <c r="H62" s="1" t="s">
        <v>1519</v>
      </c>
      <c r="I62" s="1" t="s">
        <v>847</v>
      </c>
      <c r="J62" s="15">
        <v>45810</v>
      </c>
      <c r="K62" s="15"/>
      <c r="L62" s="2">
        <v>1593.33</v>
      </c>
      <c r="M62" s="2" t="e">
        <f>W62+X62+Y62+Z62+AA62+AB62+AC62+AD62+AE62+AF62+AH62+AJ62+AK62+AL62+AM62+AN62+AO62+AP62+AR62+AT62+AV62++AX62+AY62+AZ62+BA62+BG62+BJ62+BO62+BP62+BQ62+BV62+BW62+BX62+BZ62+CB62+CC62+CD62+CE62+CF62+CH62+CI62+CL62+CN62+BT62+BC62+BE62+BN62+BU62+CQ62+#REF!+CR62+CG62</f>
        <v>#REF!</v>
      </c>
      <c r="N62" s="2">
        <f>(V62+BR62)</f>
        <v>1386</v>
      </c>
      <c r="O62" s="2" t="e">
        <f t="shared" si="0"/>
        <v>#REF!</v>
      </c>
      <c r="P62" s="2" t="e">
        <f>O62+BS62</f>
        <v>#REF!</v>
      </c>
      <c r="Q62" s="2" t="e">
        <f t="shared" si="3"/>
        <v>#REF!</v>
      </c>
      <c r="R62" s="2" t="e">
        <f t="shared" si="4"/>
        <v>#REF!</v>
      </c>
      <c r="S62" s="2">
        <v>2310</v>
      </c>
      <c r="T62" s="3"/>
      <c r="U62" s="4"/>
      <c r="V62" s="3">
        <v>2310</v>
      </c>
      <c r="W62" s="3"/>
      <c r="X62" s="3"/>
      <c r="Y62" s="3"/>
      <c r="Z62" s="3"/>
      <c r="AA62" s="3"/>
      <c r="AB62" s="3"/>
      <c r="AC62" s="3">
        <v>55.62</v>
      </c>
      <c r="AD62" s="3"/>
      <c r="AE62" s="3"/>
      <c r="AF62" s="3"/>
      <c r="AG62" s="4"/>
      <c r="AH62" s="3"/>
      <c r="AI62" s="3"/>
      <c r="AJ62" s="3"/>
      <c r="AK62" s="3">
        <v>2.2400000000000002</v>
      </c>
      <c r="AL62" s="3"/>
      <c r="AM62" s="3"/>
      <c r="AN62" s="3"/>
      <c r="AO62" s="3"/>
      <c r="AP62" s="3"/>
      <c r="AQ62" s="4"/>
      <c r="AR62" s="3">
        <v>185.1</v>
      </c>
      <c r="AS62" s="4"/>
      <c r="AT62" s="3"/>
      <c r="AU62" s="4"/>
      <c r="AV62" s="3">
        <v>11.63</v>
      </c>
      <c r="AW62" s="4"/>
      <c r="AX62" s="3">
        <v>352.63</v>
      </c>
      <c r="AY62" s="3"/>
      <c r="AZ62" s="3"/>
      <c r="BA62" s="3">
        <v>67.81</v>
      </c>
      <c r="BB62" s="3"/>
      <c r="BC62" s="3"/>
      <c r="BD62" s="4"/>
      <c r="BE62" s="3"/>
      <c r="BF62" s="4"/>
      <c r="BG62" s="3"/>
      <c r="BH62" s="4"/>
      <c r="BI62" s="3">
        <v>285.2</v>
      </c>
      <c r="BJ62" s="3">
        <v>35.6</v>
      </c>
      <c r="BK62" s="3"/>
      <c r="BL62" s="3"/>
      <c r="BM62" s="3"/>
      <c r="BN62" s="3"/>
      <c r="BO62" s="3">
        <v>-69.3</v>
      </c>
      <c r="BP62" s="3">
        <v>-46.2</v>
      </c>
      <c r="BQ62" s="3">
        <v>-138.6</v>
      </c>
      <c r="BR62" s="3">
        <v>-924</v>
      </c>
      <c r="BS62" s="3">
        <f t="shared" si="1"/>
        <v>924</v>
      </c>
      <c r="BT62" s="3">
        <f t="shared" si="2"/>
        <v>-638.79999999999995</v>
      </c>
      <c r="BU62" s="3"/>
      <c r="BV62" s="3"/>
      <c r="BW62" s="3"/>
      <c r="BX62" s="3"/>
      <c r="BY62" s="3"/>
      <c r="BZ62" s="3"/>
      <c r="CA62" s="4"/>
      <c r="CB62" s="3"/>
      <c r="CC62" s="3"/>
      <c r="CD62" s="3"/>
      <c r="CE62" s="3"/>
      <c r="CF62" s="3"/>
      <c r="CG62" s="3"/>
      <c r="CH62" s="3"/>
      <c r="CI62" s="3"/>
      <c r="CJ62" s="4"/>
      <c r="CK62" s="3"/>
      <c r="CL62" s="3">
        <v>-249.2</v>
      </c>
      <c r="CM62" s="3"/>
      <c r="CN62" s="3">
        <v>0</v>
      </c>
      <c r="CO62" s="3"/>
      <c r="CP62" s="3">
        <v>237.2</v>
      </c>
      <c r="CQ62" s="3"/>
      <c r="CR62" s="3"/>
    </row>
    <row r="63" spans="1:96" ht="15" customHeight="1" x14ac:dyDescent="0.15">
      <c r="A63" s="1" t="s">
        <v>855</v>
      </c>
      <c r="B63" s="1" t="s">
        <v>509</v>
      </c>
      <c r="C63" s="1" t="s">
        <v>910</v>
      </c>
      <c r="D63" s="1" t="str">
        <f>VLOOKUP(B63,VALIDAÇÃO!$B$2:$C$12,2,0)</f>
        <v>AUGURI</v>
      </c>
      <c r="E63" s="1" t="s">
        <v>290</v>
      </c>
      <c r="F63" s="1" t="str">
        <f>VLOOKUP(E63,'[1]MAIO 25'!$D$2:$E$876,2,0)</f>
        <v>Masculino</v>
      </c>
      <c r="G63" s="1" t="str">
        <f>VLOOKUP(H63,VALIDAÇÃO!$F$2:$G$83,2,0)</f>
        <v>DIRETO</v>
      </c>
      <c r="H63" s="1" t="s">
        <v>649</v>
      </c>
      <c r="I63" s="1" t="s">
        <v>847</v>
      </c>
      <c r="J63" s="15">
        <v>45764</v>
      </c>
      <c r="K63" s="15"/>
      <c r="L63" s="2">
        <v>2411.0500000000002</v>
      </c>
      <c r="M63" s="2" t="e">
        <f>W63+X63+Y63+Z63+AA63+AB63+AC63+AD63+AE63+AF63+AH63+AJ63+AK63+AL63+AM63+AN63+AO63+AP63+AR63+AT63+AV63++AX63+AY63+AZ63+BA63+BG63+BJ63+BO63+BP63+BQ63+BV63+BW63+BX63+BZ63+CB63+CC63+CD63+CE63+CF63+CH63+CI63+CL63+CN63+BT63+BC63+BE63+BN63+BU63+CQ63+#REF!+CR63+CG63</f>
        <v>#REF!</v>
      </c>
      <c r="N63" s="2">
        <f>(V63+BR63)</f>
        <v>1386</v>
      </c>
      <c r="O63" s="2" t="e">
        <f t="shared" si="0"/>
        <v>#REF!</v>
      </c>
      <c r="P63" s="2" t="e">
        <f>O63+BS63</f>
        <v>#REF!</v>
      </c>
      <c r="Q63" s="2" t="e">
        <f t="shared" si="3"/>
        <v>#REF!</v>
      </c>
      <c r="R63" s="2" t="e">
        <f t="shared" si="4"/>
        <v>#REF!</v>
      </c>
      <c r="S63" s="2">
        <v>2310</v>
      </c>
      <c r="T63" s="3"/>
      <c r="U63" s="4"/>
      <c r="V63" s="3">
        <v>2310</v>
      </c>
      <c r="W63" s="3"/>
      <c r="X63" s="3"/>
      <c r="Y63" s="3"/>
      <c r="Z63" s="3"/>
      <c r="AA63" s="3"/>
      <c r="AB63" s="3"/>
      <c r="AC63" s="3">
        <v>55.62</v>
      </c>
      <c r="AD63" s="3"/>
      <c r="AE63" s="3"/>
      <c r="AF63" s="3"/>
      <c r="AG63" s="4"/>
      <c r="AH63" s="3"/>
      <c r="AI63" s="3"/>
      <c r="AJ63" s="3"/>
      <c r="AK63" s="3">
        <v>12.05</v>
      </c>
      <c r="AL63" s="3"/>
      <c r="AM63" s="3"/>
      <c r="AN63" s="3"/>
      <c r="AO63" s="3"/>
      <c r="AP63" s="3">
        <v>292.44</v>
      </c>
      <c r="AQ63" s="4">
        <v>983</v>
      </c>
      <c r="AR63" s="3"/>
      <c r="AS63" s="4">
        <v>102.14</v>
      </c>
      <c r="AT63" s="3"/>
      <c r="AU63" s="4"/>
      <c r="AV63" s="3">
        <v>50.19</v>
      </c>
      <c r="AW63" s="4">
        <v>0</v>
      </c>
      <c r="AX63" s="3">
        <v>645.16</v>
      </c>
      <c r="AY63" s="3"/>
      <c r="AZ63" s="3"/>
      <c r="BA63" s="3">
        <v>154.84</v>
      </c>
      <c r="BB63" s="3"/>
      <c r="BC63" s="3"/>
      <c r="BD63" s="4"/>
      <c r="BE63" s="3"/>
      <c r="BF63" s="4"/>
      <c r="BG63" s="3">
        <v>169.4</v>
      </c>
      <c r="BH63" s="4">
        <v>484</v>
      </c>
      <c r="BI63" s="3">
        <v>695.2</v>
      </c>
      <c r="BJ63" s="3">
        <v>110.84</v>
      </c>
      <c r="BK63" s="3">
        <v>40.96</v>
      </c>
      <c r="BL63" s="3"/>
      <c r="BM63" s="3"/>
      <c r="BN63" s="3"/>
      <c r="BO63" s="3"/>
      <c r="BP63" s="3">
        <v>-46.2</v>
      </c>
      <c r="BQ63" s="3"/>
      <c r="BR63" s="3">
        <v>-924</v>
      </c>
      <c r="BS63" s="3">
        <f t="shared" si="1"/>
        <v>924</v>
      </c>
      <c r="BT63" s="3">
        <f t="shared" si="2"/>
        <v>-228.79999999999995</v>
      </c>
      <c r="BU63" s="3"/>
      <c r="BV63" s="3"/>
      <c r="BW63" s="3"/>
      <c r="BX63" s="3"/>
      <c r="BY63" s="3"/>
      <c r="BZ63" s="3"/>
      <c r="CA63" s="4"/>
      <c r="CB63" s="3"/>
      <c r="CC63" s="3"/>
      <c r="CD63" s="3"/>
      <c r="CE63" s="3"/>
      <c r="CF63" s="3"/>
      <c r="CG63" s="3"/>
      <c r="CH63" s="3"/>
      <c r="CI63" s="3"/>
      <c r="CJ63" s="4"/>
      <c r="CK63" s="3"/>
      <c r="CL63" s="3">
        <v>-342.79</v>
      </c>
      <c r="CM63" s="3"/>
      <c r="CN63" s="3">
        <v>-76.5</v>
      </c>
      <c r="CO63" s="3"/>
      <c r="CP63" s="3">
        <v>299.58999999999997</v>
      </c>
      <c r="CQ63" s="3"/>
      <c r="CR63" s="3"/>
    </row>
    <row r="64" spans="1:96" ht="15" customHeight="1" x14ac:dyDescent="0.15">
      <c r="A64" s="1" t="s">
        <v>851</v>
      </c>
      <c r="B64" s="1" t="s">
        <v>633</v>
      </c>
      <c r="C64" s="1" t="s">
        <v>911</v>
      </c>
      <c r="D64" s="1" t="str">
        <f>VLOOKUP(B64,VALIDAÇÃO!$B$2:$C$12,2,0)</f>
        <v>ESSENZA</v>
      </c>
      <c r="E64" s="1" t="s">
        <v>87</v>
      </c>
      <c r="F64" s="1" t="s">
        <v>1830</v>
      </c>
      <c r="G64" s="1" t="str">
        <f>VLOOKUP(H64,VALIDAÇÃO!$F$2:$G$83,2,0)</f>
        <v>DIRETO</v>
      </c>
      <c r="H64" s="1" t="s">
        <v>1518</v>
      </c>
      <c r="I64" s="1" t="s">
        <v>847</v>
      </c>
      <c r="J64" s="15">
        <v>45048</v>
      </c>
      <c r="K64" s="15"/>
      <c r="L64" s="2">
        <v>1655.86</v>
      </c>
      <c r="M64" s="2" t="e">
        <f>W64+X64+Y64+Z64+AA64+AB64+AC64+AD64+AE64+AF64+AH64+AJ64+AK64+AL64+AM64+AN64+AO64+AP64+AR64+AT64+AV64++AX64+AY64+AZ64+BA64+BG64+BJ64+BO64+BP64+BQ64+BV64+BW64+BX64+BZ64+CB64+CC64+CD64+CE64+CF64+CH64+CI64+CL64+CN64+BT64+BC64+BE64+BN64+BU64+CQ64+#REF!+CR64+CG64</f>
        <v>#REF!</v>
      </c>
      <c r="N64" s="2">
        <f>(V64+BR64)</f>
        <v>1042.8</v>
      </c>
      <c r="O64" s="2" t="e">
        <f t="shared" si="0"/>
        <v>#REF!</v>
      </c>
      <c r="P64" s="2" t="e">
        <f>O64+BS64</f>
        <v>#REF!</v>
      </c>
      <c r="Q64" s="2" t="e">
        <f t="shared" si="3"/>
        <v>#REF!</v>
      </c>
      <c r="R64" s="2" t="e">
        <f t="shared" si="4"/>
        <v>#REF!</v>
      </c>
      <c r="S64" s="2">
        <v>1738</v>
      </c>
      <c r="T64" s="3"/>
      <c r="U64" s="4"/>
      <c r="V64" s="3">
        <v>1738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3"/>
      <c r="AI64" s="3"/>
      <c r="AJ64" s="3"/>
      <c r="AK64" s="3">
        <v>5.69</v>
      </c>
      <c r="AL64" s="3"/>
      <c r="AM64" s="3"/>
      <c r="AN64" s="3"/>
      <c r="AO64" s="3"/>
      <c r="AP64" s="3">
        <v>110.16</v>
      </c>
      <c r="AQ64" s="4">
        <v>492.14</v>
      </c>
      <c r="AR64" s="3">
        <v>190.96</v>
      </c>
      <c r="AS64" s="4">
        <v>585.16999999999996</v>
      </c>
      <c r="AT64" s="3"/>
      <c r="AU64" s="4"/>
      <c r="AV64" s="3">
        <v>29.59</v>
      </c>
      <c r="AW64" s="4">
        <v>0</v>
      </c>
      <c r="AX64" s="3">
        <v>295</v>
      </c>
      <c r="AY64" s="3"/>
      <c r="AZ64" s="3"/>
      <c r="BA64" s="3">
        <v>56.73</v>
      </c>
      <c r="BB64" s="3"/>
      <c r="BC64" s="3">
        <v>-1.47</v>
      </c>
      <c r="BD64" s="4">
        <v>11.14</v>
      </c>
      <c r="BE64" s="3"/>
      <c r="BF64" s="4"/>
      <c r="BG64" s="3">
        <v>143.82</v>
      </c>
      <c r="BH64" s="4">
        <v>546.14</v>
      </c>
      <c r="BI64" s="3">
        <v>862.4</v>
      </c>
      <c r="BJ64" s="3">
        <v>85.57</v>
      </c>
      <c r="BK64" s="3">
        <v>45.41</v>
      </c>
      <c r="BL64" s="3"/>
      <c r="BM64" s="3"/>
      <c r="BN64" s="3"/>
      <c r="BO64" s="3">
        <v>-52.14</v>
      </c>
      <c r="BP64" s="3">
        <v>-34.76</v>
      </c>
      <c r="BQ64" s="3"/>
      <c r="BR64" s="3">
        <v>-695.2</v>
      </c>
      <c r="BS64" s="3">
        <f t="shared" si="1"/>
        <v>695.2</v>
      </c>
      <c r="BT64" s="3">
        <f t="shared" si="2"/>
        <v>167.19999999999993</v>
      </c>
      <c r="BU64" s="3"/>
      <c r="BV64" s="3"/>
      <c r="BW64" s="3"/>
      <c r="BX64" s="3"/>
      <c r="BY64" s="3"/>
      <c r="BZ64" s="3"/>
      <c r="CA64" s="4"/>
      <c r="CB64" s="3"/>
      <c r="CC64" s="3"/>
      <c r="CD64" s="3"/>
      <c r="CE64" s="3"/>
      <c r="CF64" s="3"/>
      <c r="CG64" s="3"/>
      <c r="CH64" s="3"/>
      <c r="CI64" s="3"/>
      <c r="CJ64" s="4"/>
      <c r="CK64" s="3"/>
      <c r="CL64" s="3">
        <v>-216.09</v>
      </c>
      <c r="CM64" s="3"/>
      <c r="CN64" s="3">
        <v>0</v>
      </c>
      <c r="CO64" s="3"/>
      <c r="CP64" s="3">
        <v>212.32</v>
      </c>
      <c r="CQ64" s="3"/>
      <c r="CR64" s="3"/>
    </row>
    <row r="65" spans="1:96" ht="15" customHeight="1" x14ac:dyDescent="0.15">
      <c r="A65" s="1" t="s">
        <v>845</v>
      </c>
      <c r="B65" s="1" t="s">
        <v>55</v>
      </c>
      <c r="C65" s="1" t="s">
        <v>1621</v>
      </c>
      <c r="D65" s="1" t="str">
        <f>VLOOKUP(B65,VALIDAÇÃO!$B$2:$C$12,2,0)</f>
        <v>UNIQUE</v>
      </c>
      <c r="E65" s="1" t="s">
        <v>1442</v>
      </c>
      <c r="F65" s="1" t="str">
        <f>VLOOKUP(E65,'[1]MAIO 25'!$D$2:$E$876,2,0)</f>
        <v>Masculino</v>
      </c>
      <c r="G65" s="1" t="str">
        <f>VLOOKUP(H65,VALIDAÇÃO!$F$2:$G$83,2,0)</f>
        <v>DIRETO</v>
      </c>
      <c r="H65" s="1" t="s">
        <v>649</v>
      </c>
      <c r="I65" s="1" t="s">
        <v>847</v>
      </c>
      <c r="J65" s="15">
        <v>45798</v>
      </c>
      <c r="K65" s="15"/>
      <c r="L65" s="2">
        <v>1328.11</v>
      </c>
      <c r="M65" s="2" t="e">
        <f>W65+X65+Y65+Z65+AA65+AB65+AC65+AD65+AE65+AF65+AH65+AJ65+AK65+AL65+AM65+AN65+AO65+AP65+AR65+AT65+AV65++AX65+AY65+AZ65+BA65+BG65+BJ65+BO65+BP65+BQ65+BV65+BW65+BX65+BZ65+CB65+CC65+CD65+CE65+CF65+CH65+CI65+CL65+CN65+BT65+BC65+BE65+BN65+BU65+CQ65+#REF!+CR65+CG65</f>
        <v>#REF!</v>
      </c>
      <c r="N65" s="2">
        <f>(V65+BR65)</f>
        <v>1386</v>
      </c>
      <c r="O65" s="2" t="e">
        <f t="shared" ref="O65:O125" si="6">N65+R65</f>
        <v>#REF!</v>
      </c>
      <c r="P65" s="2" t="e">
        <f>O65+BS65</f>
        <v>#REF!</v>
      </c>
      <c r="Q65" s="2" t="e">
        <f t="shared" ref="Q65:Q125" si="7">L65-(O65+M65)</f>
        <v>#REF!</v>
      </c>
      <c r="R65" s="2" t="e">
        <f t="shared" ref="R65:R125" si="8">L65-(M65+N65)</f>
        <v>#REF!</v>
      </c>
      <c r="S65" s="2">
        <v>2310</v>
      </c>
      <c r="T65" s="3"/>
      <c r="U65" s="4"/>
      <c r="V65" s="3">
        <v>2310</v>
      </c>
      <c r="W65" s="3"/>
      <c r="X65" s="3"/>
      <c r="Y65" s="3"/>
      <c r="Z65" s="3"/>
      <c r="AA65" s="3"/>
      <c r="AB65" s="3"/>
      <c r="AC65" s="3">
        <v>55.62</v>
      </c>
      <c r="AD65" s="3"/>
      <c r="AE65" s="3"/>
      <c r="AF65" s="3"/>
      <c r="AG65" s="4"/>
      <c r="AH65" s="3"/>
      <c r="AI65" s="3"/>
      <c r="AJ65" s="3"/>
      <c r="AK65" s="3">
        <v>0.36</v>
      </c>
      <c r="AL65" s="3"/>
      <c r="AM65" s="3"/>
      <c r="AN65" s="3"/>
      <c r="AO65" s="3"/>
      <c r="AP65" s="3"/>
      <c r="AQ65" s="4"/>
      <c r="AR65" s="3">
        <v>102.99</v>
      </c>
      <c r="AS65" s="4">
        <v>11</v>
      </c>
      <c r="AT65" s="3"/>
      <c r="AU65" s="4"/>
      <c r="AV65" s="3">
        <v>1.85</v>
      </c>
      <c r="AW65" s="4">
        <v>0</v>
      </c>
      <c r="AX65" s="3">
        <v>100.65</v>
      </c>
      <c r="AY65" s="3"/>
      <c r="AZ65" s="3"/>
      <c r="BA65" s="3">
        <v>19.36</v>
      </c>
      <c r="BB65" s="3"/>
      <c r="BC65" s="3">
        <v>-39.4</v>
      </c>
      <c r="BD65" s="4">
        <v>225.17</v>
      </c>
      <c r="BE65" s="3"/>
      <c r="BF65" s="4"/>
      <c r="BG65" s="3"/>
      <c r="BH65" s="4"/>
      <c r="BI65" s="3">
        <v>924</v>
      </c>
      <c r="BJ65" s="3">
        <v>19.809999999999999</v>
      </c>
      <c r="BK65" s="3">
        <v>110.43</v>
      </c>
      <c r="BL65" s="3"/>
      <c r="BM65" s="3"/>
      <c r="BN65" s="3"/>
      <c r="BO65" s="3">
        <v>-69.3</v>
      </c>
      <c r="BP65" s="3">
        <v>-46.2</v>
      </c>
      <c r="BQ65" s="3"/>
      <c r="BR65" s="3">
        <v>-924</v>
      </c>
      <c r="BS65" s="3">
        <f t="shared" si="1"/>
        <v>924</v>
      </c>
      <c r="BT65" s="3">
        <f t="shared" ref="BT65:BT125" si="9">BI65+BR65</f>
        <v>0</v>
      </c>
      <c r="BU65" s="3"/>
      <c r="BV65" s="3"/>
      <c r="BW65" s="3"/>
      <c r="BX65" s="3"/>
      <c r="BY65" s="3"/>
      <c r="BZ65" s="3"/>
      <c r="CA65" s="4"/>
      <c r="CB65" s="3"/>
      <c r="CC65" s="3"/>
      <c r="CD65" s="3"/>
      <c r="CE65" s="3"/>
      <c r="CF65" s="3"/>
      <c r="CG65" s="3"/>
      <c r="CH65" s="3"/>
      <c r="CI65" s="3"/>
      <c r="CJ65" s="4"/>
      <c r="CK65" s="3"/>
      <c r="CL65" s="3">
        <v>-203.63</v>
      </c>
      <c r="CM65" s="3"/>
      <c r="CN65" s="3">
        <v>0</v>
      </c>
      <c r="CO65" s="3"/>
      <c r="CP65" s="3">
        <v>201.24</v>
      </c>
      <c r="CQ65" s="3"/>
      <c r="CR65" s="3"/>
    </row>
    <row r="66" spans="1:96" ht="15" customHeight="1" x14ac:dyDescent="0.15">
      <c r="A66" s="1" t="s">
        <v>845</v>
      </c>
      <c r="B66" s="1" t="s">
        <v>55</v>
      </c>
      <c r="C66" s="1" t="s">
        <v>912</v>
      </c>
      <c r="D66" s="1" t="str">
        <f>VLOOKUP(B66,VALIDAÇÃO!$B$2:$C$12,2,0)</f>
        <v>UNIQUE</v>
      </c>
      <c r="E66" s="1" t="s">
        <v>305</v>
      </c>
      <c r="F66" s="1" t="str">
        <f>VLOOKUP(E66,'[1]MAIO 25'!$D$2:$E$876,2,0)</f>
        <v>Masculino</v>
      </c>
      <c r="G66" s="1" t="str">
        <f>VLOOKUP(H66,VALIDAÇÃO!$F$2:$G$83,2,0)</f>
        <v>DIRETO</v>
      </c>
      <c r="H66" s="1" t="s">
        <v>1518</v>
      </c>
      <c r="I66" s="1" t="s">
        <v>847</v>
      </c>
      <c r="J66" s="15">
        <v>45691</v>
      </c>
      <c r="K66" s="15"/>
      <c r="L66" s="2">
        <v>983.12</v>
      </c>
      <c r="M66" s="2" t="e">
        <f>W66+X66+Y66+Z66+AA66+AB66+AC66+AD66+AE66+AF66+AH66+AJ66+AK66+AL66+AM66+AN66+AO66+AP66+AR66+AT66+AV66++AX66+AY66+AZ66+BA66+BG66+BJ66+BO66+BP66+BQ66+BV66+BW66+BX66+BZ66+CB66+CC66+CD66+CE66+CF66+CH66+CI66+CL66+CN66+BT66+BC66+BE66+BN66+BU66+CQ66+#REF!+CR66+CG66</f>
        <v>#REF!</v>
      </c>
      <c r="N66" s="2">
        <f>(V66+BR66)</f>
        <v>1042.8</v>
      </c>
      <c r="O66" s="2" t="e">
        <f t="shared" si="6"/>
        <v>#REF!</v>
      </c>
      <c r="P66" s="2" t="e">
        <f>O66+BS66</f>
        <v>#REF!</v>
      </c>
      <c r="Q66" s="2" t="e">
        <f t="shared" si="7"/>
        <v>#REF!</v>
      </c>
      <c r="R66" s="2" t="e">
        <f t="shared" si="8"/>
        <v>#REF!</v>
      </c>
      <c r="S66" s="2">
        <v>1738</v>
      </c>
      <c r="T66" s="3"/>
      <c r="U66" s="4"/>
      <c r="V66" s="3">
        <v>1738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4"/>
      <c r="AH66" s="3"/>
      <c r="AI66" s="3"/>
      <c r="AJ66" s="3"/>
      <c r="AK66" s="3">
        <v>0.99</v>
      </c>
      <c r="AL66" s="3"/>
      <c r="AM66" s="3"/>
      <c r="AN66" s="3"/>
      <c r="AO66" s="3"/>
      <c r="AP66" s="3"/>
      <c r="AQ66" s="4"/>
      <c r="AR66" s="3">
        <v>188.51</v>
      </c>
      <c r="AS66" s="4">
        <v>1880.14</v>
      </c>
      <c r="AT66" s="3"/>
      <c r="AU66" s="4"/>
      <c r="AV66" s="3">
        <v>5.14</v>
      </c>
      <c r="AW66" s="4">
        <v>0</v>
      </c>
      <c r="AX66" s="3">
        <v>115.15</v>
      </c>
      <c r="AY66" s="3"/>
      <c r="AZ66" s="3"/>
      <c r="BA66" s="3">
        <v>22.14</v>
      </c>
      <c r="BB66" s="3"/>
      <c r="BC66" s="3"/>
      <c r="BD66" s="4"/>
      <c r="BE66" s="3"/>
      <c r="BF66" s="4"/>
      <c r="BG66" s="3"/>
      <c r="BH66" s="4"/>
      <c r="BI66" s="3">
        <v>695.2</v>
      </c>
      <c r="BJ66" s="3">
        <v>36.25</v>
      </c>
      <c r="BK66" s="3">
        <v>198.94</v>
      </c>
      <c r="BL66" s="3"/>
      <c r="BM66" s="3"/>
      <c r="BN66" s="3"/>
      <c r="BO66" s="3">
        <v>-52.14</v>
      </c>
      <c r="BP66" s="3">
        <v>-34.76</v>
      </c>
      <c r="BQ66" s="3">
        <v>-104.28</v>
      </c>
      <c r="BR66" s="3">
        <v>-695.2</v>
      </c>
      <c r="BS66" s="3">
        <f t="shared" si="1"/>
        <v>695.2</v>
      </c>
      <c r="BT66" s="3">
        <f t="shared" si="9"/>
        <v>0</v>
      </c>
      <c r="BU66" s="3"/>
      <c r="BV66" s="3"/>
      <c r="BW66" s="3"/>
      <c r="BX66" s="3"/>
      <c r="BY66" s="3"/>
      <c r="BZ66" s="3"/>
      <c r="CA66" s="4"/>
      <c r="CB66" s="3"/>
      <c r="CC66" s="3">
        <v>-69.900000000000006</v>
      </c>
      <c r="CD66" s="3"/>
      <c r="CE66" s="3"/>
      <c r="CF66" s="3"/>
      <c r="CG66" s="3"/>
      <c r="CH66" s="3"/>
      <c r="CI66" s="3"/>
      <c r="CJ66" s="4"/>
      <c r="CK66" s="3"/>
      <c r="CL66" s="3">
        <v>-166.78</v>
      </c>
      <c r="CM66" s="3"/>
      <c r="CN66" s="3">
        <v>0</v>
      </c>
      <c r="CO66" s="3"/>
      <c r="CP66" s="3">
        <v>168.49</v>
      </c>
      <c r="CQ66" s="3"/>
      <c r="CR66" s="3"/>
    </row>
    <row r="67" spans="1:96" ht="15" customHeight="1" x14ac:dyDescent="0.15">
      <c r="A67" s="1" t="s">
        <v>855</v>
      </c>
      <c r="B67" s="1" t="s">
        <v>509</v>
      </c>
      <c r="C67" s="1" t="s">
        <v>1622</v>
      </c>
      <c r="D67" s="1" t="str">
        <f>VLOOKUP(B67,VALIDAÇÃO!$B$2:$C$12,2,0)</f>
        <v>AUGURI</v>
      </c>
      <c r="E67" s="1" t="s">
        <v>1623</v>
      </c>
      <c r="F67" s="1" t="e">
        <f>VLOOKUP(E67,'[1]MAIO 25'!$D$2:$E$876,2,0)</f>
        <v>#N/A</v>
      </c>
      <c r="G67" s="1" t="str">
        <f>VLOOKUP(H67,VALIDAÇÃO!$F$2:$G$83,2,0)</f>
        <v>DIRETO</v>
      </c>
      <c r="H67" s="1" t="s">
        <v>1518</v>
      </c>
      <c r="I67" s="1" t="s">
        <v>847</v>
      </c>
      <c r="J67" s="15">
        <v>45810</v>
      </c>
      <c r="K67" s="15"/>
      <c r="L67" s="2">
        <v>1915.44</v>
      </c>
      <c r="M67" s="2" t="e">
        <f>W67+X67+Y67+Z67+AA67+AB67+AC67+AD67+AE67+AF67+AH67+AJ67+AK67+AL67+AM67+AN67+AO67+AP67+AR67+AT67+AV67++AX67+AY67+AZ67+BA67+BG67+BJ67+BO67+BP67+BQ67+BV67+BW67+BX67+BZ67+CB67+CC67+CD67+CE67+CF67+CH67+CI67+CL67+CN67+BT67+BC67+BE67+BN67+BU67+CQ67+#REF!+CR67+CG67</f>
        <v>#REF!</v>
      </c>
      <c r="N67" s="2">
        <f>(V67+BR67)</f>
        <v>1002.8</v>
      </c>
      <c r="O67" s="2" t="e">
        <f t="shared" si="6"/>
        <v>#REF!</v>
      </c>
      <c r="P67" s="2" t="e">
        <f>O67+BS67</f>
        <v>#REF!</v>
      </c>
      <c r="Q67" s="2" t="e">
        <f t="shared" si="7"/>
        <v>#REF!</v>
      </c>
      <c r="R67" s="2" t="e">
        <f t="shared" si="8"/>
        <v>#REF!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3"/>
      <c r="AI67" s="3"/>
      <c r="AJ67" s="3"/>
      <c r="AK67" s="3">
        <v>9.89</v>
      </c>
      <c r="AL67" s="3"/>
      <c r="AM67" s="3"/>
      <c r="AN67" s="3">
        <v>80</v>
      </c>
      <c r="AO67" s="3"/>
      <c r="AP67" s="3">
        <v>218.91</v>
      </c>
      <c r="AQ67" s="4">
        <v>978</v>
      </c>
      <c r="AR67" s="3">
        <v>278.22000000000003</v>
      </c>
      <c r="AS67" s="4">
        <v>65.17</v>
      </c>
      <c r="AT67" s="3"/>
      <c r="AU67" s="4"/>
      <c r="AV67" s="3">
        <v>41.22</v>
      </c>
      <c r="AW67" s="4"/>
      <c r="AX67" s="3">
        <v>350</v>
      </c>
      <c r="AY67" s="3"/>
      <c r="AZ67" s="3"/>
      <c r="BA67" s="3">
        <v>84</v>
      </c>
      <c r="BB67" s="3"/>
      <c r="BC67" s="3"/>
      <c r="BD67" s="4"/>
      <c r="BE67" s="3"/>
      <c r="BF67" s="4"/>
      <c r="BG67" s="3"/>
      <c r="BH67" s="4"/>
      <c r="BI67" s="3">
        <v>924</v>
      </c>
      <c r="BJ67" s="3">
        <v>119.31</v>
      </c>
      <c r="BK67" s="3">
        <v>5.9</v>
      </c>
      <c r="BL67" s="3"/>
      <c r="BM67" s="3"/>
      <c r="BN67" s="3"/>
      <c r="BO67" s="3"/>
      <c r="BP67" s="3">
        <v>-34.76</v>
      </c>
      <c r="BQ67" s="3"/>
      <c r="BR67" s="3">
        <v>-735.2</v>
      </c>
      <c r="BS67" s="3">
        <f t="shared" ref="BS67:BS130" si="10">BR67*-1</f>
        <v>735.2</v>
      </c>
      <c r="BT67" s="3">
        <f t="shared" si="9"/>
        <v>188.79999999999995</v>
      </c>
      <c r="BU67" s="3"/>
      <c r="BV67" s="3"/>
      <c r="BW67" s="3"/>
      <c r="BX67" s="3"/>
      <c r="BY67" s="3"/>
      <c r="BZ67" s="3"/>
      <c r="CA67" s="4"/>
      <c r="CB67" s="3"/>
      <c r="CC67" s="3"/>
      <c r="CD67" s="3"/>
      <c r="CE67" s="3"/>
      <c r="CF67" s="3"/>
      <c r="CG67" s="3"/>
      <c r="CH67" s="3"/>
      <c r="CI67" s="3"/>
      <c r="CJ67" s="4"/>
      <c r="CK67" s="3"/>
      <c r="CL67" s="3">
        <v>-234.15</v>
      </c>
      <c r="CM67" s="3"/>
      <c r="CN67" s="3">
        <v>0</v>
      </c>
      <c r="CO67" s="3"/>
      <c r="CP67" s="3">
        <v>227.16</v>
      </c>
      <c r="CQ67" s="3"/>
      <c r="CR67" s="3"/>
    </row>
    <row r="68" spans="1:96" ht="15" customHeight="1" x14ac:dyDescent="0.15">
      <c r="A68" s="1" t="s">
        <v>855</v>
      </c>
      <c r="B68" s="1" t="s">
        <v>509</v>
      </c>
      <c r="C68" s="1" t="s">
        <v>1835</v>
      </c>
      <c r="D68" s="1" t="str">
        <f>VLOOKUP(B68,VALIDAÇÃO!$B$2:$C$12,2,0)</f>
        <v>AUGURI</v>
      </c>
      <c r="E68" s="1" t="s">
        <v>1881</v>
      </c>
      <c r="F68" s="1" t="e">
        <f>VLOOKUP(E68,'[1]MAIO 25'!$D$2:$E$876,2,0)</f>
        <v>#N/A</v>
      </c>
      <c r="G68" s="1" t="str">
        <f>VLOOKUP(H68,VALIDAÇÃO!$F$2:$G$83,2,0)</f>
        <v>DIRETO</v>
      </c>
      <c r="H68" s="1" t="s">
        <v>1518</v>
      </c>
      <c r="I68" s="1" t="s">
        <v>847</v>
      </c>
      <c r="J68" s="15">
        <v>45839</v>
      </c>
      <c r="K68" s="15"/>
      <c r="L68" s="2">
        <v>1117.1099999999999</v>
      </c>
      <c r="M68" s="2" t="e">
        <f>W68+X68+Y68+Z68+AA68+AB68+AC68+AD68+AE68+AF68+AH68+AJ68+AK68+AL68+AM68+AN68+AO68+AP68+AR68+AT68+AV68++AX68+AY68+AZ68+BA68+BG68+BJ68+BO68+BP68+BQ68+BV68+BW68+BX68+BZ68+CB68+CC68+CD68+CE68+CF68+CH68+CI68+CL68+CN68+BT68+BC68+BE68+BN68+BU68+CQ68+#REF!+CR68+CG68</f>
        <v>#REF!</v>
      </c>
      <c r="N68" s="2">
        <f>(V68+BR68)</f>
        <v>1042.8</v>
      </c>
      <c r="O68" s="2" t="e">
        <f t="shared" si="6"/>
        <v>#REF!</v>
      </c>
      <c r="P68" s="2" t="e">
        <f>O68+BS68</f>
        <v>#REF!</v>
      </c>
      <c r="Q68" s="2" t="e">
        <f t="shared" si="7"/>
        <v>#REF!</v>
      </c>
      <c r="R68" s="2" t="e">
        <f t="shared" si="8"/>
        <v>#REF!</v>
      </c>
      <c r="S68" s="2">
        <v>1738</v>
      </c>
      <c r="T68" s="3"/>
      <c r="U68" s="4"/>
      <c r="V68" s="3">
        <v>1738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4"/>
      <c r="AH68" s="3"/>
      <c r="AI68" s="3"/>
      <c r="AJ68" s="3"/>
      <c r="AK68" s="3"/>
      <c r="AL68" s="3"/>
      <c r="AM68" s="3"/>
      <c r="AN68" s="3"/>
      <c r="AO68" s="3"/>
      <c r="AP68" s="3">
        <v>215.1</v>
      </c>
      <c r="AQ68" s="4">
        <v>961</v>
      </c>
      <c r="AR68" s="3"/>
      <c r="AS68" s="4">
        <v>562.16999999999996</v>
      </c>
      <c r="AT68" s="3"/>
      <c r="AU68" s="4"/>
      <c r="AV68" s="3"/>
      <c r="AW68" s="4">
        <v>0</v>
      </c>
      <c r="AX68" s="3"/>
      <c r="AY68" s="3"/>
      <c r="AZ68" s="3"/>
      <c r="BA68" s="3"/>
      <c r="BB68" s="3"/>
      <c r="BC68" s="3"/>
      <c r="BD68" s="4"/>
      <c r="BE68" s="3"/>
      <c r="BF68" s="4"/>
      <c r="BG68" s="3"/>
      <c r="BH68" s="4"/>
      <c r="BI68" s="3">
        <v>695.2</v>
      </c>
      <c r="BJ68" s="3">
        <v>51.62</v>
      </c>
      <c r="BK68" s="3">
        <v>60.31</v>
      </c>
      <c r="BL68" s="3"/>
      <c r="BM68" s="3"/>
      <c r="BN68" s="3"/>
      <c r="BO68" s="3"/>
      <c r="BP68" s="3">
        <v>-34.76</v>
      </c>
      <c r="BQ68" s="3"/>
      <c r="BR68" s="3">
        <v>-695.2</v>
      </c>
      <c r="BS68" s="3">
        <f t="shared" si="10"/>
        <v>695.2</v>
      </c>
      <c r="BT68" s="3">
        <f t="shared" si="9"/>
        <v>0</v>
      </c>
      <c r="BU68" s="3"/>
      <c r="BV68" s="3"/>
      <c r="BW68" s="3"/>
      <c r="BX68" s="3"/>
      <c r="BY68" s="3"/>
      <c r="BZ68" s="3"/>
      <c r="CA68" s="4"/>
      <c r="CB68" s="3"/>
      <c r="CC68" s="3"/>
      <c r="CD68" s="3"/>
      <c r="CE68" s="3"/>
      <c r="CF68" s="3"/>
      <c r="CG68" s="3"/>
      <c r="CH68" s="3"/>
      <c r="CI68" s="3"/>
      <c r="CJ68" s="4"/>
      <c r="CK68" s="3"/>
      <c r="CL68" s="3">
        <v>-157.65</v>
      </c>
      <c r="CM68" s="3"/>
      <c r="CN68" s="3">
        <v>0</v>
      </c>
      <c r="CO68" s="3"/>
      <c r="CP68" s="3">
        <v>160.37</v>
      </c>
      <c r="CQ68" s="3"/>
      <c r="CR68" s="3"/>
    </row>
    <row r="69" spans="1:96" ht="15" customHeight="1" x14ac:dyDescent="0.15">
      <c r="A69" s="1" t="s">
        <v>885</v>
      </c>
      <c r="B69" s="1" t="s">
        <v>512</v>
      </c>
      <c r="C69" s="1" t="s">
        <v>913</v>
      </c>
      <c r="D69" s="1" t="str">
        <f>VLOOKUP(B69,VALIDAÇÃO!$B$2:$C$12,2,0)</f>
        <v>ESCRITÓRIO ENGENHARIA</v>
      </c>
      <c r="E69" s="1" t="s">
        <v>311</v>
      </c>
      <c r="F69" s="1" t="s">
        <v>1830</v>
      </c>
      <c r="G69" s="1" t="str">
        <f>VLOOKUP(H69,VALIDAÇÃO!$F$2:$G$83,2,0)</f>
        <v>INDIRETO</v>
      </c>
      <c r="H69" s="1" t="s">
        <v>382</v>
      </c>
      <c r="I69" s="1" t="s">
        <v>914</v>
      </c>
      <c r="J69" s="15">
        <v>44881</v>
      </c>
      <c r="K69" s="15"/>
      <c r="L69" s="2">
        <v>3333.41</v>
      </c>
      <c r="M69" s="2" t="e">
        <f>W69+X69+Y69+Z69+AA69+AB69+AC69+AD69+AE69+AF69+AH69+AJ69+AK69+AL69+AM69+AN69+AO69+AP69+AR69+AT69+AV69++AX69+AY69+AZ69+BA69+BG69+BJ69+BO69+BP69+BQ69+BV69+BW69+BX69+BZ69+CB69+CC69+CD69+CE69+CF69+CH69+CI69+CL69+CN69+BT69+BC69+BE69+BN69+BU69+CQ69+#REF!+CR69+CG69</f>
        <v>#REF!</v>
      </c>
      <c r="N69" s="2">
        <f>(V69+BR69)</f>
        <v>5828.65</v>
      </c>
      <c r="O69" s="2" t="e">
        <f t="shared" si="6"/>
        <v>#REF!</v>
      </c>
      <c r="P69" s="2" t="e">
        <f>O69+BS69</f>
        <v>#REF!</v>
      </c>
      <c r="Q69" s="2" t="e">
        <f t="shared" si="7"/>
        <v>#REF!</v>
      </c>
      <c r="R69" s="2" t="e">
        <f t="shared" si="8"/>
        <v>#REF!</v>
      </c>
      <c r="S69" s="2">
        <v>9714.42</v>
      </c>
      <c r="T69" s="3"/>
      <c r="U69" s="4"/>
      <c r="V69" s="3">
        <v>9714.42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/>
      <c r="AI69" s="3"/>
      <c r="AJ69" s="3"/>
      <c r="AK69" s="3"/>
      <c r="AL69" s="3"/>
      <c r="AM69" s="3"/>
      <c r="AN69" s="3"/>
      <c r="AO69" s="3"/>
      <c r="AP69" s="3"/>
      <c r="AQ69" s="4"/>
      <c r="AR69" s="3"/>
      <c r="AS69" s="4">
        <v>361</v>
      </c>
      <c r="AT69" s="3"/>
      <c r="AU69" s="4"/>
      <c r="AV69" s="3"/>
      <c r="AW69" s="4">
        <v>0</v>
      </c>
      <c r="AX69" s="3"/>
      <c r="AY69" s="3"/>
      <c r="AZ69" s="3"/>
      <c r="BA69" s="3"/>
      <c r="BB69" s="3"/>
      <c r="BC69" s="3"/>
      <c r="BD69" s="4"/>
      <c r="BE69" s="3"/>
      <c r="BF69" s="4"/>
      <c r="BG69" s="3"/>
      <c r="BH69" s="4"/>
      <c r="BI69" s="3">
        <v>672.02</v>
      </c>
      <c r="BJ69" s="3"/>
      <c r="BK69" s="3">
        <v>39.22</v>
      </c>
      <c r="BL69" s="3"/>
      <c r="BM69" s="3"/>
      <c r="BN69" s="3"/>
      <c r="BO69" s="3"/>
      <c r="BP69" s="3"/>
      <c r="BQ69" s="3"/>
      <c r="BR69" s="3">
        <v>-3885.77</v>
      </c>
      <c r="BS69" s="3">
        <f t="shared" si="10"/>
        <v>3885.77</v>
      </c>
      <c r="BT69" s="3">
        <f t="shared" si="9"/>
        <v>-3213.75</v>
      </c>
      <c r="BU69" s="3"/>
      <c r="BV69" s="3">
        <v>-5</v>
      </c>
      <c r="BW69" s="3"/>
      <c r="BX69" s="3"/>
      <c r="BY69" s="3"/>
      <c r="BZ69" s="3"/>
      <c r="CA69" s="4"/>
      <c r="CB69" s="3"/>
      <c r="CC69" s="3"/>
      <c r="CD69" s="3">
        <v>-18.79</v>
      </c>
      <c r="CE69" s="3">
        <v>-18.79</v>
      </c>
      <c r="CF69" s="3"/>
      <c r="CG69" s="3"/>
      <c r="CH69" s="3"/>
      <c r="CI69" s="3"/>
      <c r="CJ69" s="4"/>
      <c r="CK69" s="3"/>
      <c r="CL69" s="3">
        <v>-951.62</v>
      </c>
      <c r="CM69" s="3"/>
      <c r="CN69" s="3">
        <v>-1501.04</v>
      </c>
      <c r="CO69" s="3"/>
      <c r="CP69" s="3">
        <v>777.15</v>
      </c>
      <c r="CQ69" s="3"/>
      <c r="CR69" s="3"/>
    </row>
    <row r="70" spans="1:96" ht="15" customHeight="1" x14ac:dyDescent="0.15">
      <c r="A70" s="1" t="s">
        <v>855</v>
      </c>
      <c r="B70" s="1" t="s">
        <v>509</v>
      </c>
      <c r="C70" s="1" t="s">
        <v>1624</v>
      </c>
      <c r="D70" s="1" t="str">
        <f>VLOOKUP(B70,VALIDAÇÃO!$B$2:$C$12,2,0)</f>
        <v>AUGURI</v>
      </c>
      <c r="E70" s="1" t="s">
        <v>278</v>
      </c>
      <c r="F70" s="1" t="s">
        <v>1831</v>
      </c>
      <c r="G70" s="1" t="str">
        <f>VLOOKUP(H70,VALIDAÇÃO!$F$2:$G$83,2,0)</f>
        <v>INDIRETO</v>
      </c>
      <c r="H70" s="1" t="s">
        <v>398</v>
      </c>
      <c r="I70" s="1" t="s">
        <v>925</v>
      </c>
      <c r="J70" s="15">
        <v>45792</v>
      </c>
      <c r="K70" s="15"/>
      <c r="L70" s="2">
        <v>2804.05</v>
      </c>
      <c r="M70" s="2" t="e">
        <f>W70+X70+Y70+Z70+AA70+AB70+AC70+AD70+AE70+AF70+AH70+AJ70+AK70+AL70+AM70+AN70+AO70+AP70+AR70+AT70+AV70++AX70+AY70+AZ70+BA70+BG70+BJ70+BO70+BP70+BQ70+BV70+BW70+BX70+BZ70+CB70+CC70+CD70+CE70+CF70+CH70+CI70+CL70+CN70+BT70+BC70+BE70+BN70+BU70+CQ70+#REF!+CR70+CG70</f>
        <v>#REF!</v>
      </c>
      <c r="N70" s="2">
        <f>(V70+BR70)</f>
        <v>4730.92</v>
      </c>
      <c r="O70" s="2" t="e">
        <f t="shared" si="6"/>
        <v>#REF!</v>
      </c>
      <c r="P70" s="2" t="e">
        <f>O70+BS70</f>
        <v>#REF!</v>
      </c>
      <c r="Q70" s="2" t="e">
        <f t="shared" si="7"/>
        <v>#REF!</v>
      </c>
      <c r="R70" s="2" t="e">
        <f t="shared" si="8"/>
        <v>#REF!</v>
      </c>
      <c r="S70" s="2">
        <v>7884.87</v>
      </c>
      <c r="T70" s="3"/>
      <c r="U70" s="4"/>
      <c r="V70" s="3">
        <v>7884.87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4"/>
      <c r="AH70" s="3"/>
      <c r="AI70" s="3"/>
      <c r="AJ70" s="3"/>
      <c r="AK70" s="3"/>
      <c r="AL70" s="3"/>
      <c r="AM70" s="3"/>
      <c r="AN70" s="3"/>
      <c r="AO70" s="3"/>
      <c r="AP70" s="3"/>
      <c r="AQ70" s="4"/>
      <c r="AR70" s="3"/>
      <c r="AS70" s="4"/>
      <c r="AT70" s="3"/>
      <c r="AU70" s="4"/>
      <c r="AV70" s="3"/>
      <c r="AW70" s="4"/>
      <c r="AX70" s="3"/>
      <c r="AY70" s="3"/>
      <c r="AZ70" s="3"/>
      <c r="BA70" s="3"/>
      <c r="BB70" s="3"/>
      <c r="BC70" s="3"/>
      <c r="BD70" s="4"/>
      <c r="BE70" s="3"/>
      <c r="BF70" s="4"/>
      <c r="BG70" s="3"/>
      <c r="BH70" s="4"/>
      <c r="BI70" s="3">
        <v>3540.94</v>
      </c>
      <c r="BJ70" s="3"/>
      <c r="BK70" s="3"/>
      <c r="BL70" s="3"/>
      <c r="BM70" s="3"/>
      <c r="BN70" s="3"/>
      <c r="BO70" s="3"/>
      <c r="BP70" s="3"/>
      <c r="BQ70" s="3"/>
      <c r="BR70" s="3">
        <v>-3153.95</v>
      </c>
      <c r="BS70" s="3">
        <f t="shared" si="10"/>
        <v>3153.95</v>
      </c>
      <c r="BT70" s="3">
        <f t="shared" si="9"/>
        <v>386.99000000000024</v>
      </c>
      <c r="BU70" s="3"/>
      <c r="BV70" s="3">
        <v>-5</v>
      </c>
      <c r="BW70" s="3"/>
      <c r="BX70" s="3"/>
      <c r="BY70" s="3"/>
      <c r="BZ70" s="3"/>
      <c r="CA70" s="4"/>
      <c r="CB70" s="3"/>
      <c r="CC70" s="3"/>
      <c r="CD70" s="3"/>
      <c r="CE70" s="3"/>
      <c r="CF70" s="3"/>
      <c r="CG70" s="3"/>
      <c r="CH70" s="3"/>
      <c r="CI70" s="3"/>
      <c r="CJ70" s="4"/>
      <c r="CK70" s="3"/>
      <c r="CL70" s="3">
        <v>-913.46</v>
      </c>
      <c r="CM70" s="3"/>
      <c r="CN70" s="3">
        <v>-1008.41</v>
      </c>
      <c r="CO70" s="3"/>
      <c r="CP70" s="3">
        <v>630.78</v>
      </c>
      <c r="CQ70" s="3"/>
      <c r="CR70" s="3"/>
    </row>
    <row r="71" spans="1:96" ht="15" customHeight="1" x14ac:dyDescent="0.15">
      <c r="A71" s="1" t="s">
        <v>851</v>
      </c>
      <c r="B71" s="1" t="s">
        <v>633</v>
      </c>
      <c r="C71" s="1" t="s">
        <v>1836</v>
      </c>
      <c r="D71" s="1" t="str">
        <f>VLOOKUP(B71,VALIDAÇÃO!$B$2:$C$12,2,0)</f>
        <v>ESSENZA</v>
      </c>
      <c r="E71" s="1" t="s">
        <v>1882</v>
      </c>
      <c r="F71" s="1" t="e">
        <f>VLOOKUP(E71,'[1]MAIO 25'!$D$2:$E$876,2,0)</f>
        <v>#N/A</v>
      </c>
      <c r="G71" s="1" t="str">
        <f>VLOOKUP(H71,VALIDAÇÃO!$F$2:$G$83,2,0)</f>
        <v>DIRETO</v>
      </c>
      <c r="H71" s="1" t="s">
        <v>1518</v>
      </c>
      <c r="I71" s="1" t="s">
        <v>847</v>
      </c>
      <c r="J71" s="15">
        <v>45839</v>
      </c>
      <c r="K71" s="15"/>
      <c r="L71" s="2">
        <v>1134.01</v>
      </c>
      <c r="M71" s="2" t="e">
        <f>W71+X71+Y71+Z71+AA71+AB71+AC71+AD71+AE71+AF71+AH71+AJ71+AK71+AL71+AM71+AN71+AO71+AP71+AR71+AT71+AV71++AX71+AY71+AZ71+BA71+BG71+BJ71+BO71+BP71+BQ71+BV71+BW71+BX71+BZ71+CB71+CC71+CD71+CE71+CF71+CH71+CI71+CL71+CN71+BT71+BC71+BE71+BN71+BU71+CQ71+#REF!+CR71+CG71</f>
        <v>#REF!</v>
      </c>
      <c r="N71" s="2">
        <f>(V71+BR71)</f>
        <v>1042.8</v>
      </c>
      <c r="O71" s="2" t="e">
        <f t="shared" si="6"/>
        <v>#REF!</v>
      </c>
      <c r="P71" s="2" t="e">
        <f>O71+BS71</f>
        <v>#REF!</v>
      </c>
      <c r="Q71" s="2" t="e">
        <f t="shared" si="7"/>
        <v>#REF!</v>
      </c>
      <c r="R71" s="2" t="e">
        <f t="shared" si="8"/>
        <v>#REF!</v>
      </c>
      <c r="S71" s="2">
        <v>1738</v>
      </c>
      <c r="T71" s="3"/>
      <c r="U71" s="4"/>
      <c r="V71" s="3">
        <v>1738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4"/>
      <c r="AH71" s="3"/>
      <c r="AI71" s="3"/>
      <c r="AJ71" s="3"/>
      <c r="AK71" s="3"/>
      <c r="AL71" s="3"/>
      <c r="AM71" s="3"/>
      <c r="AN71" s="3"/>
      <c r="AO71" s="3"/>
      <c r="AP71" s="3">
        <v>107.47</v>
      </c>
      <c r="AQ71" s="4">
        <v>480.14</v>
      </c>
      <c r="AR71" s="3">
        <v>133.21</v>
      </c>
      <c r="AS71" s="4"/>
      <c r="AT71" s="3"/>
      <c r="AU71" s="4"/>
      <c r="AV71" s="3"/>
      <c r="AW71" s="4"/>
      <c r="AX71" s="3"/>
      <c r="AY71" s="3"/>
      <c r="AZ71" s="3"/>
      <c r="BA71" s="3"/>
      <c r="BB71" s="3"/>
      <c r="BC71" s="3"/>
      <c r="BD71" s="4"/>
      <c r="BE71" s="3"/>
      <c r="BF71" s="4"/>
      <c r="BG71" s="3">
        <v>142.76</v>
      </c>
      <c r="BH71" s="4">
        <v>542.14</v>
      </c>
      <c r="BI71" s="3">
        <v>3153.95</v>
      </c>
      <c r="BJ71" s="3">
        <v>73.739999999999995</v>
      </c>
      <c r="BK71" s="3"/>
      <c r="BL71" s="3"/>
      <c r="BM71" s="3"/>
      <c r="BN71" s="3"/>
      <c r="BO71" s="3">
        <v>-52.14</v>
      </c>
      <c r="BP71" s="3">
        <v>-34.76</v>
      </c>
      <c r="BQ71" s="3">
        <v>-104.28</v>
      </c>
      <c r="BR71" s="3">
        <v>-695.2</v>
      </c>
      <c r="BS71" s="3">
        <f t="shared" si="10"/>
        <v>695.2</v>
      </c>
      <c r="BT71" s="3">
        <f t="shared" si="9"/>
        <v>2458.75</v>
      </c>
      <c r="BU71" s="3"/>
      <c r="BV71" s="3"/>
      <c r="BW71" s="3"/>
      <c r="BX71" s="3"/>
      <c r="BY71" s="3"/>
      <c r="BZ71" s="3"/>
      <c r="CA71" s="4"/>
      <c r="CB71" s="3"/>
      <c r="CC71" s="3"/>
      <c r="CD71" s="3"/>
      <c r="CE71" s="3"/>
      <c r="CF71" s="3"/>
      <c r="CG71" s="3"/>
      <c r="CH71" s="3"/>
      <c r="CI71" s="3"/>
      <c r="CJ71" s="4"/>
      <c r="CK71" s="3"/>
      <c r="CL71" s="3">
        <v>-174.79</v>
      </c>
      <c r="CM71" s="3"/>
      <c r="CN71" s="3">
        <v>0</v>
      </c>
      <c r="CO71" s="3"/>
      <c r="CP71" s="3">
        <v>175.61</v>
      </c>
      <c r="CQ71" s="3"/>
      <c r="CR71" s="3"/>
    </row>
    <row r="72" spans="1:96" ht="15" customHeight="1" x14ac:dyDescent="0.15">
      <c r="A72" s="1" t="s">
        <v>845</v>
      </c>
      <c r="B72" s="1" t="s">
        <v>55</v>
      </c>
      <c r="C72" s="1" t="s">
        <v>915</v>
      </c>
      <c r="D72" s="1" t="str">
        <f>VLOOKUP(B72,VALIDAÇÃO!$B$2:$C$12,2,0)</f>
        <v>UNIQUE</v>
      </c>
      <c r="E72" s="1" t="s">
        <v>543</v>
      </c>
      <c r="F72" s="1" t="str">
        <f>VLOOKUP(E72,'[1]MAIO 25'!$D$2:$E$876,2,0)</f>
        <v>Masculino</v>
      </c>
      <c r="G72" s="1" t="str">
        <f>VLOOKUP(H72,VALIDAÇÃO!$F$2:$G$83,2,0)</f>
        <v>DIRETO</v>
      </c>
      <c r="H72" s="1" t="s">
        <v>1518</v>
      </c>
      <c r="I72" s="1" t="s">
        <v>847</v>
      </c>
      <c r="J72" s="15">
        <v>45523</v>
      </c>
      <c r="K72" s="15"/>
      <c r="L72" s="2">
        <v>1361.2</v>
      </c>
      <c r="M72" s="2" t="e">
        <f>W72+X72+Y72+Z72+AA72+AB72+AC72+AD72+AE72+AF72+AH72+AJ72+AK72+AL72+AM72+AN72+AO72+AP72+AR72+AT72+AV72++AX72+AY72+AZ72+BA72+BG72+BJ72+BO72+BP72+BQ72+BV72+BW72+BX72+BZ72+CB72+CC72+CD72+CE72+CF72+CH72+CI72+CL72+CN72+BT72+BC72+BE72+BN72+BU72+CQ72+#REF!+CR72+CG72</f>
        <v>#REF!</v>
      </c>
      <c r="N72" s="2">
        <f>(V72+BR72)</f>
        <v>1042.8</v>
      </c>
      <c r="O72" s="2" t="e">
        <f t="shared" si="6"/>
        <v>#REF!</v>
      </c>
      <c r="P72" s="2" t="e">
        <f>O72+BS72</f>
        <v>#REF!</v>
      </c>
      <c r="Q72" s="2" t="e">
        <f t="shared" si="7"/>
        <v>#REF!</v>
      </c>
      <c r="R72" s="2" t="e">
        <f t="shared" si="8"/>
        <v>#REF!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4"/>
      <c r="AH72" s="3"/>
      <c r="AI72" s="3"/>
      <c r="AJ72" s="3"/>
      <c r="AK72" s="3">
        <v>2.48</v>
      </c>
      <c r="AL72" s="3"/>
      <c r="AM72" s="3"/>
      <c r="AN72" s="3"/>
      <c r="AO72" s="3"/>
      <c r="AP72" s="3"/>
      <c r="AQ72" s="4"/>
      <c r="AR72" s="3">
        <v>89.57</v>
      </c>
      <c r="AS72" s="4">
        <v>502.17</v>
      </c>
      <c r="AT72" s="3"/>
      <c r="AU72" s="4"/>
      <c r="AV72" s="3">
        <v>12.87</v>
      </c>
      <c r="AW72" s="4">
        <v>0</v>
      </c>
      <c r="AX72" s="3">
        <v>606.6</v>
      </c>
      <c r="AY72" s="3"/>
      <c r="AZ72" s="3"/>
      <c r="BA72" s="3">
        <v>116.65</v>
      </c>
      <c r="BB72" s="3"/>
      <c r="BC72" s="3">
        <v>-1.47</v>
      </c>
      <c r="BD72" s="4">
        <v>11.17</v>
      </c>
      <c r="BE72" s="3"/>
      <c r="BF72" s="4"/>
      <c r="BG72" s="3"/>
      <c r="BH72" s="4"/>
      <c r="BI72" s="3">
        <v>695.2</v>
      </c>
      <c r="BJ72" s="3">
        <v>17.23</v>
      </c>
      <c r="BK72" s="3">
        <v>34.21</v>
      </c>
      <c r="BL72" s="3"/>
      <c r="BM72" s="3"/>
      <c r="BN72" s="3"/>
      <c r="BO72" s="3">
        <v>-52.14</v>
      </c>
      <c r="BP72" s="3">
        <v>-34.76</v>
      </c>
      <c r="BQ72" s="3">
        <v>-104.28</v>
      </c>
      <c r="BR72" s="3">
        <v>-695.2</v>
      </c>
      <c r="BS72" s="3">
        <f t="shared" si="10"/>
        <v>695.2</v>
      </c>
      <c r="BT72" s="3">
        <f t="shared" si="9"/>
        <v>0</v>
      </c>
      <c r="BU72" s="3"/>
      <c r="BV72" s="3"/>
      <c r="BW72" s="3"/>
      <c r="BX72" s="3"/>
      <c r="BY72" s="3"/>
      <c r="BZ72" s="3"/>
      <c r="CA72" s="4"/>
      <c r="CB72" s="3"/>
      <c r="CC72" s="3">
        <v>-124.75</v>
      </c>
      <c r="CD72" s="3"/>
      <c r="CE72" s="3"/>
      <c r="CF72" s="3"/>
      <c r="CG72" s="3"/>
      <c r="CH72" s="3"/>
      <c r="CI72" s="3"/>
      <c r="CJ72" s="4"/>
      <c r="CK72" s="3"/>
      <c r="CL72" s="3">
        <v>-209.6</v>
      </c>
      <c r="CM72" s="3"/>
      <c r="CN72" s="3">
        <v>0</v>
      </c>
      <c r="CO72" s="3"/>
      <c r="CP72" s="3">
        <v>206.55</v>
      </c>
      <c r="CQ72" s="3"/>
      <c r="CR72" s="3"/>
    </row>
    <row r="73" spans="1:96" ht="15" customHeight="1" x14ac:dyDescent="0.15">
      <c r="A73" s="1" t="s">
        <v>872</v>
      </c>
      <c r="B73" s="1" t="s">
        <v>437</v>
      </c>
      <c r="C73" s="1" t="s">
        <v>916</v>
      </c>
      <c r="D73" s="1" t="str">
        <f>VLOOKUP(B73,VALIDAÇÃO!$B$2:$C$12,2,0)</f>
        <v xml:space="preserve">BOSSA </v>
      </c>
      <c r="E73" s="1" t="s">
        <v>560</v>
      </c>
      <c r="F73" s="1" t="str">
        <f>VLOOKUP(E73,'[1]MAIO 25'!$D$2:$E$876,2,0)</f>
        <v>Masculino</v>
      </c>
      <c r="G73" s="1" t="str">
        <f>VLOOKUP(H73,VALIDAÇÃO!$F$2:$G$83,2,0)</f>
        <v>DIRETO</v>
      </c>
      <c r="H73" s="1" t="s">
        <v>566</v>
      </c>
      <c r="I73" s="1" t="s">
        <v>847</v>
      </c>
      <c r="J73" s="15">
        <v>45462</v>
      </c>
      <c r="K73" s="15"/>
      <c r="L73" s="2">
        <v>1046.5999999999999</v>
      </c>
      <c r="M73" s="2" t="e">
        <f>W73+X73+Y73+Z73+AA73+AB73+AC73+AD73+AE73+AF73+AH73+AJ73+AK73+AL73+AM73+AN73+AO73+AP73+AR73+AT73+AV73++AX73+AY73+AZ73+BA73+BG73+BJ73+BO73+BP73+BQ73+BV73+BW73+BX73+BZ73+CB73+CC73+CD73+CE73+CF73+CH73+CI73+CL73+CN73+BT73+BC73+BE73+BN73+BU73+CQ73+#REF!+CR73+CG73</f>
        <v>#REF!</v>
      </c>
      <c r="N73" s="2">
        <f>(V73+BR73)</f>
        <v>1042.8</v>
      </c>
      <c r="O73" s="2" t="e">
        <f t="shared" si="6"/>
        <v>#REF!</v>
      </c>
      <c r="P73" s="2" t="e">
        <f>O73+BS73</f>
        <v>#REF!</v>
      </c>
      <c r="Q73" s="2" t="e">
        <f t="shared" si="7"/>
        <v>#REF!</v>
      </c>
      <c r="R73" s="2" t="e">
        <f t="shared" si="8"/>
        <v>#REF!</v>
      </c>
      <c r="S73" s="2">
        <v>1738</v>
      </c>
      <c r="T73" s="3"/>
      <c r="U73" s="4"/>
      <c r="V73" s="3">
        <v>1738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4"/>
      <c r="AH73" s="3"/>
      <c r="AI73" s="3"/>
      <c r="AJ73" s="3"/>
      <c r="AK73" s="3">
        <v>0.04</v>
      </c>
      <c r="AL73" s="3"/>
      <c r="AM73" s="3"/>
      <c r="AN73" s="3"/>
      <c r="AO73" s="3"/>
      <c r="AP73" s="3"/>
      <c r="AQ73" s="4"/>
      <c r="AR73" s="3">
        <v>2.69</v>
      </c>
      <c r="AS73" s="4"/>
      <c r="AT73" s="3"/>
      <c r="AU73" s="4"/>
      <c r="AV73" s="3">
        <v>0.19</v>
      </c>
      <c r="AW73" s="4">
        <v>0</v>
      </c>
      <c r="AX73" s="3">
        <v>300</v>
      </c>
      <c r="AY73" s="3"/>
      <c r="AZ73" s="3"/>
      <c r="BA73" s="3">
        <v>57.69</v>
      </c>
      <c r="BB73" s="3"/>
      <c r="BC73" s="3"/>
      <c r="BD73" s="4"/>
      <c r="BE73" s="3"/>
      <c r="BF73" s="4"/>
      <c r="BG73" s="3"/>
      <c r="BH73" s="4"/>
      <c r="BI73" s="3">
        <v>695.2</v>
      </c>
      <c r="BJ73" s="3">
        <v>0.52</v>
      </c>
      <c r="BK73" s="3">
        <v>25.8</v>
      </c>
      <c r="BL73" s="3"/>
      <c r="BM73" s="3"/>
      <c r="BN73" s="3"/>
      <c r="BO73" s="3">
        <v>-52.14</v>
      </c>
      <c r="BP73" s="3">
        <v>-34.76</v>
      </c>
      <c r="BQ73" s="3">
        <v>-104.28</v>
      </c>
      <c r="BR73" s="3">
        <v>-695.2</v>
      </c>
      <c r="BS73" s="3">
        <f t="shared" si="10"/>
        <v>695.2</v>
      </c>
      <c r="BT73" s="3">
        <f t="shared" si="9"/>
        <v>0</v>
      </c>
      <c r="BU73" s="3"/>
      <c r="BV73" s="3"/>
      <c r="BW73" s="3"/>
      <c r="BX73" s="3"/>
      <c r="BY73" s="3"/>
      <c r="BZ73" s="3"/>
      <c r="CA73" s="4"/>
      <c r="CB73" s="3"/>
      <c r="CC73" s="3"/>
      <c r="CD73" s="3"/>
      <c r="CE73" s="3"/>
      <c r="CF73" s="3"/>
      <c r="CG73" s="3"/>
      <c r="CH73" s="3"/>
      <c r="CI73" s="3"/>
      <c r="CJ73" s="4"/>
      <c r="CK73" s="3"/>
      <c r="CL73" s="3">
        <v>-166.15</v>
      </c>
      <c r="CM73" s="3"/>
      <c r="CN73" s="3">
        <v>0</v>
      </c>
      <c r="CO73" s="3"/>
      <c r="CP73" s="3">
        <v>167.93</v>
      </c>
      <c r="CQ73" s="3"/>
      <c r="CR73" s="3"/>
    </row>
    <row r="74" spans="1:96" ht="15" customHeight="1" x14ac:dyDescent="0.15">
      <c r="A74" s="1" t="s">
        <v>845</v>
      </c>
      <c r="B74" s="1" t="s">
        <v>55</v>
      </c>
      <c r="C74" s="1" t="s">
        <v>918</v>
      </c>
      <c r="D74" s="1" t="str">
        <f>VLOOKUP(B74,VALIDAÇÃO!$B$2:$C$12,2,0)</f>
        <v>UNIQUE</v>
      </c>
      <c r="E74" s="1" t="s">
        <v>440</v>
      </c>
      <c r="F74" s="1" t="str">
        <f>VLOOKUP(E74,'[1]MAIO 25'!$D$2:$E$876,2,0)</f>
        <v>Masculino</v>
      </c>
      <c r="G74" s="1" t="str">
        <f>VLOOKUP(H74,VALIDAÇÃO!$F$2:$G$83,2,0)</f>
        <v>DIRETO</v>
      </c>
      <c r="H74" s="1" t="s">
        <v>649</v>
      </c>
      <c r="I74" s="1" t="s">
        <v>847</v>
      </c>
      <c r="J74" s="15">
        <v>45756</v>
      </c>
      <c r="K74" s="15"/>
      <c r="L74" s="2">
        <v>2155.84</v>
      </c>
      <c r="M74" s="2" t="e">
        <f>W74+X74+Y74+Z74+AA74+AB74+AC74+AD74+AE74+AF74+AH74+AJ74+AK74+AL74+AM74+AN74+AO74+AP74+AR74+AT74+AV74++AX74+AY74+AZ74+BA74+BG74+BJ74+BO74+BP74+BQ74+BV74+BW74+BX74+BZ74+CB74+CC74+CD74+CE74+CF74+CH74+CI74+CL74+CN74+BT74+BC74+BE74+BN74+BU74+CQ74+#REF!+CR74+CG74</f>
        <v>#REF!</v>
      </c>
      <c r="N74" s="2">
        <f>(V74+BR74)</f>
        <v>1386</v>
      </c>
      <c r="O74" s="2" t="e">
        <f t="shared" si="6"/>
        <v>#REF!</v>
      </c>
      <c r="P74" s="2" t="e">
        <f>O74+BS74</f>
        <v>#REF!</v>
      </c>
      <c r="Q74" s="2" t="e">
        <f t="shared" si="7"/>
        <v>#REF!</v>
      </c>
      <c r="R74" s="2" t="e">
        <f t="shared" si="8"/>
        <v>#REF!</v>
      </c>
      <c r="S74" s="2">
        <v>2310</v>
      </c>
      <c r="T74" s="3"/>
      <c r="U74" s="4"/>
      <c r="V74" s="3">
        <v>2310</v>
      </c>
      <c r="W74" s="3"/>
      <c r="X74" s="3"/>
      <c r="Y74" s="3">
        <v>6.69</v>
      </c>
      <c r="Z74" s="3"/>
      <c r="AA74" s="3"/>
      <c r="AB74" s="3"/>
      <c r="AC74" s="3">
        <v>55.62</v>
      </c>
      <c r="AD74" s="3"/>
      <c r="AE74" s="3"/>
      <c r="AF74" s="3"/>
      <c r="AG74" s="4"/>
      <c r="AH74" s="3"/>
      <c r="AI74" s="3"/>
      <c r="AJ74" s="3"/>
      <c r="AK74" s="3">
        <v>5.01</v>
      </c>
      <c r="AL74" s="3"/>
      <c r="AM74" s="3"/>
      <c r="AN74" s="3"/>
      <c r="AO74" s="3"/>
      <c r="AP74" s="3">
        <v>147.31</v>
      </c>
      <c r="AQ74" s="4">
        <v>495.17</v>
      </c>
      <c r="AR74" s="3">
        <v>413.87</v>
      </c>
      <c r="AS74" s="4">
        <v>41.14</v>
      </c>
      <c r="AT74" s="3"/>
      <c r="AU74" s="4"/>
      <c r="AV74" s="3">
        <v>26.07</v>
      </c>
      <c r="AW74" s="4"/>
      <c r="AX74" s="3">
        <v>201.29</v>
      </c>
      <c r="AY74" s="3"/>
      <c r="AZ74" s="3"/>
      <c r="BA74" s="3">
        <v>38.71</v>
      </c>
      <c r="BB74" s="3"/>
      <c r="BC74" s="3"/>
      <c r="BD74" s="4"/>
      <c r="BE74" s="3"/>
      <c r="BF74" s="4"/>
      <c r="BG74" s="3">
        <v>194.66</v>
      </c>
      <c r="BH74" s="4">
        <v>556.16999999999996</v>
      </c>
      <c r="BI74" s="3">
        <v>924</v>
      </c>
      <c r="BJ74" s="3">
        <v>146.63999999999999</v>
      </c>
      <c r="BK74" s="3">
        <v>85.59</v>
      </c>
      <c r="BL74" s="3"/>
      <c r="BM74" s="3"/>
      <c r="BN74" s="3"/>
      <c r="BO74" s="3">
        <v>-69.3</v>
      </c>
      <c r="BP74" s="3">
        <v>-46.2</v>
      </c>
      <c r="BQ74" s="3"/>
      <c r="BR74" s="3">
        <v>-924</v>
      </c>
      <c r="BS74" s="3">
        <f t="shared" si="10"/>
        <v>924</v>
      </c>
      <c r="BT74" s="3">
        <f t="shared" si="9"/>
        <v>0</v>
      </c>
      <c r="BU74" s="3"/>
      <c r="BV74" s="3"/>
      <c r="BW74" s="3"/>
      <c r="BX74" s="3"/>
      <c r="BY74" s="3"/>
      <c r="BZ74" s="3"/>
      <c r="CA74" s="4"/>
      <c r="CB74" s="3"/>
      <c r="CC74" s="3"/>
      <c r="CD74" s="3"/>
      <c r="CE74" s="3"/>
      <c r="CF74" s="3"/>
      <c r="CG74" s="3"/>
      <c r="CH74" s="3"/>
      <c r="CI74" s="3"/>
      <c r="CJ74" s="4"/>
      <c r="CK74" s="3"/>
      <c r="CL74" s="3">
        <v>-312.23</v>
      </c>
      <c r="CM74" s="3"/>
      <c r="CN74" s="3">
        <v>-38.299999999999997</v>
      </c>
      <c r="CO74" s="3"/>
      <c r="CP74" s="3">
        <v>279.22000000000003</v>
      </c>
      <c r="CQ74" s="3"/>
      <c r="CR74" s="3"/>
    </row>
    <row r="75" spans="1:96" ht="15" customHeight="1" x14ac:dyDescent="0.15">
      <c r="A75" s="1" t="s">
        <v>955</v>
      </c>
      <c r="B75" s="1" t="s">
        <v>275</v>
      </c>
      <c r="C75" s="1" t="s">
        <v>1091</v>
      </c>
      <c r="D75" s="1" t="str">
        <f>VLOOKUP(B75,VALIDAÇÃO!$B$2:$C$12,2,0)</f>
        <v>ÂNGELA</v>
      </c>
      <c r="E75" s="1" t="s">
        <v>1625</v>
      </c>
      <c r="F75" s="1" t="e">
        <f>VLOOKUP(E75,'[1]MAIO 25'!$D$2:$E$876,2,0)</f>
        <v>#N/A</v>
      </c>
      <c r="G75" s="1" t="str">
        <f>VLOOKUP(H75,VALIDAÇÃO!$F$2:$G$83,2,0)</f>
        <v>DIRETO</v>
      </c>
      <c r="H75" s="1" t="s">
        <v>1518</v>
      </c>
      <c r="I75" s="1" t="s">
        <v>847</v>
      </c>
      <c r="J75" s="15">
        <v>45811</v>
      </c>
      <c r="K75" s="15"/>
      <c r="L75" s="2">
        <v>1425.61</v>
      </c>
      <c r="M75" s="2" t="e">
        <f>W75+X75+Y75+Z75+AA75+AB75+AC75+AD75+AE75+AF75+AH75+AJ75+AK75+AL75+AM75+AN75+AO75+AP75+AR75+AT75+AV75++AX75+AY75+AZ75+BA75+BG75+BJ75+BO75+BP75+BQ75+BV75+BW75+BX75+BZ75+CB75+CC75+CD75+CE75+CF75+CH75+CI75+CL75+CN75+BT75+BC75+BE75+BN75+BU75+CQ75+#REF!+CR75+CG75</f>
        <v>#REF!</v>
      </c>
      <c r="N75" s="2">
        <f>(V75+BR75)</f>
        <v>1042.8</v>
      </c>
      <c r="O75" s="2" t="e">
        <f t="shared" si="6"/>
        <v>#REF!</v>
      </c>
      <c r="P75" s="2" t="e">
        <f>O75+BS75</f>
        <v>#REF!</v>
      </c>
      <c r="Q75" s="2" t="e">
        <f t="shared" si="7"/>
        <v>#REF!</v>
      </c>
      <c r="R75" s="2" t="e">
        <f t="shared" si="8"/>
        <v>#REF!</v>
      </c>
      <c r="S75" s="2">
        <v>1738</v>
      </c>
      <c r="T75" s="3"/>
      <c r="U75" s="4"/>
      <c r="V75" s="3">
        <v>1738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3"/>
      <c r="AI75" s="3"/>
      <c r="AJ75" s="3"/>
      <c r="AK75" s="3">
        <v>3.09</v>
      </c>
      <c r="AL75" s="3"/>
      <c r="AM75" s="3"/>
      <c r="AN75" s="3"/>
      <c r="AO75" s="3"/>
      <c r="AP75" s="3">
        <v>107.44</v>
      </c>
      <c r="AQ75" s="4">
        <v>480</v>
      </c>
      <c r="AR75" s="3">
        <v>23.95</v>
      </c>
      <c r="AS75" s="4">
        <v>512</v>
      </c>
      <c r="AT75" s="3"/>
      <c r="AU75" s="4"/>
      <c r="AV75" s="3">
        <v>16.05</v>
      </c>
      <c r="AW75" s="4">
        <v>0</v>
      </c>
      <c r="AX75" s="3">
        <v>515.69000000000005</v>
      </c>
      <c r="AY75" s="3"/>
      <c r="AZ75" s="3"/>
      <c r="BA75" s="3">
        <v>99.17</v>
      </c>
      <c r="BB75" s="3"/>
      <c r="BC75" s="3">
        <v>-13.04</v>
      </c>
      <c r="BD75" s="4">
        <v>99</v>
      </c>
      <c r="BE75" s="3"/>
      <c r="BF75" s="4"/>
      <c r="BG75" s="3"/>
      <c r="BH75" s="4"/>
      <c r="BI75" s="3">
        <v>695.2</v>
      </c>
      <c r="BJ75" s="3">
        <v>25.27</v>
      </c>
      <c r="BK75" s="3">
        <v>72.8</v>
      </c>
      <c r="BL75" s="3"/>
      <c r="BM75" s="3"/>
      <c r="BN75" s="3"/>
      <c r="BO75" s="3">
        <v>-52.14</v>
      </c>
      <c r="BP75" s="3">
        <v>-34.76</v>
      </c>
      <c r="BQ75" s="3">
        <v>-104.28</v>
      </c>
      <c r="BR75" s="3">
        <v>-695.2</v>
      </c>
      <c r="BS75" s="3">
        <f t="shared" si="10"/>
        <v>695.2</v>
      </c>
      <c r="BT75" s="3">
        <f t="shared" si="9"/>
        <v>0</v>
      </c>
      <c r="BU75" s="3"/>
      <c r="BV75" s="3"/>
      <c r="BW75" s="3"/>
      <c r="BX75" s="3"/>
      <c r="BY75" s="3"/>
      <c r="BZ75" s="3"/>
      <c r="CA75" s="4"/>
      <c r="CB75" s="3"/>
      <c r="CC75" s="3"/>
      <c r="CD75" s="3"/>
      <c r="CE75" s="3"/>
      <c r="CF75" s="3"/>
      <c r="CG75" s="3"/>
      <c r="CH75" s="3"/>
      <c r="CI75" s="3"/>
      <c r="CJ75" s="4"/>
      <c r="CK75" s="3"/>
      <c r="CL75" s="3">
        <v>-203.63</v>
      </c>
      <c r="CM75" s="3"/>
      <c r="CN75" s="3">
        <v>0</v>
      </c>
      <c r="CO75" s="3"/>
      <c r="CP75" s="3">
        <v>201.24</v>
      </c>
      <c r="CQ75" s="3"/>
      <c r="CR75" s="3"/>
    </row>
    <row r="76" spans="1:96" ht="15" customHeight="1" x14ac:dyDescent="0.15">
      <c r="A76" s="1" t="s">
        <v>855</v>
      </c>
      <c r="B76" s="1" t="s">
        <v>509</v>
      </c>
      <c r="C76" s="1" t="s">
        <v>1221</v>
      </c>
      <c r="D76" s="1" t="str">
        <f>VLOOKUP(B76,VALIDAÇÃO!$B$2:$C$12,2,0)</f>
        <v>AUGURI</v>
      </c>
      <c r="E76" s="1" t="s">
        <v>1626</v>
      </c>
      <c r="F76" s="1" t="e">
        <f>VLOOKUP(E76,'[1]MAIO 25'!$D$2:$E$876,2,0)</f>
        <v>#N/A</v>
      </c>
      <c r="G76" s="1" t="str">
        <f>VLOOKUP(H76,VALIDAÇÃO!$F$2:$G$83,2,0)</f>
        <v>INDIRETO</v>
      </c>
      <c r="H76" s="1" t="s">
        <v>121</v>
      </c>
      <c r="I76" s="1" t="s">
        <v>925</v>
      </c>
      <c r="J76" s="15">
        <v>45817</v>
      </c>
      <c r="K76" s="15"/>
      <c r="L76" s="2">
        <v>3010.61</v>
      </c>
      <c r="M76" s="2" t="e">
        <f>W76+X76+Y76+Z76+AA76+AB76+AC76+AD76+AE76+AF76+AH76+AJ76+AK76+AL76+AM76+AN76+AO76+AP76+AR76+AT76+AV76++AX76+AY76+AZ76+BA76+BG76+BJ76+BO76+BP76+BQ76+BV76+BW76+BX76+BZ76+CB76+CC76+CD76+CE76+CF76+CH76+CI76+CL76+CN76+BT76+BC76+BE76+BN76+BU76+CQ76+#REF!+CR76+CG76</f>
        <v>#REF!</v>
      </c>
      <c r="N76" s="2">
        <f>(V76+BR76)</f>
        <v>2377.6099999999997</v>
      </c>
      <c r="O76" s="2" t="e">
        <f t="shared" si="6"/>
        <v>#REF!</v>
      </c>
      <c r="P76" s="2" t="e">
        <f>O76+BS76</f>
        <v>#REF!</v>
      </c>
      <c r="Q76" s="2" t="e">
        <f t="shared" si="7"/>
        <v>#REF!</v>
      </c>
      <c r="R76" s="2" t="e">
        <f t="shared" si="8"/>
        <v>#REF!</v>
      </c>
      <c r="S76" s="2">
        <v>3962.68</v>
      </c>
      <c r="T76" s="3"/>
      <c r="U76" s="4"/>
      <c r="V76" s="3">
        <v>3962.68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  <c r="AH76" s="3"/>
      <c r="AI76" s="3"/>
      <c r="AJ76" s="3"/>
      <c r="AK76" s="3"/>
      <c r="AL76" s="3"/>
      <c r="AM76" s="3"/>
      <c r="AN76" s="3"/>
      <c r="AO76" s="3"/>
      <c r="AP76" s="3">
        <v>347.03</v>
      </c>
      <c r="AQ76" s="4">
        <v>680</v>
      </c>
      <c r="AR76" s="3">
        <v>961.49</v>
      </c>
      <c r="AS76" s="4">
        <v>753.17</v>
      </c>
      <c r="AT76" s="3"/>
      <c r="AU76" s="4"/>
      <c r="AV76" s="3"/>
      <c r="AW76" s="4">
        <v>0</v>
      </c>
      <c r="AX76" s="3"/>
      <c r="AY76" s="3">
        <v>300</v>
      </c>
      <c r="AZ76" s="3"/>
      <c r="BA76" s="3"/>
      <c r="BB76" s="3"/>
      <c r="BC76" s="3">
        <v>-206.24</v>
      </c>
      <c r="BD76" s="4">
        <v>687</v>
      </c>
      <c r="BE76" s="3"/>
      <c r="BF76" s="4"/>
      <c r="BG76" s="3"/>
      <c r="BH76" s="4"/>
      <c r="BI76" s="3">
        <v>924</v>
      </c>
      <c r="BJ76" s="3">
        <v>193.85</v>
      </c>
      <c r="BK76" s="3">
        <v>158.76</v>
      </c>
      <c r="BL76" s="3"/>
      <c r="BM76" s="3"/>
      <c r="BN76" s="3"/>
      <c r="BO76" s="3"/>
      <c r="BP76" s="3">
        <v>-46.2</v>
      </c>
      <c r="BQ76" s="3"/>
      <c r="BR76" s="3">
        <v>-1585.07</v>
      </c>
      <c r="BS76" s="3">
        <f t="shared" si="10"/>
        <v>1585.07</v>
      </c>
      <c r="BT76" s="3">
        <f t="shared" si="9"/>
        <v>-661.06999999999994</v>
      </c>
      <c r="BU76" s="3"/>
      <c r="BV76" s="3"/>
      <c r="BW76" s="3"/>
      <c r="BX76" s="3"/>
      <c r="BY76" s="3"/>
      <c r="BZ76" s="3"/>
      <c r="CA76" s="4"/>
      <c r="CB76" s="3"/>
      <c r="CC76" s="3"/>
      <c r="CD76" s="3"/>
      <c r="CE76" s="3"/>
      <c r="CF76" s="3"/>
      <c r="CG76" s="3"/>
      <c r="CH76" s="3"/>
      <c r="CI76" s="3"/>
      <c r="CJ76" s="4"/>
      <c r="CK76" s="3"/>
      <c r="CL76" s="3">
        <v>-545.80999999999995</v>
      </c>
      <c r="CM76" s="3"/>
      <c r="CN76" s="3">
        <v>-371.12</v>
      </c>
      <c r="CO76" s="3"/>
      <c r="CP76" s="3">
        <v>420.7</v>
      </c>
      <c r="CQ76" s="3"/>
      <c r="CR76" s="3"/>
    </row>
    <row r="77" spans="1:96" ht="15" customHeight="1" x14ac:dyDescent="0.15">
      <c r="A77" s="1" t="s">
        <v>848</v>
      </c>
      <c r="B77" s="1" t="s">
        <v>574</v>
      </c>
      <c r="C77" s="1" t="s">
        <v>920</v>
      </c>
      <c r="D77" s="1" t="str">
        <f>VLOOKUP(B77,VALIDAÇÃO!$B$2:$C$12,2,0)</f>
        <v>MARIE CURIE</v>
      </c>
      <c r="E77" s="1" t="s">
        <v>415</v>
      </c>
      <c r="F77" s="1" t="s">
        <v>1830</v>
      </c>
      <c r="G77" s="1" t="str">
        <f>VLOOKUP(H77,VALIDAÇÃO!$F$2:$G$83,2,0)</f>
        <v>DIRETO</v>
      </c>
      <c r="H77" s="1" t="s">
        <v>1518</v>
      </c>
      <c r="I77" s="1" t="s">
        <v>850</v>
      </c>
      <c r="J77" s="15">
        <v>45453</v>
      </c>
      <c r="K77" s="15"/>
      <c r="L77" s="2">
        <v>1141.94</v>
      </c>
      <c r="M77" s="2" t="e">
        <f>W77+X77+Y77+Z77+AA77+AB77+AC77+AD77+AE77+AF77+AH77+AJ77+AK77+AL77+AM77+AN77+AO77+AP77+AR77+AT77+AV77++AX77+AY77+AZ77+BA77+BG77+BJ77+BO77+BP77+BQ77+BV77+BW77+BX77+BZ77+CB77+CC77+CD77+CE77+CF77+CH77+CI77+CL77+CN77+BT77+BC77+BE77+BN77+BU77+CQ77+#REF!+CR77+CG77</f>
        <v>#REF!</v>
      </c>
      <c r="N77" s="2">
        <f>(V77+BR77)</f>
        <v>1042.8</v>
      </c>
      <c r="O77" s="2" t="e">
        <f t="shared" si="6"/>
        <v>#REF!</v>
      </c>
      <c r="P77" s="2" t="e">
        <f>O77+BS77</f>
        <v>#REF!</v>
      </c>
      <c r="Q77" s="2" t="e">
        <f t="shared" si="7"/>
        <v>#REF!</v>
      </c>
      <c r="R77" s="2" t="e">
        <f t="shared" si="8"/>
        <v>#REF!</v>
      </c>
      <c r="S77" s="2">
        <v>1738</v>
      </c>
      <c r="T77" s="3"/>
      <c r="U77" s="4"/>
      <c r="V77" s="3">
        <v>1738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4"/>
      <c r="AH77" s="3"/>
      <c r="AI77" s="3"/>
      <c r="AJ77" s="3"/>
      <c r="AK77" s="3">
        <v>1.1299999999999999</v>
      </c>
      <c r="AL77" s="3"/>
      <c r="AM77" s="3"/>
      <c r="AN77" s="3"/>
      <c r="AO77" s="3"/>
      <c r="AP77" s="3">
        <v>81.290000000000006</v>
      </c>
      <c r="AQ77" s="4">
        <v>363.19</v>
      </c>
      <c r="AR77" s="3"/>
      <c r="AS77" s="4">
        <v>200</v>
      </c>
      <c r="AT77" s="3"/>
      <c r="AU77" s="4"/>
      <c r="AV77" s="3">
        <v>5.85</v>
      </c>
      <c r="AW77" s="4">
        <v>0</v>
      </c>
      <c r="AX77" s="3">
        <v>303.61</v>
      </c>
      <c r="AY77" s="3"/>
      <c r="AZ77" s="3"/>
      <c r="BA77" s="3">
        <v>58.39</v>
      </c>
      <c r="BB77" s="3"/>
      <c r="BC77" s="3"/>
      <c r="BD77" s="4"/>
      <c r="BE77" s="3"/>
      <c r="BF77" s="4"/>
      <c r="BG77" s="3"/>
      <c r="BH77" s="4"/>
      <c r="BI77" s="3">
        <v>648.85</v>
      </c>
      <c r="BJ77" s="3">
        <v>15.63</v>
      </c>
      <c r="BK77" s="3">
        <v>34.94</v>
      </c>
      <c r="BL77" s="3"/>
      <c r="BM77" s="3"/>
      <c r="BN77" s="3"/>
      <c r="BO77" s="3">
        <v>-52.14</v>
      </c>
      <c r="BP77" s="3">
        <v>-34.76</v>
      </c>
      <c r="BQ77" s="3">
        <v>-104.28</v>
      </c>
      <c r="BR77" s="3">
        <v>-695.2</v>
      </c>
      <c r="BS77" s="3">
        <f t="shared" si="10"/>
        <v>695.2</v>
      </c>
      <c r="BT77" s="3">
        <f t="shared" si="9"/>
        <v>-46.350000000000023</v>
      </c>
      <c r="BU77" s="3"/>
      <c r="BV77" s="3"/>
      <c r="BW77" s="3"/>
      <c r="BX77" s="3"/>
      <c r="BY77" s="3"/>
      <c r="BZ77" s="3"/>
      <c r="CA77" s="4"/>
      <c r="CB77" s="3"/>
      <c r="CC77" s="3"/>
      <c r="CD77" s="3"/>
      <c r="CE77" s="3"/>
      <c r="CF77" s="3"/>
      <c r="CG77" s="3"/>
      <c r="CH77" s="3"/>
      <c r="CI77" s="3"/>
      <c r="CJ77" s="4"/>
      <c r="CK77" s="3"/>
      <c r="CL77" s="3">
        <v>-175.58</v>
      </c>
      <c r="CM77" s="3"/>
      <c r="CN77" s="3">
        <v>0</v>
      </c>
      <c r="CO77" s="3"/>
      <c r="CP77" s="3">
        <v>176.31</v>
      </c>
      <c r="CQ77" s="3"/>
      <c r="CR77" s="3"/>
    </row>
    <row r="78" spans="1:96" ht="15" customHeight="1" x14ac:dyDescent="0.15">
      <c r="A78" s="1" t="s">
        <v>848</v>
      </c>
      <c r="B78" s="1" t="s">
        <v>574</v>
      </c>
      <c r="C78" s="1" t="s">
        <v>1627</v>
      </c>
      <c r="D78" s="1" t="str">
        <f>VLOOKUP(B78,VALIDAÇÃO!$B$2:$C$12,2,0)</f>
        <v>MARIE CURIE</v>
      </c>
      <c r="E78" s="1" t="s">
        <v>1628</v>
      </c>
      <c r="F78" s="1" t="s">
        <v>1830</v>
      </c>
      <c r="G78" s="1" t="str">
        <f>VLOOKUP(H78,VALIDAÇÃO!$F$2:$G$83,2,0)</f>
        <v>DIRETO</v>
      </c>
      <c r="H78" s="1" t="s">
        <v>1518</v>
      </c>
      <c r="I78" s="1" t="s">
        <v>850</v>
      </c>
      <c r="J78" s="15">
        <v>45810</v>
      </c>
      <c r="K78" s="15"/>
      <c r="L78" s="2">
        <v>1050.25</v>
      </c>
      <c r="M78" s="2" t="e">
        <f>W78+X78+Y78+Z78+AA78+AB78+AC78+AD78+AE78+AF78+AH78+AJ78+AK78+AL78+AM78+AN78+AO78+AP78+AR78+AT78+AV78++AX78+AY78+AZ78+BA78+BG78+BJ78+BO78+BP78+BQ78+BV78+BW78+BX78+BZ78+CB78+CC78+CD78+CE78+CF78+CH78+CI78+CL78+CN78+BT78+BC78+BE78+BN78+BU78+CQ78+#REF!+CR78+CG78</f>
        <v>#REF!</v>
      </c>
      <c r="N78" s="2">
        <f>(V78+BR78)</f>
        <v>1042.8</v>
      </c>
      <c r="O78" s="2" t="e">
        <f t="shared" si="6"/>
        <v>#REF!</v>
      </c>
      <c r="P78" s="2" t="e">
        <f>O78+BS78</f>
        <v>#REF!</v>
      </c>
      <c r="Q78" s="2" t="e">
        <f t="shared" si="7"/>
        <v>#REF!</v>
      </c>
      <c r="R78" s="2" t="e">
        <f t="shared" si="8"/>
        <v>#REF!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4"/>
      <c r="AH78" s="3"/>
      <c r="AI78" s="3"/>
      <c r="AJ78" s="3"/>
      <c r="AK78" s="3">
        <v>0.03</v>
      </c>
      <c r="AL78" s="3"/>
      <c r="AM78" s="3"/>
      <c r="AN78" s="3"/>
      <c r="AO78" s="3"/>
      <c r="AP78" s="3"/>
      <c r="AQ78" s="4"/>
      <c r="AR78" s="3">
        <v>2.46</v>
      </c>
      <c r="AS78" s="4"/>
      <c r="AT78" s="3"/>
      <c r="AU78" s="4"/>
      <c r="AV78" s="3">
        <v>0.18</v>
      </c>
      <c r="AW78" s="4"/>
      <c r="AX78" s="3">
        <v>303.61</v>
      </c>
      <c r="AY78" s="3"/>
      <c r="AZ78" s="3"/>
      <c r="BA78" s="3">
        <v>58.39</v>
      </c>
      <c r="BB78" s="3"/>
      <c r="BC78" s="3"/>
      <c r="BD78" s="4"/>
      <c r="BE78" s="3"/>
      <c r="BF78" s="4"/>
      <c r="BG78" s="3"/>
      <c r="BH78" s="4"/>
      <c r="BI78" s="3">
        <v>648.85</v>
      </c>
      <c r="BJ78" s="3">
        <v>0.47</v>
      </c>
      <c r="BK78" s="3"/>
      <c r="BL78" s="3"/>
      <c r="BM78" s="3"/>
      <c r="BN78" s="3"/>
      <c r="BO78" s="3">
        <v>-52.14</v>
      </c>
      <c r="BP78" s="3">
        <v>-34.76</v>
      </c>
      <c r="BQ78" s="3">
        <v>-104.28</v>
      </c>
      <c r="BR78" s="3">
        <v>-695.2</v>
      </c>
      <c r="BS78" s="3">
        <f t="shared" si="10"/>
        <v>695.2</v>
      </c>
      <c r="BT78" s="3">
        <f t="shared" si="9"/>
        <v>-46.350000000000023</v>
      </c>
      <c r="BU78" s="3"/>
      <c r="BV78" s="3"/>
      <c r="BW78" s="3"/>
      <c r="BX78" s="3"/>
      <c r="BY78" s="3"/>
      <c r="BZ78" s="3"/>
      <c r="CA78" s="4"/>
      <c r="CB78" s="3"/>
      <c r="CC78" s="3"/>
      <c r="CD78" s="3"/>
      <c r="CE78" s="3"/>
      <c r="CF78" s="3"/>
      <c r="CG78" s="3"/>
      <c r="CH78" s="3"/>
      <c r="CI78" s="3"/>
      <c r="CJ78" s="4"/>
      <c r="CK78" s="3"/>
      <c r="CL78" s="3">
        <v>-166.51</v>
      </c>
      <c r="CM78" s="3"/>
      <c r="CN78" s="3">
        <v>0</v>
      </c>
      <c r="CO78" s="3"/>
      <c r="CP78" s="3">
        <v>168.25</v>
      </c>
      <c r="CQ78" s="3"/>
      <c r="CR78" s="3"/>
    </row>
    <row r="79" spans="1:96" ht="15" customHeight="1" x14ac:dyDescent="0.15">
      <c r="A79" s="1" t="s">
        <v>845</v>
      </c>
      <c r="B79" s="1" t="s">
        <v>55</v>
      </c>
      <c r="C79" s="1" t="s">
        <v>1629</v>
      </c>
      <c r="D79" s="1" t="str">
        <f>VLOOKUP(B79,VALIDAÇÃO!$B$2:$C$12,2,0)</f>
        <v>UNIQUE</v>
      </c>
      <c r="E79" s="1" t="s">
        <v>1443</v>
      </c>
      <c r="F79" s="1" t="s">
        <v>1830</v>
      </c>
      <c r="G79" s="1" t="str">
        <f>VLOOKUP(H79,VALIDAÇÃO!$F$2:$G$83,2,0)</f>
        <v>INDIRETO</v>
      </c>
      <c r="H79" s="1" t="s">
        <v>52</v>
      </c>
      <c r="I79" s="1" t="s">
        <v>925</v>
      </c>
      <c r="J79" s="15">
        <v>45791</v>
      </c>
      <c r="K79" s="15"/>
      <c r="L79" s="2">
        <v>2381.04</v>
      </c>
      <c r="M79" s="2" t="e">
        <f>W79+X79+Y79+Z79+AA79+AB79+AC79+AD79+AE79+AF79+AH79+AJ79+AK79+AL79+AM79+AN79+AO79+AP79+AR79+AT79+AV79++AX79+AY79+AZ79+BA79+BG79+BJ79+BO79+BP79+BQ79+BV79+BW79+BX79+BZ79+CB79+CC79+CD79+CE79+CF79+CH79+CI79+CL79+CN79+BT79+BC79+BE79+BN79+BU79+CQ79+#REF!+CR79+CG79</f>
        <v>#REF!</v>
      </c>
      <c r="N79" s="2">
        <f>(V79+BR79)</f>
        <v>1892.36</v>
      </c>
      <c r="O79" s="2" t="e">
        <f t="shared" si="6"/>
        <v>#REF!</v>
      </c>
      <c r="P79" s="2" t="e">
        <f>O79+BS79</f>
        <v>#REF!</v>
      </c>
      <c r="Q79" s="2" t="e">
        <f t="shared" si="7"/>
        <v>#REF!</v>
      </c>
      <c r="R79" s="2" t="e">
        <f t="shared" si="8"/>
        <v>#REF!</v>
      </c>
      <c r="S79" s="2">
        <v>3153.93</v>
      </c>
      <c r="T79" s="3"/>
      <c r="U79" s="4"/>
      <c r="V79" s="3">
        <v>3153.93</v>
      </c>
      <c r="W79" s="3"/>
      <c r="X79" s="3"/>
      <c r="Y79" s="3">
        <v>4.4000000000000004</v>
      </c>
      <c r="Z79" s="3"/>
      <c r="AA79" s="3"/>
      <c r="AB79" s="3"/>
      <c r="AC79" s="3"/>
      <c r="AD79" s="3"/>
      <c r="AE79" s="3"/>
      <c r="AF79" s="3"/>
      <c r="AG79" s="4"/>
      <c r="AH79" s="3"/>
      <c r="AI79" s="3"/>
      <c r="AJ79" s="3"/>
      <c r="AK79" s="3"/>
      <c r="AL79" s="3"/>
      <c r="AM79" s="3"/>
      <c r="AN79" s="3"/>
      <c r="AO79" s="3"/>
      <c r="AP79" s="3"/>
      <c r="AQ79" s="4"/>
      <c r="AR79" s="3">
        <v>615.85</v>
      </c>
      <c r="AS79" s="4">
        <v>394</v>
      </c>
      <c r="AT79" s="3"/>
      <c r="AU79" s="4"/>
      <c r="AV79" s="3"/>
      <c r="AW79" s="4"/>
      <c r="AX79" s="3"/>
      <c r="AY79" s="3"/>
      <c r="AZ79" s="3"/>
      <c r="BA79" s="3"/>
      <c r="BB79" s="3"/>
      <c r="BC79" s="3">
        <v>-6.01</v>
      </c>
      <c r="BD79" s="4">
        <v>25.17</v>
      </c>
      <c r="BE79" s="3"/>
      <c r="BF79" s="4"/>
      <c r="BG79" s="3">
        <v>537.67999999999995</v>
      </c>
      <c r="BH79" s="4">
        <v>1125.17</v>
      </c>
      <c r="BI79" s="3"/>
      <c r="BJ79" s="3">
        <v>222.68</v>
      </c>
      <c r="BK79" s="3">
        <v>67.37</v>
      </c>
      <c r="BL79" s="3"/>
      <c r="BM79" s="3"/>
      <c r="BN79" s="3"/>
      <c r="BO79" s="3">
        <v>-52.14</v>
      </c>
      <c r="BP79" s="3"/>
      <c r="BQ79" s="3">
        <v>-189.24</v>
      </c>
      <c r="BR79" s="3">
        <v>-1261.57</v>
      </c>
      <c r="BS79" s="3">
        <f t="shared" si="10"/>
        <v>1261.57</v>
      </c>
      <c r="BT79" s="3">
        <f t="shared" si="9"/>
        <v>-1261.57</v>
      </c>
      <c r="BU79" s="3"/>
      <c r="BV79" s="3"/>
      <c r="BW79" s="3"/>
      <c r="BX79" s="3"/>
      <c r="BY79" s="3"/>
      <c r="BZ79" s="3"/>
      <c r="CA79" s="4"/>
      <c r="CB79" s="3"/>
      <c r="CC79" s="3"/>
      <c r="CD79" s="3"/>
      <c r="CE79" s="3"/>
      <c r="CF79" s="3"/>
      <c r="CG79" s="3"/>
      <c r="CH79" s="3"/>
      <c r="CI79" s="3"/>
      <c r="CJ79" s="4"/>
      <c r="CK79" s="3"/>
      <c r="CL79" s="3">
        <v>-443.57</v>
      </c>
      <c r="CM79" s="3"/>
      <c r="CN79" s="3">
        <v>-200.97</v>
      </c>
      <c r="CO79" s="3"/>
      <c r="CP79" s="3">
        <v>362.28</v>
      </c>
      <c r="CQ79" s="3"/>
      <c r="CR79" s="3"/>
    </row>
    <row r="80" spans="1:96" ht="15" customHeight="1" x14ac:dyDescent="0.15">
      <c r="A80" s="1" t="s">
        <v>865</v>
      </c>
      <c r="B80" s="1" t="s">
        <v>671</v>
      </c>
      <c r="C80" s="1" t="s">
        <v>921</v>
      </c>
      <c r="D80" s="1" t="str">
        <f>VLOOKUP(B80,VALIDAÇÃO!$B$2:$C$12,2,0)</f>
        <v>VIVANT</v>
      </c>
      <c r="E80" s="1" t="s">
        <v>779</v>
      </c>
      <c r="F80" s="1" t="str">
        <f>VLOOKUP(E80,'[1]MAIO 25'!$D$2:$E$876,2,0)</f>
        <v>Feminino</v>
      </c>
      <c r="G80" s="1" t="str">
        <f>VLOOKUP(H80,VALIDAÇÃO!$F$2:$G$83,2,0)</f>
        <v>INDIRETO</v>
      </c>
      <c r="H80" s="1" t="s">
        <v>480</v>
      </c>
      <c r="I80" s="1" t="s">
        <v>867</v>
      </c>
      <c r="J80" s="15">
        <v>45628</v>
      </c>
      <c r="K80" s="15"/>
      <c r="L80" s="2">
        <v>357.12</v>
      </c>
      <c r="M80" s="2" t="e">
        <f>W80+X80+Y80+Z80+AA80+AB80+AC80+AD80+AE80+AF80+AH80+AJ80+AK80+AL80+AM80+AN80+AO80+AP80+AR80+AT80+AV80++AX80+AY80+AZ80+BA80+BG80+BJ80+BO80+BP80+BQ80+BV80+BW80+BX80+BZ80+CB80+CC80+CD80+CE80+CF80+CH80+CI80+CL80+CN80+BT80+BC80+BE80+BN80+BU80+CQ80+#REF!+CR80+CG80</f>
        <v>#REF!</v>
      </c>
      <c r="N80" s="2">
        <f>(V80+BR80)</f>
        <v>427.79</v>
      </c>
      <c r="O80" s="2" t="e">
        <f t="shared" si="6"/>
        <v>#REF!</v>
      </c>
      <c r="P80" s="2" t="e">
        <f>O80+BS80</f>
        <v>#REF!</v>
      </c>
      <c r="Q80" s="2" t="e">
        <f t="shared" si="7"/>
        <v>#REF!</v>
      </c>
      <c r="R80" s="2" t="e">
        <f t="shared" si="8"/>
        <v>#REF!</v>
      </c>
      <c r="S80" s="2">
        <v>712.99</v>
      </c>
      <c r="T80" s="3"/>
      <c r="U80" s="4"/>
      <c r="V80" s="3">
        <v>712.99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3"/>
      <c r="AI80" s="3"/>
      <c r="AJ80" s="3"/>
      <c r="AK80" s="3"/>
      <c r="AL80" s="3"/>
      <c r="AM80" s="3"/>
      <c r="AN80" s="3"/>
      <c r="AO80" s="3"/>
      <c r="AP80" s="3"/>
      <c r="AQ80" s="4"/>
      <c r="AR80" s="3"/>
      <c r="AS80" s="4">
        <v>53.19</v>
      </c>
      <c r="AT80" s="3"/>
      <c r="AU80" s="4"/>
      <c r="AV80" s="3"/>
      <c r="AW80" s="4">
        <v>0</v>
      </c>
      <c r="AX80" s="3"/>
      <c r="AY80" s="3"/>
      <c r="AZ80" s="3"/>
      <c r="BA80" s="3"/>
      <c r="BB80" s="3"/>
      <c r="BC80" s="3"/>
      <c r="BD80" s="4"/>
      <c r="BE80" s="3"/>
      <c r="BF80" s="4"/>
      <c r="BG80" s="3"/>
      <c r="BH80" s="4"/>
      <c r="BI80" s="3">
        <v>695.2</v>
      </c>
      <c r="BJ80" s="3"/>
      <c r="BK80" s="3">
        <v>25.26</v>
      </c>
      <c r="BL80" s="3"/>
      <c r="BM80" s="3"/>
      <c r="BN80" s="3"/>
      <c r="BO80" s="3"/>
      <c r="BP80" s="3"/>
      <c r="BQ80" s="3">
        <v>-17.2</v>
      </c>
      <c r="BR80" s="3">
        <v>-285.2</v>
      </c>
      <c r="BS80" s="3">
        <f t="shared" si="10"/>
        <v>285.2</v>
      </c>
      <c r="BT80" s="3">
        <f t="shared" si="9"/>
        <v>410.00000000000006</v>
      </c>
      <c r="BU80" s="3"/>
      <c r="BV80" s="3"/>
      <c r="BW80" s="3"/>
      <c r="BX80" s="3"/>
      <c r="BY80" s="3"/>
      <c r="BZ80" s="3"/>
      <c r="CA80" s="4"/>
      <c r="CB80" s="3"/>
      <c r="CC80" s="3"/>
      <c r="CD80" s="3"/>
      <c r="CE80" s="3"/>
      <c r="CF80" s="3"/>
      <c r="CG80" s="3"/>
      <c r="CH80" s="3"/>
      <c r="CI80" s="3"/>
      <c r="CJ80" s="4"/>
      <c r="CK80" s="3"/>
      <c r="CL80" s="3">
        <v>-53.47</v>
      </c>
      <c r="CM80" s="3"/>
      <c r="CN80" s="3">
        <v>0</v>
      </c>
      <c r="CO80" s="3"/>
      <c r="CP80" s="3">
        <v>14.25</v>
      </c>
      <c r="CQ80" s="3"/>
      <c r="CR80" s="3"/>
    </row>
    <row r="81" spans="1:96" ht="15" customHeight="1" x14ac:dyDescent="0.15">
      <c r="A81" s="1" t="s">
        <v>855</v>
      </c>
      <c r="B81" s="1" t="s">
        <v>509</v>
      </c>
      <c r="C81" s="1" t="s">
        <v>1837</v>
      </c>
      <c r="D81" s="1" t="str">
        <f>VLOOKUP(B81,VALIDAÇÃO!$B$2:$C$12,2,0)</f>
        <v>AUGURI</v>
      </c>
      <c r="E81" s="1" t="s">
        <v>1883</v>
      </c>
      <c r="F81" s="1" t="s">
        <v>1830</v>
      </c>
      <c r="G81" s="1" t="str">
        <f>VLOOKUP(H81,VALIDAÇÃO!$F$2:$G$83,2,0)</f>
        <v>DIRETO</v>
      </c>
      <c r="H81" s="1" t="s">
        <v>1518</v>
      </c>
      <c r="I81" s="1" t="s">
        <v>847</v>
      </c>
      <c r="J81" s="15">
        <v>45847</v>
      </c>
      <c r="K81" s="15"/>
      <c r="L81" s="2">
        <v>1291.4100000000001</v>
      </c>
      <c r="M81" s="2" t="e">
        <f>W81+X81+Y81+Z81+AA81+AB81+AC81+AD81+AE81+AF81+AH81+AJ81+AK81+AL81+AM81+AN81+AO81+AP81+AR81+AT81+AV81++AX81+AY81+AZ81+BA81+BG81+BJ81+BO81+BP81+BQ81+BV81+BW81+BX81+BZ81+CB81+CC81+CD81+CE81+CF81+CH81+CI81+CL81+CN81+BT81+BC81+BE81+BN81+BU81+CQ81+#REF!+CR81+CG81</f>
        <v>#REF!</v>
      </c>
      <c r="N81" s="2">
        <f>(V81+BR81)</f>
        <v>1274.53</v>
      </c>
      <c r="O81" s="2" t="e">
        <f t="shared" si="6"/>
        <v>#REF!</v>
      </c>
      <c r="P81" s="2" t="e">
        <f>O81+BS81</f>
        <v>#REF!</v>
      </c>
      <c r="Q81" s="2" t="e">
        <f t="shared" si="7"/>
        <v>#REF!</v>
      </c>
      <c r="R81" s="2" t="e">
        <f t="shared" si="8"/>
        <v>#REF!</v>
      </c>
      <c r="S81" s="2">
        <v>1738</v>
      </c>
      <c r="T81" s="3"/>
      <c r="U81" s="4"/>
      <c r="V81" s="3">
        <v>1274.53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3"/>
      <c r="AI81" s="3"/>
      <c r="AJ81" s="3"/>
      <c r="AK81" s="3"/>
      <c r="AL81" s="3"/>
      <c r="AM81" s="3"/>
      <c r="AN81" s="3"/>
      <c r="AO81" s="3"/>
      <c r="AP81" s="3"/>
      <c r="AQ81" s="4"/>
      <c r="AR81" s="3">
        <v>3.58</v>
      </c>
      <c r="AS81" s="4"/>
      <c r="AT81" s="3"/>
      <c r="AU81" s="4"/>
      <c r="AV81" s="3"/>
      <c r="AW81" s="4"/>
      <c r="AX81" s="3"/>
      <c r="AY81" s="3"/>
      <c r="AZ81" s="3"/>
      <c r="BA81" s="3"/>
      <c r="BB81" s="3"/>
      <c r="BC81" s="3"/>
      <c r="BD81" s="4"/>
      <c r="BE81" s="3"/>
      <c r="BF81" s="4"/>
      <c r="BG81" s="3"/>
      <c r="BH81" s="4"/>
      <c r="BI81" s="3">
        <v>695.2</v>
      </c>
      <c r="BJ81" s="3">
        <v>0.99</v>
      </c>
      <c r="BK81" s="3">
        <v>21.4</v>
      </c>
      <c r="BL81" s="3"/>
      <c r="BM81" s="3"/>
      <c r="BN81" s="3">
        <v>143</v>
      </c>
      <c r="BO81" s="3"/>
      <c r="BP81" s="3">
        <v>-34.76</v>
      </c>
      <c r="BQ81" s="3"/>
      <c r="BR81" s="3"/>
      <c r="BS81" s="3">
        <f t="shared" si="10"/>
        <v>0</v>
      </c>
      <c r="BT81" s="3">
        <f t="shared" si="9"/>
        <v>695.2</v>
      </c>
      <c r="BU81" s="3"/>
      <c r="BV81" s="3"/>
      <c r="BW81" s="3"/>
      <c r="BX81" s="3"/>
      <c r="BY81" s="3"/>
      <c r="BZ81" s="3"/>
      <c r="CA81" s="4"/>
      <c r="CB81" s="3"/>
      <c r="CC81" s="3"/>
      <c r="CD81" s="3"/>
      <c r="CE81" s="3"/>
      <c r="CF81" s="3"/>
      <c r="CG81" s="3"/>
      <c r="CH81" s="3"/>
      <c r="CI81" s="3"/>
      <c r="CJ81" s="4"/>
      <c r="CK81" s="3"/>
      <c r="CL81" s="3">
        <v>-95.93</v>
      </c>
      <c r="CM81" s="3"/>
      <c r="CN81" s="3">
        <v>0</v>
      </c>
      <c r="CO81" s="3"/>
      <c r="CP81" s="3">
        <v>102.32</v>
      </c>
      <c r="CQ81" s="3"/>
      <c r="CR81" s="3"/>
    </row>
    <row r="82" spans="1:96" ht="15" customHeight="1" x14ac:dyDescent="0.15">
      <c r="A82" s="1" t="s">
        <v>845</v>
      </c>
      <c r="B82" s="1" t="s">
        <v>55</v>
      </c>
      <c r="C82" s="1" t="s">
        <v>1838</v>
      </c>
      <c r="D82" s="1" t="str">
        <f>VLOOKUP(B82,VALIDAÇÃO!$B$2:$C$12,2,0)</f>
        <v>UNIQUE</v>
      </c>
      <c r="E82" s="1" t="s">
        <v>1884</v>
      </c>
      <c r="F82" s="1" t="e">
        <f>VLOOKUP(E82,'[1]MAIO 25'!$D$2:$E$876,2,0)</f>
        <v>#N/A</v>
      </c>
      <c r="G82" s="1" t="str">
        <f>VLOOKUP(H82,VALIDAÇÃO!$F$2:$G$83,2,0)</f>
        <v>INDIRETO</v>
      </c>
      <c r="H82" s="1" t="s">
        <v>200</v>
      </c>
      <c r="I82" s="1" t="s">
        <v>1967</v>
      </c>
      <c r="J82" s="15">
        <v>45833</v>
      </c>
      <c r="K82" s="15"/>
      <c r="L82" s="2">
        <v>1016.07</v>
      </c>
      <c r="M82" s="2" t="e">
        <f>W82+X82+Y82+Z82+AA82+AB82+AC82+AD82+AE82+AF82+AH82+AJ82+AK82+AL82+AM82+AN82+AO82+AP82+AR82+AT82+AV82++AX82+AY82+AZ82+BA82+BG82+BJ82+BO82+BP82+BQ82+BV82+BW82+BX82+BZ82+CB82+CC82+CD82+CE82+CF82+CH82+CI82+CL82+CN82+BT82+BC82+BE82+BN82+BU82+CQ82+#REF!+CR82+CG82</f>
        <v>#REF!</v>
      </c>
      <c r="N82" s="2">
        <f>(V82+BR82)</f>
        <v>1386</v>
      </c>
      <c r="O82" s="2" t="e">
        <f t="shared" si="6"/>
        <v>#REF!</v>
      </c>
      <c r="P82" s="2" t="e">
        <f>O82+BS82</f>
        <v>#REF!</v>
      </c>
      <c r="Q82" s="2" t="e">
        <f t="shared" si="7"/>
        <v>#REF!</v>
      </c>
      <c r="R82" s="2" t="e">
        <f t="shared" si="8"/>
        <v>#REF!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  <c r="AH82" s="3"/>
      <c r="AI82" s="3"/>
      <c r="AJ82" s="3"/>
      <c r="AK82" s="3"/>
      <c r="AL82" s="3"/>
      <c r="AM82" s="3"/>
      <c r="AN82" s="3"/>
      <c r="AO82" s="3"/>
      <c r="AP82" s="3"/>
      <c r="AQ82" s="4"/>
      <c r="AR82" s="3"/>
      <c r="AS82" s="4">
        <v>1525.17</v>
      </c>
      <c r="AT82" s="3"/>
      <c r="AU82" s="4"/>
      <c r="AV82" s="3"/>
      <c r="AW82" s="4"/>
      <c r="AX82" s="3"/>
      <c r="AY82" s="3"/>
      <c r="AZ82" s="3"/>
      <c r="BA82" s="3"/>
      <c r="BB82" s="3"/>
      <c r="BC82" s="3"/>
      <c r="BD82" s="4"/>
      <c r="BE82" s="3"/>
      <c r="BF82" s="4"/>
      <c r="BG82" s="3"/>
      <c r="BH82" s="4"/>
      <c r="BI82" s="3">
        <v>1261.57</v>
      </c>
      <c r="BJ82" s="3"/>
      <c r="BK82" s="3">
        <v>277.51</v>
      </c>
      <c r="BL82" s="3"/>
      <c r="BM82" s="3"/>
      <c r="BN82" s="3"/>
      <c r="BO82" s="3"/>
      <c r="BP82" s="3">
        <v>-46.2</v>
      </c>
      <c r="BQ82" s="3">
        <v>-138.6</v>
      </c>
      <c r="BR82" s="3">
        <v>-924</v>
      </c>
      <c r="BS82" s="3">
        <f t="shared" si="10"/>
        <v>924</v>
      </c>
      <c r="BT82" s="3">
        <f t="shared" si="9"/>
        <v>337.56999999999994</v>
      </c>
      <c r="BU82" s="3"/>
      <c r="BV82" s="3"/>
      <c r="BW82" s="3"/>
      <c r="BX82" s="3"/>
      <c r="BY82" s="3"/>
      <c r="BZ82" s="3"/>
      <c r="CA82" s="4"/>
      <c r="CB82" s="3"/>
      <c r="CC82" s="3"/>
      <c r="CD82" s="3"/>
      <c r="CE82" s="3"/>
      <c r="CF82" s="3"/>
      <c r="CG82" s="3"/>
      <c r="CH82" s="3"/>
      <c r="CI82" s="3"/>
      <c r="CJ82" s="4"/>
      <c r="CK82" s="3"/>
      <c r="CL82" s="3">
        <v>-185.13</v>
      </c>
      <c r="CM82" s="3"/>
      <c r="CN82" s="3">
        <v>0</v>
      </c>
      <c r="CO82" s="3"/>
      <c r="CP82" s="3">
        <v>184.8</v>
      </c>
      <c r="CQ82" s="3"/>
      <c r="CR82" s="3"/>
    </row>
    <row r="83" spans="1:96" ht="15" customHeight="1" x14ac:dyDescent="0.15">
      <c r="A83" s="1" t="s">
        <v>851</v>
      </c>
      <c r="B83" s="1" t="s">
        <v>633</v>
      </c>
      <c r="C83" s="1" t="s">
        <v>922</v>
      </c>
      <c r="D83" s="1" t="str">
        <f>VLOOKUP(B83,VALIDAÇÃO!$B$2:$C$12,2,0)</f>
        <v>ESSENZA</v>
      </c>
      <c r="E83" s="1" t="s">
        <v>499</v>
      </c>
      <c r="F83" s="1" t="str">
        <f>VLOOKUP(E83,'[1]MAIO 25'!$D$2:$E$876,2,0)</f>
        <v>Masculino</v>
      </c>
      <c r="G83" s="1" t="str">
        <f>VLOOKUP(H83,VALIDAÇÃO!$F$2:$G$83,2,0)</f>
        <v>DIRETO</v>
      </c>
      <c r="H83" s="1" t="s">
        <v>649</v>
      </c>
      <c r="I83" s="1" t="s">
        <v>847</v>
      </c>
      <c r="J83" s="15">
        <v>45749</v>
      </c>
      <c r="K83" s="15"/>
      <c r="L83" s="2">
        <v>1492.32</v>
      </c>
      <c r="M83" s="2" t="e">
        <f>W83+X83+Y83+Z83+AA83+AB83+AC83+AD83+AE83+AF83+AH83+AJ83+AK83+AL83+AM83+AN83+AO83+AP83+AR83+AT83+AV83++AX83+AY83+AZ83+BA83+BG83+BJ83+BO83+BP83+BQ83+BV83+BW83+BX83+BZ83+CB83+CC83+CD83+CE83+CF83+CH83+CI83+CL83+CN83+BT83+BC83+BE83+BN83+BU83+CQ83+#REF!+CR83+CG83</f>
        <v>#REF!</v>
      </c>
      <c r="N83" s="2">
        <f>(V83+BR83)</f>
        <v>1386</v>
      </c>
      <c r="O83" s="2" t="e">
        <f t="shared" si="6"/>
        <v>#REF!</v>
      </c>
      <c r="P83" s="2" t="e">
        <f>O83+BS83</f>
        <v>#REF!</v>
      </c>
      <c r="Q83" s="2" t="e">
        <f t="shared" si="7"/>
        <v>#REF!</v>
      </c>
      <c r="R83" s="2" t="e">
        <f t="shared" si="8"/>
        <v>#REF!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4"/>
      <c r="AH83" s="3"/>
      <c r="AI83" s="3"/>
      <c r="AJ83" s="3"/>
      <c r="AK83" s="3">
        <v>3.02</v>
      </c>
      <c r="AL83" s="3"/>
      <c r="AM83" s="3"/>
      <c r="AN83" s="3"/>
      <c r="AO83" s="3"/>
      <c r="AP83" s="3">
        <v>286.83</v>
      </c>
      <c r="AQ83" s="4">
        <v>964.14</v>
      </c>
      <c r="AR83" s="3">
        <v>60.14</v>
      </c>
      <c r="AS83" s="4"/>
      <c r="AT83" s="3"/>
      <c r="AU83" s="4"/>
      <c r="AV83" s="3">
        <v>15.68</v>
      </c>
      <c r="AW83" s="4"/>
      <c r="AX83" s="3">
        <v>253.5</v>
      </c>
      <c r="AY83" s="3"/>
      <c r="AZ83" s="3"/>
      <c r="BA83" s="3">
        <v>48.75</v>
      </c>
      <c r="BB83" s="3"/>
      <c r="BC83" s="3">
        <v>-5.0999999999999996</v>
      </c>
      <c r="BD83" s="4">
        <v>29.14</v>
      </c>
      <c r="BE83" s="3"/>
      <c r="BF83" s="4"/>
      <c r="BG83" s="3"/>
      <c r="BH83" s="4"/>
      <c r="BI83" s="3">
        <v>285.2</v>
      </c>
      <c r="BJ83" s="3">
        <v>66.72999999999999</v>
      </c>
      <c r="BK83" s="3"/>
      <c r="BL83" s="3"/>
      <c r="BM83" s="3"/>
      <c r="BN83" s="3"/>
      <c r="BO83" s="3">
        <v>-69.3</v>
      </c>
      <c r="BP83" s="3">
        <v>-46.2</v>
      </c>
      <c r="BQ83" s="3">
        <v>-138.6</v>
      </c>
      <c r="BR83" s="3">
        <v>-924</v>
      </c>
      <c r="BS83" s="3">
        <f t="shared" si="10"/>
        <v>924</v>
      </c>
      <c r="BT83" s="3">
        <f t="shared" si="9"/>
        <v>-638.79999999999995</v>
      </c>
      <c r="BU83" s="3"/>
      <c r="BV83" s="3"/>
      <c r="BW83" s="3"/>
      <c r="BX83" s="3"/>
      <c r="BY83" s="3"/>
      <c r="BZ83" s="3"/>
      <c r="CA83" s="4"/>
      <c r="CB83" s="3"/>
      <c r="CC83" s="3">
        <v>-166.33</v>
      </c>
      <c r="CD83" s="3"/>
      <c r="CE83" s="3"/>
      <c r="CF83" s="3"/>
      <c r="CG83" s="3"/>
      <c r="CH83" s="3"/>
      <c r="CI83" s="3"/>
      <c r="CJ83" s="4"/>
      <c r="CK83" s="3"/>
      <c r="CL83" s="3">
        <v>-258.14999999999998</v>
      </c>
      <c r="CM83" s="3"/>
      <c r="CN83" s="3">
        <v>-0.27</v>
      </c>
      <c r="CO83" s="3"/>
      <c r="CP83" s="3">
        <v>243.16</v>
      </c>
      <c r="CQ83" s="3"/>
      <c r="CR83" s="3"/>
    </row>
    <row r="84" spans="1:96" ht="15" customHeight="1" x14ac:dyDescent="0.15">
      <c r="A84" s="1" t="s">
        <v>851</v>
      </c>
      <c r="B84" s="1" t="s">
        <v>633</v>
      </c>
      <c r="C84" s="1" t="s">
        <v>923</v>
      </c>
      <c r="D84" s="1" t="str">
        <f>VLOOKUP(B84,VALIDAÇÃO!$B$2:$C$12,2,0)</f>
        <v>ESSENZA</v>
      </c>
      <c r="E84" s="1" t="s">
        <v>580</v>
      </c>
      <c r="F84" s="1" t="str">
        <f>VLOOKUP(E84,'[1]MAIO 25'!$D$2:$E$876,2,0)</f>
        <v>Masculino</v>
      </c>
      <c r="G84" s="1" t="str">
        <f>VLOOKUP(H84,VALIDAÇÃO!$F$2:$G$83,2,0)</f>
        <v>DIRETO</v>
      </c>
      <c r="H84" s="1" t="s">
        <v>256</v>
      </c>
      <c r="I84" s="1" t="s">
        <v>847</v>
      </c>
      <c r="J84" s="15">
        <v>45243</v>
      </c>
      <c r="K84" s="15"/>
      <c r="L84" s="2">
        <v>1927.28</v>
      </c>
      <c r="M84" s="2" t="e">
        <f>W84+X84+Y84+Z84+AA84+AB84+AC84+AD84+AE84+AF84+AH84+AJ84+AK84+AL84+AM84+AN84+AO84+AP84+AR84+AT84+AV84++AX84+AY84+AZ84+BA84+BG84+BJ84+BO84+BP84+BQ84+BV84+BW84+BX84+BZ84+CB84+CC84+CD84+CE84+CF84+CH84+CI84+CL84+CN84+BT84+BC84+BE84+BN84+BU84+CQ84+#REF!+CR84+CG84</f>
        <v>#REF!</v>
      </c>
      <c r="N84" s="2">
        <f>(V84+BR84)</f>
        <v>1386</v>
      </c>
      <c r="O84" s="2" t="e">
        <f t="shared" si="6"/>
        <v>#REF!</v>
      </c>
      <c r="P84" s="2" t="e">
        <f>O84+BS84</f>
        <v>#REF!</v>
      </c>
      <c r="Q84" s="2" t="e">
        <f t="shared" si="7"/>
        <v>#REF!</v>
      </c>
      <c r="R84" s="2" t="e">
        <f t="shared" si="8"/>
        <v>#REF!</v>
      </c>
      <c r="S84" s="2">
        <v>2310</v>
      </c>
      <c r="T84" s="3"/>
      <c r="U84" s="4"/>
      <c r="V84" s="3">
        <v>2310</v>
      </c>
      <c r="W84" s="3"/>
      <c r="X84" s="3"/>
      <c r="Y84" s="3"/>
      <c r="Z84" s="3"/>
      <c r="AA84" s="3"/>
      <c r="AB84" s="3"/>
      <c r="AC84" s="3">
        <v>55.62</v>
      </c>
      <c r="AD84" s="3"/>
      <c r="AE84" s="3"/>
      <c r="AF84" s="3"/>
      <c r="AG84" s="4"/>
      <c r="AH84" s="3"/>
      <c r="AI84" s="3"/>
      <c r="AJ84" s="3"/>
      <c r="AK84" s="3">
        <v>6.29</v>
      </c>
      <c r="AL84" s="3"/>
      <c r="AM84" s="3"/>
      <c r="AN84" s="3"/>
      <c r="AO84" s="3"/>
      <c r="AP84" s="3">
        <v>257.08</v>
      </c>
      <c r="AQ84" s="4">
        <v>864.14</v>
      </c>
      <c r="AR84" s="3">
        <v>141.94999999999999</v>
      </c>
      <c r="AS84" s="4">
        <v>402.14</v>
      </c>
      <c r="AT84" s="3"/>
      <c r="AU84" s="4"/>
      <c r="AV84" s="3">
        <v>32.72</v>
      </c>
      <c r="AW84" s="4">
        <v>0</v>
      </c>
      <c r="AX84" s="3">
        <v>460</v>
      </c>
      <c r="AY84" s="3"/>
      <c r="AZ84" s="3"/>
      <c r="BA84" s="3">
        <v>88.46</v>
      </c>
      <c r="BB84" s="3"/>
      <c r="BC84" s="3"/>
      <c r="BD84" s="4"/>
      <c r="BE84" s="3"/>
      <c r="BF84" s="4"/>
      <c r="BG84" s="3"/>
      <c r="BH84" s="4"/>
      <c r="BI84" s="3">
        <v>924</v>
      </c>
      <c r="BJ84" s="3">
        <v>76.739999999999995</v>
      </c>
      <c r="BK84" s="3">
        <v>123.62</v>
      </c>
      <c r="BL84" s="3"/>
      <c r="BM84" s="3"/>
      <c r="BN84" s="3"/>
      <c r="BO84" s="3">
        <v>-69.3</v>
      </c>
      <c r="BP84" s="3">
        <v>-46.2</v>
      </c>
      <c r="BQ84" s="3">
        <v>-138.6</v>
      </c>
      <c r="BR84" s="3">
        <v>-924</v>
      </c>
      <c r="BS84" s="3">
        <f t="shared" si="10"/>
        <v>924</v>
      </c>
      <c r="BT84" s="3">
        <f t="shared" si="9"/>
        <v>0</v>
      </c>
      <c r="BU84" s="3"/>
      <c r="BV84" s="3"/>
      <c r="BW84" s="3"/>
      <c r="BX84" s="3"/>
      <c r="BY84" s="3"/>
      <c r="BZ84" s="3"/>
      <c r="CA84" s="4"/>
      <c r="CB84" s="3"/>
      <c r="CC84" s="3"/>
      <c r="CD84" s="3"/>
      <c r="CE84" s="3"/>
      <c r="CF84" s="3"/>
      <c r="CG84" s="3"/>
      <c r="CH84" s="3"/>
      <c r="CI84" s="3"/>
      <c r="CJ84" s="4"/>
      <c r="CK84" s="3"/>
      <c r="CL84" s="3">
        <v>-298.19</v>
      </c>
      <c r="CM84" s="3"/>
      <c r="CN84" s="3">
        <v>-25.29</v>
      </c>
      <c r="CO84" s="3"/>
      <c r="CP84" s="3">
        <v>269.85000000000002</v>
      </c>
      <c r="CQ84" s="3"/>
      <c r="CR84" s="3"/>
    </row>
    <row r="85" spans="1:96" ht="15" customHeight="1" x14ac:dyDescent="0.15">
      <c r="A85" s="1" t="s">
        <v>872</v>
      </c>
      <c r="B85" s="1" t="s">
        <v>437</v>
      </c>
      <c r="C85" s="1" t="s">
        <v>994</v>
      </c>
      <c r="D85" s="1" t="str">
        <f>VLOOKUP(B85,VALIDAÇÃO!$B$2:$C$12,2,0)</f>
        <v xml:space="preserve">BOSSA </v>
      </c>
      <c r="E85" s="1" t="s">
        <v>1885</v>
      </c>
      <c r="F85" s="1" t="e">
        <f>VLOOKUP(E85,'[1]MAIO 25'!$D$2:$E$876,2,0)</f>
        <v>#N/A</v>
      </c>
      <c r="G85" s="1" t="str">
        <f>VLOOKUP(H85,VALIDAÇÃO!$F$2:$G$83,2,0)</f>
        <v>DIRETO</v>
      </c>
      <c r="H85" s="1" t="s">
        <v>218</v>
      </c>
      <c r="I85" s="1" t="s">
        <v>847</v>
      </c>
      <c r="J85" s="15">
        <v>45840</v>
      </c>
      <c r="K85" s="15"/>
      <c r="L85" s="2">
        <v>1073.23</v>
      </c>
      <c r="M85" s="2" t="e">
        <f>W85+X85+Y85+Z85+AA85+AB85+AC85+AD85+AE85+AF85+AH85+AJ85+AK85+AL85+AM85+AN85+AO85+AP85+AR85+AT85+AV85++AX85+AY85+AZ85+BA85+BG85+BJ85+BO85+BP85+BQ85+BV85+BW85+BX85+BZ85+CB85+CC85+CD85+CE85+CF85+CH85+CI85+CL85+CN85+BT85+BC85+BE85+BN85+BU85+CQ85+#REF!+CR85+CG85</f>
        <v>#REF!</v>
      </c>
      <c r="N85" s="2">
        <f>(V85+BR85)</f>
        <v>1309</v>
      </c>
      <c r="O85" s="2" t="e">
        <f t="shared" si="6"/>
        <v>#REF!</v>
      </c>
      <c r="P85" s="2" t="e">
        <f>O85+BS85</f>
        <v>#REF!</v>
      </c>
      <c r="Q85" s="2" t="e">
        <f t="shared" si="7"/>
        <v>#REF!</v>
      </c>
      <c r="R85" s="2" t="e">
        <f t="shared" si="8"/>
        <v>#REF!</v>
      </c>
      <c r="S85" s="2">
        <v>2310</v>
      </c>
      <c r="T85" s="3"/>
      <c r="U85" s="4"/>
      <c r="V85" s="3">
        <v>2233</v>
      </c>
      <c r="W85" s="3"/>
      <c r="X85" s="3"/>
      <c r="Y85" s="3"/>
      <c r="Z85" s="3"/>
      <c r="AA85" s="3"/>
      <c r="AB85" s="3"/>
      <c r="AC85" s="3">
        <v>55.62</v>
      </c>
      <c r="AD85" s="3"/>
      <c r="AE85" s="3"/>
      <c r="AF85" s="3"/>
      <c r="AG85" s="4"/>
      <c r="AH85" s="3"/>
      <c r="AI85" s="3"/>
      <c r="AJ85" s="3"/>
      <c r="AK85" s="3"/>
      <c r="AL85" s="3"/>
      <c r="AM85" s="3"/>
      <c r="AN85" s="3"/>
      <c r="AO85" s="3"/>
      <c r="AP85" s="3"/>
      <c r="AQ85" s="4"/>
      <c r="AR85" s="3"/>
      <c r="AS85" s="4">
        <v>1518.14</v>
      </c>
      <c r="AT85" s="3"/>
      <c r="AU85" s="4"/>
      <c r="AV85" s="3"/>
      <c r="AW85" s="4">
        <v>0</v>
      </c>
      <c r="AX85" s="3"/>
      <c r="AY85" s="3"/>
      <c r="AZ85" s="3"/>
      <c r="BA85" s="3"/>
      <c r="BB85" s="3"/>
      <c r="BC85" s="3"/>
      <c r="BD85" s="4"/>
      <c r="BE85" s="3"/>
      <c r="BF85" s="4"/>
      <c r="BG85" s="3"/>
      <c r="BH85" s="4"/>
      <c r="BI85" s="3">
        <v>924</v>
      </c>
      <c r="BJ85" s="3"/>
      <c r="BK85" s="3">
        <v>204.29</v>
      </c>
      <c r="BL85" s="3"/>
      <c r="BM85" s="3"/>
      <c r="BN85" s="3"/>
      <c r="BO85" s="3">
        <v>-66.989999999999995</v>
      </c>
      <c r="BP85" s="3">
        <v>-46.2</v>
      </c>
      <c r="BQ85" s="3"/>
      <c r="BR85" s="3">
        <v>-924</v>
      </c>
      <c r="BS85" s="3">
        <f t="shared" si="10"/>
        <v>924</v>
      </c>
      <c r="BT85" s="3">
        <f t="shared" si="9"/>
        <v>0</v>
      </c>
      <c r="BU85" s="3"/>
      <c r="BV85" s="3"/>
      <c r="BW85" s="3"/>
      <c r="BX85" s="3"/>
      <c r="BY85" s="3"/>
      <c r="BZ85" s="3"/>
      <c r="CA85" s="4"/>
      <c r="CB85" s="3"/>
      <c r="CC85" s="3"/>
      <c r="CD85" s="3"/>
      <c r="CE85" s="3"/>
      <c r="CF85" s="3"/>
      <c r="CG85" s="3"/>
      <c r="CH85" s="3"/>
      <c r="CI85" s="3"/>
      <c r="CJ85" s="4"/>
      <c r="CK85" s="3"/>
      <c r="CL85" s="3">
        <v>-178.2</v>
      </c>
      <c r="CM85" s="3"/>
      <c r="CN85" s="3">
        <v>0</v>
      </c>
      <c r="CO85" s="3"/>
      <c r="CP85" s="3">
        <v>178.64</v>
      </c>
      <c r="CQ85" s="3"/>
      <c r="CR85" s="3"/>
    </row>
    <row r="86" spans="1:96" ht="15" customHeight="1" x14ac:dyDescent="0.15">
      <c r="A86" s="1" t="s">
        <v>845</v>
      </c>
      <c r="B86" s="1" t="s">
        <v>55</v>
      </c>
      <c r="C86" s="1" t="s">
        <v>924</v>
      </c>
      <c r="D86" s="1" t="str">
        <f>VLOOKUP(B86,VALIDAÇÃO!$B$2:$C$12,2,0)</f>
        <v>UNIQUE</v>
      </c>
      <c r="E86" s="1" t="s">
        <v>42</v>
      </c>
      <c r="F86" s="1" t="str">
        <f>VLOOKUP(E86,'[1]MAIO 25'!$D$2:$E$876,2,0)</f>
        <v>Masculino</v>
      </c>
      <c r="G86" s="1" t="str">
        <f>VLOOKUP(H86,VALIDAÇÃO!$F$2:$G$83,2,0)</f>
        <v>INDIRETO</v>
      </c>
      <c r="H86" s="1" t="s">
        <v>447</v>
      </c>
      <c r="I86" s="1" t="s">
        <v>925</v>
      </c>
      <c r="J86" s="15">
        <v>45691</v>
      </c>
      <c r="K86" s="15"/>
      <c r="L86" s="2">
        <v>2982.86</v>
      </c>
      <c r="M86" s="2" t="e">
        <f>W86+X86+Y86+Z86+AA86+AB86+AC86+AD86+AE86+AF86+AH86+AJ86+AK86+AL86+AM86+AN86+AO86+AP86+AR86+AT86+AV86++AX86+AY86+AZ86+BA86+BG86+BJ86+BO86+BP86+BQ86+BV86+BW86+BX86+BZ86+CB86+CC86+CD86+CE86+CF86+CH86+CI86+CL86+CN86+BT86+BC86+BE86+BN86+BU86+CQ86+#REF!+CR86+CG86</f>
        <v>#REF!</v>
      </c>
      <c r="N86" s="2">
        <f>(V86+BR86)</f>
        <v>2428.54</v>
      </c>
      <c r="O86" s="2" t="e">
        <f t="shared" si="6"/>
        <v>#REF!</v>
      </c>
      <c r="P86" s="2" t="e">
        <f>O86+BS86</f>
        <v>#REF!</v>
      </c>
      <c r="Q86" s="2" t="e">
        <f t="shared" si="7"/>
        <v>#REF!</v>
      </c>
      <c r="R86" s="2" t="e">
        <f t="shared" si="8"/>
        <v>#REF!</v>
      </c>
      <c r="S86" s="2">
        <v>4047.57</v>
      </c>
      <c r="T86" s="3"/>
      <c r="U86" s="4"/>
      <c r="V86" s="3">
        <v>4047.57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4"/>
      <c r="AH86" s="3"/>
      <c r="AI86" s="3"/>
      <c r="AJ86" s="3"/>
      <c r="AK86" s="3"/>
      <c r="AL86" s="3"/>
      <c r="AM86" s="3"/>
      <c r="AN86" s="3"/>
      <c r="AO86" s="3"/>
      <c r="AP86" s="3"/>
      <c r="AQ86" s="4"/>
      <c r="AR86" s="3">
        <v>960.8</v>
      </c>
      <c r="AS86" s="4">
        <v>1191.17</v>
      </c>
      <c r="AT86" s="3"/>
      <c r="AU86" s="4"/>
      <c r="AV86" s="3"/>
      <c r="AW86" s="4"/>
      <c r="AX86" s="3"/>
      <c r="AY86" s="3">
        <v>378.28</v>
      </c>
      <c r="AZ86" s="3"/>
      <c r="BA86" s="3"/>
      <c r="BB86" s="3"/>
      <c r="BC86" s="3"/>
      <c r="BD86" s="4"/>
      <c r="BE86" s="3"/>
      <c r="BF86" s="4"/>
      <c r="BG86" s="3"/>
      <c r="BH86" s="4"/>
      <c r="BI86" s="3">
        <v>1619.03</v>
      </c>
      <c r="BJ86" s="3">
        <v>184.77</v>
      </c>
      <c r="BK86" s="3">
        <v>188.98</v>
      </c>
      <c r="BL86" s="3"/>
      <c r="BM86" s="3"/>
      <c r="BN86" s="3"/>
      <c r="BO86" s="3">
        <v>-52.14</v>
      </c>
      <c r="BP86" s="3">
        <v>-46.2</v>
      </c>
      <c r="BQ86" s="3"/>
      <c r="BR86" s="3">
        <v>-1619.03</v>
      </c>
      <c r="BS86" s="3">
        <f t="shared" si="10"/>
        <v>1619.03</v>
      </c>
      <c r="BT86" s="3">
        <f t="shared" si="9"/>
        <v>0</v>
      </c>
      <c r="BU86" s="3"/>
      <c r="BV86" s="3">
        <v>-5</v>
      </c>
      <c r="BW86" s="3"/>
      <c r="BX86" s="3"/>
      <c r="BY86" s="3"/>
      <c r="BZ86" s="3"/>
      <c r="CA86" s="4"/>
      <c r="CB86" s="3"/>
      <c r="CC86" s="3"/>
      <c r="CD86" s="3"/>
      <c r="CE86" s="3"/>
      <c r="CF86" s="3"/>
      <c r="CG86" s="3"/>
      <c r="CH86" s="3"/>
      <c r="CI86" s="3"/>
      <c r="CJ86" s="4"/>
      <c r="CK86" s="3"/>
      <c r="CL86" s="3">
        <v>-536.62</v>
      </c>
      <c r="CM86" s="3"/>
      <c r="CN86" s="3">
        <v>-329.57</v>
      </c>
      <c r="CO86" s="3"/>
      <c r="CP86" s="3">
        <v>415.45</v>
      </c>
      <c r="CQ86" s="3"/>
      <c r="CR86" s="3"/>
    </row>
    <row r="87" spans="1:96" ht="15" customHeight="1" x14ac:dyDescent="0.15">
      <c r="A87" s="1" t="s">
        <v>851</v>
      </c>
      <c r="B87" s="1" t="s">
        <v>633</v>
      </c>
      <c r="C87" s="1" t="s">
        <v>866</v>
      </c>
      <c r="D87" s="1" t="str">
        <f>VLOOKUP(B87,VALIDAÇÃO!$B$2:$C$12,2,0)</f>
        <v>ESSENZA</v>
      </c>
      <c r="E87" s="1" t="s">
        <v>219</v>
      </c>
      <c r="F87" s="1" t="str">
        <f>VLOOKUP(E87,'[1]MAIO 25'!$D$2:$E$876,2,0)</f>
        <v>Masculino</v>
      </c>
      <c r="G87" s="1" t="str">
        <f>VLOOKUP(H87,VALIDAÇÃO!$F$2:$G$83,2,0)</f>
        <v>DIRETO</v>
      </c>
      <c r="H87" s="1" t="s">
        <v>1518</v>
      </c>
      <c r="I87" s="1" t="s">
        <v>847</v>
      </c>
      <c r="J87" s="15">
        <v>45566</v>
      </c>
      <c r="K87" s="15"/>
      <c r="L87" s="2">
        <v>1232</v>
      </c>
      <c r="M87" s="2" t="e">
        <f>W87+X87+Y87+Z87+AA87+AB87+AC87+AD87+AE87+AF87+AH87+AJ87+AK87+AL87+AM87+AN87+AO87+AP87+AR87+AT87+AV87++AX87+AY87+AZ87+BA87+BG87+BJ87+BO87+BP87+BQ87+BV87+BW87+BX87+BZ87+CB87+CC87+CD87+CE87+CF87+CH87+CI87+CL87+CN87+BT87+BC87+BE87+BN87+BU87+CQ87+#REF!+CR87+CG87</f>
        <v>#REF!</v>
      </c>
      <c r="N87" s="2">
        <f>(V87+BR87)</f>
        <v>1042.8</v>
      </c>
      <c r="O87" s="2" t="e">
        <f t="shared" si="6"/>
        <v>#REF!</v>
      </c>
      <c r="P87" s="2" t="e">
        <f>O87+BS87</f>
        <v>#REF!</v>
      </c>
      <c r="Q87" s="2" t="e">
        <f t="shared" si="7"/>
        <v>#REF!</v>
      </c>
      <c r="R87" s="2" t="e">
        <f t="shared" si="8"/>
        <v>#REF!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4"/>
      <c r="AH87" s="3"/>
      <c r="AI87" s="3"/>
      <c r="AJ87" s="3"/>
      <c r="AK87" s="3">
        <v>2.67</v>
      </c>
      <c r="AL87" s="3"/>
      <c r="AM87" s="3"/>
      <c r="AN87" s="3"/>
      <c r="AO87" s="3"/>
      <c r="AP87" s="3">
        <v>217.6</v>
      </c>
      <c r="AQ87" s="4">
        <v>972.14</v>
      </c>
      <c r="AR87" s="3">
        <v>40.99</v>
      </c>
      <c r="AS87" s="4">
        <v>706.14</v>
      </c>
      <c r="AT87" s="3"/>
      <c r="AU87" s="4"/>
      <c r="AV87" s="3">
        <v>13.89</v>
      </c>
      <c r="AW87" s="4">
        <v>0</v>
      </c>
      <c r="AX87" s="3">
        <v>153.58000000000001</v>
      </c>
      <c r="AY87" s="3"/>
      <c r="AZ87" s="3"/>
      <c r="BA87" s="3">
        <v>29.53</v>
      </c>
      <c r="BB87" s="3"/>
      <c r="BC87" s="3"/>
      <c r="BD87" s="4"/>
      <c r="BE87" s="3">
        <v>-57.93</v>
      </c>
      <c r="BF87" s="4">
        <v>1</v>
      </c>
      <c r="BG87" s="3">
        <v>144.87</v>
      </c>
      <c r="BH87" s="4">
        <v>550.14</v>
      </c>
      <c r="BI87" s="3">
        <v>695.2</v>
      </c>
      <c r="BJ87" s="3">
        <v>77.59</v>
      </c>
      <c r="BK87" s="3">
        <v>81.36</v>
      </c>
      <c r="BL87" s="3"/>
      <c r="BM87" s="3"/>
      <c r="BN87" s="3"/>
      <c r="BO87" s="3">
        <v>-52.14</v>
      </c>
      <c r="BP87" s="3">
        <v>-34.76</v>
      </c>
      <c r="BQ87" s="3">
        <v>-104.28</v>
      </c>
      <c r="BR87" s="3">
        <v>-695.2</v>
      </c>
      <c r="BS87" s="3">
        <f t="shared" si="10"/>
        <v>695.2</v>
      </c>
      <c r="BT87" s="3">
        <f t="shared" si="9"/>
        <v>0</v>
      </c>
      <c r="BU87" s="3"/>
      <c r="BV87" s="3"/>
      <c r="BW87" s="3"/>
      <c r="BX87" s="3"/>
      <c r="BY87" s="3"/>
      <c r="BZ87" s="3"/>
      <c r="CA87" s="4"/>
      <c r="CB87" s="3"/>
      <c r="CC87" s="3"/>
      <c r="CD87" s="3"/>
      <c r="CE87" s="3"/>
      <c r="CF87" s="3"/>
      <c r="CG87" s="3"/>
      <c r="CH87" s="3"/>
      <c r="CI87" s="3">
        <v>-57.93</v>
      </c>
      <c r="CJ87" s="4">
        <v>1</v>
      </c>
      <c r="CK87" s="3"/>
      <c r="CL87" s="3">
        <v>-184.48</v>
      </c>
      <c r="CM87" s="3"/>
      <c r="CN87" s="3">
        <v>0</v>
      </c>
      <c r="CO87" s="3"/>
      <c r="CP87" s="3">
        <v>184.22</v>
      </c>
      <c r="CQ87" s="3"/>
      <c r="CR87" s="3"/>
    </row>
    <row r="88" spans="1:96" ht="15" customHeight="1" x14ac:dyDescent="0.15">
      <c r="A88" s="1" t="s">
        <v>855</v>
      </c>
      <c r="B88" s="1" t="s">
        <v>509</v>
      </c>
      <c r="C88" s="1" t="s">
        <v>1630</v>
      </c>
      <c r="D88" s="1" t="str">
        <f>VLOOKUP(B88,VALIDAÇÃO!$B$2:$C$12,2,0)</f>
        <v>AUGURI</v>
      </c>
      <c r="E88" s="1" t="s">
        <v>1631</v>
      </c>
      <c r="F88" s="1" t="s">
        <v>1830</v>
      </c>
      <c r="G88" s="1" t="str">
        <f>VLOOKUP(H88,VALIDAÇÃO!$F$2:$G$83,2,0)</f>
        <v>DIRETO</v>
      </c>
      <c r="H88" s="1" t="s">
        <v>649</v>
      </c>
      <c r="I88" s="1" t="s">
        <v>847</v>
      </c>
      <c r="J88" s="15">
        <v>45828</v>
      </c>
      <c r="K88" s="15"/>
      <c r="L88" s="2">
        <v>1855.84</v>
      </c>
      <c r="M88" s="2" t="e">
        <f>W88+X88+Y88+Z88+AA88+AB88+AC88+AD88+AE88+AF88+AH88+AJ88+AK88+AL88+AM88+AN88+AO88+AP88+AR88+AT88+AV88++AX88+AY88+AZ88+BA88+BG88+BJ88+BO88+BP88+BQ88+BV88+BW88+BX88+BZ88+CB88+CC88+CD88+CE88+CF88+CH88+CI88+CL88+CN88+BT88+BC88+BE88+BN88+BU88+CQ88+#REF!+CR88+CG88</f>
        <v>#REF!</v>
      </c>
      <c r="N88" s="2">
        <f>(V88+BR88)</f>
        <v>1386</v>
      </c>
      <c r="O88" s="2" t="e">
        <f t="shared" si="6"/>
        <v>#REF!</v>
      </c>
      <c r="P88" s="2" t="e">
        <f>O88+BS88</f>
        <v>#REF!</v>
      </c>
      <c r="Q88" s="2" t="e">
        <f t="shared" si="7"/>
        <v>#REF!</v>
      </c>
      <c r="R88" s="2" t="e">
        <f t="shared" si="8"/>
        <v>#REF!</v>
      </c>
      <c r="S88" s="2">
        <v>2310</v>
      </c>
      <c r="T88" s="3"/>
      <c r="U88" s="4"/>
      <c r="V88" s="3">
        <v>2310</v>
      </c>
      <c r="W88" s="3"/>
      <c r="X88" s="3"/>
      <c r="Y88" s="3"/>
      <c r="Z88" s="3"/>
      <c r="AA88" s="3"/>
      <c r="AB88" s="3"/>
      <c r="AC88" s="3">
        <v>55.62</v>
      </c>
      <c r="AD88" s="3"/>
      <c r="AE88" s="3"/>
      <c r="AF88" s="3"/>
      <c r="AG88" s="4"/>
      <c r="AH88" s="3"/>
      <c r="AI88" s="3"/>
      <c r="AJ88" s="3"/>
      <c r="AK88" s="3">
        <v>2.0499999999999998</v>
      </c>
      <c r="AL88" s="3"/>
      <c r="AM88" s="3"/>
      <c r="AN88" s="3"/>
      <c r="AO88" s="3"/>
      <c r="AP88" s="3">
        <v>291.25</v>
      </c>
      <c r="AQ88" s="4">
        <v>979</v>
      </c>
      <c r="AR88" s="3"/>
      <c r="AS88" s="4"/>
      <c r="AT88" s="3"/>
      <c r="AU88" s="4"/>
      <c r="AV88" s="3">
        <v>8.5500000000000007</v>
      </c>
      <c r="AW88" s="4"/>
      <c r="AX88" s="3">
        <v>110.48</v>
      </c>
      <c r="AY88" s="3"/>
      <c r="AZ88" s="3"/>
      <c r="BA88" s="3">
        <v>26.52</v>
      </c>
      <c r="BB88" s="3"/>
      <c r="BC88" s="3"/>
      <c r="BD88" s="4"/>
      <c r="BE88" s="3"/>
      <c r="BF88" s="4"/>
      <c r="BG88" s="3">
        <v>168</v>
      </c>
      <c r="BH88" s="4">
        <v>480</v>
      </c>
      <c r="BI88" s="3"/>
      <c r="BJ88" s="3">
        <v>110.22</v>
      </c>
      <c r="BK88" s="3"/>
      <c r="BL88" s="3"/>
      <c r="BM88" s="3"/>
      <c r="BN88" s="3"/>
      <c r="BO88" s="3"/>
      <c r="BP88" s="3">
        <v>-46.2</v>
      </c>
      <c r="BQ88" s="3"/>
      <c r="BR88" s="3">
        <v>-924</v>
      </c>
      <c r="BS88" s="3">
        <f t="shared" si="10"/>
        <v>924</v>
      </c>
      <c r="BT88" s="3">
        <f t="shared" si="9"/>
        <v>-924</v>
      </c>
      <c r="BU88" s="3"/>
      <c r="BV88" s="3"/>
      <c r="BW88" s="3"/>
      <c r="BX88" s="3"/>
      <c r="BY88" s="3"/>
      <c r="BZ88" s="3"/>
      <c r="CA88" s="4"/>
      <c r="CB88" s="3"/>
      <c r="CC88" s="3"/>
      <c r="CD88" s="3"/>
      <c r="CE88" s="3"/>
      <c r="CF88" s="3"/>
      <c r="CG88" s="3"/>
      <c r="CH88" s="3"/>
      <c r="CI88" s="3"/>
      <c r="CJ88" s="4"/>
      <c r="CK88" s="3"/>
      <c r="CL88" s="3">
        <v>-256.64999999999998</v>
      </c>
      <c r="CM88" s="3"/>
      <c r="CN88" s="3">
        <v>0</v>
      </c>
      <c r="CO88" s="3"/>
      <c r="CP88" s="3">
        <v>242.16</v>
      </c>
      <c r="CQ88" s="3"/>
      <c r="CR88" s="3"/>
    </row>
    <row r="89" spans="1:96" ht="15" customHeight="1" x14ac:dyDescent="0.15">
      <c r="A89" s="1" t="s">
        <v>851</v>
      </c>
      <c r="B89" s="1" t="s">
        <v>633</v>
      </c>
      <c r="C89" s="1" t="s">
        <v>919</v>
      </c>
      <c r="D89" s="1" t="str">
        <f>VLOOKUP(B89,VALIDAÇÃO!$B$2:$C$12,2,0)</f>
        <v>ESSENZA</v>
      </c>
      <c r="E89" s="1" t="s">
        <v>619</v>
      </c>
      <c r="F89" s="1" t="str">
        <f>VLOOKUP(E89,'[1]MAIO 25'!$D$2:$E$876,2,0)</f>
        <v>Masculino</v>
      </c>
      <c r="G89" s="1" t="str">
        <f>VLOOKUP(H89,VALIDAÇÃO!$F$2:$G$83,2,0)</f>
        <v>INDIRETO</v>
      </c>
      <c r="H89" s="1" t="s">
        <v>447</v>
      </c>
      <c r="I89" s="1" t="s">
        <v>925</v>
      </c>
      <c r="J89" s="15">
        <v>45663</v>
      </c>
      <c r="K89" s="15"/>
      <c r="L89" s="2">
        <v>2752.08</v>
      </c>
      <c r="M89" s="2" t="e">
        <f>W89+X89+Y89+Z89+AA89+AB89+AC89+AD89+AE89+AF89+AH89+AJ89+AK89+AL89+AM89+AN89+AO89+AP89+AR89+AT89+AV89++AX89+AY89+AZ89+BA89+BG89+BJ89+BO89+BP89+BQ89+BV89+BW89+BX89+BZ89+CB89+CC89+CD89+CE89+CF89+CH89+CI89+CL89+CN89+BT89+BC89+BE89+BN89+BU89+CQ89+#REF!+CR89+CG89</f>
        <v>#REF!</v>
      </c>
      <c r="N89" s="2">
        <f>(V89+BR89)</f>
        <v>2207.7700000000004</v>
      </c>
      <c r="O89" s="2" t="e">
        <f t="shared" si="6"/>
        <v>#REF!</v>
      </c>
      <c r="P89" s="2" t="e">
        <f>O89+BS89</f>
        <v>#REF!</v>
      </c>
      <c r="Q89" s="2" t="e">
        <f t="shared" si="7"/>
        <v>#REF!</v>
      </c>
      <c r="R89" s="2" t="e">
        <f t="shared" si="8"/>
        <v>#REF!</v>
      </c>
      <c r="S89" s="2">
        <v>3679.61</v>
      </c>
      <c r="T89" s="3"/>
      <c r="U89" s="4"/>
      <c r="V89" s="3">
        <v>3679.61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  <c r="AH89" s="3"/>
      <c r="AI89" s="3"/>
      <c r="AJ89" s="3"/>
      <c r="AK89" s="3"/>
      <c r="AL89" s="3"/>
      <c r="AM89" s="3"/>
      <c r="AN89" s="3"/>
      <c r="AO89" s="3"/>
      <c r="AP89" s="3">
        <v>695.74</v>
      </c>
      <c r="AQ89" s="4">
        <v>1468.14</v>
      </c>
      <c r="AR89" s="3">
        <v>130.38999999999999</v>
      </c>
      <c r="AS89" s="4">
        <v>724.14</v>
      </c>
      <c r="AT89" s="3"/>
      <c r="AU89" s="4"/>
      <c r="AV89" s="3"/>
      <c r="AW89" s="4"/>
      <c r="AX89" s="3"/>
      <c r="AY89" s="3">
        <v>350</v>
      </c>
      <c r="AZ89" s="3"/>
      <c r="BA89" s="3"/>
      <c r="BB89" s="3"/>
      <c r="BC89" s="3"/>
      <c r="BD89" s="4"/>
      <c r="BE89" s="3"/>
      <c r="BF89" s="4"/>
      <c r="BG89" s="3">
        <v>308.38</v>
      </c>
      <c r="BH89" s="4">
        <v>553.14</v>
      </c>
      <c r="BI89" s="3">
        <v>1471.84</v>
      </c>
      <c r="BJ89" s="3">
        <v>218.18</v>
      </c>
      <c r="BK89" s="3">
        <v>148.44999999999999</v>
      </c>
      <c r="BL89" s="3"/>
      <c r="BM89" s="3"/>
      <c r="BN89" s="3"/>
      <c r="BO89" s="3">
        <v>-52.14</v>
      </c>
      <c r="BP89" s="3">
        <v>-46.2</v>
      </c>
      <c r="BQ89" s="3">
        <v>-220.78</v>
      </c>
      <c r="BR89" s="3">
        <v>-1471.84</v>
      </c>
      <c r="BS89" s="3">
        <f t="shared" si="10"/>
        <v>1471.84</v>
      </c>
      <c r="BT89" s="3">
        <f t="shared" si="9"/>
        <v>0</v>
      </c>
      <c r="BU89" s="3"/>
      <c r="BV89" s="3">
        <v>-5</v>
      </c>
      <c r="BW89" s="3"/>
      <c r="BX89" s="3"/>
      <c r="BY89" s="3"/>
      <c r="BZ89" s="3"/>
      <c r="CA89" s="4"/>
      <c r="CB89" s="3"/>
      <c r="CC89" s="3"/>
      <c r="CD89" s="3"/>
      <c r="CE89" s="3"/>
      <c r="CF89" s="3"/>
      <c r="CG89" s="3"/>
      <c r="CH89" s="3"/>
      <c r="CI89" s="3"/>
      <c r="CJ89" s="4"/>
      <c r="CK89" s="3"/>
      <c r="CL89" s="3">
        <v>-514.1</v>
      </c>
      <c r="CM89" s="3"/>
      <c r="CN89" s="3">
        <v>-320.16000000000003</v>
      </c>
      <c r="CO89" s="3"/>
      <c r="CP89" s="3">
        <v>402.58</v>
      </c>
      <c r="CQ89" s="3"/>
      <c r="CR89" s="3"/>
    </row>
    <row r="90" spans="1:96" ht="15" customHeight="1" x14ac:dyDescent="0.15">
      <c r="A90" s="1" t="s">
        <v>955</v>
      </c>
      <c r="B90" s="1" t="s">
        <v>275</v>
      </c>
      <c r="C90" s="1" t="s">
        <v>1153</v>
      </c>
      <c r="D90" s="1" t="str">
        <f>VLOOKUP(B90,VALIDAÇÃO!$B$2:$C$12,2,0)</f>
        <v>ÂNGELA</v>
      </c>
      <c r="E90" s="1" t="s">
        <v>1444</v>
      </c>
      <c r="F90" s="1" t="str">
        <f>VLOOKUP(E90,'[1]MAIO 25'!$D$2:$E$876,2,0)</f>
        <v>Masculino</v>
      </c>
      <c r="G90" s="1" t="str">
        <f>VLOOKUP(H90,VALIDAÇÃO!$F$2:$G$83,2,0)</f>
        <v>DIRETO</v>
      </c>
      <c r="H90" s="1" t="s">
        <v>1520</v>
      </c>
      <c r="I90" s="1" t="s">
        <v>847</v>
      </c>
      <c r="J90" s="15">
        <v>45783</v>
      </c>
      <c r="K90" s="15"/>
      <c r="L90" s="2">
        <v>2036.99</v>
      </c>
      <c r="M90" s="2" t="e">
        <f>W90+X90+Y90+Z90+AA90+AB90+AC90+AD90+AE90+AF90+AH90+AJ90+AK90+AL90+AM90+AN90+AO90+AP90+AR90+AT90+AV90++AX90+AY90+AZ90+BA90+BG90+BJ90+BO90+BP90+BQ90+BV90+BW90+BX90+BZ90+CB90+CC90+CD90+CE90+CF90+CH90+CI90+CL90+CN90+BT90+BC90+BE90+BN90+BU90+CQ90+#REF!+CR90+CG90</f>
        <v>#REF!</v>
      </c>
      <c r="N90" s="2">
        <f>(V90+BR90)</f>
        <v>1386</v>
      </c>
      <c r="O90" s="2" t="e">
        <f t="shared" si="6"/>
        <v>#REF!</v>
      </c>
      <c r="P90" s="2" t="e">
        <f>O90+BS90</f>
        <v>#REF!</v>
      </c>
      <c r="Q90" s="2" t="e">
        <f t="shared" si="7"/>
        <v>#REF!</v>
      </c>
      <c r="R90" s="2" t="e">
        <f t="shared" si="8"/>
        <v>#REF!</v>
      </c>
      <c r="S90" s="2">
        <v>2310</v>
      </c>
      <c r="T90" s="3"/>
      <c r="U90" s="4"/>
      <c r="V90" s="3">
        <v>2310</v>
      </c>
      <c r="W90" s="3"/>
      <c r="X90" s="3"/>
      <c r="Y90" s="3"/>
      <c r="Z90" s="3"/>
      <c r="AA90" s="3"/>
      <c r="AB90" s="3"/>
      <c r="AC90" s="3">
        <v>55.62</v>
      </c>
      <c r="AD90" s="3"/>
      <c r="AE90" s="3"/>
      <c r="AF90" s="3"/>
      <c r="AG90" s="4"/>
      <c r="AH90" s="3"/>
      <c r="AI90" s="3"/>
      <c r="AJ90" s="3"/>
      <c r="AK90" s="3">
        <v>4.67</v>
      </c>
      <c r="AL90" s="3"/>
      <c r="AM90" s="3"/>
      <c r="AN90" s="3"/>
      <c r="AO90" s="3"/>
      <c r="AP90" s="3">
        <v>158.57</v>
      </c>
      <c r="AQ90" s="4">
        <v>533</v>
      </c>
      <c r="AR90" s="3">
        <v>6.84</v>
      </c>
      <c r="AS90" s="4">
        <v>200</v>
      </c>
      <c r="AT90" s="3"/>
      <c r="AU90" s="4"/>
      <c r="AV90" s="3">
        <v>24.26</v>
      </c>
      <c r="AW90" s="4">
        <v>0</v>
      </c>
      <c r="AX90" s="3">
        <v>822.89</v>
      </c>
      <c r="AY90" s="3"/>
      <c r="AZ90" s="3"/>
      <c r="BA90" s="3">
        <v>158.25</v>
      </c>
      <c r="BB90" s="3"/>
      <c r="BC90" s="3"/>
      <c r="BD90" s="4"/>
      <c r="BE90" s="3"/>
      <c r="BF90" s="4"/>
      <c r="BG90" s="3"/>
      <c r="BH90" s="4"/>
      <c r="BI90" s="3">
        <v>924</v>
      </c>
      <c r="BJ90" s="3">
        <v>31.81</v>
      </c>
      <c r="BK90" s="3">
        <v>14.88</v>
      </c>
      <c r="BL90" s="3"/>
      <c r="BM90" s="3"/>
      <c r="BN90" s="3"/>
      <c r="BO90" s="3">
        <v>-69.3</v>
      </c>
      <c r="BP90" s="3">
        <v>-46.2</v>
      </c>
      <c r="BQ90" s="3">
        <v>-138.6</v>
      </c>
      <c r="BR90" s="3">
        <v>-924</v>
      </c>
      <c r="BS90" s="3">
        <f t="shared" si="10"/>
        <v>924</v>
      </c>
      <c r="BT90" s="3">
        <f t="shared" si="9"/>
        <v>0</v>
      </c>
      <c r="BU90" s="3"/>
      <c r="BV90" s="3"/>
      <c r="BW90" s="3"/>
      <c r="BX90" s="3"/>
      <c r="BY90" s="3"/>
      <c r="BZ90" s="3"/>
      <c r="CA90" s="4"/>
      <c r="CB90" s="3"/>
      <c r="CC90" s="3"/>
      <c r="CD90" s="3"/>
      <c r="CE90" s="3"/>
      <c r="CF90" s="3"/>
      <c r="CG90" s="3"/>
      <c r="CH90" s="3"/>
      <c r="CI90" s="3"/>
      <c r="CJ90" s="4"/>
      <c r="CK90" s="3"/>
      <c r="CL90" s="3">
        <v>-315.47000000000003</v>
      </c>
      <c r="CM90" s="3"/>
      <c r="CN90" s="3">
        <v>-42.35</v>
      </c>
      <c r="CO90" s="3"/>
      <c r="CP90" s="3">
        <v>281.38</v>
      </c>
      <c r="CQ90" s="3"/>
      <c r="CR90" s="3"/>
    </row>
    <row r="91" spans="1:96" ht="15" customHeight="1" x14ac:dyDescent="0.15">
      <c r="A91" s="1" t="s">
        <v>845</v>
      </c>
      <c r="B91" s="1" t="s">
        <v>55</v>
      </c>
      <c r="C91" s="1" t="s">
        <v>1632</v>
      </c>
      <c r="D91" s="1" t="str">
        <f>VLOOKUP(B91,VALIDAÇÃO!$B$2:$C$12,2,0)</f>
        <v>UNIQUE</v>
      </c>
      <c r="E91" s="1" t="s">
        <v>1633</v>
      </c>
      <c r="F91" s="1" t="s">
        <v>1830</v>
      </c>
      <c r="G91" s="1" t="str">
        <f>VLOOKUP(H91,VALIDAÇÃO!$F$2:$G$83,2,0)</f>
        <v>DIRETO</v>
      </c>
      <c r="H91" s="1" t="s">
        <v>256</v>
      </c>
      <c r="I91" s="1" t="s">
        <v>847</v>
      </c>
      <c r="J91" s="15">
        <v>45810</v>
      </c>
      <c r="K91" s="15"/>
      <c r="L91" s="2">
        <v>1059.26</v>
      </c>
      <c r="M91" s="2" t="e">
        <f>W91+X91+Y91+Z91+AA91+AB91+AC91+AD91+AE91+AF91+AH91+AJ91+AK91+AL91+AM91+AN91+AO91+AP91+AR91+AT91+AV91++AX91+AY91+AZ91+BA91+BG91+BJ91+BO91+BP91+BQ91+BV91+BW91+BX91+BZ91+CB91+CC91+CD91+CE91+CF91+CH91+CI91+CL91+CN91+BT91+BC91+BE91+BN91+BU91+CQ91+#REF!+CR91+CG91</f>
        <v>#REF!</v>
      </c>
      <c r="N91" s="2">
        <f>(V91+BR91)</f>
        <v>1386</v>
      </c>
      <c r="O91" s="2" t="e">
        <f t="shared" si="6"/>
        <v>#REF!</v>
      </c>
      <c r="P91" s="2" t="e">
        <f>O91+BS91</f>
        <v>#REF!</v>
      </c>
      <c r="Q91" s="2" t="e">
        <f t="shared" si="7"/>
        <v>#REF!</v>
      </c>
      <c r="R91" s="2" t="e">
        <f t="shared" si="8"/>
        <v>#REF!</v>
      </c>
      <c r="S91" s="2">
        <v>2310</v>
      </c>
      <c r="T91" s="3"/>
      <c r="U91" s="4"/>
      <c r="V91" s="3">
        <v>2310</v>
      </c>
      <c r="W91" s="3"/>
      <c r="X91" s="3"/>
      <c r="Y91" s="3"/>
      <c r="Z91" s="3"/>
      <c r="AA91" s="3"/>
      <c r="AB91" s="3"/>
      <c r="AC91" s="3">
        <v>55.62</v>
      </c>
      <c r="AD91" s="3"/>
      <c r="AE91" s="3"/>
      <c r="AF91" s="3"/>
      <c r="AG91" s="4"/>
      <c r="AH91" s="3"/>
      <c r="AI91" s="3"/>
      <c r="AJ91" s="3"/>
      <c r="AK91" s="3"/>
      <c r="AL91" s="3"/>
      <c r="AM91" s="3"/>
      <c r="AN91" s="3"/>
      <c r="AO91" s="3"/>
      <c r="AP91" s="3"/>
      <c r="AQ91" s="4"/>
      <c r="AR91" s="3">
        <v>52.41</v>
      </c>
      <c r="AS91" s="4"/>
      <c r="AT91" s="3"/>
      <c r="AU91" s="4"/>
      <c r="AV91" s="3"/>
      <c r="AW91" s="4"/>
      <c r="AX91" s="3"/>
      <c r="AY91" s="3"/>
      <c r="AZ91" s="3"/>
      <c r="BA91" s="3"/>
      <c r="BB91" s="3"/>
      <c r="BC91" s="3"/>
      <c r="BD91" s="4"/>
      <c r="BE91" s="3"/>
      <c r="BF91" s="4"/>
      <c r="BG91" s="3"/>
      <c r="BH91" s="4"/>
      <c r="BI91" s="3">
        <v>862.4</v>
      </c>
      <c r="BJ91" s="3">
        <v>10.08</v>
      </c>
      <c r="BK91" s="3"/>
      <c r="BL91" s="3"/>
      <c r="BM91" s="3"/>
      <c r="BN91" s="3"/>
      <c r="BO91" s="3">
        <v>-69.3</v>
      </c>
      <c r="BP91" s="3">
        <v>-46.2</v>
      </c>
      <c r="BQ91" s="3">
        <v>-138.6</v>
      </c>
      <c r="BR91" s="3">
        <v>-924</v>
      </c>
      <c r="BS91" s="3">
        <f t="shared" si="10"/>
        <v>924</v>
      </c>
      <c r="BT91" s="3">
        <f t="shared" si="9"/>
        <v>-61.600000000000023</v>
      </c>
      <c r="BU91" s="3"/>
      <c r="BV91" s="3"/>
      <c r="BW91" s="3"/>
      <c r="BX91" s="3"/>
      <c r="BY91" s="3"/>
      <c r="BZ91" s="3"/>
      <c r="CA91" s="4"/>
      <c r="CB91" s="3"/>
      <c r="CC91" s="3"/>
      <c r="CD91" s="3"/>
      <c r="CE91" s="3"/>
      <c r="CF91" s="3"/>
      <c r="CG91" s="3"/>
      <c r="CH91" s="3"/>
      <c r="CI91" s="3"/>
      <c r="CJ91" s="4"/>
      <c r="CK91" s="3"/>
      <c r="CL91" s="3">
        <v>-190.75</v>
      </c>
      <c r="CM91" s="3"/>
      <c r="CN91" s="3">
        <v>0</v>
      </c>
      <c r="CO91" s="3"/>
      <c r="CP91" s="3">
        <v>189.79</v>
      </c>
      <c r="CQ91" s="3"/>
      <c r="CR91" s="3"/>
    </row>
    <row r="92" spans="1:96" ht="15" customHeight="1" x14ac:dyDescent="0.15">
      <c r="A92" s="1" t="s">
        <v>848</v>
      </c>
      <c r="B92" s="1" t="s">
        <v>574</v>
      </c>
      <c r="C92" s="1" t="s">
        <v>926</v>
      </c>
      <c r="D92" s="1" t="str">
        <f>VLOOKUP(B92,VALIDAÇÃO!$B$2:$C$12,2,0)</f>
        <v>MARIE CURIE</v>
      </c>
      <c r="E92" s="1" t="s">
        <v>491</v>
      </c>
      <c r="F92" s="1" t="str">
        <f>VLOOKUP(E92,'[1]MAIO 25'!$D$2:$E$876,2,0)</f>
        <v>Masculino</v>
      </c>
      <c r="G92" s="1" t="str">
        <f>VLOOKUP(H92,VALIDAÇÃO!$F$2:$G$83,2,0)</f>
        <v>DIRETO</v>
      </c>
      <c r="H92" s="1" t="s">
        <v>1518</v>
      </c>
      <c r="I92" s="1" t="s">
        <v>850</v>
      </c>
      <c r="J92" s="15">
        <v>45726</v>
      </c>
      <c r="K92" s="15"/>
      <c r="L92" s="2">
        <v>883.22</v>
      </c>
      <c r="M92" s="2" t="e">
        <f>W92+X92+Y92+Z92+AA92+AB92+AC92+AD92+AE92+AF92+AH92+AJ92+AK92+AL92+AM92+AN92+AO92+AP92+AR92+AT92+AV92++AX92+AY92+AZ92+BA92+BG92+BJ92+BO92+BP92+BQ92+BV92+BW92+BX92+BZ92+CB92+CC92+CD92+CE92+CF92+CH92+CI92+CL92+CN92+BT92+BC92+BE92+BN92+BU92+CQ92+#REF!+CR92+CG92</f>
        <v>#REF!</v>
      </c>
      <c r="N92" s="2">
        <f>(V92+BR92)</f>
        <v>1042.8</v>
      </c>
      <c r="O92" s="2" t="e">
        <f t="shared" si="6"/>
        <v>#REF!</v>
      </c>
      <c r="P92" s="2" t="e">
        <f>O92+BS92</f>
        <v>#REF!</v>
      </c>
      <c r="Q92" s="2" t="e">
        <f t="shared" si="7"/>
        <v>#REF!</v>
      </c>
      <c r="R92" s="2" t="e">
        <f t="shared" si="8"/>
        <v>#REF!</v>
      </c>
      <c r="S92" s="2">
        <v>1738</v>
      </c>
      <c r="T92" s="3"/>
      <c r="U92" s="4"/>
      <c r="V92" s="3">
        <v>1738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4"/>
      <c r="AH92" s="3"/>
      <c r="AI92" s="3"/>
      <c r="AJ92" s="3"/>
      <c r="AK92" s="3">
        <v>0.1</v>
      </c>
      <c r="AL92" s="3"/>
      <c r="AM92" s="3"/>
      <c r="AN92" s="3"/>
      <c r="AO92" s="3"/>
      <c r="AP92" s="3"/>
      <c r="AQ92" s="4"/>
      <c r="AR92" s="3">
        <v>12.76</v>
      </c>
      <c r="AS92" s="4">
        <v>163</v>
      </c>
      <c r="AT92" s="3"/>
      <c r="AU92" s="4"/>
      <c r="AV92" s="3">
        <v>0.51</v>
      </c>
      <c r="AW92" s="4"/>
      <c r="AX92" s="3">
        <v>167.74</v>
      </c>
      <c r="AY92" s="3"/>
      <c r="AZ92" s="3"/>
      <c r="BA92" s="3">
        <v>32.26</v>
      </c>
      <c r="BB92" s="3"/>
      <c r="BC92" s="3">
        <v>-34.229999999999997</v>
      </c>
      <c r="BD92" s="4">
        <v>260</v>
      </c>
      <c r="BE92" s="3"/>
      <c r="BF92" s="4"/>
      <c r="BG92" s="3"/>
      <c r="BH92" s="4"/>
      <c r="BI92" s="3">
        <v>695.2</v>
      </c>
      <c r="BJ92" s="3">
        <v>2.4500000000000002</v>
      </c>
      <c r="BK92" s="3">
        <v>9.1199999999999992</v>
      </c>
      <c r="BL92" s="3"/>
      <c r="BM92" s="3"/>
      <c r="BN92" s="3"/>
      <c r="BO92" s="3">
        <v>-52.14</v>
      </c>
      <c r="BP92" s="3">
        <v>-34.76</v>
      </c>
      <c r="BQ92" s="3">
        <v>-104.28</v>
      </c>
      <c r="BR92" s="3">
        <v>-695.2</v>
      </c>
      <c r="BS92" s="3">
        <f t="shared" si="10"/>
        <v>695.2</v>
      </c>
      <c r="BT92" s="3">
        <f t="shared" si="9"/>
        <v>0</v>
      </c>
      <c r="BU92" s="3"/>
      <c r="BV92" s="3"/>
      <c r="BW92" s="3"/>
      <c r="BX92" s="3"/>
      <c r="BY92" s="3"/>
      <c r="BZ92" s="3"/>
      <c r="CA92" s="4"/>
      <c r="CB92" s="3"/>
      <c r="CC92" s="3"/>
      <c r="CD92" s="3"/>
      <c r="CE92" s="3"/>
      <c r="CF92" s="3"/>
      <c r="CG92" s="3"/>
      <c r="CH92" s="3"/>
      <c r="CI92" s="3"/>
      <c r="CJ92" s="4"/>
      <c r="CK92" s="3"/>
      <c r="CL92" s="3">
        <v>-149.99</v>
      </c>
      <c r="CM92" s="3"/>
      <c r="CN92" s="3">
        <v>0</v>
      </c>
      <c r="CO92" s="3"/>
      <c r="CP92" s="3">
        <v>153.56</v>
      </c>
      <c r="CQ92" s="3"/>
      <c r="CR92" s="3"/>
    </row>
    <row r="93" spans="1:96" ht="15" customHeight="1" x14ac:dyDescent="0.15">
      <c r="A93" s="1" t="s">
        <v>851</v>
      </c>
      <c r="B93" s="1" t="s">
        <v>633</v>
      </c>
      <c r="C93" s="1" t="s">
        <v>927</v>
      </c>
      <c r="D93" s="1" t="str">
        <f>VLOOKUP(B93,VALIDAÇÃO!$B$2:$C$12,2,0)</f>
        <v>ESSENZA</v>
      </c>
      <c r="E93" s="1" t="s">
        <v>148</v>
      </c>
      <c r="F93" s="1" t="str">
        <f>VLOOKUP(E93,'[1]MAIO 25'!$D$2:$E$876,2,0)</f>
        <v>Masculino</v>
      </c>
      <c r="G93" s="1" t="str">
        <f>VLOOKUP(H93,VALIDAÇÃO!$F$2:$G$83,2,0)</f>
        <v>DIRETO</v>
      </c>
      <c r="H93" s="1" t="s">
        <v>566</v>
      </c>
      <c r="I93" s="1" t="s">
        <v>847</v>
      </c>
      <c r="J93" s="15">
        <v>45488</v>
      </c>
      <c r="K93" s="15"/>
      <c r="L93" s="2">
        <v>1374.12</v>
      </c>
      <c r="M93" s="2" t="e">
        <f>W93+X93+Y93+Z93+AA93+AB93+AC93+AD93+AE93+AF93+AH93+AJ93+AK93+AL93+AM93+AN93+AO93+AP93+AR93+AT93+AV93++AX93+AY93+AZ93+BA93+BG93+BJ93+BO93+BP93+BQ93+BV93+BW93+BX93+BZ93+CB93+CC93+CD93+CE93+CF93+CH93+CI93+CL93+CN93+BT93+BC93+BE93+BN93+BU93+CQ93+#REF!+CR93+CG93</f>
        <v>#REF!</v>
      </c>
      <c r="N93" s="2">
        <f>(V93+BR93)</f>
        <v>1042.8</v>
      </c>
      <c r="O93" s="2" t="e">
        <f t="shared" si="6"/>
        <v>#REF!</v>
      </c>
      <c r="P93" s="2" t="e">
        <f>O93+BS93</f>
        <v>#REF!</v>
      </c>
      <c r="Q93" s="2" t="e">
        <f t="shared" si="7"/>
        <v>#REF!</v>
      </c>
      <c r="R93" s="2" t="e">
        <f t="shared" si="8"/>
        <v>#REF!</v>
      </c>
      <c r="S93" s="2">
        <v>1738</v>
      </c>
      <c r="T93" s="3"/>
      <c r="U93" s="4"/>
      <c r="V93" s="3">
        <v>1738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4"/>
      <c r="AH93" s="3"/>
      <c r="AI93" s="3"/>
      <c r="AJ93" s="3"/>
      <c r="AK93" s="3">
        <v>5.4</v>
      </c>
      <c r="AL93" s="3"/>
      <c r="AM93" s="3"/>
      <c r="AN93" s="3"/>
      <c r="AO93" s="3"/>
      <c r="AP93" s="3">
        <v>210.88</v>
      </c>
      <c r="AQ93" s="4">
        <v>942.14</v>
      </c>
      <c r="AR93" s="3">
        <v>349.88</v>
      </c>
      <c r="AS93" s="4">
        <v>2244.14</v>
      </c>
      <c r="AT93" s="3"/>
      <c r="AU93" s="4"/>
      <c r="AV93" s="3">
        <v>28.08</v>
      </c>
      <c r="AW93" s="4">
        <v>0</v>
      </c>
      <c r="AX93" s="3">
        <v>150</v>
      </c>
      <c r="AY93" s="3"/>
      <c r="AZ93" s="3"/>
      <c r="BA93" s="3">
        <v>28.85</v>
      </c>
      <c r="BB93" s="3"/>
      <c r="BC93" s="3"/>
      <c r="BD93" s="4"/>
      <c r="BE93" s="3"/>
      <c r="BF93" s="4"/>
      <c r="BG93" s="3">
        <v>269.95</v>
      </c>
      <c r="BH93" s="4">
        <v>1025.1400000000001</v>
      </c>
      <c r="BI93" s="3">
        <v>695.2</v>
      </c>
      <c r="BJ93" s="3">
        <v>159.75</v>
      </c>
      <c r="BK93" s="3">
        <v>334.63</v>
      </c>
      <c r="BL93" s="3"/>
      <c r="BM93" s="3"/>
      <c r="BN93" s="3"/>
      <c r="BO93" s="3">
        <v>-52.14</v>
      </c>
      <c r="BP93" s="3">
        <v>-34.76</v>
      </c>
      <c r="BQ93" s="3">
        <v>-104.28</v>
      </c>
      <c r="BR93" s="3">
        <v>-695.2</v>
      </c>
      <c r="BS93" s="3">
        <f t="shared" si="10"/>
        <v>695.2</v>
      </c>
      <c r="BT93" s="3">
        <f t="shared" si="9"/>
        <v>0</v>
      </c>
      <c r="BU93" s="3"/>
      <c r="BV93" s="3"/>
      <c r="BW93" s="3"/>
      <c r="BX93" s="3"/>
      <c r="BY93" s="3"/>
      <c r="BZ93" s="3"/>
      <c r="CA93" s="4"/>
      <c r="CB93" s="3"/>
      <c r="CC93" s="3"/>
      <c r="CD93" s="3"/>
      <c r="CE93" s="3"/>
      <c r="CF93" s="3"/>
      <c r="CG93" s="3"/>
      <c r="CH93" s="3"/>
      <c r="CI93" s="3"/>
      <c r="CJ93" s="4"/>
      <c r="CK93" s="3"/>
      <c r="CL93" s="3">
        <v>-246.29</v>
      </c>
      <c r="CM93" s="3"/>
      <c r="CN93" s="3">
        <v>0</v>
      </c>
      <c r="CO93" s="3"/>
      <c r="CP93" s="3">
        <v>235.26</v>
      </c>
      <c r="CQ93" s="3"/>
      <c r="CR93" s="3"/>
    </row>
    <row r="94" spans="1:96" ht="15" customHeight="1" x14ac:dyDescent="0.15">
      <c r="A94" s="1" t="s">
        <v>865</v>
      </c>
      <c r="B94" s="1" t="s">
        <v>671</v>
      </c>
      <c r="C94" s="1" t="s">
        <v>928</v>
      </c>
      <c r="D94" s="1" t="str">
        <f>VLOOKUP(B94,VALIDAÇÃO!$B$2:$C$12,2,0)</f>
        <v>VIVANT</v>
      </c>
      <c r="E94" s="1" t="s">
        <v>469</v>
      </c>
      <c r="F94" s="1" t="str">
        <f>VLOOKUP(E94,'[1]MAIO 25'!$D$2:$E$876,2,0)</f>
        <v>Masculino</v>
      </c>
      <c r="G94" s="1" t="str">
        <f>VLOOKUP(H94,VALIDAÇÃO!$F$2:$G$83,2,0)</f>
        <v>DIRETO</v>
      </c>
      <c r="H94" s="1" t="s">
        <v>256</v>
      </c>
      <c r="I94" s="1" t="s">
        <v>867</v>
      </c>
      <c r="J94" s="15">
        <v>45572</v>
      </c>
      <c r="K94" s="15"/>
      <c r="L94" s="2">
        <v>2167.0300000000002</v>
      </c>
      <c r="M94" s="2" t="e">
        <f>W94+X94+Y94+Z94+AA94+AB94+AC94+AD94+AE94+AF94+AH94+AJ94+AK94+AL94+AM94+AN94+AO94+AP94+AR94+AT94+AV94++AX94+AY94+AZ94+BA94+BG94+BJ94+BO94+BP94+BQ94+BV94+BW94+BX94+BZ94+CB94+CC94+CD94+CE94+CF94+CH94+CI94+CL94+CN94+BT94+BC94+BE94+BN94+BU94+CQ94+#REF!+CR94+CG94</f>
        <v>#REF!</v>
      </c>
      <c r="N94" s="2">
        <f>(V94+BR94)</f>
        <v>1292.7</v>
      </c>
      <c r="O94" s="2" t="e">
        <f t="shared" si="6"/>
        <v>#REF!</v>
      </c>
      <c r="P94" s="2" t="e">
        <f>O94+BS94</f>
        <v>#REF!</v>
      </c>
      <c r="Q94" s="2" t="e">
        <f t="shared" si="7"/>
        <v>#REF!</v>
      </c>
      <c r="R94" s="2" t="e">
        <f t="shared" si="8"/>
        <v>#REF!</v>
      </c>
      <c r="S94" s="2">
        <v>2310</v>
      </c>
      <c r="T94" s="3"/>
      <c r="U94" s="4"/>
      <c r="V94" s="3">
        <v>2310</v>
      </c>
      <c r="W94" s="3"/>
      <c r="X94" s="3"/>
      <c r="Y94" s="3"/>
      <c r="Z94" s="3"/>
      <c r="AA94" s="3"/>
      <c r="AB94" s="3"/>
      <c r="AC94" s="3">
        <v>55.62</v>
      </c>
      <c r="AD94" s="3">
        <v>100</v>
      </c>
      <c r="AE94" s="3">
        <v>100</v>
      </c>
      <c r="AF94" s="3"/>
      <c r="AG94" s="4"/>
      <c r="AH94" s="3"/>
      <c r="AI94" s="3"/>
      <c r="AJ94" s="3"/>
      <c r="AK94" s="3">
        <v>5.01</v>
      </c>
      <c r="AL94" s="3"/>
      <c r="AM94" s="3"/>
      <c r="AN94" s="3">
        <v>186.6</v>
      </c>
      <c r="AO94" s="3"/>
      <c r="AP94" s="3"/>
      <c r="AQ94" s="4"/>
      <c r="AR94" s="3">
        <v>365.33</v>
      </c>
      <c r="AS94" s="4">
        <v>1472</v>
      </c>
      <c r="AT94" s="3"/>
      <c r="AU94" s="4"/>
      <c r="AV94" s="3">
        <v>26.05</v>
      </c>
      <c r="AW94" s="4">
        <v>0</v>
      </c>
      <c r="AX94" s="3">
        <v>400</v>
      </c>
      <c r="AY94" s="3"/>
      <c r="AZ94" s="3"/>
      <c r="BA94" s="3">
        <v>76.92</v>
      </c>
      <c r="BB94" s="3"/>
      <c r="BC94" s="3"/>
      <c r="BD94" s="4"/>
      <c r="BE94" s="3"/>
      <c r="BF94" s="4"/>
      <c r="BG94" s="3"/>
      <c r="BH94" s="4"/>
      <c r="BI94" s="3">
        <v>924</v>
      </c>
      <c r="BJ94" s="3">
        <v>70.259999999999991</v>
      </c>
      <c r="BK94" s="3">
        <v>109.48</v>
      </c>
      <c r="BL94" s="3"/>
      <c r="BM94" s="3"/>
      <c r="BN94" s="3"/>
      <c r="BO94" s="3">
        <v>-69.3</v>
      </c>
      <c r="BP94" s="3">
        <v>-46.2</v>
      </c>
      <c r="BQ94" s="3"/>
      <c r="BR94" s="3">
        <v>-1017.3</v>
      </c>
      <c r="BS94" s="3">
        <f t="shared" si="10"/>
        <v>1017.3</v>
      </c>
      <c r="BT94" s="3">
        <f t="shared" si="9"/>
        <v>-93.299999999999955</v>
      </c>
      <c r="BU94" s="3"/>
      <c r="BV94" s="3"/>
      <c r="BW94" s="3"/>
      <c r="BX94" s="3"/>
      <c r="BY94" s="3"/>
      <c r="BZ94" s="3"/>
      <c r="CA94" s="4"/>
      <c r="CB94" s="3"/>
      <c r="CC94" s="3"/>
      <c r="CD94" s="3"/>
      <c r="CE94" s="3"/>
      <c r="CF94" s="3"/>
      <c r="CG94" s="3"/>
      <c r="CH94" s="3"/>
      <c r="CI94" s="3"/>
      <c r="CJ94" s="4"/>
      <c r="CK94" s="3"/>
      <c r="CL94" s="3">
        <v>-283.83</v>
      </c>
      <c r="CM94" s="3"/>
      <c r="CN94" s="3">
        <v>-12.13</v>
      </c>
      <c r="CO94" s="3"/>
      <c r="CP94" s="3">
        <v>260.27999999999997</v>
      </c>
      <c r="CQ94" s="3"/>
      <c r="CR94" s="3"/>
    </row>
    <row r="95" spans="1:96" ht="15" customHeight="1" x14ac:dyDescent="0.15">
      <c r="A95" s="1" t="s">
        <v>855</v>
      </c>
      <c r="B95" s="1" t="s">
        <v>509</v>
      </c>
      <c r="C95" s="1" t="s">
        <v>1634</v>
      </c>
      <c r="D95" s="1" t="str">
        <f>VLOOKUP(B95,VALIDAÇÃO!$B$2:$C$12,2,0)</f>
        <v>AUGURI</v>
      </c>
      <c r="E95" s="1" t="s">
        <v>1635</v>
      </c>
      <c r="F95" s="1" t="s">
        <v>1831</v>
      </c>
      <c r="G95" s="1" t="str">
        <f>VLOOKUP(H95,VALIDAÇÃO!$F$2:$G$83,2,0)</f>
        <v>DIRETO</v>
      </c>
      <c r="H95" s="1" t="s">
        <v>1518</v>
      </c>
      <c r="I95" s="1" t="s">
        <v>847</v>
      </c>
      <c r="J95" s="15">
        <v>45828</v>
      </c>
      <c r="K95" s="15"/>
      <c r="L95" s="2">
        <v>1230.1300000000001</v>
      </c>
      <c r="M95" s="2" t="e">
        <f>W95+X95+Y95+Z95+AA95+AB95+AC95+AD95+AE95+AF95+AH95+AJ95+AK95+AL95+AM95+AN95+AO95+AP95+AR95+AT95+AV95++AX95+AY95+AZ95+BA95+BG95+BJ95+BO95+BP95+BQ95+BV95+BW95+BX95+BZ95+CB95+CC95+CD95+CE95+CF95+CH95+CI95+CL95+CN95+BT95+BC95+BE95+BN95+BU95+CQ95+#REF!+CR95+CG95</f>
        <v>#REF!</v>
      </c>
      <c r="N95" s="2">
        <f>(V95+BR95)</f>
        <v>1042.8</v>
      </c>
      <c r="O95" s="2" t="e">
        <f t="shared" si="6"/>
        <v>#REF!</v>
      </c>
      <c r="P95" s="2" t="e">
        <f>O95+BS95</f>
        <v>#REF!</v>
      </c>
      <c r="Q95" s="2" t="e">
        <f t="shared" si="7"/>
        <v>#REF!</v>
      </c>
      <c r="R95" s="2" t="e">
        <f t="shared" si="8"/>
        <v>#REF!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4"/>
      <c r="AH95" s="3"/>
      <c r="AI95" s="3"/>
      <c r="AJ95" s="3"/>
      <c r="AK95" s="3"/>
      <c r="AL95" s="3"/>
      <c r="AM95" s="3"/>
      <c r="AN95" s="3">
        <v>112</v>
      </c>
      <c r="AO95" s="3"/>
      <c r="AP95" s="3">
        <v>216</v>
      </c>
      <c r="AQ95" s="4">
        <v>965</v>
      </c>
      <c r="AR95" s="3"/>
      <c r="AS95" s="4"/>
      <c r="AT95" s="3"/>
      <c r="AU95" s="4"/>
      <c r="AV95" s="3"/>
      <c r="AW95" s="4"/>
      <c r="AX95" s="3"/>
      <c r="AY95" s="3"/>
      <c r="AZ95" s="3"/>
      <c r="BA95" s="3"/>
      <c r="BB95" s="3"/>
      <c r="BC95" s="3"/>
      <c r="BD95" s="4"/>
      <c r="BE95" s="3"/>
      <c r="BF95" s="4"/>
      <c r="BG95" s="3"/>
      <c r="BH95" s="4"/>
      <c r="BI95" s="3"/>
      <c r="BJ95" s="3">
        <v>51.84</v>
      </c>
      <c r="BK95" s="3"/>
      <c r="BL95" s="3"/>
      <c r="BM95" s="3"/>
      <c r="BN95" s="3"/>
      <c r="BO95" s="3"/>
      <c r="BP95" s="3">
        <v>-34.76</v>
      </c>
      <c r="BQ95" s="3"/>
      <c r="BR95" s="3">
        <v>-695.2</v>
      </c>
      <c r="BS95" s="3">
        <f t="shared" si="10"/>
        <v>695.2</v>
      </c>
      <c r="BT95" s="3">
        <f t="shared" si="9"/>
        <v>-695.2</v>
      </c>
      <c r="BU95" s="3"/>
      <c r="BV95" s="3"/>
      <c r="BW95" s="3"/>
      <c r="BX95" s="3"/>
      <c r="BY95" s="3"/>
      <c r="BZ95" s="3"/>
      <c r="CA95" s="4"/>
      <c r="CB95" s="3"/>
      <c r="CC95" s="3"/>
      <c r="CD95" s="3"/>
      <c r="CE95" s="3"/>
      <c r="CF95" s="3"/>
      <c r="CG95" s="3"/>
      <c r="CH95" s="3"/>
      <c r="CI95" s="3"/>
      <c r="CJ95" s="4"/>
      <c r="CK95" s="3"/>
      <c r="CL95" s="3">
        <v>-157.75</v>
      </c>
      <c r="CM95" s="3"/>
      <c r="CN95" s="3">
        <v>0</v>
      </c>
      <c r="CO95" s="3"/>
      <c r="CP95" s="3">
        <v>160.46</v>
      </c>
      <c r="CQ95" s="3"/>
      <c r="CR95" s="3"/>
    </row>
    <row r="96" spans="1:96" ht="15" customHeight="1" x14ac:dyDescent="0.15">
      <c r="A96" s="1" t="s">
        <v>855</v>
      </c>
      <c r="B96" s="1" t="s">
        <v>509</v>
      </c>
      <c r="C96" s="1" t="s">
        <v>1636</v>
      </c>
      <c r="D96" s="1" t="str">
        <f>VLOOKUP(B96,VALIDAÇÃO!$B$2:$C$12,2,0)</f>
        <v>AUGURI</v>
      </c>
      <c r="E96" s="1" t="s">
        <v>1637</v>
      </c>
      <c r="F96" s="1" t="s">
        <v>1830</v>
      </c>
      <c r="G96" s="1" t="str">
        <f>VLOOKUP(H96,VALIDAÇÃO!$F$2:$G$83,2,0)</f>
        <v>DIRETO</v>
      </c>
      <c r="H96" s="1" t="s">
        <v>649</v>
      </c>
      <c r="I96" s="1" t="s">
        <v>847</v>
      </c>
      <c r="J96" s="15">
        <v>45810</v>
      </c>
      <c r="K96" s="15"/>
      <c r="L96" s="2">
        <v>1633.25</v>
      </c>
      <c r="M96" s="2" t="e">
        <f>W96+X96+Y96+Z96+AA96+AB96+AC96+AD96+AE96+AF96+AH96+AJ96+AK96+AL96+AM96+AN96+AO96+AP96+AR96+AT96+AV96++AX96+AY96+AZ96+BA96+BG96+BJ96+BO96+BP96+BQ96+BV96+BW96+BX96+BZ96+CB96+CC96+CD96+CE96+CF96+CH96+CI96+CL96+CN96+BT96+BC96+BE96+BN96+BU96+CQ96+#REF!+CR96+CG96</f>
        <v>#REF!</v>
      </c>
      <c r="N96" s="2">
        <f>(V96+BR96)</f>
        <v>1386</v>
      </c>
      <c r="O96" s="2" t="e">
        <f t="shared" si="6"/>
        <v>#REF!</v>
      </c>
      <c r="P96" s="2" t="e">
        <f>O96+BS96</f>
        <v>#REF!</v>
      </c>
      <c r="Q96" s="2" t="e">
        <f t="shared" si="7"/>
        <v>#REF!</v>
      </c>
      <c r="R96" s="2" t="e">
        <f t="shared" si="8"/>
        <v>#REF!</v>
      </c>
      <c r="S96" s="2">
        <v>2310</v>
      </c>
      <c r="T96" s="3"/>
      <c r="U96" s="4"/>
      <c r="V96" s="3">
        <v>2310</v>
      </c>
      <c r="W96" s="3"/>
      <c r="X96" s="3"/>
      <c r="Y96" s="3"/>
      <c r="Z96" s="3"/>
      <c r="AA96" s="3"/>
      <c r="AB96" s="3"/>
      <c r="AC96" s="3">
        <v>55.62</v>
      </c>
      <c r="AD96" s="3"/>
      <c r="AE96" s="3"/>
      <c r="AF96" s="3"/>
      <c r="AG96" s="4"/>
      <c r="AH96" s="3"/>
      <c r="AI96" s="3"/>
      <c r="AJ96" s="3"/>
      <c r="AK96" s="3">
        <v>2.16</v>
      </c>
      <c r="AL96" s="3"/>
      <c r="AM96" s="3"/>
      <c r="AN96" s="3"/>
      <c r="AO96" s="3"/>
      <c r="AP96" s="3">
        <v>147.26</v>
      </c>
      <c r="AQ96" s="4">
        <v>495</v>
      </c>
      <c r="AR96" s="3"/>
      <c r="AS96" s="4"/>
      <c r="AT96" s="3"/>
      <c r="AU96" s="4"/>
      <c r="AV96" s="3">
        <v>9</v>
      </c>
      <c r="AW96" s="4">
        <v>0</v>
      </c>
      <c r="AX96" s="3">
        <v>342.77</v>
      </c>
      <c r="AY96" s="3"/>
      <c r="AZ96" s="3"/>
      <c r="BA96" s="3">
        <v>82.26</v>
      </c>
      <c r="BB96" s="3"/>
      <c r="BC96" s="3"/>
      <c r="BD96" s="4"/>
      <c r="BE96" s="3">
        <v>-77</v>
      </c>
      <c r="BF96" s="4">
        <v>1</v>
      </c>
      <c r="BG96" s="3"/>
      <c r="BH96" s="4"/>
      <c r="BI96" s="3">
        <v>893.2</v>
      </c>
      <c r="BJ96" s="3">
        <v>35.340000000000003</v>
      </c>
      <c r="BK96" s="3">
        <v>59.56</v>
      </c>
      <c r="BL96" s="3"/>
      <c r="BM96" s="3"/>
      <c r="BN96" s="3"/>
      <c r="BO96" s="3"/>
      <c r="BP96" s="3">
        <v>-46.2</v>
      </c>
      <c r="BQ96" s="3"/>
      <c r="BR96" s="3">
        <v>-924</v>
      </c>
      <c r="BS96" s="3">
        <f t="shared" si="10"/>
        <v>924</v>
      </c>
      <c r="BT96" s="3">
        <f t="shared" si="9"/>
        <v>-30.799999999999955</v>
      </c>
      <c r="BU96" s="3"/>
      <c r="BV96" s="3"/>
      <c r="BW96" s="3"/>
      <c r="BX96" s="3"/>
      <c r="BY96" s="3"/>
      <c r="BZ96" s="3"/>
      <c r="CA96" s="4"/>
      <c r="CB96" s="3"/>
      <c r="CC96" s="3"/>
      <c r="CD96" s="3"/>
      <c r="CE96" s="3"/>
      <c r="CF96" s="3"/>
      <c r="CG96" s="3"/>
      <c r="CH96" s="3"/>
      <c r="CI96" s="3">
        <v>-77</v>
      </c>
      <c r="CJ96" s="4">
        <v>1</v>
      </c>
      <c r="CK96" s="3"/>
      <c r="CL96" s="3">
        <v>-226.96</v>
      </c>
      <c r="CM96" s="3"/>
      <c r="CN96" s="3">
        <v>0</v>
      </c>
      <c r="CO96" s="3"/>
      <c r="CP96" s="3">
        <v>221.98</v>
      </c>
      <c r="CQ96" s="3"/>
      <c r="CR96" s="3"/>
    </row>
    <row r="97" spans="1:96" ht="15" customHeight="1" x14ac:dyDescent="0.15">
      <c r="A97" s="1" t="s">
        <v>851</v>
      </c>
      <c r="B97" s="1" t="s">
        <v>633</v>
      </c>
      <c r="C97" s="1" t="s">
        <v>931</v>
      </c>
      <c r="D97" s="1" t="str">
        <f>VLOOKUP(B97,VALIDAÇÃO!$B$2:$C$12,2,0)</f>
        <v>ESSENZA</v>
      </c>
      <c r="E97" s="1" t="s">
        <v>377</v>
      </c>
      <c r="F97" s="1" t="str">
        <f>VLOOKUP(E97,'[1]MAIO 25'!$D$2:$E$876,2,0)</f>
        <v>Masculino</v>
      </c>
      <c r="G97" s="1" t="str">
        <f>VLOOKUP(H97,VALIDAÇÃO!$F$2:$G$83,2,0)</f>
        <v>DIRETO</v>
      </c>
      <c r="H97" s="1" t="s">
        <v>1518</v>
      </c>
      <c r="I97" s="1" t="s">
        <v>847</v>
      </c>
      <c r="J97" s="15">
        <v>45749</v>
      </c>
      <c r="K97" s="15"/>
      <c r="L97" s="2">
        <v>1818.74</v>
      </c>
      <c r="M97" s="2" t="e">
        <f>W97+X97+Y97+Z97+AA97+AB97+AC97+AD97+AE97+AF97+AH97+AJ97+AK97+AL97+AM97+AN97+AO97+AP97+AR97+AT97+AV97++AX97+AY97+AZ97+BA97+BG97+BJ97+BO97+BP97+BQ97+BV97+BW97+BX97+BZ97+CB97+CC97+CD97+CE97+CF97+CH97+CI97+CL97+CN97+BT97+BC97+BE97+BN97+BU97+CQ97+#REF!+CR97+CG97</f>
        <v>#REF!</v>
      </c>
      <c r="N97" s="2">
        <f>(V97+BR97)</f>
        <v>1042.8</v>
      </c>
      <c r="O97" s="2" t="e">
        <f t="shared" si="6"/>
        <v>#REF!</v>
      </c>
      <c r="P97" s="2" t="e">
        <f>O97+BS97</f>
        <v>#REF!</v>
      </c>
      <c r="Q97" s="2" t="e">
        <f t="shared" si="7"/>
        <v>#REF!</v>
      </c>
      <c r="R97" s="2" t="e">
        <f t="shared" si="8"/>
        <v>#REF!</v>
      </c>
      <c r="S97" s="2">
        <v>1738</v>
      </c>
      <c r="T97" s="3"/>
      <c r="U97" s="4"/>
      <c r="V97" s="3">
        <v>1738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  <c r="AH97" s="3"/>
      <c r="AI97" s="3"/>
      <c r="AJ97" s="3"/>
      <c r="AK97" s="3">
        <v>3.89</v>
      </c>
      <c r="AL97" s="3"/>
      <c r="AM97" s="3"/>
      <c r="AN97" s="3"/>
      <c r="AO97" s="3"/>
      <c r="AP97" s="3">
        <v>216.25</v>
      </c>
      <c r="AQ97" s="4">
        <v>966.14</v>
      </c>
      <c r="AR97" s="3">
        <v>378.53</v>
      </c>
      <c r="AS97" s="4">
        <v>2141.14</v>
      </c>
      <c r="AT97" s="3"/>
      <c r="AU97" s="4"/>
      <c r="AV97" s="3">
        <v>20.21</v>
      </c>
      <c r="AW97" s="4">
        <v>0</v>
      </c>
      <c r="AX97" s="3">
        <v>100</v>
      </c>
      <c r="AY97" s="3"/>
      <c r="AZ97" s="3"/>
      <c r="BA97" s="3">
        <v>19.23</v>
      </c>
      <c r="BB97" s="3"/>
      <c r="BC97" s="3"/>
      <c r="BD97" s="4"/>
      <c r="BE97" s="3"/>
      <c r="BF97" s="4"/>
      <c r="BG97" s="3">
        <v>303.92</v>
      </c>
      <c r="BH97" s="4">
        <v>1154.1400000000001</v>
      </c>
      <c r="BI97" s="3">
        <v>695.2</v>
      </c>
      <c r="BJ97" s="3">
        <v>172.83</v>
      </c>
      <c r="BK97" s="3">
        <v>246.34</v>
      </c>
      <c r="BL97" s="3"/>
      <c r="BM97" s="3"/>
      <c r="BN97" s="3"/>
      <c r="BO97" s="3">
        <v>-52.14</v>
      </c>
      <c r="BP97" s="3">
        <v>-34.76</v>
      </c>
      <c r="BQ97" s="3">
        <v>-104.28</v>
      </c>
      <c r="BR97" s="3">
        <v>-695.2</v>
      </c>
      <c r="BS97" s="3">
        <f t="shared" si="10"/>
        <v>695.2</v>
      </c>
      <c r="BT97" s="3">
        <f t="shared" si="9"/>
        <v>0</v>
      </c>
      <c r="BU97" s="3"/>
      <c r="BV97" s="3"/>
      <c r="BW97" s="3"/>
      <c r="BX97" s="3"/>
      <c r="BY97" s="3"/>
      <c r="BZ97" s="3"/>
      <c r="CA97" s="4"/>
      <c r="CB97" s="3"/>
      <c r="CC97" s="3"/>
      <c r="CD97" s="3"/>
      <c r="CE97" s="3"/>
      <c r="CF97" s="3"/>
      <c r="CG97" s="3"/>
      <c r="CH97" s="3"/>
      <c r="CI97" s="3"/>
      <c r="CJ97" s="4"/>
      <c r="CK97" s="3"/>
      <c r="CL97" s="3">
        <v>-247.74</v>
      </c>
      <c r="CM97" s="3"/>
      <c r="CN97" s="3">
        <v>0</v>
      </c>
      <c r="CO97" s="3"/>
      <c r="CP97" s="3">
        <v>236.22</v>
      </c>
      <c r="CQ97" s="3"/>
      <c r="CR97" s="3"/>
    </row>
    <row r="98" spans="1:96" ht="15" customHeight="1" x14ac:dyDescent="0.15">
      <c r="A98" s="1" t="s">
        <v>955</v>
      </c>
      <c r="B98" s="1" t="s">
        <v>275</v>
      </c>
      <c r="C98" s="1" t="s">
        <v>1300</v>
      </c>
      <c r="D98" s="1" t="str">
        <f>VLOOKUP(B98,VALIDAÇÃO!$B$2:$C$12,2,0)</f>
        <v>ÂNGELA</v>
      </c>
      <c r="E98" s="1" t="s">
        <v>1886</v>
      </c>
      <c r="F98" s="1" t="e">
        <f>VLOOKUP(E98,'[1]MAIO 25'!$D$2:$E$876,2,0)</f>
        <v>#N/A</v>
      </c>
      <c r="G98" s="1" t="str">
        <f>VLOOKUP(H98,VALIDAÇÃO!$F$2:$G$83,2,0)</f>
        <v>DIRETO</v>
      </c>
      <c r="H98" s="1" t="s">
        <v>1518</v>
      </c>
      <c r="I98" s="1" t="s">
        <v>847</v>
      </c>
      <c r="J98" s="15">
        <v>45848</v>
      </c>
      <c r="K98" s="15"/>
      <c r="L98" s="2">
        <v>1113.53</v>
      </c>
      <c r="M98" s="2" t="e">
        <f>W98+X98+Y98+Z98+AA98+AB98+AC98+AD98+AE98+AF98+AH98+AJ98+AK98+AL98+AM98+AN98+AO98+AP98+AR98+AT98+AV98++AX98+AY98+AZ98+BA98+BG98+BJ98+BO98+BP98+BQ98+BV98+BW98+BX98+BZ98+CB98+CC98+CD98+CE98+CF98+CH98+CI98+CL98+CN98+BT98+BC98+BE98+BN98+BU98+CQ98+#REF!+CR98+CG98</f>
        <v>#REF!</v>
      </c>
      <c r="N98" s="2">
        <f>(V98+BR98)</f>
        <v>1216.5999999999999</v>
      </c>
      <c r="O98" s="2" t="e">
        <f t="shared" si="6"/>
        <v>#REF!</v>
      </c>
      <c r="P98" s="2" t="e">
        <f>O98+BS98</f>
        <v>#REF!</v>
      </c>
      <c r="Q98" s="2" t="e">
        <f t="shared" si="7"/>
        <v>#REF!</v>
      </c>
      <c r="R98" s="2" t="e">
        <f t="shared" si="8"/>
        <v>#REF!</v>
      </c>
      <c r="S98" s="2">
        <v>1738</v>
      </c>
      <c r="T98" s="3"/>
      <c r="U98" s="4"/>
      <c r="V98" s="3">
        <v>1216.5999999999999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"/>
      <c r="AI98" s="3"/>
      <c r="AJ98" s="3"/>
      <c r="AK98" s="3">
        <v>7.0000000000000007E-2</v>
      </c>
      <c r="AL98" s="3"/>
      <c r="AM98" s="3"/>
      <c r="AN98" s="3"/>
      <c r="AO98" s="3"/>
      <c r="AP98" s="3"/>
      <c r="AQ98" s="4"/>
      <c r="AR98" s="3">
        <v>12.31</v>
      </c>
      <c r="AS98" s="4">
        <v>15</v>
      </c>
      <c r="AT98" s="3"/>
      <c r="AU98" s="4"/>
      <c r="AV98" s="3">
        <v>0.3</v>
      </c>
      <c r="AW98" s="4">
        <v>0</v>
      </c>
      <c r="AX98" s="3">
        <v>104.52</v>
      </c>
      <c r="AY98" s="3"/>
      <c r="AZ98" s="3"/>
      <c r="BA98" s="3">
        <v>23.23</v>
      </c>
      <c r="BB98" s="3"/>
      <c r="BC98" s="3"/>
      <c r="BD98" s="4"/>
      <c r="BE98" s="3"/>
      <c r="BF98" s="4"/>
      <c r="BG98" s="3"/>
      <c r="BH98" s="4"/>
      <c r="BI98" s="3">
        <v>924</v>
      </c>
      <c r="BJ98" s="3">
        <v>2.74</v>
      </c>
      <c r="BK98" s="3">
        <v>1.1100000000000001</v>
      </c>
      <c r="BL98" s="3"/>
      <c r="BM98" s="3"/>
      <c r="BN98" s="3"/>
      <c r="BO98" s="3">
        <v>-36.5</v>
      </c>
      <c r="BP98" s="3">
        <v>-34.76</v>
      </c>
      <c r="BQ98" s="3">
        <v>-73</v>
      </c>
      <c r="BR98" s="3"/>
      <c r="BS98" s="3">
        <f t="shared" si="10"/>
        <v>0</v>
      </c>
      <c r="BT98" s="3">
        <f t="shared" si="9"/>
        <v>924</v>
      </c>
      <c r="BU98" s="3"/>
      <c r="BV98" s="3"/>
      <c r="BW98" s="3"/>
      <c r="BX98" s="3"/>
      <c r="BY98" s="3"/>
      <c r="BZ98" s="3"/>
      <c r="CA98" s="4"/>
      <c r="CB98" s="3"/>
      <c r="CC98" s="3"/>
      <c r="CD98" s="3"/>
      <c r="CE98" s="3"/>
      <c r="CF98" s="3"/>
      <c r="CG98" s="3"/>
      <c r="CH98" s="3"/>
      <c r="CI98" s="3"/>
      <c r="CJ98" s="4"/>
      <c r="CK98" s="3"/>
      <c r="CL98" s="3">
        <v>-101.98</v>
      </c>
      <c r="CM98" s="3"/>
      <c r="CN98" s="3">
        <v>0</v>
      </c>
      <c r="CO98" s="3"/>
      <c r="CP98" s="3">
        <v>108.78</v>
      </c>
      <c r="CQ98" s="3"/>
      <c r="CR98" s="3"/>
    </row>
    <row r="99" spans="1:96" ht="15" customHeight="1" x14ac:dyDescent="0.15">
      <c r="A99" s="1" t="s">
        <v>872</v>
      </c>
      <c r="B99" s="1" t="s">
        <v>437</v>
      </c>
      <c r="C99" s="1" t="s">
        <v>1638</v>
      </c>
      <c r="D99" s="1" t="str">
        <f>VLOOKUP(B99,VALIDAÇÃO!$B$2:$C$12,2,0)</f>
        <v xml:space="preserve">BOSSA </v>
      </c>
      <c r="E99" s="1" t="s">
        <v>210</v>
      </c>
      <c r="F99" s="1" t="str">
        <f>VLOOKUP(E99,'[1]MAIO 25'!$D$2:$E$876,2,0)</f>
        <v>Masculino</v>
      </c>
      <c r="G99" s="1" t="str">
        <f>VLOOKUP(H99,VALIDAÇÃO!$F$2:$G$83,2,0)</f>
        <v>DIRETO</v>
      </c>
      <c r="H99" s="1" t="s">
        <v>649</v>
      </c>
      <c r="I99" s="1" t="s">
        <v>847</v>
      </c>
      <c r="J99" s="15">
        <v>45208</v>
      </c>
      <c r="K99" s="15"/>
      <c r="L99" s="2">
        <v>1299.4000000000001</v>
      </c>
      <c r="M99" s="2" t="e">
        <f>W99+X99+Y99+Z99+AA99+AB99+AC99+AD99+AE99+AF99+AH99+AJ99+AK99+AL99+AM99+AN99+AO99+AP99+AR99+AT99+AV99++AX99+AY99+AZ99+BA99+BG99+BJ99+BO99+BP99+BQ99+BV99+BW99+BX99+BZ99+CB99+CC99+CD99+CE99+CF99+CH99+CI99+CL99+CN99+BT99+BC99+BE99+BN99+BU99+CQ99+#REF!+CR99+CG99</f>
        <v>#REF!</v>
      </c>
      <c r="N99" s="2">
        <f>(V99+BR99)</f>
        <v>1386</v>
      </c>
      <c r="O99" s="2" t="e">
        <f t="shared" si="6"/>
        <v>#REF!</v>
      </c>
      <c r="P99" s="2" t="e">
        <f>O99+BS99</f>
        <v>#REF!</v>
      </c>
      <c r="Q99" s="2" t="e">
        <f t="shared" si="7"/>
        <v>#REF!</v>
      </c>
      <c r="R99" s="2" t="e">
        <f t="shared" si="8"/>
        <v>#REF!</v>
      </c>
      <c r="S99" s="2">
        <v>2310</v>
      </c>
      <c r="T99" s="3"/>
      <c r="U99" s="4"/>
      <c r="V99" s="3">
        <v>2310</v>
      </c>
      <c r="W99" s="3"/>
      <c r="X99" s="3"/>
      <c r="Y99" s="3"/>
      <c r="Z99" s="3"/>
      <c r="AA99" s="3"/>
      <c r="AB99" s="3"/>
      <c r="AC99" s="3">
        <v>55.62</v>
      </c>
      <c r="AD99" s="3"/>
      <c r="AE99" s="3"/>
      <c r="AF99" s="3"/>
      <c r="AG99" s="4"/>
      <c r="AH99" s="3"/>
      <c r="AI99" s="3"/>
      <c r="AJ99" s="3"/>
      <c r="AK99" s="3">
        <v>7.0000000000000007E-2</v>
      </c>
      <c r="AL99" s="3"/>
      <c r="AM99" s="3"/>
      <c r="AN99" s="3"/>
      <c r="AO99" s="3"/>
      <c r="AP99" s="3"/>
      <c r="AQ99" s="4"/>
      <c r="AR99" s="3">
        <v>4.76</v>
      </c>
      <c r="AS99" s="4"/>
      <c r="AT99" s="3"/>
      <c r="AU99" s="4"/>
      <c r="AV99" s="3">
        <v>0.34</v>
      </c>
      <c r="AW99" s="4"/>
      <c r="AX99" s="3">
        <v>400</v>
      </c>
      <c r="AY99" s="3"/>
      <c r="AZ99" s="3"/>
      <c r="BA99" s="3">
        <v>76.92</v>
      </c>
      <c r="BB99" s="3"/>
      <c r="BC99" s="3">
        <v>-2.63</v>
      </c>
      <c r="BD99" s="4">
        <v>15</v>
      </c>
      <c r="BE99" s="3">
        <v>-77</v>
      </c>
      <c r="BF99" s="4">
        <v>1</v>
      </c>
      <c r="BG99" s="3"/>
      <c r="BH99" s="4"/>
      <c r="BI99" s="3"/>
      <c r="BJ99" s="3">
        <v>0.92</v>
      </c>
      <c r="BK99" s="3"/>
      <c r="BL99" s="3"/>
      <c r="BM99" s="3"/>
      <c r="BN99" s="3"/>
      <c r="BO99" s="3">
        <v>-69.3</v>
      </c>
      <c r="BP99" s="3">
        <v>-46.2</v>
      </c>
      <c r="BQ99" s="3">
        <v>-138.6</v>
      </c>
      <c r="BR99" s="3">
        <v>-924</v>
      </c>
      <c r="BS99" s="3">
        <f t="shared" si="10"/>
        <v>924</v>
      </c>
      <c r="BT99" s="3">
        <f t="shared" si="9"/>
        <v>-924</v>
      </c>
      <c r="BU99" s="3"/>
      <c r="BV99" s="3"/>
      <c r="BW99" s="3"/>
      <c r="BX99" s="3"/>
      <c r="BY99" s="3"/>
      <c r="BZ99" s="3"/>
      <c r="CA99" s="4"/>
      <c r="CB99" s="3"/>
      <c r="CC99" s="3"/>
      <c r="CD99" s="3"/>
      <c r="CE99" s="3"/>
      <c r="CF99" s="3"/>
      <c r="CG99" s="3"/>
      <c r="CH99" s="3"/>
      <c r="CI99" s="3">
        <v>-77</v>
      </c>
      <c r="CJ99" s="4">
        <v>1</v>
      </c>
      <c r="CK99" s="3"/>
      <c r="CL99" s="3">
        <v>-214.5</v>
      </c>
      <c r="CM99" s="3"/>
      <c r="CN99" s="3">
        <v>0</v>
      </c>
      <c r="CO99" s="3"/>
      <c r="CP99" s="3">
        <v>210.91</v>
      </c>
      <c r="CQ99" s="3"/>
      <c r="CR99" s="3"/>
    </row>
    <row r="100" spans="1:96" ht="15" customHeight="1" x14ac:dyDescent="0.15">
      <c r="A100" s="1" t="s">
        <v>851</v>
      </c>
      <c r="B100" s="1" t="s">
        <v>633</v>
      </c>
      <c r="C100" s="1" t="s">
        <v>1639</v>
      </c>
      <c r="D100" s="1" t="str">
        <f>VLOOKUP(B100,VALIDAÇÃO!$B$2:$C$12,2,0)</f>
        <v>ESSENZA</v>
      </c>
      <c r="E100" s="1" t="s">
        <v>1640</v>
      </c>
      <c r="F100" s="1" t="str">
        <f>VLOOKUP(E100,'[1]MAIO 25'!$D$2:$E$876,2,0)</f>
        <v>Masculino</v>
      </c>
      <c r="G100" s="1" t="str">
        <f>VLOOKUP(H100,VALIDAÇÃO!$F$2:$G$83,2,0)</f>
        <v>DIRETO</v>
      </c>
      <c r="H100" s="1" t="s">
        <v>1519</v>
      </c>
      <c r="I100" s="1" t="s">
        <v>847</v>
      </c>
      <c r="J100" s="15">
        <v>44942</v>
      </c>
      <c r="K100" s="15"/>
      <c r="L100" s="2">
        <v>0</v>
      </c>
      <c r="M100" s="2" t="e">
        <f>W100+X100+Y100+Z100+AA100+AB100+AC100+AD100+AE100+AF100+AH100+AJ100+AK100+AL100+AM100+AN100+AO100+AP100+AR100+AT100+AV100++AX100+AY100+AZ100+BA100+BG100+BJ100+BO100+BP100+BQ100+BV100+BW100+BX100+BZ100+CB100+CC100+CD100+CE100+CF100+CH100+CI100+CL100+CN100+BT100+BC100+BE100+BN100+BU100+CQ100+#REF!+CR100+CG100</f>
        <v>#REF!</v>
      </c>
      <c r="N100" s="2">
        <f>(V100+BR100)</f>
        <v>0</v>
      </c>
      <c r="O100" s="2" t="e">
        <f t="shared" si="6"/>
        <v>#REF!</v>
      </c>
      <c r="P100" s="2" t="e">
        <f>O100+BS100</f>
        <v>#REF!</v>
      </c>
      <c r="Q100" s="2" t="e">
        <f t="shared" si="7"/>
        <v>#REF!</v>
      </c>
      <c r="R100" s="2" t="e">
        <f t="shared" si="8"/>
        <v>#REF!</v>
      </c>
      <c r="S100" s="2">
        <v>2310</v>
      </c>
      <c r="T100" s="3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4"/>
      <c r="AH100" s="3"/>
      <c r="AI100" s="3"/>
      <c r="AJ100" s="3"/>
      <c r="AK100" s="3"/>
      <c r="AL100" s="3"/>
      <c r="AM100" s="3"/>
      <c r="AN100" s="3"/>
      <c r="AO100" s="3"/>
      <c r="AP100" s="3"/>
      <c r="AQ100" s="4"/>
      <c r="AR100" s="3"/>
      <c r="AS100" s="4">
        <v>1928.14</v>
      </c>
      <c r="AT100" s="3"/>
      <c r="AU100" s="4"/>
      <c r="AV100" s="3"/>
      <c r="AW100" s="4">
        <v>0</v>
      </c>
      <c r="AX100" s="3"/>
      <c r="AY100" s="3"/>
      <c r="AZ100" s="3"/>
      <c r="BA100" s="3"/>
      <c r="BB100" s="3">
        <v>2310</v>
      </c>
      <c r="BC100" s="3"/>
      <c r="BD100" s="4"/>
      <c r="BE100" s="3"/>
      <c r="BF100" s="4"/>
      <c r="BG100" s="3"/>
      <c r="BH100" s="4"/>
      <c r="BI100" s="3">
        <v>924</v>
      </c>
      <c r="BJ100" s="3"/>
      <c r="BK100" s="3">
        <v>358.97</v>
      </c>
      <c r="BL100" s="3"/>
      <c r="BM100" s="3"/>
      <c r="BN100" s="3"/>
      <c r="BO100" s="3"/>
      <c r="BP100" s="3"/>
      <c r="BQ100" s="3"/>
      <c r="BR100" s="3"/>
      <c r="BS100" s="3">
        <f t="shared" si="10"/>
        <v>0</v>
      </c>
      <c r="BT100" s="3">
        <f t="shared" si="9"/>
        <v>924</v>
      </c>
      <c r="BU100" s="3">
        <v>-343.68999999999994</v>
      </c>
      <c r="BV100" s="3"/>
      <c r="BW100" s="3"/>
      <c r="BX100" s="3"/>
      <c r="BY100" s="3"/>
      <c r="BZ100" s="3"/>
      <c r="CA100" s="4"/>
      <c r="CB100" s="3"/>
      <c r="CC100" s="3"/>
      <c r="CD100" s="3"/>
      <c r="CE100" s="3"/>
      <c r="CF100" s="3"/>
      <c r="CG100" s="3"/>
      <c r="CH100" s="3"/>
      <c r="CI100" s="3"/>
      <c r="CJ100" s="4"/>
      <c r="CK100" s="3"/>
      <c r="CL100" s="3"/>
      <c r="CM100" s="3"/>
      <c r="CN100" s="3"/>
      <c r="CO100" s="3"/>
      <c r="CP100" s="3">
        <v>184.8</v>
      </c>
      <c r="CQ100" s="3"/>
      <c r="CR100" s="3">
        <v>343.68999999999994</v>
      </c>
    </row>
    <row r="101" spans="1:96" ht="15" customHeight="1" x14ac:dyDescent="0.15">
      <c r="A101" s="1" t="s">
        <v>851</v>
      </c>
      <c r="B101" s="1" t="s">
        <v>633</v>
      </c>
      <c r="C101" s="1" t="s">
        <v>932</v>
      </c>
      <c r="D101" s="1" t="str">
        <f>VLOOKUP(B101,VALIDAÇÃO!$B$2:$C$12,2,0)</f>
        <v>ESSENZA</v>
      </c>
      <c r="E101" s="1" t="s">
        <v>109</v>
      </c>
      <c r="F101" s="1" t="str">
        <f>VLOOKUP(E101,'[1]MAIO 25'!$D$2:$E$876,2,0)</f>
        <v>Masculino</v>
      </c>
      <c r="G101" s="1" t="str">
        <f>VLOOKUP(H101,VALIDAÇÃO!$F$2:$G$83,2,0)</f>
        <v>DIRETO</v>
      </c>
      <c r="H101" s="1" t="s">
        <v>649</v>
      </c>
      <c r="I101" s="1" t="s">
        <v>847</v>
      </c>
      <c r="J101" s="15">
        <v>45726</v>
      </c>
      <c r="K101" s="15"/>
      <c r="L101" s="2">
        <v>2093.6799999999998</v>
      </c>
      <c r="M101" s="2" t="e">
        <f>W101+X101+Y101+Z101+AA101+AB101+AC101+AD101+AE101+AF101+AH101+AJ101+AK101+AL101+AM101+AN101+AO101+AP101+AR101+AT101+AV101++AX101+AY101+AZ101+BA101+BG101+BJ101+BO101+BP101+BQ101+BV101+BW101+BX101+BZ101+CB101+CC101+CD101+CE101+CF101+CH101+CI101+CL101+CN101+BT101+BC101+BE101+BN101+BU101+CQ101+#REF!+CR101+CG101</f>
        <v>#REF!</v>
      </c>
      <c r="N101" s="2">
        <f>(V101+BR101)</f>
        <v>1386</v>
      </c>
      <c r="O101" s="2" t="e">
        <f t="shared" si="6"/>
        <v>#REF!</v>
      </c>
      <c r="P101" s="2" t="e">
        <f>O101+BS101</f>
        <v>#REF!</v>
      </c>
      <c r="Q101" s="2" t="e">
        <f t="shared" si="7"/>
        <v>#REF!</v>
      </c>
      <c r="R101" s="2" t="e">
        <f t="shared" si="8"/>
        <v>#REF!</v>
      </c>
      <c r="S101" s="2">
        <v>2310</v>
      </c>
      <c r="T101" s="3">
        <v>1300</v>
      </c>
      <c r="U101" s="4">
        <v>13200</v>
      </c>
      <c r="V101" s="3">
        <v>2310</v>
      </c>
      <c r="W101" s="3"/>
      <c r="X101" s="3"/>
      <c r="Y101" s="3"/>
      <c r="Z101" s="3"/>
      <c r="AA101" s="3"/>
      <c r="AB101" s="3"/>
      <c r="AC101" s="3">
        <v>55.62</v>
      </c>
      <c r="AD101" s="3"/>
      <c r="AE101" s="3"/>
      <c r="AF101" s="3"/>
      <c r="AG101" s="4"/>
      <c r="AH101" s="3"/>
      <c r="AI101" s="3"/>
      <c r="AJ101" s="3"/>
      <c r="AK101" s="3">
        <v>6.23</v>
      </c>
      <c r="AL101" s="3"/>
      <c r="AM101" s="3"/>
      <c r="AN101" s="3"/>
      <c r="AO101" s="3"/>
      <c r="AP101" s="3">
        <v>291.58999999999997</v>
      </c>
      <c r="AQ101" s="4">
        <v>980.14</v>
      </c>
      <c r="AR101" s="3">
        <v>42.58</v>
      </c>
      <c r="AS101" s="4"/>
      <c r="AT101" s="3"/>
      <c r="AU101" s="4"/>
      <c r="AV101" s="3">
        <v>32.39</v>
      </c>
      <c r="AW101" s="4"/>
      <c r="AX101" s="3">
        <v>365</v>
      </c>
      <c r="AY101" s="3"/>
      <c r="AZ101" s="3"/>
      <c r="BA101" s="3">
        <v>70.19</v>
      </c>
      <c r="BB101" s="3"/>
      <c r="BC101" s="3">
        <v>-4.05</v>
      </c>
      <c r="BD101" s="4">
        <v>23.14</v>
      </c>
      <c r="BE101" s="3"/>
      <c r="BF101" s="4"/>
      <c r="BG101" s="3">
        <v>192.55</v>
      </c>
      <c r="BH101" s="4">
        <v>550.14</v>
      </c>
      <c r="BI101" s="3">
        <v>452</v>
      </c>
      <c r="BJ101" s="3">
        <v>101.29</v>
      </c>
      <c r="BK101" s="3"/>
      <c r="BL101" s="3"/>
      <c r="BM101" s="3"/>
      <c r="BN101" s="3"/>
      <c r="BO101" s="3">
        <v>-69.3</v>
      </c>
      <c r="BP101" s="3">
        <v>-46.2</v>
      </c>
      <c r="BQ101" s="3"/>
      <c r="BR101" s="3">
        <v>-924</v>
      </c>
      <c r="BS101" s="3">
        <f t="shared" si="10"/>
        <v>924</v>
      </c>
      <c r="BT101" s="3">
        <f t="shared" si="9"/>
        <v>-472</v>
      </c>
      <c r="BU101" s="3"/>
      <c r="BV101" s="3"/>
      <c r="BW101" s="3"/>
      <c r="BX101" s="3"/>
      <c r="BY101" s="3"/>
      <c r="BZ101" s="3"/>
      <c r="CA101" s="4"/>
      <c r="CB101" s="3"/>
      <c r="CC101" s="3"/>
      <c r="CD101" s="3"/>
      <c r="CE101" s="3"/>
      <c r="CF101" s="3"/>
      <c r="CG101" s="3"/>
      <c r="CH101" s="3"/>
      <c r="CI101" s="3"/>
      <c r="CJ101" s="4"/>
      <c r="CK101" s="3"/>
      <c r="CL101" s="3">
        <v>-302.33</v>
      </c>
      <c r="CM101" s="3"/>
      <c r="CN101" s="3">
        <v>-27.88</v>
      </c>
      <c r="CO101" s="3"/>
      <c r="CP101" s="3">
        <v>272.62</v>
      </c>
      <c r="CQ101" s="3"/>
      <c r="CR101" s="3"/>
    </row>
    <row r="102" spans="1:96" ht="15" customHeight="1" x14ac:dyDescent="0.15">
      <c r="A102" s="1" t="s">
        <v>851</v>
      </c>
      <c r="B102" s="1" t="s">
        <v>633</v>
      </c>
      <c r="C102" s="1" t="s">
        <v>921</v>
      </c>
      <c r="D102" s="1" t="str">
        <f>VLOOKUP(B102,VALIDAÇÃO!$B$2:$C$12,2,0)</f>
        <v>ESSENZA</v>
      </c>
      <c r="E102" s="1" t="s">
        <v>131</v>
      </c>
      <c r="F102" s="1" t="str">
        <f>VLOOKUP(E102,'[1]MAIO 25'!$D$2:$E$876,2,0)</f>
        <v>Masculino</v>
      </c>
      <c r="G102" s="1" t="str">
        <f>VLOOKUP(H102,VALIDAÇÃO!$F$2:$G$83,2,0)</f>
        <v>INDIRETO</v>
      </c>
      <c r="H102" s="1" t="s">
        <v>367</v>
      </c>
      <c r="I102" s="1" t="s">
        <v>847</v>
      </c>
      <c r="J102" s="15">
        <v>45587</v>
      </c>
      <c r="K102" s="15"/>
      <c r="L102" s="2">
        <v>924.8</v>
      </c>
      <c r="M102" s="2" t="e">
        <f>W102+X102+Y102+Z102+AA102+AB102+AC102+AD102+AE102+AF102+AH102+AJ102+AK102+AL102+AM102+AN102+AO102+AP102+AR102+AT102+AV102++AX102+AY102+AZ102+BA102+BG102+BJ102+BO102+BP102+BQ102+BV102+BW102+BX102+BZ102+CB102+CC102+CD102+CE102+CF102+CH102+CI102+CL102+CN102+BT102+BC102+BE102+BN102+BU102+CQ102+#REF!+CR102+CG102</f>
        <v>#REF!</v>
      </c>
      <c r="N102" s="2">
        <f>(V102+BR102)</f>
        <v>-520</v>
      </c>
      <c r="O102" s="2" t="e">
        <f t="shared" si="6"/>
        <v>#REF!</v>
      </c>
      <c r="P102" s="2" t="e">
        <f>O102+BS102</f>
        <v>#REF!</v>
      </c>
      <c r="Q102" s="2" t="e">
        <f t="shared" si="7"/>
        <v>#REF!</v>
      </c>
      <c r="R102" s="2" t="e">
        <f t="shared" si="8"/>
        <v>#REF!</v>
      </c>
      <c r="S102" s="2">
        <v>1300</v>
      </c>
      <c r="T102" s="3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>
        <v>144.80000000000001</v>
      </c>
      <c r="AG102" s="4"/>
      <c r="AH102" s="3"/>
      <c r="AI102" s="3"/>
      <c r="AJ102" s="3"/>
      <c r="AK102" s="3"/>
      <c r="AL102" s="3"/>
      <c r="AM102" s="3"/>
      <c r="AN102" s="3"/>
      <c r="AO102" s="3"/>
      <c r="AP102" s="3"/>
      <c r="AQ102" s="4"/>
      <c r="AR102" s="3"/>
      <c r="AS102" s="4"/>
      <c r="AT102" s="3"/>
      <c r="AU102" s="4"/>
      <c r="AV102" s="3"/>
      <c r="AW102" s="4"/>
      <c r="AX102" s="3"/>
      <c r="AY102" s="3"/>
      <c r="AZ102" s="3"/>
      <c r="BA102" s="3"/>
      <c r="BB102" s="3"/>
      <c r="BC102" s="3"/>
      <c r="BD102" s="4"/>
      <c r="BE102" s="3"/>
      <c r="BF102" s="4"/>
      <c r="BG102" s="3"/>
      <c r="BH102" s="4"/>
      <c r="BI102" s="3">
        <v>3416.78</v>
      </c>
      <c r="BJ102" s="3"/>
      <c r="BK102" s="3"/>
      <c r="BL102" s="3"/>
      <c r="BM102" s="3"/>
      <c r="BN102" s="3"/>
      <c r="BO102" s="3"/>
      <c r="BP102" s="3"/>
      <c r="BQ102" s="3"/>
      <c r="BR102" s="3">
        <v>-520</v>
      </c>
      <c r="BS102" s="3">
        <f t="shared" si="10"/>
        <v>520</v>
      </c>
      <c r="BT102" s="3">
        <f t="shared" si="9"/>
        <v>2896.78</v>
      </c>
      <c r="BU102" s="3"/>
      <c r="BV102" s="3"/>
      <c r="BW102" s="3"/>
      <c r="BX102" s="3"/>
      <c r="BY102" s="3"/>
      <c r="BZ102" s="3"/>
      <c r="CA102" s="4"/>
      <c r="CB102" s="3"/>
      <c r="CC102" s="3"/>
      <c r="CD102" s="3"/>
      <c r="CE102" s="3"/>
      <c r="CF102" s="3"/>
      <c r="CG102" s="3"/>
      <c r="CH102" s="3"/>
      <c r="CI102" s="3"/>
      <c r="CJ102" s="4"/>
      <c r="CK102" s="3"/>
      <c r="CL102" s="3"/>
      <c r="CM102" s="3"/>
      <c r="CN102" s="3"/>
      <c r="CO102" s="3"/>
      <c r="CP102" s="3"/>
      <c r="CQ102" s="3"/>
      <c r="CR102" s="3"/>
    </row>
    <row r="103" spans="1:96" ht="15" customHeight="1" x14ac:dyDescent="0.15">
      <c r="A103" s="1" t="s">
        <v>845</v>
      </c>
      <c r="B103" s="1" t="s">
        <v>55</v>
      </c>
      <c r="C103" s="1" t="s">
        <v>933</v>
      </c>
      <c r="D103" s="1" t="str">
        <f>VLOOKUP(B103,VALIDAÇÃO!$B$2:$C$12,2,0)</f>
        <v>UNIQUE</v>
      </c>
      <c r="E103" s="1" t="s">
        <v>404</v>
      </c>
      <c r="F103" s="1" t="str">
        <f>VLOOKUP(E103,'[1]MAIO 25'!$D$2:$E$876,2,0)</f>
        <v>Masculino</v>
      </c>
      <c r="G103" s="1" t="str">
        <f>VLOOKUP(H103,VALIDAÇÃO!$F$2:$G$83,2,0)</f>
        <v>INDIRETO</v>
      </c>
      <c r="H103" s="1" t="s">
        <v>623</v>
      </c>
      <c r="I103" s="1" t="s">
        <v>925</v>
      </c>
      <c r="J103" s="15">
        <v>45516</v>
      </c>
      <c r="K103" s="15"/>
      <c r="L103" s="2">
        <v>4393.3900000000003</v>
      </c>
      <c r="M103" s="2" t="e">
        <f>W103+X103+Y103+Z103+AA103+AB103+AC103+AD103+AE103+AF103+AH103+AJ103+AK103+AL103+AM103+AN103+AO103+AP103+AR103+AT103+AV103++AX103+AY103+AZ103+BA103+BG103+BJ103+BO103+BP103+BQ103+BV103+BW103+BX103+BZ103+CB103+CC103+CD103+CE103+CF103+CH103+CI103+CL103+CN103+BT103+BC103+BE103+BN103+BU103+CQ103+#REF!+CR103+CG103</f>
        <v>#REF!</v>
      </c>
      <c r="N103" s="2">
        <f>(V103+BR103)</f>
        <v>5125.16</v>
      </c>
      <c r="O103" s="2" t="e">
        <f t="shared" si="6"/>
        <v>#REF!</v>
      </c>
      <c r="P103" s="2" t="e">
        <f>O103+BS103</f>
        <v>#REF!</v>
      </c>
      <c r="Q103" s="2" t="e">
        <f t="shared" si="7"/>
        <v>#REF!</v>
      </c>
      <c r="R103" s="2" t="e">
        <f t="shared" si="8"/>
        <v>#REF!</v>
      </c>
      <c r="S103" s="2">
        <v>8541.94</v>
      </c>
      <c r="T103" s="3"/>
      <c r="U103" s="4"/>
      <c r="V103" s="3">
        <v>8541.94</v>
      </c>
      <c r="W103" s="3"/>
      <c r="X103" s="3"/>
      <c r="Y103" s="3"/>
      <c r="Z103" s="3"/>
      <c r="AA103" s="3"/>
      <c r="AB103" s="3"/>
      <c r="AC103" s="3"/>
      <c r="AD103" s="3">
        <v>100</v>
      </c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4"/>
      <c r="AR103" s="3"/>
      <c r="AS103" s="4"/>
      <c r="AT103" s="3"/>
      <c r="AU103" s="4"/>
      <c r="AV103" s="3"/>
      <c r="AW103" s="4"/>
      <c r="AX103" s="3"/>
      <c r="AY103" s="3">
        <v>1520.59</v>
      </c>
      <c r="AZ103" s="3"/>
      <c r="BA103" s="3"/>
      <c r="BB103" s="3"/>
      <c r="BC103" s="3"/>
      <c r="BD103" s="4"/>
      <c r="BE103" s="3"/>
      <c r="BF103" s="4"/>
      <c r="BG103" s="3"/>
      <c r="BH103" s="4"/>
      <c r="BI103" s="3">
        <v>695.2</v>
      </c>
      <c r="BJ103" s="3"/>
      <c r="BK103" s="3"/>
      <c r="BL103" s="3"/>
      <c r="BM103" s="3"/>
      <c r="BN103" s="3"/>
      <c r="BO103" s="3">
        <v>-52.14</v>
      </c>
      <c r="BP103" s="3">
        <v>-46.2</v>
      </c>
      <c r="BQ103" s="3"/>
      <c r="BR103" s="3">
        <v>-3416.78</v>
      </c>
      <c r="BS103" s="3">
        <f t="shared" si="10"/>
        <v>3416.78</v>
      </c>
      <c r="BT103" s="3">
        <f t="shared" si="9"/>
        <v>-2721.58</v>
      </c>
      <c r="BU103" s="3"/>
      <c r="BV103" s="3">
        <v>-5</v>
      </c>
      <c r="BW103" s="3"/>
      <c r="BX103" s="3"/>
      <c r="BY103" s="3"/>
      <c r="BZ103" s="3"/>
      <c r="CA103" s="4"/>
      <c r="CB103" s="3"/>
      <c r="CC103" s="3"/>
      <c r="CD103" s="3">
        <v>-18.79</v>
      </c>
      <c r="CE103" s="3"/>
      <c r="CF103" s="3"/>
      <c r="CG103" s="3"/>
      <c r="CH103" s="3"/>
      <c r="CI103" s="3"/>
      <c r="CJ103" s="4"/>
      <c r="CK103" s="3"/>
      <c r="CL103" s="3">
        <v>-951.62</v>
      </c>
      <c r="CM103" s="3"/>
      <c r="CN103" s="3">
        <v>-1178.6099999999999</v>
      </c>
      <c r="CO103" s="3"/>
      <c r="CP103" s="3">
        <v>683.35</v>
      </c>
      <c r="CQ103" s="3"/>
      <c r="CR103" s="3"/>
    </row>
    <row r="104" spans="1:96" ht="15" customHeight="1" x14ac:dyDescent="0.15">
      <c r="A104" s="1" t="s">
        <v>845</v>
      </c>
      <c r="B104" s="1" t="s">
        <v>55</v>
      </c>
      <c r="C104" s="1" t="s">
        <v>934</v>
      </c>
      <c r="D104" s="1" t="str">
        <f>VLOOKUP(B104,VALIDAÇÃO!$B$2:$C$12,2,0)</f>
        <v>UNIQUE</v>
      </c>
      <c r="E104" s="1" t="s">
        <v>597</v>
      </c>
      <c r="F104" s="1" t="str">
        <f>VLOOKUP(E104,'[1]MAIO 25'!$D$2:$E$876,2,0)</f>
        <v>Masculino</v>
      </c>
      <c r="G104" s="1" t="str">
        <f>VLOOKUP(H104,VALIDAÇÃO!$F$2:$G$83,2,0)</f>
        <v>DIRETO</v>
      </c>
      <c r="H104" s="1" t="s">
        <v>1518</v>
      </c>
      <c r="I104" s="1" t="s">
        <v>847</v>
      </c>
      <c r="J104" s="15">
        <v>45735</v>
      </c>
      <c r="K104" s="15"/>
      <c r="L104" s="2">
        <v>1329.05</v>
      </c>
      <c r="M104" s="2" t="e">
        <f>W104+X104+Y104+Z104+AA104+AB104+AC104+AD104+AE104+AF104+AH104+AJ104+AK104+AL104+AM104+AN104+AO104+AP104+AR104+AT104+AV104++AX104+AY104+AZ104+BA104+BG104+BJ104+BO104+BP104+BQ104+BV104+BW104+BX104+BZ104+CB104+CC104+CD104+CE104+CF104+CH104+CI104+CL104+CN104+BT104+BC104+BE104+BN104+BU104+CQ104+#REF!+CR104+CG104</f>
        <v>#REF!</v>
      </c>
      <c r="N104" s="2">
        <f>(V104+BR104)</f>
        <v>1042.8</v>
      </c>
      <c r="O104" s="2" t="e">
        <f t="shared" si="6"/>
        <v>#REF!</v>
      </c>
      <c r="P104" s="2" t="e">
        <f>O104+BS104</f>
        <v>#REF!</v>
      </c>
      <c r="Q104" s="2" t="e">
        <f t="shared" si="7"/>
        <v>#REF!</v>
      </c>
      <c r="R104" s="2" t="e">
        <f t="shared" si="8"/>
        <v>#REF!</v>
      </c>
      <c r="S104" s="2">
        <v>1738</v>
      </c>
      <c r="T104" s="3"/>
      <c r="U104" s="4"/>
      <c r="V104" s="3">
        <v>1738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4"/>
      <c r="AH104" s="3"/>
      <c r="AI104" s="3"/>
      <c r="AJ104" s="3"/>
      <c r="AK104" s="3">
        <v>1.46</v>
      </c>
      <c r="AL104" s="3">
        <v>126</v>
      </c>
      <c r="AM104" s="3"/>
      <c r="AN104" s="3"/>
      <c r="AO104" s="3"/>
      <c r="AP104" s="3">
        <v>112.85</v>
      </c>
      <c r="AQ104" s="4">
        <v>504.17</v>
      </c>
      <c r="AR104" s="3">
        <v>164.11</v>
      </c>
      <c r="AS104" s="4">
        <v>661.17</v>
      </c>
      <c r="AT104" s="3"/>
      <c r="AU104" s="4"/>
      <c r="AV104" s="3">
        <v>7.6</v>
      </c>
      <c r="AW104" s="4">
        <v>0</v>
      </c>
      <c r="AX104" s="3">
        <v>75.48</v>
      </c>
      <c r="AY104" s="3"/>
      <c r="AZ104" s="3"/>
      <c r="BA104" s="3">
        <v>14.520000000000003</v>
      </c>
      <c r="BB104" s="3"/>
      <c r="BC104" s="3">
        <v>-27.01</v>
      </c>
      <c r="BD104" s="4">
        <v>205.17</v>
      </c>
      <c r="BE104" s="3"/>
      <c r="BF104" s="4"/>
      <c r="BG104" s="3">
        <v>174.11</v>
      </c>
      <c r="BH104" s="4">
        <v>661.17</v>
      </c>
      <c r="BI104" s="3">
        <v>695.2</v>
      </c>
      <c r="BJ104" s="3">
        <v>86.74</v>
      </c>
      <c r="BK104" s="3">
        <v>78.23</v>
      </c>
      <c r="BL104" s="3"/>
      <c r="BM104" s="3"/>
      <c r="BN104" s="3"/>
      <c r="BO104" s="3">
        <v>-52.14</v>
      </c>
      <c r="BP104" s="3">
        <v>-34.76</v>
      </c>
      <c r="BQ104" s="3">
        <v>-104.28</v>
      </c>
      <c r="BR104" s="3">
        <v>-695.2</v>
      </c>
      <c r="BS104" s="3">
        <f t="shared" si="10"/>
        <v>695.2</v>
      </c>
      <c r="BT104" s="3">
        <f t="shared" si="9"/>
        <v>0</v>
      </c>
      <c r="BU104" s="3"/>
      <c r="BV104" s="3"/>
      <c r="BW104" s="3"/>
      <c r="BX104" s="3"/>
      <c r="BY104" s="3"/>
      <c r="BZ104" s="3"/>
      <c r="CA104" s="4"/>
      <c r="CB104" s="3"/>
      <c r="CC104" s="3">
        <v>-69.900000000000006</v>
      </c>
      <c r="CD104" s="3"/>
      <c r="CE104" s="3"/>
      <c r="CF104" s="3"/>
      <c r="CG104" s="3"/>
      <c r="CH104" s="3"/>
      <c r="CI104" s="3"/>
      <c r="CJ104" s="4"/>
      <c r="CK104" s="3"/>
      <c r="CL104" s="3">
        <v>-188.53</v>
      </c>
      <c r="CM104" s="3"/>
      <c r="CN104" s="3">
        <v>0</v>
      </c>
      <c r="CO104" s="3"/>
      <c r="CP104" s="3">
        <v>187.82</v>
      </c>
      <c r="CQ104" s="3"/>
      <c r="CR104" s="3"/>
    </row>
    <row r="105" spans="1:96" ht="15" customHeight="1" x14ac:dyDescent="0.15">
      <c r="A105" s="1" t="s">
        <v>865</v>
      </c>
      <c r="B105" s="1" t="s">
        <v>671</v>
      </c>
      <c r="C105" s="1" t="s">
        <v>935</v>
      </c>
      <c r="D105" s="1" t="str">
        <f>VLOOKUP(B105,VALIDAÇÃO!$B$2:$C$12,2,0)</f>
        <v>VIVANT</v>
      </c>
      <c r="E105" s="1" t="s">
        <v>575</v>
      </c>
      <c r="F105" s="1" t="str">
        <f>VLOOKUP(E105,'[1]MAIO 25'!$D$2:$E$876,2,0)</f>
        <v>Masculino</v>
      </c>
      <c r="G105" s="1" t="str">
        <f>VLOOKUP(H105,VALIDAÇÃO!$F$2:$G$83,2,0)</f>
        <v>INDIRETO</v>
      </c>
      <c r="H105" s="1" t="s">
        <v>367</v>
      </c>
      <c r="I105" s="1" t="s">
        <v>867</v>
      </c>
      <c r="J105" s="15">
        <v>45170</v>
      </c>
      <c r="K105" s="15"/>
      <c r="L105" s="2">
        <v>1164.8</v>
      </c>
      <c r="M105" s="2" t="e">
        <f>W105+X105+Y105+Z105+AA105+AB105+AC105+AD105+AE105+AF105+AH105+AJ105+AK105+AL105+AM105+AN105+AO105+AP105+AR105+AT105+AV105++AX105+AY105+AZ105+BA105+BG105+BJ105+BO105+BP105+BQ105+BV105+BW105+BX105+BZ105+CB105+CC105+CD105+CE105+CF105+CH105+CI105+CL105+CN105+BT105+BC105+BE105+BN105+BU105+CQ105+#REF!+CR105+CG105</f>
        <v>#REF!</v>
      </c>
      <c r="N105" s="2">
        <f>(V105+BR105)</f>
        <v>-680</v>
      </c>
      <c r="O105" s="2" t="e">
        <f t="shared" si="6"/>
        <v>#REF!</v>
      </c>
      <c r="P105" s="2" t="e">
        <f>O105+BS105</f>
        <v>#REF!</v>
      </c>
      <c r="Q105" s="2" t="e">
        <f t="shared" si="7"/>
        <v>#REF!</v>
      </c>
      <c r="R105" s="2" t="e">
        <f t="shared" si="8"/>
        <v>#REF!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144.80000000000001</v>
      </c>
      <c r="AG105" s="4"/>
      <c r="AH105" s="3"/>
      <c r="AI105" s="3"/>
      <c r="AJ105" s="3"/>
      <c r="AK105" s="3"/>
      <c r="AL105" s="3"/>
      <c r="AM105" s="3"/>
      <c r="AN105" s="3"/>
      <c r="AO105" s="3"/>
      <c r="AP105" s="3"/>
      <c r="AQ105" s="4"/>
      <c r="AR105" s="3"/>
      <c r="AS105" s="4"/>
      <c r="AT105" s="3"/>
      <c r="AU105" s="4"/>
      <c r="AV105" s="3"/>
      <c r="AW105" s="4"/>
      <c r="AX105" s="3"/>
      <c r="AY105" s="3"/>
      <c r="AZ105" s="3"/>
      <c r="BA105" s="3"/>
      <c r="BB105" s="3"/>
      <c r="BC105" s="3"/>
      <c r="BD105" s="4"/>
      <c r="BE105" s="3"/>
      <c r="BF105" s="4"/>
      <c r="BG105" s="3"/>
      <c r="BH105" s="4"/>
      <c r="BI105" s="3">
        <v>452</v>
      </c>
      <c r="BJ105" s="3"/>
      <c r="BK105" s="3"/>
      <c r="BL105" s="3"/>
      <c r="BM105" s="3"/>
      <c r="BN105" s="3"/>
      <c r="BO105" s="3"/>
      <c r="BP105" s="3"/>
      <c r="BQ105" s="3"/>
      <c r="BR105" s="3">
        <v>-680</v>
      </c>
      <c r="BS105" s="3">
        <f t="shared" si="10"/>
        <v>680</v>
      </c>
      <c r="BT105" s="3">
        <f t="shared" si="9"/>
        <v>-228</v>
      </c>
      <c r="BU105" s="3"/>
      <c r="BV105" s="3"/>
      <c r="BW105" s="3"/>
      <c r="BX105" s="3"/>
      <c r="BY105" s="3"/>
      <c r="BZ105" s="3"/>
      <c r="CA105" s="4"/>
      <c r="CB105" s="3"/>
      <c r="CC105" s="3"/>
      <c r="CD105" s="3"/>
      <c r="CE105" s="3"/>
      <c r="CF105" s="3"/>
      <c r="CG105" s="3"/>
      <c r="CH105" s="3"/>
      <c r="CI105" s="3"/>
      <c r="CJ105" s="4"/>
      <c r="CK105" s="3"/>
      <c r="CL105" s="3"/>
      <c r="CM105" s="3"/>
      <c r="CN105" s="3"/>
      <c r="CO105" s="3"/>
      <c r="CP105" s="3"/>
      <c r="CQ105" s="3"/>
      <c r="CR105" s="3"/>
    </row>
    <row r="106" spans="1:96" ht="15" customHeight="1" x14ac:dyDescent="0.15">
      <c r="A106" s="1" t="s">
        <v>855</v>
      </c>
      <c r="B106" s="1" t="s">
        <v>509</v>
      </c>
      <c r="C106" s="1" t="s">
        <v>936</v>
      </c>
      <c r="D106" s="1" t="str">
        <f>VLOOKUP(B106,VALIDAÇÃO!$B$2:$C$12,2,0)</f>
        <v>AUGURI</v>
      </c>
      <c r="E106" s="1" t="s">
        <v>103</v>
      </c>
      <c r="F106" s="1" t="str">
        <f>VLOOKUP(E106,'[1]MAIO 25'!$D$2:$E$876,2,0)</f>
        <v>Masculino</v>
      </c>
      <c r="G106" s="1" t="str">
        <f>VLOOKUP(H106,VALIDAÇÃO!$F$2:$G$83,2,0)</f>
        <v>INDIRETO</v>
      </c>
      <c r="H106" s="1" t="s">
        <v>52</v>
      </c>
      <c r="I106" s="1" t="s">
        <v>925</v>
      </c>
      <c r="J106" s="15">
        <v>45356</v>
      </c>
      <c r="K106" s="15"/>
      <c r="L106" s="2">
        <v>1813.2</v>
      </c>
      <c r="M106" s="2" t="e">
        <f>W106+X106+Y106+Z106+AA106+AB106+AC106+AD106+AE106+AF106+AH106+AJ106+AK106+AL106+AM106+AN106+AO106+AP106+AR106+AT106+AV106++AX106+AY106+AZ106+BA106+BG106+BJ106+BO106+BP106+BQ106+BV106+BW106+BX106+BZ106+CB106+CC106+CD106+CE106+CF106+CH106+CI106+CL106+CN106+BT106+BC106+BE106+BN106+BU106+CQ106+#REF!+CR106+CG106</f>
        <v>#REF!</v>
      </c>
      <c r="N106" s="2">
        <f>(V106+BR106)</f>
        <v>1850.0800000000002</v>
      </c>
      <c r="O106" s="2" t="e">
        <f t="shared" si="6"/>
        <v>#REF!</v>
      </c>
      <c r="P106" s="2" t="e">
        <f>O106+BS106</f>
        <v>#REF!</v>
      </c>
      <c r="Q106" s="2" t="e">
        <f t="shared" si="7"/>
        <v>#REF!</v>
      </c>
      <c r="R106" s="2" t="e">
        <f t="shared" si="8"/>
        <v>#REF!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4"/>
      <c r="AH106" s="3"/>
      <c r="AI106" s="3"/>
      <c r="AJ106" s="3"/>
      <c r="AK106" s="3"/>
      <c r="AL106" s="3"/>
      <c r="AM106" s="3"/>
      <c r="AN106" s="3">
        <v>200</v>
      </c>
      <c r="AO106" s="3"/>
      <c r="AP106" s="3">
        <v>190.03</v>
      </c>
      <c r="AQ106" s="4">
        <v>454</v>
      </c>
      <c r="AR106" s="3"/>
      <c r="AS106" s="4">
        <v>89</v>
      </c>
      <c r="AT106" s="3"/>
      <c r="AU106" s="4"/>
      <c r="AV106" s="3"/>
      <c r="AW106" s="4"/>
      <c r="AX106" s="3"/>
      <c r="AY106" s="3"/>
      <c r="AZ106" s="3"/>
      <c r="BA106" s="3"/>
      <c r="BB106" s="3"/>
      <c r="BC106" s="3">
        <v>-76.819999999999993</v>
      </c>
      <c r="BD106" s="4">
        <v>312</v>
      </c>
      <c r="BE106" s="3"/>
      <c r="BF106" s="4"/>
      <c r="BG106" s="3"/>
      <c r="BH106" s="4"/>
      <c r="BI106" s="3">
        <v>1300.05</v>
      </c>
      <c r="BJ106" s="3">
        <v>28.15</v>
      </c>
      <c r="BK106" s="3">
        <v>79.63</v>
      </c>
      <c r="BL106" s="3"/>
      <c r="BM106" s="3"/>
      <c r="BN106" s="3"/>
      <c r="BO106" s="3"/>
      <c r="BP106" s="3">
        <v>-46.2</v>
      </c>
      <c r="BQ106" s="3"/>
      <c r="BR106" s="3">
        <v>-1400.05</v>
      </c>
      <c r="BS106" s="3">
        <f t="shared" si="10"/>
        <v>1400.05</v>
      </c>
      <c r="BT106" s="3">
        <f t="shared" si="9"/>
        <v>-100</v>
      </c>
      <c r="BU106" s="3"/>
      <c r="BV106" s="3">
        <v>-5</v>
      </c>
      <c r="BW106" s="3"/>
      <c r="BX106" s="3"/>
      <c r="BY106" s="3"/>
      <c r="BZ106" s="3"/>
      <c r="CA106" s="4"/>
      <c r="CB106" s="3"/>
      <c r="CC106" s="3"/>
      <c r="CD106" s="3"/>
      <c r="CE106" s="3"/>
      <c r="CF106" s="3"/>
      <c r="CG106" s="3"/>
      <c r="CH106" s="3"/>
      <c r="CI106" s="3"/>
      <c r="CJ106" s="4"/>
      <c r="CK106" s="3"/>
      <c r="CL106" s="3">
        <v>-300.38</v>
      </c>
      <c r="CM106" s="3"/>
      <c r="CN106" s="3">
        <v>-26.66</v>
      </c>
      <c r="CO106" s="3"/>
      <c r="CP106" s="3">
        <v>271.31</v>
      </c>
      <c r="CQ106" s="3"/>
      <c r="CR106" s="3"/>
    </row>
    <row r="107" spans="1:96" ht="15" customHeight="1" x14ac:dyDescent="0.15">
      <c r="A107" s="1" t="s">
        <v>855</v>
      </c>
      <c r="B107" s="1" t="s">
        <v>509</v>
      </c>
      <c r="C107" s="1" t="s">
        <v>1641</v>
      </c>
      <c r="D107" s="1" t="str">
        <f>VLOOKUP(B107,VALIDAÇÃO!$B$2:$C$12,2,0)</f>
        <v>AUGURI</v>
      </c>
      <c r="E107" s="1" t="s">
        <v>1642</v>
      </c>
      <c r="F107" s="1" t="s">
        <v>1830</v>
      </c>
      <c r="G107" s="1" t="str">
        <f>VLOOKUP(H107,VALIDAÇÃO!$F$2:$G$83,2,0)</f>
        <v>DIRETO</v>
      </c>
      <c r="H107" s="1" t="s">
        <v>566</v>
      </c>
      <c r="I107" s="1" t="s">
        <v>847</v>
      </c>
      <c r="J107" s="15">
        <v>45825</v>
      </c>
      <c r="K107" s="15"/>
      <c r="L107" s="2">
        <v>1177.8699999999999</v>
      </c>
      <c r="M107" s="2" t="e">
        <f>W107+X107+Y107+Z107+AA107+AB107+AC107+AD107+AE107+AF107+AH107+AJ107+AK107+AL107+AM107+AN107+AO107+AP107+AR107+AT107+AV107++AX107+AY107+AZ107+BA107+BG107+BJ107+BO107+BP107+BQ107+BV107+BW107+BX107+BZ107+CB107+CC107+CD107+CE107+CF107+CH107+CI107+CL107+CN107+BT107+BC107+BE107+BN107+BU107+CQ107+#REF!+CR107+CG107</f>
        <v>#REF!</v>
      </c>
      <c r="N107" s="2">
        <f>(V107+BR107)</f>
        <v>952.8</v>
      </c>
      <c r="O107" s="2" t="e">
        <f t="shared" si="6"/>
        <v>#REF!</v>
      </c>
      <c r="P107" s="2" t="e">
        <f>O107+BS107</f>
        <v>#REF!</v>
      </c>
      <c r="Q107" s="2" t="e">
        <f t="shared" si="7"/>
        <v>#REF!</v>
      </c>
      <c r="R107" s="2" t="e">
        <f t="shared" si="8"/>
        <v>#REF!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  <c r="AH107" s="3"/>
      <c r="AI107" s="3"/>
      <c r="AJ107" s="3"/>
      <c r="AK107" s="3">
        <v>0.25</v>
      </c>
      <c r="AL107" s="3"/>
      <c r="AM107" s="3"/>
      <c r="AN107" s="3">
        <v>180</v>
      </c>
      <c r="AO107" s="3"/>
      <c r="AP107" s="3"/>
      <c r="AQ107" s="4"/>
      <c r="AR107" s="3">
        <v>26.86</v>
      </c>
      <c r="AS107" s="4"/>
      <c r="AT107" s="3"/>
      <c r="AU107" s="4"/>
      <c r="AV107" s="3">
        <v>1.03</v>
      </c>
      <c r="AW107" s="4"/>
      <c r="AX107" s="3">
        <v>161.29</v>
      </c>
      <c r="AY107" s="3"/>
      <c r="AZ107" s="3"/>
      <c r="BA107" s="3">
        <v>38.71</v>
      </c>
      <c r="BB107" s="3"/>
      <c r="BC107" s="3"/>
      <c r="BD107" s="4"/>
      <c r="BE107" s="3"/>
      <c r="BF107" s="4"/>
      <c r="BG107" s="3"/>
      <c r="BH107" s="4"/>
      <c r="BI107" s="3"/>
      <c r="BJ107" s="3">
        <v>6.45</v>
      </c>
      <c r="BK107" s="3"/>
      <c r="BL107" s="3"/>
      <c r="BM107" s="3"/>
      <c r="BN107" s="3"/>
      <c r="BO107" s="3"/>
      <c r="BP107" s="3">
        <v>-34.76</v>
      </c>
      <c r="BQ107" s="3"/>
      <c r="BR107" s="3">
        <v>-785.2</v>
      </c>
      <c r="BS107" s="3">
        <f t="shared" si="10"/>
        <v>785.2</v>
      </c>
      <c r="BT107" s="3">
        <f t="shared" si="9"/>
        <v>-785.2</v>
      </c>
      <c r="BU107" s="3"/>
      <c r="BV107" s="3"/>
      <c r="BW107" s="3"/>
      <c r="BX107" s="3"/>
      <c r="BY107" s="3"/>
      <c r="BZ107" s="3"/>
      <c r="CA107" s="4"/>
      <c r="CB107" s="3"/>
      <c r="CC107" s="3"/>
      <c r="CD107" s="3"/>
      <c r="CE107" s="3"/>
      <c r="CF107" s="3"/>
      <c r="CG107" s="3"/>
      <c r="CH107" s="3"/>
      <c r="CI107" s="3"/>
      <c r="CJ107" s="4"/>
      <c r="CK107" s="3"/>
      <c r="CL107" s="3">
        <v>-154.76</v>
      </c>
      <c r="CM107" s="3"/>
      <c r="CN107" s="3">
        <v>0</v>
      </c>
      <c r="CO107" s="3"/>
      <c r="CP107" s="3">
        <v>157.80000000000001</v>
      </c>
      <c r="CQ107" s="3"/>
      <c r="CR107" s="3"/>
    </row>
    <row r="108" spans="1:96" ht="15" customHeight="1" x14ac:dyDescent="0.15">
      <c r="A108" s="1" t="s">
        <v>848</v>
      </c>
      <c r="B108" s="1" t="s">
        <v>574</v>
      </c>
      <c r="C108" s="1" t="s">
        <v>937</v>
      </c>
      <c r="D108" s="1" t="str">
        <f>VLOOKUP(B108,VALIDAÇÃO!$B$2:$C$12,2,0)</f>
        <v>MARIE CURIE</v>
      </c>
      <c r="E108" s="1" t="s">
        <v>531</v>
      </c>
      <c r="F108" s="1" t="str">
        <f>VLOOKUP(E108,'[1]MAIO 25'!$D$2:$E$876,2,0)</f>
        <v>Masculino</v>
      </c>
      <c r="G108" s="1" t="str">
        <f>VLOOKUP(H108,VALIDAÇÃO!$F$2:$G$83,2,0)</f>
        <v>DIRETO</v>
      </c>
      <c r="H108" s="1" t="s">
        <v>1518</v>
      </c>
      <c r="I108" s="1" t="s">
        <v>850</v>
      </c>
      <c r="J108" s="15">
        <v>45691</v>
      </c>
      <c r="K108" s="15"/>
      <c r="L108" s="2">
        <v>1499.95</v>
      </c>
      <c r="M108" s="2" t="e">
        <f>W108+X108+Y108+Z108+AA108+AB108+AC108+AD108+AE108+AF108+AH108+AJ108+AK108+AL108+AM108+AN108+AO108+AP108+AR108+AT108+AV108++AX108+AY108+AZ108+BA108+BG108+BJ108+BO108+BP108+BQ108+BV108+BW108+BX108+BZ108+CB108+CC108+CD108+CE108+CF108+CH108+CI108+CL108+CN108+BT108+BC108+BE108+BN108+BU108+CQ108+#REF!+CR108+CG108</f>
        <v>#REF!</v>
      </c>
      <c r="N108" s="2">
        <f>(V108+BR108)</f>
        <v>1016.8</v>
      </c>
      <c r="O108" s="2" t="e">
        <f t="shared" si="6"/>
        <v>#REF!</v>
      </c>
      <c r="P108" s="2" t="e">
        <f>O108+BS108</f>
        <v>#REF!</v>
      </c>
      <c r="Q108" s="2" t="e">
        <f t="shared" si="7"/>
        <v>#REF!</v>
      </c>
      <c r="R108" s="2" t="e">
        <f t="shared" si="8"/>
        <v>#REF!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>
        <v>100</v>
      </c>
      <c r="AE108" s="3">
        <v>100</v>
      </c>
      <c r="AF108" s="3"/>
      <c r="AG108" s="4"/>
      <c r="AH108" s="3"/>
      <c r="AI108" s="3"/>
      <c r="AJ108" s="3"/>
      <c r="AK108" s="3">
        <v>3.73</v>
      </c>
      <c r="AL108" s="3"/>
      <c r="AM108" s="3"/>
      <c r="AN108" s="3">
        <v>26</v>
      </c>
      <c r="AO108" s="3"/>
      <c r="AP108" s="3">
        <v>93.83</v>
      </c>
      <c r="AQ108" s="4">
        <v>419.19</v>
      </c>
      <c r="AR108" s="3">
        <v>394.62</v>
      </c>
      <c r="AS108" s="4">
        <v>1203.19</v>
      </c>
      <c r="AT108" s="3"/>
      <c r="AU108" s="4"/>
      <c r="AV108" s="3">
        <v>19.41</v>
      </c>
      <c r="AW108" s="4">
        <v>0</v>
      </c>
      <c r="AX108" s="3">
        <v>167.74</v>
      </c>
      <c r="AY108" s="3"/>
      <c r="AZ108" s="3"/>
      <c r="BA108" s="3">
        <v>32.26</v>
      </c>
      <c r="BB108" s="3"/>
      <c r="BC108" s="3"/>
      <c r="BD108" s="4"/>
      <c r="BE108" s="3">
        <v>-57.93</v>
      </c>
      <c r="BF108" s="4">
        <v>1</v>
      </c>
      <c r="BG108" s="3"/>
      <c r="BH108" s="4"/>
      <c r="BI108" s="3">
        <v>695.2</v>
      </c>
      <c r="BJ108" s="3">
        <v>93.93</v>
      </c>
      <c r="BK108" s="3">
        <v>93.83</v>
      </c>
      <c r="BL108" s="3"/>
      <c r="BM108" s="3"/>
      <c r="BN108" s="3"/>
      <c r="BO108" s="3">
        <v>-52.14</v>
      </c>
      <c r="BP108" s="3">
        <v>-34.76</v>
      </c>
      <c r="BQ108" s="3"/>
      <c r="BR108" s="3">
        <v>-721.2</v>
      </c>
      <c r="BS108" s="3">
        <f t="shared" si="10"/>
        <v>721.2</v>
      </c>
      <c r="BT108" s="3">
        <f t="shared" si="9"/>
        <v>-26</v>
      </c>
      <c r="BU108" s="3"/>
      <c r="BV108" s="3"/>
      <c r="BW108" s="3"/>
      <c r="BX108" s="3"/>
      <c r="BY108" s="3"/>
      <c r="BZ108" s="3"/>
      <c r="CA108" s="4"/>
      <c r="CB108" s="3"/>
      <c r="CC108" s="3">
        <v>-49.9</v>
      </c>
      <c r="CD108" s="3"/>
      <c r="CE108" s="3"/>
      <c r="CF108" s="3"/>
      <c r="CG108" s="3"/>
      <c r="CH108" s="3"/>
      <c r="CI108" s="3">
        <v>-57.93</v>
      </c>
      <c r="CJ108" s="4">
        <v>1</v>
      </c>
      <c r="CK108" s="3"/>
      <c r="CL108" s="3">
        <v>-195.71</v>
      </c>
      <c r="CM108" s="3"/>
      <c r="CN108" s="3">
        <v>0</v>
      </c>
      <c r="CO108" s="3"/>
      <c r="CP108" s="3">
        <v>194.21</v>
      </c>
      <c r="CQ108" s="3"/>
      <c r="CR108" s="3"/>
    </row>
    <row r="109" spans="1:96" ht="15" customHeight="1" x14ac:dyDescent="0.15">
      <c r="A109" s="1" t="s">
        <v>845</v>
      </c>
      <c r="B109" s="1" t="s">
        <v>55</v>
      </c>
      <c r="C109" s="1" t="s">
        <v>938</v>
      </c>
      <c r="D109" s="1" t="str">
        <f>VLOOKUP(B109,VALIDAÇÃO!$B$2:$C$12,2,0)</f>
        <v>UNIQUE</v>
      </c>
      <c r="E109" s="1" t="s">
        <v>92</v>
      </c>
      <c r="F109" s="1" t="str">
        <f>VLOOKUP(E109,'[1]MAIO 25'!$D$2:$E$876,2,0)</f>
        <v>Masculino</v>
      </c>
      <c r="G109" s="1" t="str">
        <f>VLOOKUP(H109,VALIDAÇÃO!$F$2:$G$83,2,0)</f>
        <v>DIRETO</v>
      </c>
      <c r="H109" s="1" t="s">
        <v>1518</v>
      </c>
      <c r="I109" s="1" t="s">
        <v>847</v>
      </c>
      <c r="J109" s="15">
        <v>45705</v>
      </c>
      <c r="K109" s="15"/>
      <c r="L109" s="2">
        <v>1020.43</v>
      </c>
      <c r="M109" s="2" t="e">
        <f>W109+X109+Y109+Z109+AA109+AB109+AC109+AD109+AE109+AF109+AH109+AJ109+AK109+AL109+AM109+AN109+AO109+AP109+AR109+AT109+AV109++AX109+AY109+AZ109+BA109+BG109+BJ109+BO109+BP109+BQ109+BV109+BW109+BX109+BZ109+CB109+CC109+CD109+CE109+CF109+CH109+CI109+CL109+CN109+BT109+BC109+BE109+BN109+BU109+CQ109+#REF!+CR109+CG109</f>
        <v>#REF!</v>
      </c>
      <c r="N109" s="2">
        <f>(V109+BR109)</f>
        <v>1042.8</v>
      </c>
      <c r="O109" s="2" t="e">
        <f t="shared" si="6"/>
        <v>#REF!</v>
      </c>
      <c r="P109" s="2" t="e">
        <f>O109+BS109</f>
        <v>#REF!</v>
      </c>
      <c r="Q109" s="2" t="e">
        <f t="shared" si="7"/>
        <v>#REF!</v>
      </c>
      <c r="R109" s="2" t="e">
        <f t="shared" si="8"/>
        <v>#REF!</v>
      </c>
      <c r="S109" s="2">
        <v>1738</v>
      </c>
      <c r="T109" s="3"/>
      <c r="U109" s="4"/>
      <c r="V109" s="3">
        <v>1738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4"/>
      <c r="AH109" s="3"/>
      <c r="AI109" s="3"/>
      <c r="AJ109" s="3"/>
      <c r="AK109" s="3">
        <v>0.24</v>
      </c>
      <c r="AL109" s="3"/>
      <c r="AM109" s="3"/>
      <c r="AN109" s="3"/>
      <c r="AO109" s="3"/>
      <c r="AP109" s="3"/>
      <c r="AQ109" s="4"/>
      <c r="AR109" s="3">
        <v>18.84</v>
      </c>
      <c r="AS109" s="4">
        <v>178.17</v>
      </c>
      <c r="AT109" s="3"/>
      <c r="AU109" s="4"/>
      <c r="AV109" s="3">
        <v>1.27</v>
      </c>
      <c r="AW109" s="4">
        <v>0</v>
      </c>
      <c r="AX109" s="3">
        <v>284.81</v>
      </c>
      <c r="AY109" s="3"/>
      <c r="AZ109" s="3"/>
      <c r="BA109" s="3">
        <v>54.77</v>
      </c>
      <c r="BB109" s="3"/>
      <c r="BC109" s="3">
        <v>-29.91</v>
      </c>
      <c r="BD109" s="4">
        <v>227.17</v>
      </c>
      <c r="BE109" s="3">
        <v>-57.93</v>
      </c>
      <c r="BF109" s="4">
        <v>1</v>
      </c>
      <c r="BG109" s="3"/>
      <c r="BH109" s="4"/>
      <c r="BI109" s="3">
        <v>695.2</v>
      </c>
      <c r="BJ109" s="3">
        <v>3.62</v>
      </c>
      <c r="BK109" s="3">
        <v>12.14</v>
      </c>
      <c r="BL109" s="3"/>
      <c r="BM109" s="3"/>
      <c r="BN109" s="3"/>
      <c r="BO109" s="3">
        <v>-52.14</v>
      </c>
      <c r="BP109" s="3">
        <v>-34.76</v>
      </c>
      <c r="BQ109" s="3"/>
      <c r="BR109" s="3">
        <v>-695.2</v>
      </c>
      <c r="BS109" s="3">
        <f t="shared" si="10"/>
        <v>695.2</v>
      </c>
      <c r="BT109" s="3">
        <f t="shared" si="9"/>
        <v>0</v>
      </c>
      <c r="BU109" s="3"/>
      <c r="BV109" s="3"/>
      <c r="BW109" s="3"/>
      <c r="BX109" s="3"/>
      <c r="BY109" s="3"/>
      <c r="BZ109" s="3"/>
      <c r="CA109" s="4"/>
      <c r="CB109" s="3"/>
      <c r="CC109" s="3"/>
      <c r="CD109" s="3"/>
      <c r="CE109" s="3"/>
      <c r="CF109" s="3"/>
      <c r="CG109" s="3"/>
      <c r="CH109" s="3"/>
      <c r="CI109" s="3">
        <v>-57.93</v>
      </c>
      <c r="CJ109" s="4">
        <v>1</v>
      </c>
      <c r="CK109" s="3"/>
      <c r="CL109" s="3">
        <v>-153.25</v>
      </c>
      <c r="CM109" s="3"/>
      <c r="CN109" s="3">
        <v>0</v>
      </c>
      <c r="CO109" s="3"/>
      <c r="CP109" s="3">
        <v>156.46</v>
      </c>
      <c r="CQ109" s="3"/>
      <c r="CR109" s="3"/>
    </row>
    <row r="110" spans="1:96" ht="15" customHeight="1" x14ac:dyDescent="0.15">
      <c r="A110" s="1" t="s">
        <v>848</v>
      </c>
      <c r="B110" s="1" t="s">
        <v>574</v>
      </c>
      <c r="C110" s="1" t="s">
        <v>940</v>
      </c>
      <c r="D110" s="1" t="str">
        <f>VLOOKUP(B110,VALIDAÇÃO!$B$2:$C$12,2,0)</f>
        <v>MARIE CURIE</v>
      </c>
      <c r="E110" s="1" t="s">
        <v>169</v>
      </c>
      <c r="F110" s="1" t="str">
        <f>VLOOKUP(E110,'[1]MAIO 25'!$D$2:$E$876,2,0)</f>
        <v>Masculino</v>
      </c>
      <c r="G110" s="1" t="str">
        <f>VLOOKUP(H110,VALIDAÇÃO!$F$2:$G$83,2,0)</f>
        <v>INDIRETO</v>
      </c>
      <c r="H110" s="1" t="s">
        <v>121</v>
      </c>
      <c r="I110" s="1" t="s">
        <v>850</v>
      </c>
      <c r="J110" s="15">
        <v>45516</v>
      </c>
      <c r="K110" s="15"/>
      <c r="L110" s="2">
        <v>3074.68</v>
      </c>
      <c r="M110" s="2" t="e">
        <f>W110+X110+Y110+Z110+AA110+AB110+AC110+AD110+AE110+AF110+AH110+AJ110+AK110+AL110+AM110+AN110+AO110+AP110+AR110+AT110+AV110++AX110+AY110+AZ110+BA110+BG110+BJ110+BO110+BP110+BQ110+BV110+BW110+BX110+BZ110+CB110+CC110+CD110+CE110+CF110+CH110+CI110+CL110+CN110+BT110+BC110+BE110+BN110+BU110+CQ110+#REF!+CR110+CG110</f>
        <v>#REF!</v>
      </c>
      <c r="N110" s="2">
        <f>(V110+BR110)</f>
        <v>2593.7300000000005</v>
      </c>
      <c r="O110" s="2" t="e">
        <f t="shared" si="6"/>
        <v>#REF!</v>
      </c>
      <c r="P110" s="2" t="e">
        <f>O110+BS110</f>
        <v>#REF!</v>
      </c>
      <c r="Q110" s="2" t="e">
        <f t="shared" si="7"/>
        <v>#REF!</v>
      </c>
      <c r="R110" s="2" t="e">
        <f t="shared" si="8"/>
        <v>#REF!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4"/>
      <c r="AH110" s="3"/>
      <c r="AI110" s="3"/>
      <c r="AJ110" s="3"/>
      <c r="AK110" s="3"/>
      <c r="AL110" s="3"/>
      <c r="AM110" s="3"/>
      <c r="AN110" s="3"/>
      <c r="AO110" s="3"/>
      <c r="AP110" s="3">
        <v>178.26</v>
      </c>
      <c r="AQ110" s="4">
        <v>320.19</v>
      </c>
      <c r="AR110" s="3">
        <v>987.65</v>
      </c>
      <c r="AS110" s="4">
        <v>1324.19</v>
      </c>
      <c r="AT110" s="3"/>
      <c r="AU110" s="4"/>
      <c r="AV110" s="3"/>
      <c r="AW110" s="4"/>
      <c r="AX110" s="3"/>
      <c r="AY110" s="3">
        <v>200</v>
      </c>
      <c r="AZ110" s="3"/>
      <c r="BA110" s="3"/>
      <c r="BB110" s="3"/>
      <c r="BC110" s="3"/>
      <c r="BD110" s="4"/>
      <c r="BE110" s="3"/>
      <c r="BF110" s="4"/>
      <c r="BG110" s="3"/>
      <c r="BH110" s="4"/>
      <c r="BI110" s="3">
        <v>1729.16</v>
      </c>
      <c r="BJ110" s="3">
        <v>224.21</v>
      </c>
      <c r="BK110" s="3">
        <v>251.42</v>
      </c>
      <c r="BL110" s="3"/>
      <c r="BM110" s="3"/>
      <c r="BN110" s="3"/>
      <c r="BO110" s="3">
        <v>-52.14</v>
      </c>
      <c r="BP110" s="3"/>
      <c r="BQ110" s="3"/>
      <c r="BR110" s="3">
        <v>-1729.16</v>
      </c>
      <c r="BS110" s="3">
        <f t="shared" si="10"/>
        <v>1729.16</v>
      </c>
      <c r="BT110" s="3">
        <f t="shared" si="9"/>
        <v>0</v>
      </c>
      <c r="BU110" s="3"/>
      <c r="BV110" s="3">
        <v>-5</v>
      </c>
      <c r="BW110" s="3"/>
      <c r="BX110" s="3"/>
      <c r="BY110" s="3"/>
      <c r="BZ110" s="3"/>
      <c r="CA110" s="4"/>
      <c r="CB110" s="3"/>
      <c r="CC110" s="3"/>
      <c r="CD110" s="3"/>
      <c r="CE110" s="3"/>
      <c r="CF110" s="3"/>
      <c r="CG110" s="3"/>
      <c r="CH110" s="3"/>
      <c r="CI110" s="3"/>
      <c r="CJ110" s="4"/>
      <c r="CK110" s="3"/>
      <c r="CL110" s="3">
        <v>-609.4</v>
      </c>
      <c r="CM110" s="3"/>
      <c r="CN110" s="3">
        <v>-442.63</v>
      </c>
      <c r="CO110" s="3"/>
      <c r="CP110" s="3">
        <v>457.04</v>
      </c>
      <c r="CQ110" s="3"/>
      <c r="CR110" s="3"/>
    </row>
    <row r="111" spans="1:96" ht="15" customHeight="1" x14ac:dyDescent="0.15">
      <c r="A111" s="1" t="s">
        <v>848</v>
      </c>
      <c r="B111" s="1" t="s">
        <v>574</v>
      </c>
      <c r="C111" s="1" t="s">
        <v>941</v>
      </c>
      <c r="D111" s="1" t="str">
        <f>VLOOKUP(B111,VALIDAÇÃO!$B$2:$C$12,2,0)</f>
        <v>MARIE CURIE</v>
      </c>
      <c r="E111" s="1" t="s">
        <v>631</v>
      </c>
      <c r="F111" s="1" t="str">
        <f>VLOOKUP(E111,'[1]MAIO 25'!$D$2:$E$876,2,0)</f>
        <v>Masculino</v>
      </c>
      <c r="G111" s="1" t="str">
        <f>VLOOKUP(H111,VALIDAÇÃO!$F$2:$G$83,2,0)</f>
        <v>DIRETO</v>
      </c>
      <c r="H111" s="1" t="s">
        <v>1520</v>
      </c>
      <c r="I111" s="1" t="s">
        <v>850</v>
      </c>
      <c r="J111" s="15">
        <v>45246</v>
      </c>
      <c r="K111" s="15"/>
      <c r="L111" s="2">
        <v>2125.3000000000002</v>
      </c>
      <c r="M111" s="2" t="e">
        <f>W111+X111+Y111+Z111+AA111+AB111+AC111+AD111+AE111+AF111+AH111+AJ111+AK111+AL111+AM111+AN111+AO111+AP111+AR111+AT111+AV111++AX111+AY111+AZ111+BA111+BG111+BJ111+BO111+BP111+BQ111+BV111+BW111+BX111+BZ111+CB111+CC111+CD111+CE111+CF111+CH111+CI111+CL111+CN111+BT111+BC111+BE111+BN111+BU111+CQ111+#REF!+CR111+CG111</f>
        <v>#REF!</v>
      </c>
      <c r="N111" s="2">
        <f>(V111+BR111)</f>
        <v>1323</v>
      </c>
      <c r="O111" s="2" t="e">
        <f t="shared" si="6"/>
        <v>#REF!</v>
      </c>
      <c r="P111" s="2" t="e">
        <f>O111+BS111</f>
        <v>#REF!</v>
      </c>
      <c r="Q111" s="2" t="e">
        <f t="shared" si="7"/>
        <v>#REF!</v>
      </c>
      <c r="R111" s="2" t="e">
        <f t="shared" si="8"/>
        <v>#REF!</v>
      </c>
      <c r="S111" s="2">
        <v>2310</v>
      </c>
      <c r="T111" s="3"/>
      <c r="U111" s="4"/>
      <c r="V111" s="3">
        <v>2310</v>
      </c>
      <c r="W111" s="3"/>
      <c r="X111" s="3"/>
      <c r="Y111" s="3"/>
      <c r="Z111" s="3"/>
      <c r="AA111" s="3"/>
      <c r="AB111" s="3"/>
      <c r="AC111" s="3">
        <v>55.62</v>
      </c>
      <c r="AD111" s="3">
        <v>100</v>
      </c>
      <c r="AE111" s="3">
        <v>100</v>
      </c>
      <c r="AF111" s="3"/>
      <c r="AG111" s="4"/>
      <c r="AH111" s="3"/>
      <c r="AI111" s="3"/>
      <c r="AJ111" s="3"/>
      <c r="AK111" s="3">
        <v>1.7</v>
      </c>
      <c r="AL111" s="3"/>
      <c r="AM111" s="3"/>
      <c r="AN111" s="3">
        <v>63</v>
      </c>
      <c r="AO111" s="3"/>
      <c r="AP111" s="3"/>
      <c r="AQ111" s="4"/>
      <c r="AR111" s="3">
        <v>63.72</v>
      </c>
      <c r="AS111" s="4">
        <v>407.19</v>
      </c>
      <c r="AT111" s="3"/>
      <c r="AU111" s="4"/>
      <c r="AV111" s="3">
        <v>8.82</v>
      </c>
      <c r="AW111" s="4">
        <v>0</v>
      </c>
      <c r="AX111" s="3">
        <v>776.93</v>
      </c>
      <c r="AY111" s="3"/>
      <c r="AZ111" s="3"/>
      <c r="BA111" s="3">
        <v>149.41</v>
      </c>
      <c r="BB111" s="3"/>
      <c r="BC111" s="3"/>
      <c r="BD111" s="4"/>
      <c r="BE111" s="3"/>
      <c r="BF111" s="4"/>
      <c r="BG111" s="3"/>
      <c r="BH111" s="4"/>
      <c r="BI111" s="3">
        <v>924</v>
      </c>
      <c r="BJ111" s="3">
        <v>12.25</v>
      </c>
      <c r="BK111" s="3">
        <v>30.29</v>
      </c>
      <c r="BL111" s="3"/>
      <c r="BM111" s="3"/>
      <c r="BN111" s="3"/>
      <c r="BO111" s="3">
        <v>-69.3</v>
      </c>
      <c r="BP111" s="3">
        <v>-46.2</v>
      </c>
      <c r="BQ111" s="3"/>
      <c r="BR111" s="3">
        <v>-987</v>
      </c>
      <c r="BS111" s="3">
        <f t="shared" si="10"/>
        <v>987</v>
      </c>
      <c r="BT111" s="3">
        <f t="shared" si="9"/>
        <v>-63</v>
      </c>
      <c r="BU111" s="3"/>
      <c r="BV111" s="3"/>
      <c r="BW111" s="3"/>
      <c r="BX111" s="3"/>
      <c r="BY111" s="3"/>
      <c r="BZ111" s="3"/>
      <c r="CA111" s="4"/>
      <c r="CB111" s="3"/>
      <c r="CC111" s="3"/>
      <c r="CD111" s="3"/>
      <c r="CE111" s="3"/>
      <c r="CF111" s="3"/>
      <c r="CG111" s="3"/>
      <c r="CH111" s="3"/>
      <c r="CI111" s="3"/>
      <c r="CJ111" s="4"/>
      <c r="CK111" s="3"/>
      <c r="CL111" s="3">
        <v>-292.14</v>
      </c>
      <c r="CM111" s="3"/>
      <c r="CN111" s="3">
        <v>-21.51</v>
      </c>
      <c r="CO111" s="3"/>
      <c r="CP111" s="3">
        <v>265.82</v>
      </c>
      <c r="CQ111" s="3"/>
      <c r="CR111" s="3"/>
    </row>
    <row r="112" spans="1:96" ht="15" customHeight="1" x14ac:dyDescent="0.15">
      <c r="A112" s="1" t="s">
        <v>855</v>
      </c>
      <c r="B112" s="1" t="s">
        <v>509</v>
      </c>
      <c r="C112" s="1" t="s">
        <v>942</v>
      </c>
      <c r="D112" s="1" t="str">
        <f>VLOOKUP(B112,VALIDAÇÃO!$B$2:$C$12,2,0)</f>
        <v>AUGURI</v>
      </c>
      <c r="E112" s="1" t="s">
        <v>490</v>
      </c>
      <c r="F112" s="1" t="str">
        <f>VLOOKUP(E112,'[1]MAIO 25'!$D$2:$E$876,2,0)</f>
        <v>Masculino</v>
      </c>
      <c r="G112" s="1" t="str">
        <f>VLOOKUP(H112,VALIDAÇÃO!$F$2:$G$83,2,0)</f>
        <v>DIRETO</v>
      </c>
      <c r="H112" s="1" t="s">
        <v>1518</v>
      </c>
      <c r="I112" s="1" t="s">
        <v>847</v>
      </c>
      <c r="J112" s="15">
        <v>45733</v>
      </c>
      <c r="K112" s="15"/>
      <c r="L112" s="2">
        <v>1088.95</v>
      </c>
      <c r="M112" s="2" t="e">
        <f>W112+X112+Y112+Z112+AA112+AB112+AC112+AD112+AE112+AF112+AH112+AJ112+AK112+AL112+AM112+AN112+AO112+AP112+AR112+AT112+AV112++AX112+AY112+AZ112+BA112+BG112+BJ112+BO112+BP112+BQ112+BV112+BW112+BX112+BZ112+CB112+CC112+CD112+CE112+CF112+CH112+CI112+CL112+CN112+BT112+BC112+BE112+BN112+BU112+CQ112+#REF!+CR112+CG112</f>
        <v>#REF!</v>
      </c>
      <c r="N112" s="2">
        <f>(V112+BR112)</f>
        <v>1042.8</v>
      </c>
      <c r="O112" s="2" t="e">
        <f t="shared" si="6"/>
        <v>#REF!</v>
      </c>
      <c r="P112" s="2" t="e">
        <f>O112+BS112</f>
        <v>#REF!</v>
      </c>
      <c r="Q112" s="2" t="e">
        <f t="shared" si="7"/>
        <v>#REF!</v>
      </c>
      <c r="R112" s="2" t="e">
        <f t="shared" si="8"/>
        <v>#REF!</v>
      </c>
      <c r="S112" s="2">
        <v>1738</v>
      </c>
      <c r="T112" s="3"/>
      <c r="U112" s="4"/>
      <c r="V112" s="3">
        <v>1738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4"/>
      <c r="AH112" s="3"/>
      <c r="AI112" s="3"/>
      <c r="AJ112" s="3"/>
      <c r="AK112" s="3">
        <v>0.18</v>
      </c>
      <c r="AL112" s="3"/>
      <c r="AM112" s="3"/>
      <c r="AN112" s="3"/>
      <c r="AO112" s="3"/>
      <c r="AP112" s="3"/>
      <c r="AQ112" s="4"/>
      <c r="AR112" s="3">
        <v>16.34</v>
      </c>
      <c r="AS112" s="4">
        <v>92</v>
      </c>
      <c r="AT112" s="3"/>
      <c r="AU112" s="4"/>
      <c r="AV112" s="3">
        <v>0.77</v>
      </c>
      <c r="AW112" s="4">
        <v>0</v>
      </c>
      <c r="AX112" s="3">
        <v>200</v>
      </c>
      <c r="AY112" s="3"/>
      <c r="AZ112" s="3"/>
      <c r="BA112" s="3">
        <v>48</v>
      </c>
      <c r="BB112" s="3"/>
      <c r="BC112" s="3">
        <v>-33.44</v>
      </c>
      <c r="BD112" s="4">
        <v>254</v>
      </c>
      <c r="BE112" s="3"/>
      <c r="BF112" s="4"/>
      <c r="BG112" s="3"/>
      <c r="BH112" s="4"/>
      <c r="BI112" s="3">
        <v>695.2</v>
      </c>
      <c r="BJ112" s="3">
        <v>3.92</v>
      </c>
      <c r="BK112" s="3">
        <v>5.15</v>
      </c>
      <c r="BL112" s="3"/>
      <c r="BM112" s="3"/>
      <c r="BN112" s="3"/>
      <c r="BO112" s="3"/>
      <c r="BP112" s="3">
        <v>-34.76</v>
      </c>
      <c r="BQ112" s="3"/>
      <c r="BR112" s="3">
        <v>-695.2</v>
      </c>
      <c r="BS112" s="3">
        <f t="shared" si="10"/>
        <v>695.2</v>
      </c>
      <c r="BT112" s="3">
        <f t="shared" si="9"/>
        <v>0</v>
      </c>
      <c r="BU112" s="3"/>
      <c r="BV112" s="3"/>
      <c r="BW112" s="3"/>
      <c r="BX112" s="3"/>
      <c r="BY112" s="3"/>
      <c r="BZ112" s="3"/>
      <c r="CA112" s="4"/>
      <c r="CB112" s="3"/>
      <c r="CC112" s="3"/>
      <c r="CD112" s="3"/>
      <c r="CE112" s="3"/>
      <c r="CF112" s="3"/>
      <c r="CG112" s="3"/>
      <c r="CH112" s="3"/>
      <c r="CI112" s="3"/>
      <c r="CJ112" s="4"/>
      <c r="CK112" s="3"/>
      <c r="CL112" s="3">
        <v>-154.86000000000001</v>
      </c>
      <c r="CM112" s="3"/>
      <c r="CN112" s="3">
        <v>0</v>
      </c>
      <c r="CO112" s="3"/>
      <c r="CP112" s="3">
        <v>157.9</v>
      </c>
      <c r="CQ112" s="3"/>
      <c r="CR112" s="3"/>
    </row>
    <row r="113" spans="1:96" ht="15" customHeight="1" x14ac:dyDescent="0.15">
      <c r="A113" s="1" t="s">
        <v>865</v>
      </c>
      <c r="B113" s="1" t="s">
        <v>671</v>
      </c>
      <c r="C113" s="1" t="s">
        <v>943</v>
      </c>
      <c r="D113" s="1" t="str">
        <f>VLOOKUP(B113,VALIDAÇÃO!$B$2:$C$12,2,0)</f>
        <v>VIVANT</v>
      </c>
      <c r="E113" s="1" t="s">
        <v>516</v>
      </c>
      <c r="F113" s="1" t="str">
        <f>VLOOKUP(E113,'[1]MAIO 25'!$D$2:$E$876,2,0)</f>
        <v>Masculino</v>
      </c>
      <c r="G113" s="1" t="str">
        <f>VLOOKUP(H113,VALIDAÇÃO!$F$2:$G$83,2,0)</f>
        <v>DIRETO</v>
      </c>
      <c r="H113" s="1" t="s">
        <v>218</v>
      </c>
      <c r="I113" s="1" t="s">
        <v>867</v>
      </c>
      <c r="J113" s="15">
        <v>45155</v>
      </c>
      <c r="K113" s="15"/>
      <c r="L113" s="2">
        <v>1401.39</v>
      </c>
      <c r="M113" s="2" t="e">
        <f>W113+X113+Y113+Z113+AA113+AB113+AC113+AD113+AE113+AF113+AH113+AJ113+AK113+AL113+AM113+AN113+AO113+AP113+AR113+AT113+AV113++AX113+AY113+AZ113+BA113+BG113+BJ113+BO113+BP113+BQ113+BV113+BW113+BX113+BZ113+CB113+CC113+CD113+CE113+CF113+CH113+CI113+CL113+CN113+BT113+BC113+BE113+BN113+BU113+CQ113+#REF!+CR113+CG113</f>
        <v>#REF!</v>
      </c>
      <c r="N113" s="2">
        <f>(V113+BR113)</f>
        <v>1386</v>
      </c>
      <c r="O113" s="2" t="e">
        <f t="shared" si="6"/>
        <v>#REF!</v>
      </c>
      <c r="P113" s="2" t="e">
        <f>O113+BS113</f>
        <v>#REF!</v>
      </c>
      <c r="Q113" s="2" t="e">
        <f t="shared" si="7"/>
        <v>#REF!</v>
      </c>
      <c r="R113" s="2" t="e">
        <f t="shared" si="8"/>
        <v>#REF!</v>
      </c>
      <c r="S113" s="2">
        <v>2310</v>
      </c>
      <c r="T113" s="3"/>
      <c r="U113" s="4"/>
      <c r="V113" s="3">
        <v>2310</v>
      </c>
      <c r="W113" s="3"/>
      <c r="X113" s="3"/>
      <c r="Y113" s="3"/>
      <c r="Z113" s="3"/>
      <c r="AA113" s="3"/>
      <c r="AB113" s="3"/>
      <c r="AC113" s="3">
        <v>55.62</v>
      </c>
      <c r="AD113" s="3"/>
      <c r="AE113" s="3"/>
      <c r="AF113" s="3"/>
      <c r="AG113" s="4"/>
      <c r="AH113" s="3"/>
      <c r="AI113" s="3"/>
      <c r="AJ113" s="3"/>
      <c r="AK113" s="3"/>
      <c r="AL113" s="3"/>
      <c r="AM113" s="3"/>
      <c r="AN113" s="3"/>
      <c r="AO113" s="3"/>
      <c r="AP113" s="3"/>
      <c r="AQ113" s="4"/>
      <c r="AR113" s="3"/>
      <c r="AS113" s="4"/>
      <c r="AT113" s="3"/>
      <c r="AU113" s="4"/>
      <c r="AV113" s="3"/>
      <c r="AW113" s="4"/>
      <c r="AX113" s="3">
        <v>240</v>
      </c>
      <c r="AY113" s="3"/>
      <c r="AZ113" s="3"/>
      <c r="BA113" s="3">
        <v>46.15</v>
      </c>
      <c r="BB113" s="3"/>
      <c r="BC113" s="3"/>
      <c r="BD113" s="4"/>
      <c r="BE113" s="3"/>
      <c r="BF113" s="4"/>
      <c r="BG113" s="3"/>
      <c r="BH113" s="4"/>
      <c r="BI113" s="3">
        <v>924</v>
      </c>
      <c r="BJ113" s="3"/>
      <c r="BK113" s="3"/>
      <c r="BL113" s="3"/>
      <c r="BM113" s="3"/>
      <c r="BN113" s="3"/>
      <c r="BO113" s="3">
        <v>-69.3</v>
      </c>
      <c r="BP113" s="3">
        <v>-46.2</v>
      </c>
      <c r="BQ113" s="3"/>
      <c r="BR113" s="3">
        <v>-924</v>
      </c>
      <c r="BS113" s="3">
        <f t="shared" si="10"/>
        <v>924</v>
      </c>
      <c r="BT113" s="3">
        <f t="shared" si="9"/>
        <v>0</v>
      </c>
      <c r="BU113" s="3"/>
      <c r="BV113" s="3"/>
      <c r="BW113" s="3"/>
      <c r="BX113" s="3"/>
      <c r="BY113" s="3"/>
      <c r="BZ113" s="3"/>
      <c r="CA113" s="4"/>
      <c r="CB113" s="3"/>
      <c r="CC113" s="3"/>
      <c r="CD113" s="3"/>
      <c r="CE113" s="3"/>
      <c r="CF113" s="3"/>
      <c r="CG113" s="3"/>
      <c r="CH113" s="3"/>
      <c r="CI113" s="3"/>
      <c r="CJ113" s="4"/>
      <c r="CK113" s="3"/>
      <c r="CL113" s="3">
        <v>-210.88</v>
      </c>
      <c r="CM113" s="3"/>
      <c r="CN113" s="3">
        <v>0</v>
      </c>
      <c r="CO113" s="3"/>
      <c r="CP113" s="3">
        <v>207.69</v>
      </c>
      <c r="CQ113" s="3"/>
      <c r="CR113" s="3"/>
    </row>
    <row r="114" spans="1:96" ht="15" customHeight="1" x14ac:dyDescent="0.15">
      <c r="A114" s="1" t="s">
        <v>848</v>
      </c>
      <c r="B114" s="1" t="s">
        <v>574</v>
      </c>
      <c r="C114" s="1" t="s">
        <v>1643</v>
      </c>
      <c r="D114" s="1" t="str">
        <f>VLOOKUP(B114,VALIDAÇÃO!$B$2:$C$12,2,0)</f>
        <v>MARIE CURIE</v>
      </c>
      <c r="E114" s="1" t="s">
        <v>1644</v>
      </c>
      <c r="F114" s="1" t="s">
        <v>1830</v>
      </c>
      <c r="G114" s="1" t="str">
        <f>VLOOKUP(H114,VALIDAÇÃO!$F$2:$G$83,2,0)</f>
        <v>INDIRETO</v>
      </c>
      <c r="H114" s="1" t="s">
        <v>367</v>
      </c>
      <c r="I114" s="1" t="s">
        <v>850</v>
      </c>
      <c r="J114" s="15">
        <v>45818</v>
      </c>
      <c r="K114" s="15"/>
      <c r="L114" s="2">
        <v>924.8</v>
      </c>
      <c r="M114" s="2" t="e">
        <f>W114+X114+Y114+Z114+AA114+AB114+AC114+AD114+AE114+AF114+AH114+AJ114+AK114+AL114+AM114+AN114+AO114+AP114+AR114+AT114+AV114++AX114+AY114+AZ114+BA114+BG114+BJ114+BO114+BP114+BQ114+BV114+BW114+BX114+BZ114+CB114+CC114+CD114+CE114+CF114+CH114+CI114+CL114+CN114+BT114+BC114+BE114+BN114+BU114+CQ114+#REF!+CR114+CG114</f>
        <v>#REF!</v>
      </c>
      <c r="N114" s="2">
        <f>(V114+BR114)</f>
        <v>-520</v>
      </c>
      <c r="O114" s="2" t="e">
        <f t="shared" si="6"/>
        <v>#REF!</v>
      </c>
      <c r="P114" s="2" t="e">
        <f>O114+BS114</f>
        <v>#REF!</v>
      </c>
      <c r="Q114" s="2" t="e">
        <f t="shared" si="7"/>
        <v>#REF!</v>
      </c>
      <c r="R114" s="2" t="e">
        <f t="shared" si="8"/>
        <v>#REF!</v>
      </c>
      <c r="S114" s="2">
        <v>1300</v>
      </c>
      <c r="T114" s="3">
        <v>791</v>
      </c>
      <c r="U114" s="4">
        <v>9240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>
        <v>144.80000000000001</v>
      </c>
      <c r="AG114" s="4"/>
      <c r="AH114" s="3"/>
      <c r="AI114" s="3"/>
      <c r="AJ114" s="3"/>
      <c r="AK114" s="3"/>
      <c r="AL114" s="3"/>
      <c r="AM114" s="3"/>
      <c r="AN114" s="3"/>
      <c r="AO114" s="3"/>
      <c r="AP114" s="3"/>
      <c r="AQ114" s="4"/>
      <c r="AR114" s="3"/>
      <c r="AS114" s="4"/>
      <c r="AT114" s="3"/>
      <c r="AU114" s="4"/>
      <c r="AV114" s="3"/>
      <c r="AW114" s="4"/>
      <c r="AX114" s="3"/>
      <c r="AY114" s="3"/>
      <c r="AZ114" s="3"/>
      <c r="BA114" s="3"/>
      <c r="BB114" s="3"/>
      <c r="BC114" s="3"/>
      <c r="BD114" s="4"/>
      <c r="BE114" s="3"/>
      <c r="BF114" s="4"/>
      <c r="BG114" s="3"/>
      <c r="BH114" s="4"/>
      <c r="BI114" s="3">
        <v>452</v>
      </c>
      <c r="BJ114" s="3"/>
      <c r="BK114" s="3"/>
      <c r="BL114" s="3"/>
      <c r="BM114" s="3"/>
      <c r="BN114" s="3"/>
      <c r="BO114" s="3"/>
      <c r="BP114" s="3"/>
      <c r="BQ114" s="3"/>
      <c r="BR114" s="3">
        <v>-520</v>
      </c>
      <c r="BS114" s="3">
        <f t="shared" si="10"/>
        <v>520</v>
      </c>
      <c r="BT114" s="3">
        <f t="shared" si="9"/>
        <v>-68</v>
      </c>
      <c r="BU114" s="3"/>
      <c r="BV114" s="3"/>
      <c r="BW114" s="3"/>
      <c r="BX114" s="3"/>
      <c r="BY114" s="3"/>
      <c r="BZ114" s="3"/>
      <c r="CA114" s="4"/>
      <c r="CB114" s="3"/>
      <c r="CC114" s="3"/>
      <c r="CD114" s="3"/>
      <c r="CE114" s="3"/>
      <c r="CF114" s="3"/>
      <c r="CG114" s="3"/>
      <c r="CH114" s="3"/>
      <c r="CI114" s="3"/>
      <c r="CJ114" s="4"/>
      <c r="CK114" s="3"/>
      <c r="CL114" s="3"/>
      <c r="CM114" s="3"/>
      <c r="CN114" s="3"/>
      <c r="CO114" s="3"/>
      <c r="CP114" s="3"/>
      <c r="CQ114" s="3"/>
      <c r="CR114" s="3"/>
    </row>
    <row r="115" spans="1:96" ht="15" customHeight="1" x14ac:dyDescent="0.15">
      <c r="A115" s="1" t="s">
        <v>851</v>
      </c>
      <c r="B115" s="1" t="s">
        <v>633</v>
      </c>
      <c r="C115" s="1" t="s">
        <v>944</v>
      </c>
      <c r="D115" s="1" t="str">
        <f>VLOOKUP(B115,VALIDAÇÃO!$B$2:$C$12,2,0)</f>
        <v>ESSENZA</v>
      </c>
      <c r="E115" s="1" t="s">
        <v>61</v>
      </c>
      <c r="F115" s="1" t="str">
        <f>VLOOKUP(E115,'[1]MAIO 25'!$D$2:$E$876,2,0)</f>
        <v>Masculino</v>
      </c>
      <c r="G115" s="1" t="str">
        <f>VLOOKUP(H115,VALIDAÇÃO!$F$2:$G$83,2,0)</f>
        <v>DIRETO</v>
      </c>
      <c r="H115" s="1" t="s">
        <v>247</v>
      </c>
      <c r="I115" s="1" t="s">
        <v>847</v>
      </c>
      <c r="J115" s="15">
        <v>45537</v>
      </c>
      <c r="K115" s="15"/>
      <c r="L115" s="2">
        <v>1068.44</v>
      </c>
      <c r="M115" s="2" t="e">
        <f>W115+X115+Y115+Z115+AA115+AB115+AC115+AD115+AE115+AF115+AH115+AJ115+AK115+AL115+AM115+AN115+AO115+AP115+AR115+AT115+AV115++AX115+AY115+AZ115+BA115+BG115+BJ115+BO115+BP115+BQ115+BV115+BW115+BX115+BZ115+CB115+CC115+CD115+CE115+CF115+CH115+CI115+CL115+CN115+BT115+BC115+BE115+BN115+BU115+CQ115+#REF!+CR115+CG115</f>
        <v>#REF!</v>
      </c>
      <c r="N115" s="2">
        <f>(V115+BR115)</f>
        <v>1042.8</v>
      </c>
      <c r="O115" s="2" t="e">
        <f t="shared" si="6"/>
        <v>#REF!</v>
      </c>
      <c r="P115" s="2" t="e">
        <f>O115+BS115</f>
        <v>#REF!</v>
      </c>
      <c r="Q115" s="2" t="e">
        <f t="shared" si="7"/>
        <v>#REF!</v>
      </c>
      <c r="R115" s="2" t="e">
        <f t="shared" si="8"/>
        <v>#REF!</v>
      </c>
      <c r="S115" s="2">
        <v>1738</v>
      </c>
      <c r="T115" s="3"/>
      <c r="U115" s="4"/>
      <c r="V115" s="3">
        <v>1738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>
        <v>1.64</v>
      </c>
      <c r="AL115" s="3"/>
      <c r="AM115" s="3"/>
      <c r="AN115" s="3"/>
      <c r="AO115" s="3"/>
      <c r="AP115" s="3">
        <v>96.5</v>
      </c>
      <c r="AQ115" s="4">
        <v>431.14</v>
      </c>
      <c r="AR115" s="3">
        <v>21.07</v>
      </c>
      <c r="AS115" s="4">
        <v>96.14</v>
      </c>
      <c r="AT115" s="3"/>
      <c r="AU115" s="4"/>
      <c r="AV115" s="3">
        <v>8.5299999999999994</v>
      </c>
      <c r="AW115" s="4">
        <v>0</v>
      </c>
      <c r="AX115" s="3">
        <v>150</v>
      </c>
      <c r="AY115" s="3"/>
      <c r="AZ115" s="3"/>
      <c r="BA115" s="3">
        <v>28.85</v>
      </c>
      <c r="BB115" s="3"/>
      <c r="BC115" s="3"/>
      <c r="BD115" s="4"/>
      <c r="BE115" s="3">
        <v>-57.93</v>
      </c>
      <c r="BF115" s="4">
        <v>1</v>
      </c>
      <c r="BG115" s="3">
        <v>144.08000000000001</v>
      </c>
      <c r="BH115" s="4">
        <v>547.14</v>
      </c>
      <c r="BI115" s="3">
        <v>695.2</v>
      </c>
      <c r="BJ115" s="3">
        <v>50.32</v>
      </c>
      <c r="BK115" s="3">
        <v>36.53</v>
      </c>
      <c r="BL115" s="3"/>
      <c r="BM115" s="3"/>
      <c r="BN115" s="3"/>
      <c r="BO115" s="3">
        <v>-52.14</v>
      </c>
      <c r="BP115" s="3">
        <v>-34.76</v>
      </c>
      <c r="BQ115" s="3">
        <v>-104.28</v>
      </c>
      <c r="BR115" s="3">
        <v>-695.2</v>
      </c>
      <c r="BS115" s="3">
        <f t="shared" si="10"/>
        <v>695.2</v>
      </c>
      <c r="BT115" s="3">
        <f t="shared" si="9"/>
        <v>0</v>
      </c>
      <c r="BU115" s="3"/>
      <c r="BV115" s="3"/>
      <c r="BW115" s="3"/>
      <c r="BX115" s="3"/>
      <c r="BY115" s="3"/>
      <c r="BZ115" s="3"/>
      <c r="CA115" s="4"/>
      <c r="CB115" s="3"/>
      <c r="CC115" s="3"/>
      <c r="CD115" s="3"/>
      <c r="CE115" s="3"/>
      <c r="CF115" s="3"/>
      <c r="CG115" s="3"/>
      <c r="CH115" s="3"/>
      <c r="CI115" s="3">
        <v>-57.93</v>
      </c>
      <c r="CJ115" s="4">
        <v>1</v>
      </c>
      <c r="CK115" s="3"/>
      <c r="CL115" s="3">
        <v>-168.31</v>
      </c>
      <c r="CM115" s="3"/>
      <c r="CN115" s="3">
        <v>0</v>
      </c>
      <c r="CO115" s="3"/>
      <c r="CP115" s="3">
        <v>169.85</v>
      </c>
      <c r="CQ115" s="3"/>
      <c r="CR115" s="3"/>
    </row>
    <row r="116" spans="1:96" ht="15" customHeight="1" x14ac:dyDescent="0.15">
      <c r="A116" s="1" t="s">
        <v>872</v>
      </c>
      <c r="B116" s="1" t="s">
        <v>437</v>
      </c>
      <c r="C116" s="1" t="s">
        <v>1645</v>
      </c>
      <c r="D116" s="1" t="str">
        <f>VLOOKUP(B116,VALIDAÇÃO!$B$2:$C$12,2,0)</f>
        <v xml:space="preserve">BOSSA </v>
      </c>
      <c r="E116" s="1" t="s">
        <v>301</v>
      </c>
      <c r="F116" s="1" t="str">
        <f>VLOOKUP(E116,'[1]MAIO 25'!$D$2:$E$876,2,0)</f>
        <v>Feminino</v>
      </c>
      <c r="G116" s="1" t="str">
        <f>VLOOKUP(H116,VALIDAÇÃO!$F$2:$G$83,2,0)</f>
        <v>DIRETO</v>
      </c>
      <c r="H116" s="1" t="s">
        <v>1518</v>
      </c>
      <c r="I116" s="1" t="s">
        <v>847</v>
      </c>
      <c r="J116" s="15">
        <v>45573</v>
      </c>
      <c r="K116" s="15"/>
      <c r="L116" s="2">
        <v>1038.6500000000001</v>
      </c>
      <c r="M116" s="2" t="e">
        <f>W116+X116+Y116+Z116+AA116+AB116+AC116+AD116+AE116+AF116+AH116+AJ116+AK116+AL116+AM116+AN116+AO116+AP116+AR116+AT116+AV116++AX116+AY116+AZ116+BA116+BG116+BJ116+BO116+BP116+BQ116+BV116+BW116+BX116+BZ116+CB116+CC116+CD116+CE116+CF116+CH116+CI116+CL116+CN116+BT116+BC116+BE116+BN116+BU116+CQ116+#REF!+CR116+CG116</f>
        <v>#REF!</v>
      </c>
      <c r="N116" s="2">
        <f>(V116+BR116)</f>
        <v>1042.8</v>
      </c>
      <c r="O116" s="2" t="e">
        <f t="shared" si="6"/>
        <v>#REF!</v>
      </c>
      <c r="P116" s="2" t="e">
        <f>O116+BS116</f>
        <v>#REF!</v>
      </c>
      <c r="Q116" s="2" t="e">
        <f t="shared" si="7"/>
        <v>#REF!</v>
      </c>
      <c r="R116" s="2" t="e">
        <f t="shared" si="8"/>
        <v>#REF!</v>
      </c>
      <c r="S116" s="2">
        <v>1738</v>
      </c>
      <c r="T116" s="3"/>
      <c r="U116" s="4"/>
      <c r="V116" s="3">
        <v>1738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>
        <v>1.1399999999999999</v>
      </c>
      <c r="AL116" s="3"/>
      <c r="AM116" s="3"/>
      <c r="AN116" s="3"/>
      <c r="AO116" s="3"/>
      <c r="AP116" s="3"/>
      <c r="AQ116" s="4"/>
      <c r="AR116" s="3">
        <v>99.83</v>
      </c>
      <c r="AS116" s="4">
        <v>246</v>
      </c>
      <c r="AT116" s="3"/>
      <c r="AU116" s="4"/>
      <c r="AV116" s="3">
        <v>5.91</v>
      </c>
      <c r="AW116" s="4">
        <v>0</v>
      </c>
      <c r="AX116" s="3">
        <v>250</v>
      </c>
      <c r="AY116" s="3"/>
      <c r="AZ116" s="3"/>
      <c r="BA116" s="3">
        <v>48.08</v>
      </c>
      <c r="BB116" s="3"/>
      <c r="BC116" s="3">
        <v>-6.06</v>
      </c>
      <c r="BD116" s="4">
        <v>46</v>
      </c>
      <c r="BE116" s="3"/>
      <c r="BF116" s="4"/>
      <c r="BG116" s="3"/>
      <c r="BH116" s="4"/>
      <c r="BI116" s="3">
        <v>695.2</v>
      </c>
      <c r="BJ116" s="3">
        <v>19.2</v>
      </c>
      <c r="BK116" s="3">
        <v>13.770000000000003</v>
      </c>
      <c r="BL116" s="3"/>
      <c r="BM116" s="3"/>
      <c r="BN116" s="3"/>
      <c r="BO116" s="3">
        <v>-52.14</v>
      </c>
      <c r="BP116" s="3">
        <v>-34.76</v>
      </c>
      <c r="BQ116" s="3">
        <v>-104.28</v>
      </c>
      <c r="BR116" s="3">
        <v>-695.2</v>
      </c>
      <c r="BS116" s="3">
        <f t="shared" si="10"/>
        <v>695.2</v>
      </c>
      <c r="BT116" s="3">
        <f t="shared" si="9"/>
        <v>0</v>
      </c>
      <c r="BU116" s="3"/>
      <c r="BV116" s="3"/>
      <c r="BW116" s="3"/>
      <c r="BX116" s="3"/>
      <c r="BY116" s="3"/>
      <c r="BZ116" s="3"/>
      <c r="CA116" s="4"/>
      <c r="CB116" s="3"/>
      <c r="CC116" s="3">
        <v>-59.8</v>
      </c>
      <c r="CD116" s="3"/>
      <c r="CE116" s="3"/>
      <c r="CF116" s="3"/>
      <c r="CG116" s="3"/>
      <c r="CH116" s="3"/>
      <c r="CI116" s="3"/>
      <c r="CJ116" s="4"/>
      <c r="CK116" s="3"/>
      <c r="CL116" s="3">
        <v>-171.27</v>
      </c>
      <c r="CM116" s="3"/>
      <c r="CN116" s="3">
        <v>0</v>
      </c>
      <c r="CO116" s="3"/>
      <c r="CP116" s="3">
        <v>172.48</v>
      </c>
      <c r="CQ116" s="3"/>
      <c r="CR116" s="3"/>
    </row>
    <row r="117" spans="1:96" ht="15" customHeight="1" x14ac:dyDescent="0.15">
      <c r="A117" s="1" t="s">
        <v>851</v>
      </c>
      <c r="B117" s="1" t="s">
        <v>633</v>
      </c>
      <c r="C117" s="1" t="s">
        <v>992</v>
      </c>
      <c r="D117" s="1" t="str">
        <f>VLOOKUP(B117,VALIDAÇÃO!$B$2:$C$12,2,0)</f>
        <v>ESSENZA</v>
      </c>
      <c r="E117" s="1" t="s">
        <v>1887</v>
      </c>
      <c r="F117" s="1" t="s">
        <v>1830</v>
      </c>
      <c r="G117" s="1" t="str">
        <f>VLOOKUP(H117,VALIDAÇÃO!$F$2:$G$83,2,0)</f>
        <v>DIRETO</v>
      </c>
      <c r="H117" s="1" t="s">
        <v>1518</v>
      </c>
      <c r="I117" s="1" t="s">
        <v>847</v>
      </c>
      <c r="J117" s="15">
        <v>45839</v>
      </c>
      <c r="K117" s="15"/>
      <c r="L117" s="2">
        <v>1223.3399999999999</v>
      </c>
      <c r="M117" s="2" t="e">
        <f>W117+X117+Y117+Z117+AA117+AB117+AC117+AD117+AE117+AF117+AH117+AJ117+AK117+AL117+AM117+AN117+AO117+AP117+AR117+AT117+AV117++AX117+AY117+AZ117+BA117+BG117+BJ117+BO117+BP117+BQ117+BV117+BW117+BX117+BZ117+CB117+CC117+CD117+CE117+CF117+CH117+CI117+CL117+CN117+BT117+BC117+BE117+BN117+BU117+CQ117+#REF!+CR117+CG117</f>
        <v>#REF!</v>
      </c>
      <c r="N117" s="2">
        <f>(V117+BR117)</f>
        <v>1042.8</v>
      </c>
      <c r="O117" s="2" t="e">
        <f t="shared" si="6"/>
        <v>#REF!</v>
      </c>
      <c r="P117" s="2" t="e">
        <f>O117+BS117</f>
        <v>#REF!</v>
      </c>
      <c r="Q117" s="2" t="e">
        <f t="shared" si="7"/>
        <v>#REF!</v>
      </c>
      <c r="R117" s="2" t="e">
        <f t="shared" si="8"/>
        <v>#REF!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4"/>
      <c r="AH117" s="3"/>
      <c r="AI117" s="3"/>
      <c r="AJ117" s="3"/>
      <c r="AK117" s="3"/>
      <c r="AL117" s="3"/>
      <c r="AM117" s="3"/>
      <c r="AN117" s="3"/>
      <c r="AO117" s="3"/>
      <c r="AP117" s="3">
        <v>215.81</v>
      </c>
      <c r="AQ117" s="4">
        <v>964.14</v>
      </c>
      <c r="AR117" s="3">
        <v>107.47</v>
      </c>
      <c r="AS117" s="4">
        <v>542</v>
      </c>
      <c r="AT117" s="3"/>
      <c r="AU117" s="4"/>
      <c r="AV117" s="3"/>
      <c r="AW117" s="4"/>
      <c r="AX117" s="3"/>
      <c r="AY117" s="3"/>
      <c r="AZ117" s="3"/>
      <c r="BA117" s="3"/>
      <c r="BB117" s="3"/>
      <c r="BC117" s="3"/>
      <c r="BD117" s="4"/>
      <c r="BE117" s="3"/>
      <c r="BF117" s="4"/>
      <c r="BG117" s="3">
        <v>142.5</v>
      </c>
      <c r="BH117" s="4">
        <v>541.14</v>
      </c>
      <c r="BI117" s="3">
        <v>1619.02</v>
      </c>
      <c r="BJ117" s="3">
        <v>89.57</v>
      </c>
      <c r="BK117" s="3">
        <v>65.81</v>
      </c>
      <c r="BL117" s="3"/>
      <c r="BM117" s="3"/>
      <c r="BN117" s="3"/>
      <c r="BO117" s="3">
        <v>-52.14</v>
      </c>
      <c r="BP117" s="3">
        <v>-34.76</v>
      </c>
      <c r="BQ117" s="3">
        <v>-104.28</v>
      </c>
      <c r="BR117" s="3">
        <v>-695.2</v>
      </c>
      <c r="BS117" s="3">
        <f t="shared" si="10"/>
        <v>695.2</v>
      </c>
      <c r="BT117" s="3">
        <f t="shared" si="9"/>
        <v>923.81999999999994</v>
      </c>
      <c r="BU117" s="3"/>
      <c r="BV117" s="3"/>
      <c r="BW117" s="3"/>
      <c r="BX117" s="3"/>
      <c r="BY117" s="3"/>
      <c r="BZ117" s="3"/>
      <c r="CA117" s="4"/>
      <c r="CB117" s="3"/>
      <c r="CC117" s="3"/>
      <c r="CD117" s="3"/>
      <c r="CE117" s="3"/>
      <c r="CF117" s="3"/>
      <c r="CG117" s="3"/>
      <c r="CH117" s="3"/>
      <c r="CI117" s="3"/>
      <c r="CJ117" s="4"/>
      <c r="CK117" s="3"/>
      <c r="CL117" s="3">
        <v>-183.63</v>
      </c>
      <c r="CM117" s="3"/>
      <c r="CN117" s="3">
        <v>0</v>
      </c>
      <c r="CO117" s="3"/>
      <c r="CP117" s="3">
        <v>183.46</v>
      </c>
      <c r="CQ117" s="3"/>
      <c r="CR117" s="3"/>
    </row>
    <row r="118" spans="1:96" ht="15" customHeight="1" x14ac:dyDescent="0.15">
      <c r="A118" s="1" t="s">
        <v>855</v>
      </c>
      <c r="B118" s="1" t="s">
        <v>509</v>
      </c>
      <c r="C118" s="1" t="s">
        <v>1646</v>
      </c>
      <c r="D118" s="1" t="str">
        <f>VLOOKUP(B118,VALIDAÇÃO!$B$2:$C$12,2,0)</f>
        <v>AUGURI</v>
      </c>
      <c r="E118" s="1" t="s">
        <v>1647</v>
      </c>
      <c r="F118" s="1" t="e">
        <f>VLOOKUP(E118,'[1]MAIO 25'!$D$2:$E$876,2,0)</f>
        <v>#N/A</v>
      </c>
      <c r="G118" s="1" t="str">
        <f>VLOOKUP(H118,VALIDAÇÃO!$F$2:$G$83,2,0)</f>
        <v>INDIRETO</v>
      </c>
      <c r="H118" s="1" t="s">
        <v>481</v>
      </c>
      <c r="I118" s="1" t="s">
        <v>925</v>
      </c>
      <c r="J118" s="15">
        <v>45811</v>
      </c>
      <c r="K118" s="15"/>
      <c r="L118" s="2">
        <v>2501.5500000000002</v>
      </c>
      <c r="M118" s="2" t="e">
        <f>W118+X118+Y118+Z118+AA118+AB118+AC118+AD118+AE118+AF118+AH118+AJ118+AK118+AL118+AM118+AN118+AO118+AP118+AR118+AT118+AV118++AX118+AY118+AZ118+BA118+BG118+BJ118+BO118+BP118+BQ118+BV118+BW118+BX118+BZ118+CB118+CC118+CD118+CE118+CF118+CH118+CI118+CL118+CN118+BT118+BC118+BE118+BN118+BU118+CQ118+#REF!+CR118+CG118</f>
        <v>#REF!</v>
      </c>
      <c r="N118" s="2">
        <f>(V118+BR118)</f>
        <v>2602</v>
      </c>
      <c r="O118" s="2" t="e">
        <f t="shared" si="6"/>
        <v>#REF!</v>
      </c>
      <c r="P118" s="2" t="e">
        <f>O118+BS118</f>
        <v>#REF!</v>
      </c>
      <c r="Q118" s="2" t="e">
        <f t="shared" si="7"/>
        <v>#REF!</v>
      </c>
      <c r="R118" s="2" t="e">
        <f t="shared" si="8"/>
        <v>#REF!</v>
      </c>
      <c r="S118" s="2">
        <v>4336.67</v>
      </c>
      <c r="T118" s="3"/>
      <c r="U118" s="4"/>
      <c r="V118" s="3">
        <v>4336.67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4"/>
      <c r="AH118" s="3"/>
      <c r="AI118" s="3"/>
      <c r="AJ118" s="3"/>
      <c r="AK118" s="3"/>
      <c r="AL118" s="3"/>
      <c r="AM118" s="3"/>
      <c r="AN118" s="3"/>
      <c r="AO118" s="3"/>
      <c r="AP118" s="3">
        <v>225.64</v>
      </c>
      <c r="AQ118" s="4">
        <v>404</v>
      </c>
      <c r="AR118" s="3">
        <v>559.07000000000005</v>
      </c>
      <c r="AS118" s="4">
        <v>1357.19</v>
      </c>
      <c r="AT118" s="3"/>
      <c r="AU118" s="4"/>
      <c r="AV118" s="3"/>
      <c r="AW118" s="4"/>
      <c r="AX118" s="3"/>
      <c r="AY118" s="3"/>
      <c r="AZ118" s="3"/>
      <c r="BA118" s="3"/>
      <c r="BB118" s="3"/>
      <c r="BC118" s="3">
        <v>-145.21</v>
      </c>
      <c r="BD118" s="4">
        <v>442</v>
      </c>
      <c r="BE118" s="3"/>
      <c r="BF118" s="4"/>
      <c r="BG118" s="3"/>
      <c r="BH118" s="4"/>
      <c r="BI118" s="3">
        <v>1471.84</v>
      </c>
      <c r="BJ118" s="3">
        <v>116.25</v>
      </c>
      <c r="BK118" s="3">
        <v>264.60000000000002</v>
      </c>
      <c r="BL118" s="3"/>
      <c r="BM118" s="3"/>
      <c r="BN118" s="3"/>
      <c r="BO118" s="3"/>
      <c r="BP118" s="3"/>
      <c r="BQ118" s="3"/>
      <c r="BR118" s="3">
        <v>-1734.67</v>
      </c>
      <c r="BS118" s="3">
        <f t="shared" si="10"/>
        <v>1734.67</v>
      </c>
      <c r="BT118" s="3">
        <f t="shared" si="9"/>
        <v>-262.83000000000015</v>
      </c>
      <c r="BU118" s="3"/>
      <c r="BV118" s="3"/>
      <c r="BW118" s="3"/>
      <c r="BX118" s="3"/>
      <c r="BY118" s="3"/>
      <c r="BZ118" s="3"/>
      <c r="CA118" s="4"/>
      <c r="CB118" s="3"/>
      <c r="CC118" s="3"/>
      <c r="CD118" s="3"/>
      <c r="CE118" s="3"/>
      <c r="CF118" s="3"/>
      <c r="CG118" s="3"/>
      <c r="CH118" s="3"/>
      <c r="CI118" s="3"/>
      <c r="CJ118" s="4"/>
      <c r="CK118" s="3"/>
      <c r="CL118" s="3">
        <v>-522.52</v>
      </c>
      <c r="CM118" s="3"/>
      <c r="CN118" s="3">
        <v>-333.68</v>
      </c>
      <c r="CO118" s="3"/>
      <c r="CP118" s="3">
        <v>407.39</v>
      </c>
      <c r="CQ118" s="3"/>
      <c r="CR118" s="3"/>
    </row>
    <row r="119" spans="1:96" ht="15" customHeight="1" x14ac:dyDescent="0.15">
      <c r="A119" s="1" t="s">
        <v>848</v>
      </c>
      <c r="B119" s="1" t="s">
        <v>574</v>
      </c>
      <c r="C119" s="1" t="s">
        <v>946</v>
      </c>
      <c r="D119" s="1" t="str">
        <f>VLOOKUP(B119,VALIDAÇÃO!$B$2:$C$12,2,0)</f>
        <v>MARIE CURIE</v>
      </c>
      <c r="E119" s="1" t="s">
        <v>134</v>
      </c>
      <c r="F119" s="1" t="str">
        <f>VLOOKUP(E119,'[1]MAIO 25'!$D$2:$E$876,2,0)</f>
        <v>Masculino</v>
      </c>
      <c r="G119" s="1" t="str">
        <f>VLOOKUP(H119,VALIDAÇÃO!$F$2:$G$83,2,0)</f>
        <v>INDIRETO</v>
      </c>
      <c r="H119" s="1" t="s">
        <v>418</v>
      </c>
      <c r="I119" s="1" t="s">
        <v>850</v>
      </c>
      <c r="J119" s="15">
        <v>45558</v>
      </c>
      <c r="K119" s="15"/>
      <c r="L119" s="2">
        <v>2918.25</v>
      </c>
      <c r="M119" s="2" t="e">
        <f>W119+X119+Y119+Z119+AA119+AB119+AC119+AD119+AE119+AF119+AH119+AJ119+AK119+AL119+AM119+AN119+AO119+AP119+AR119+AT119+AV119++AX119+AY119+AZ119+BA119+BG119+BJ119+BO119+BP119+BQ119+BV119+BW119+BX119+BZ119+CB119+CC119+CD119+CE119+CF119+CH119+CI119+CL119+CN119+BT119+BC119+BE119+BN119+BU119+CQ119+#REF!+CR119+CG119</f>
        <v>#REF!</v>
      </c>
      <c r="N119" s="2">
        <f>(V119+BR119)</f>
        <v>2207.7700000000004</v>
      </c>
      <c r="O119" s="2" t="e">
        <f t="shared" si="6"/>
        <v>#REF!</v>
      </c>
      <c r="P119" s="2" t="e">
        <f>O119+BS119</f>
        <v>#REF!</v>
      </c>
      <c r="Q119" s="2" t="e">
        <f t="shared" si="7"/>
        <v>#REF!</v>
      </c>
      <c r="R119" s="2" t="e">
        <f t="shared" si="8"/>
        <v>#REF!</v>
      </c>
      <c r="S119" s="2">
        <v>3679.61</v>
      </c>
      <c r="T119" s="3"/>
      <c r="U119" s="4"/>
      <c r="V119" s="3">
        <v>3679.61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4"/>
      <c r="AH119" s="3"/>
      <c r="AI119" s="3"/>
      <c r="AJ119" s="3"/>
      <c r="AK119" s="3"/>
      <c r="AL119" s="3"/>
      <c r="AM119" s="3"/>
      <c r="AN119" s="3"/>
      <c r="AO119" s="3"/>
      <c r="AP119" s="3">
        <v>217.61</v>
      </c>
      <c r="AQ119" s="4">
        <v>459.19</v>
      </c>
      <c r="AR119" s="3">
        <v>771.97</v>
      </c>
      <c r="AS119" s="4">
        <v>1185</v>
      </c>
      <c r="AT119" s="3"/>
      <c r="AU119" s="4"/>
      <c r="AV119" s="3"/>
      <c r="AW119" s="4"/>
      <c r="AX119" s="3"/>
      <c r="AY119" s="3">
        <v>300</v>
      </c>
      <c r="AZ119" s="3"/>
      <c r="BA119" s="3"/>
      <c r="BB119" s="3"/>
      <c r="BC119" s="3"/>
      <c r="BD119" s="4"/>
      <c r="BE119" s="3"/>
      <c r="BF119" s="4"/>
      <c r="BG119" s="3"/>
      <c r="BH119" s="4"/>
      <c r="BI119" s="3">
        <v>695.2</v>
      </c>
      <c r="BJ119" s="3">
        <v>190.3</v>
      </c>
      <c r="BK119" s="3">
        <v>66.31</v>
      </c>
      <c r="BL119" s="3"/>
      <c r="BM119" s="3"/>
      <c r="BN119" s="3"/>
      <c r="BO119" s="3">
        <v>-52.14</v>
      </c>
      <c r="BP119" s="3"/>
      <c r="BQ119" s="3"/>
      <c r="BR119" s="3">
        <v>-1471.84</v>
      </c>
      <c r="BS119" s="3">
        <f t="shared" si="10"/>
        <v>1471.84</v>
      </c>
      <c r="BT119" s="3">
        <f t="shared" si="9"/>
        <v>-776.63999999999987</v>
      </c>
      <c r="BU119" s="3"/>
      <c r="BV119" s="3">
        <v>-5</v>
      </c>
      <c r="BW119" s="3"/>
      <c r="BX119" s="3"/>
      <c r="BY119" s="3"/>
      <c r="BZ119" s="3"/>
      <c r="CA119" s="4"/>
      <c r="CB119" s="3"/>
      <c r="CC119" s="3"/>
      <c r="CD119" s="3"/>
      <c r="CE119" s="3"/>
      <c r="CF119" s="3"/>
      <c r="CG119" s="3"/>
      <c r="CH119" s="3"/>
      <c r="CI119" s="3"/>
      <c r="CJ119" s="4"/>
      <c r="CK119" s="3"/>
      <c r="CL119" s="3">
        <v>-489.91</v>
      </c>
      <c r="CM119" s="3"/>
      <c r="CN119" s="3">
        <v>-222.35</v>
      </c>
      <c r="CO119" s="3"/>
      <c r="CP119" s="3">
        <v>388.75</v>
      </c>
      <c r="CQ119" s="3"/>
      <c r="CR119" s="3"/>
    </row>
    <row r="120" spans="1:96" ht="15" customHeight="1" x14ac:dyDescent="0.15">
      <c r="A120" s="1" t="s">
        <v>872</v>
      </c>
      <c r="B120" s="1" t="s">
        <v>437</v>
      </c>
      <c r="C120" s="1" t="s">
        <v>947</v>
      </c>
      <c r="D120" s="1" t="str">
        <f>VLOOKUP(B120,VALIDAÇÃO!$B$2:$C$12,2,0)</f>
        <v xml:space="preserve">BOSSA </v>
      </c>
      <c r="E120" s="1" t="s">
        <v>399</v>
      </c>
      <c r="F120" s="1" t="str">
        <f>VLOOKUP(E120,'[1]MAIO 25'!$D$2:$E$876,2,0)</f>
        <v>Masculino</v>
      </c>
      <c r="G120" s="1" t="str">
        <f>VLOOKUP(H120,VALIDAÇÃO!$F$2:$G$83,2,0)</f>
        <v>DIRETO</v>
      </c>
      <c r="H120" s="1" t="s">
        <v>1518</v>
      </c>
      <c r="I120" s="1" t="s">
        <v>847</v>
      </c>
      <c r="J120" s="15">
        <v>44840</v>
      </c>
      <c r="K120" s="15"/>
      <c r="L120" s="2">
        <v>795.86</v>
      </c>
      <c r="M120" s="2" t="e">
        <f>W120+X120+Y120+Z120+AA120+AB120+AC120+AD120+AE120+AF120+AH120+AJ120+AK120+AL120+AM120+AN120+AO120+AP120+AR120+AT120+AV120++AX120+AY120+AZ120+BA120+BG120+BJ120+BO120+BP120+BQ120+BV120+BW120+BX120+BZ120+CB120+CC120+CD120+CE120+CF120+CH120+CI120+CL120+CN120+BT120+BC120+BE120+BN120+BU120+CQ120+#REF!+CR120+CG120</f>
        <v>#REF!</v>
      </c>
      <c r="N120" s="2">
        <f>(V120+BR120)</f>
        <v>637.27</v>
      </c>
      <c r="O120" s="2" t="e">
        <f t="shared" si="6"/>
        <v>#REF!</v>
      </c>
      <c r="P120" s="2" t="e">
        <f>O120+BS120</f>
        <v>#REF!</v>
      </c>
      <c r="Q120" s="2" t="e">
        <f t="shared" si="7"/>
        <v>#REF!</v>
      </c>
      <c r="R120" s="2" t="e">
        <f t="shared" si="8"/>
        <v>#REF!</v>
      </c>
      <c r="S120" s="2">
        <v>1738</v>
      </c>
      <c r="T120" s="3"/>
      <c r="U120" s="4"/>
      <c r="V120" s="3">
        <v>1332.47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4"/>
      <c r="AH120" s="3"/>
      <c r="AI120" s="3"/>
      <c r="AJ120" s="3"/>
      <c r="AK120" s="3"/>
      <c r="AL120" s="3"/>
      <c r="AM120" s="3"/>
      <c r="AN120" s="3"/>
      <c r="AO120" s="3"/>
      <c r="AP120" s="3"/>
      <c r="AQ120" s="4"/>
      <c r="AR120" s="3">
        <v>273.3</v>
      </c>
      <c r="AS120" s="4">
        <v>372.17</v>
      </c>
      <c r="AT120" s="3"/>
      <c r="AU120" s="4"/>
      <c r="AV120" s="3"/>
      <c r="AW120" s="4">
        <v>0</v>
      </c>
      <c r="AX120" s="3"/>
      <c r="AY120" s="3"/>
      <c r="AZ120" s="3"/>
      <c r="BA120" s="3"/>
      <c r="BB120" s="3"/>
      <c r="BC120" s="3"/>
      <c r="BD120" s="4"/>
      <c r="BE120" s="3"/>
      <c r="BF120" s="4"/>
      <c r="BG120" s="3"/>
      <c r="BH120" s="4"/>
      <c r="BI120" s="3">
        <v>695.2</v>
      </c>
      <c r="BJ120" s="3">
        <v>57.54</v>
      </c>
      <c r="BK120" s="3">
        <v>25.35</v>
      </c>
      <c r="BL120" s="3"/>
      <c r="BM120" s="3"/>
      <c r="BN120" s="3"/>
      <c r="BO120" s="3"/>
      <c r="BP120" s="3">
        <v>-34.76</v>
      </c>
      <c r="BQ120" s="3"/>
      <c r="BR120" s="3">
        <v>-695.2</v>
      </c>
      <c r="BS120" s="3">
        <f t="shared" si="10"/>
        <v>695.2</v>
      </c>
      <c r="BT120" s="3">
        <f t="shared" si="9"/>
        <v>0</v>
      </c>
      <c r="BU120" s="3"/>
      <c r="BV120" s="3"/>
      <c r="BW120" s="3"/>
      <c r="BX120" s="3"/>
      <c r="BY120" s="3"/>
      <c r="BZ120" s="3"/>
      <c r="CA120" s="4"/>
      <c r="CB120" s="3"/>
      <c r="CC120" s="3"/>
      <c r="CD120" s="3"/>
      <c r="CE120" s="3"/>
      <c r="CF120" s="3"/>
      <c r="CG120" s="3"/>
      <c r="CH120" s="3"/>
      <c r="CI120" s="3"/>
      <c r="CJ120" s="4"/>
      <c r="CK120" s="3"/>
      <c r="CL120" s="3">
        <v>-137.49</v>
      </c>
      <c r="CM120" s="3"/>
      <c r="CN120" s="3">
        <v>0</v>
      </c>
      <c r="CO120" s="3"/>
      <c r="CP120" s="3">
        <v>133.06</v>
      </c>
      <c r="CQ120" s="3"/>
      <c r="CR120" s="3"/>
    </row>
    <row r="121" spans="1:96" ht="15" customHeight="1" x14ac:dyDescent="0.15">
      <c r="A121" s="1" t="s">
        <v>851</v>
      </c>
      <c r="B121" s="1" t="s">
        <v>633</v>
      </c>
      <c r="C121" s="1" t="s">
        <v>935</v>
      </c>
      <c r="D121" s="1" t="str">
        <f>VLOOKUP(B121,VALIDAÇÃO!$B$2:$C$12,2,0)</f>
        <v>ESSENZA</v>
      </c>
      <c r="E121" s="1" t="s">
        <v>564</v>
      </c>
      <c r="F121" s="1" t="str">
        <f>VLOOKUP(E121,'[1]MAIO 25'!$D$2:$E$876,2,0)</f>
        <v>Masculino</v>
      </c>
      <c r="G121" s="1" t="str">
        <f>VLOOKUP(H121,VALIDAÇÃO!$F$2:$G$83,2,0)</f>
        <v>DIRETO</v>
      </c>
      <c r="H121" s="1" t="s">
        <v>1518</v>
      </c>
      <c r="I121" s="1" t="s">
        <v>847</v>
      </c>
      <c r="J121" s="15">
        <v>45558</v>
      </c>
      <c r="K121" s="15"/>
      <c r="L121" s="2">
        <v>1890.41</v>
      </c>
      <c r="M121" s="2" t="e">
        <f>W121+X121+Y121+Z121+AA121+AB121+AC121+AD121+AE121+AF121+AH121+AJ121+AK121+AL121+AM121+AN121+AO121+AP121+AR121+AT121+AV121++AX121+AY121+AZ121+BA121+BG121+BJ121+BO121+BP121+BQ121+BV121+BW121+BX121+BZ121+CB121+CC121+CD121+CE121+CF121+CH121+CI121+CL121+CN121+BT121+BC121+BE121+BN121+BU121+CQ121+#REF!+CR121+CG121</f>
        <v>#REF!</v>
      </c>
      <c r="N121" s="2">
        <f>(V121+BR121)</f>
        <v>1042.8</v>
      </c>
      <c r="O121" s="2" t="e">
        <f t="shared" si="6"/>
        <v>#REF!</v>
      </c>
      <c r="P121" s="2" t="e">
        <f>O121+BS121</f>
        <v>#REF!</v>
      </c>
      <c r="Q121" s="2" t="e">
        <f t="shared" si="7"/>
        <v>#REF!</v>
      </c>
      <c r="R121" s="2" t="e">
        <f t="shared" si="8"/>
        <v>#REF!</v>
      </c>
      <c r="S121" s="2">
        <v>1738</v>
      </c>
      <c r="T121" s="3"/>
      <c r="U121" s="4"/>
      <c r="V121" s="3">
        <v>1738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4"/>
      <c r="AH121" s="3"/>
      <c r="AI121" s="3"/>
      <c r="AJ121" s="3"/>
      <c r="AK121" s="3">
        <v>7.88</v>
      </c>
      <c r="AL121" s="3"/>
      <c r="AM121" s="3"/>
      <c r="AN121" s="3"/>
      <c r="AO121" s="3"/>
      <c r="AP121" s="3">
        <v>218.27</v>
      </c>
      <c r="AQ121" s="4">
        <v>975.14</v>
      </c>
      <c r="AR121" s="3">
        <v>370.92</v>
      </c>
      <c r="AS121" s="4">
        <v>2458.14</v>
      </c>
      <c r="AT121" s="3"/>
      <c r="AU121" s="4"/>
      <c r="AV121" s="3">
        <v>40.97</v>
      </c>
      <c r="AW121" s="4">
        <v>0</v>
      </c>
      <c r="AX121" s="3">
        <v>210.3</v>
      </c>
      <c r="AY121" s="3"/>
      <c r="AZ121" s="3"/>
      <c r="BA121" s="3">
        <v>40.44</v>
      </c>
      <c r="BB121" s="3"/>
      <c r="BC121" s="3">
        <v>-32.67</v>
      </c>
      <c r="BD121" s="4">
        <v>248.14</v>
      </c>
      <c r="BE121" s="3"/>
      <c r="BF121" s="4"/>
      <c r="BG121" s="3">
        <v>274.17</v>
      </c>
      <c r="BH121" s="4">
        <v>1041.1400000000001</v>
      </c>
      <c r="BI121" s="3">
        <v>695.2</v>
      </c>
      <c r="BJ121" s="3">
        <v>166.03</v>
      </c>
      <c r="BK121" s="3">
        <v>268.72000000000003</v>
      </c>
      <c r="BL121" s="3"/>
      <c r="BM121" s="3"/>
      <c r="BN121" s="3"/>
      <c r="BO121" s="3">
        <v>-52.14</v>
      </c>
      <c r="BP121" s="3">
        <v>-34.76</v>
      </c>
      <c r="BQ121" s="3">
        <v>-104.28</v>
      </c>
      <c r="BR121" s="3">
        <v>-695.2</v>
      </c>
      <c r="BS121" s="3">
        <f t="shared" si="10"/>
        <v>695.2</v>
      </c>
      <c r="BT121" s="3">
        <f t="shared" si="9"/>
        <v>0</v>
      </c>
      <c r="BU121" s="3"/>
      <c r="BV121" s="3"/>
      <c r="BW121" s="3"/>
      <c r="BX121" s="3"/>
      <c r="BY121" s="3"/>
      <c r="BZ121" s="3"/>
      <c r="CA121" s="4"/>
      <c r="CB121" s="3"/>
      <c r="CC121" s="3"/>
      <c r="CD121" s="3"/>
      <c r="CE121" s="3"/>
      <c r="CF121" s="3"/>
      <c r="CG121" s="3"/>
      <c r="CH121" s="3"/>
      <c r="CI121" s="3"/>
      <c r="CJ121" s="4"/>
      <c r="CK121" s="3"/>
      <c r="CL121" s="3">
        <v>-257.52</v>
      </c>
      <c r="CM121" s="3"/>
      <c r="CN121" s="3">
        <v>0</v>
      </c>
      <c r="CO121" s="3"/>
      <c r="CP121" s="3">
        <v>242.74</v>
      </c>
      <c r="CQ121" s="3"/>
      <c r="CR121" s="3"/>
    </row>
    <row r="122" spans="1:96" ht="15" customHeight="1" x14ac:dyDescent="0.15">
      <c r="A122" s="1" t="s">
        <v>855</v>
      </c>
      <c r="B122" s="1" t="s">
        <v>509</v>
      </c>
      <c r="C122" s="1" t="s">
        <v>949</v>
      </c>
      <c r="D122" s="1" t="str">
        <f>VLOOKUP(B122,VALIDAÇÃO!$B$2:$C$12,2,0)</f>
        <v>AUGURI</v>
      </c>
      <c r="E122" s="1" t="s">
        <v>155</v>
      </c>
      <c r="F122" s="1" t="str">
        <f>VLOOKUP(E122,'[1]MAIO 25'!$D$2:$E$876,2,0)</f>
        <v>Masculino</v>
      </c>
      <c r="G122" s="1" t="str">
        <f>VLOOKUP(H122,VALIDAÇÃO!$F$2:$G$83,2,0)</f>
        <v>DIRETO</v>
      </c>
      <c r="H122" s="1" t="s">
        <v>1519</v>
      </c>
      <c r="I122" s="1" t="s">
        <v>847</v>
      </c>
      <c r="J122" s="15">
        <v>45238</v>
      </c>
      <c r="K122" s="15"/>
      <c r="L122" s="2">
        <v>2298.33</v>
      </c>
      <c r="M122" s="2" t="e">
        <f>W122+X122+Y122+Z122+AA122+AB122+AC122+AD122+AE122+AF122+AH122+AJ122+AK122+AL122+AM122+AN122+AO122+AP122+AR122+AT122+AV122++AX122+AY122+AZ122+BA122+BG122+BJ122+BO122+BP122+BQ122+BV122+BW122+BX122+BZ122+CB122+CC122+CD122+CE122+CF122+CH122+CI122+CL122+CN122+BT122+BC122+BE122+BN122+BU122+CQ122+#REF!+CR122+CG122</f>
        <v>#REF!</v>
      </c>
      <c r="N122" s="2">
        <f>(V122+BR122)</f>
        <v>1211</v>
      </c>
      <c r="O122" s="2" t="e">
        <f t="shared" si="6"/>
        <v>#REF!</v>
      </c>
      <c r="P122" s="2" t="e">
        <f>O122+BS122</f>
        <v>#REF!</v>
      </c>
      <c r="Q122" s="2" t="e">
        <f t="shared" si="7"/>
        <v>#REF!</v>
      </c>
      <c r="R122" s="2" t="e">
        <f t="shared" si="8"/>
        <v>#REF!</v>
      </c>
      <c r="S122" s="2">
        <v>2310</v>
      </c>
      <c r="T122" s="3"/>
      <c r="U122" s="4"/>
      <c r="V122" s="3">
        <v>2310</v>
      </c>
      <c r="W122" s="3"/>
      <c r="X122" s="3"/>
      <c r="Y122" s="3"/>
      <c r="Z122" s="3"/>
      <c r="AA122" s="3"/>
      <c r="AB122" s="3"/>
      <c r="AC122" s="3">
        <v>55.62</v>
      </c>
      <c r="AD122" s="3"/>
      <c r="AE122" s="3"/>
      <c r="AF122" s="3"/>
      <c r="AG122" s="4"/>
      <c r="AH122" s="3"/>
      <c r="AI122" s="3"/>
      <c r="AJ122" s="3"/>
      <c r="AK122" s="3">
        <v>1.18</v>
      </c>
      <c r="AL122" s="3"/>
      <c r="AM122" s="3"/>
      <c r="AN122" s="3">
        <v>350</v>
      </c>
      <c r="AO122" s="3"/>
      <c r="AP122" s="3"/>
      <c r="AQ122" s="4"/>
      <c r="AR122" s="3">
        <v>34.21</v>
      </c>
      <c r="AS122" s="4">
        <v>705.19</v>
      </c>
      <c r="AT122" s="3"/>
      <c r="AU122" s="4"/>
      <c r="AV122" s="3">
        <v>4.92</v>
      </c>
      <c r="AW122" s="4"/>
      <c r="AX122" s="3">
        <v>806.45</v>
      </c>
      <c r="AY122" s="3"/>
      <c r="AZ122" s="3"/>
      <c r="BA122" s="3">
        <v>193.55</v>
      </c>
      <c r="BB122" s="3"/>
      <c r="BC122" s="3"/>
      <c r="BD122" s="4"/>
      <c r="BE122" s="3"/>
      <c r="BF122" s="4"/>
      <c r="BG122" s="3"/>
      <c r="BH122" s="4"/>
      <c r="BI122" s="3">
        <v>695.2</v>
      </c>
      <c r="BJ122" s="3">
        <v>8.2100000000000009</v>
      </c>
      <c r="BK122" s="3">
        <v>39.46</v>
      </c>
      <c r="BL122" s="3"/>
      <c r="BM122" s="3"/>
      <c r="BN122" s="3"/>
      <c r="BO122" s="3"/>
      <c r="BP122" s="3">
        <v>-46.2</v>
      </c>
      <c r="BQ122" s="3"/>
      <c r="BR122" s="3">
        <v>-1099</v>
      </c>
      <c r="BS122" s="3">
        <f t="shared" si="10"/>
        <v>1099</v>
      </c>
      <c r="BT122" s="3">
        <f t="shared" si="9"/>
        <v>-403.79999999999995</v>
      </c>
      <c r="BU122" s="3"/>
      <c r="BV122" s="3"/>
      <c r="BW122" s="3"/>
      <c r="BX122" s="3"/>
      <c r="BY122" s="3"/>
      <c r="BZ122" s="3"/>
      <c r="CA122" s="4"/>
      <c r="CB122" s="3"/>
      <c r="CC122" s="3"/>
      <c r="CD122" s="3"/>
      <c r="CE122" s="3"/>
      <c r="CF122" s="3"/>
      <c r="CG122" s="3"/>
      <c r="CH122" s="3"/>
      <c r="CI122" s="3"/>
      <c r="CJ122" s="4"/>
      <c r="CK122" s="3"/>
      <c r="CL122" s="3">
        <v>-296.42</v>
      </c>
      <c r="CM122" s="3"/>
      <c r="CN122" s="3">
        <v>-24.19</v>
      </c>
      <c r="CO122" s="3"/>
      <c r="CP122" s="3">
        <v>268.68</v>
      </c>
      <c r="CQ122" s="3"/>
      <c r="CR122" s="3"/>
    </row>
    <row r="123" spans="1:96" ht="15" customHeight="1" x14ac:dyDescent="0.15">
      <c r="A123" s="1" t="s">
        <v>851</v>
      </c>
      <c r="B123" s="1" t="s">
        <v>633</v>
      </c>
      <c r="C123" s="1" t="s">
        <v>950</v>
      </c>
      <c r="D123" s="1" t="str">
        <f>VLOOKUP(B123,VALIDAÇÃO!$B$2:$C$12,2,0)</f>
        <v>ESSENZA</v>
      </c>
      <c r="E123" s="1" t="s">
        <v>435</v>
      </c>
      <c r="F123" s="1" t="str">
        <f>VLOOKUP(E123,'[1]MAIO 25'!$D$2:$E$876,2,0)</f>
        <v>Masculino</v>
      </c>
      <c r="G123" s="1" t="str">
        <f>VLOOKUP(H123,VALIDAÇÃO!$F$2:$G$83,2,0)</f>
        <v>DIRETO</v>
      </c>
      <c r="H123" s="1" t="s">
        <v>1518</v>
      </c>
      <c r="I123" s="1" t="s">
        <v>847</v>
      </c>
      <c r="J123" s="15">
        <v>45341</v>
      </c>
      <c r="K123" s="15"/>
      <c r="L123" s="2">
        <v>2462.89</v>
      </c>
      <c r="M123" s="2" t="e">
        <f>W123+X123+Y123+Z123+AA123+AB123+AC123+AD123+AE123+AF123+AH123+AJ123+AK123+AL123+AM123+AN123+AO123+AP123+AR123+AT123+AV123++AX123+AY123+AZ123+BA123+BG123+BJ123+BO123+BP123+BQ123+BV123+BW123+BX123+BZ123+CB123+CC123+CD123+CE123+CF123+CH123+CI123+CL123+CN123+BT123+BC123+BE123+BN123+BU123+CQ123+#REF!+CR123+CG123</f>
        <v>#REF!</v>
      </c>
      <c r="N123" s="2">
        <f>(V123+BR123)</f>
        <v>988.6</v>
      </c>
      <c r="O123" s="2" t="e">
        <f t="shared" si="6"/>
        <v>#REF!</v>
      </c>
      <c r="P123" s="2" t="e">
        <f>O123+BS123</f>
        <v>#REF!</v>
      </c>
      <c r="Q123" s="2" t="e">
        <f t="shared" si="7"/>
        <v>#REF!</v>
      </c>
      <c r="R123" s="2" t="e">
        <f t="shared" si="8"/>
        <v>#REF!</v>
      </c>
      <c r="S123" s="2">
        <v>1738</v>
      </c>
      <c r="T123" s="3"/>
      <c r="U123" s="4"/>
      <c r="V123" s="3">
        <v>1738</v>
      </c>
      <c r="W123" s="3"/>
      <c r="X123" s="3"/>
      <c r="Y123" s="3">
        <v>5.56</v>
      </c>
      <c r="Z123" s="3"/>
      <c r="AA123" s="3"/>
      <c r="AB123" s="3"/>
      <c r="AC123" s="3"/>
      <c r="AD123" s="3"/>
      <c r="AE123" s="3">
        <v>100</v>
      </c>
      <c r="AF123" s="3"/>
      <c r="AG123" s="4"/>
      <c r="AH123" s="3"/>
      <c r="AI123" s="3"/>
      <c r="AJ123" s="3"/>
      <c r="AK123" s="3">
        <v>8.0299999999999994</v>
      </c>
      <c r="AL123" s="3"/>
      <c r="AM123" s="3"/>
      <c r="AN123" s="3">
        <v>108.4</v>
      </c>
      <c r="AO123" s="3"/>
      <c r="AP123" s="3">
        <v>222.75</v>
      </c>
      <c r="AQ123" s="4">
        <v>995.14</v>
      </c>
      <c r="AR123" s="3">
        <v>711.6</v>
      </c>
      <c r="AS123" s="4">
        <v>49</v>
      </c>
      <c r="AT123" s="3"/>
      <c r="AU123" s="4"/>
      <c r="AV123" s="3">
        <v>41.74</v>
      </c>
      <c r="AW123" s="4">
        <v>0</v>
      </c>
      <c r="AX123" s="3">
        <v>150</v>
      </c>
      <c r="AY123" s="3"/>
      <c r="AZ123" s="3"/>
      <c r="BA123" s="3">
        <v>28.85</v>
      </c>
      <c r="BB123" s="3"/>
      <c r="BC123" s="3"/>
      <c r="BD123" s="4"/>
      <c r="BE123" s="3"/>
      <c r="BF123" s="4"/>
      <c r="BG123" s="3">
        <v>282.58999999999997</v>
      </c>
      <c r="BH123" s="4">
        <v>1073.1400000000001</v>
      </c>
      <c r="BI123" s="3">
        <v>924</v>
      </c>
      <c r="BJ123" s="3">
        <v>235.1</v>
      </c>
      <c r="BK123" s="3">
        <v>3.65</v>
      </c>
      <c r="BL123" s="3"/>
      <c r="BM123" s="3"/>
      <c r="BN123" s="3"/>
      <c r="BO123" s="3">
        <v>-52.14</v>
      </c>
      <c r="BP123" s="3">
        <v>-34.76</v>
      </c>
      <c r="BQ123" s="3"/>
      <c r="BR123" s="3">
        <v>-749.4</v>
      </c>
      <c r="BS123" s="3">
        <f t="shared" si="10"/>
        <v>749.4</v>
      </c>
      <c r="BT123" s="3">
        <f t="shared" si="9"/>
        <v>174.60000000000002</v>
      </c>
      <c r="BU123" s="3"/>
      <c r="BV123" s="3"/>
      <c r="BW123" s="3"/>
      <c r="BX123" s="3"/>
      <c r="BY123" s="3"/>
      <c r="BZ123" s="3"/>
      <c r="CA123" s="4"/>
      <c r="CB123" s="3"/>
      <c r="CC123" s="3"/>
      <c r="CD123" s="3"/>
      <c r="CE123" s="3"/>
      <c r="CF123" s="3"/>
      <c r="CG123" s="3"/>
      <c r="CH123" s="3"/>
      <c r="CI123" s="3"/>
      <c r="CJ123" s="4"/>
      <c r="CK123" s="3"/>
      <c r="CL123" s="3">
        <v>-304.31</v>
      </c>
      <c r="CM123" s="3"/>
      <c r="CN123" s="3">
        <v>-29.12</v>
      </c>
      <c r="CO123" s="3"/>
      <c r="CP123" s="3">
        <v>273.93</v>
      </c>
      <c r="CQ123" s="3"/>
      <c r="CR123" s="3"/>
    </row>
    <row r="124" spans="1:96" ht="15" customHeight="1" x14ac:dyDescent="0.15">
      <c r="A124" s="1" t="s">
        <v>885</v>
      </c>
      <c r="B124" s="1" t="s">
        <v>512</v>
      </c>
      <c r="C124" s="1" t="s">
        <v>951</v>
      </c>
      <c r="D124" s="1" t="str">
        <f>VLOOKUP(B124,VALIDAÇÃO!$B$2:$C$12,2,0)</f>
        <v>ESCRITÓRIO ENGENHARIA</v>
      </c>
      <c r="E124" s="1" t="s">
        <v>212</v>
      </c>
      <c r="F124" s="1" t="e">
        <f>VLOOKUP(E124,'[1]MAIO 25'!$D$2:$E$876,2,0)</f>
        <v>#N/A</v>
      </c>
      <c r="G124" s="1" t="str">
        <f>VLOOKUP(H124,VALIDAÇÃO!$F$2:$G$83,2,0)</f>
        <v>DIRETO</v>
      </c>
      <c r="H124" s="1" t="s">
        <v>1518</v>
      </c>
      <c r="I124" s="1" t="s">
        <v>952</v>
      </c>
      <c r="J124" s="15">
        <v>45505</v>
      </c>
      <c r="K124" s="15"/>
      <c r="L124" s="2">
        <v>1060.19</v>
      </c>
      <c r="M124" s="2" t="e">
        <f>W124+X124+Y124+Z124+AA124+AB124+AC124+AD124+AE124+AF124+AH124+AJ124+AK124+AL124+AM124+AN124+AO124+AP124+AR124+AT124+AV124++AX124+AY124+AZ124+BA124+BG124+BJ124+BO124+BP124+BQ124+BV124+BW124+BX124+BZ124+CB124+CC124+CD124+CE124+CF124+CH124+CI124+CL124+CN124+BT124+BC124+BE124+BN124+BU124+CQ124+#REF!+CR124+CG124</f>
        <v>#REF!</v>
      </c>
      <c r="N124" s="2">
        <f>(V124+BR124)</f>
        <v>1042.8</v>
      </c>
      <c r="O124" s="2" t="e">
        <f t="shared" si="6"/>
        <v>#REF!</v>
      </c>
      <c r="P124" s="2" t="e">
        <f>O124+BS124</f>
        <v>#REF!</v>
      </c>
      <c r="Q124" s="2" t="e">
        <f t="shared" si="7"/>
        <v>#REF!</v>
      </c>
      <c r="R124" s="2" t="e">
        <f t="shared" si="8"/>
        <v>#REF!</v>
      </c>
      <c r="S124" s="2">
        <v>1738</v>
      </c>
      <c r="T124" s="3"/>
      <c r="U124" s="4"/>
      <c r="V124" s="3">
        <v>1738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4"/>
      <c r="AH124" s="3"/>
      <c r="AI124" s="3"/>
      <c r="AJ124" s="3"/>
      <c r="AK124" s="3"/>
      <c r="AL124" s="3"/>
      <c r="AM124" s="3">
        <v>150</v>
      </c>
      <c r="AN124" s="3"/>
      <c r="AO124" s="3"/>
      <c r="AP124" s="3"/>
      <c r="AQ124" s="4"/>
      <c r="AR124" s="3"/>
      <c r="AS124" s="4"/>
      <c r="AT124" s="3"/>
      <c r="AU124" s="4"/>
      <c r="AV124" s="3"/>
      <c r="AW124" s="4">
        <v>0</v>
      </c>
      <c r="AX124" s="3">
        <v>137</v>
      </c>
      <c r="AY124" s="3"/>
      <c r="AZ124" s="3"/>
      <c r="BA124" s="3">
        <v>26.35</v>
      </c>
      <c r="BB124" s="3"/>
      <c r="BC124" s="3">
        <v>-2.9</v>
      </c>
      <c r="BD124" s="4">
        <v>22</v>
      </c>
      <c r="BE124" s="3"/>
      <c r="BF124" s="4"/>
      <c r="BG124" s="3"/>
      <c r="BH124" s="4"/>
      <c r="BI124" s="3">
        <v>695.2</v>
      </c>
      <c r="BJ124" s="3"/>
      <c r="BK124" s="3">
        <v>53.72</v>
      </c>
      <c r="BL124" s="3"/>
      <c r="BM124" s="3"/>
      <c r="BN124" s="3">
        <v>65</v>
      </c>
      <c r="BO124" s="3">
        <v>-52.14</v>
      </c>
      <c r="BP124" s="3">
        <v>-34.76</v>
      </c>
      <c r="BQ124" s="3">
        <v>-104.28</v>
      </c>
      <c r="BR124" s="3">
        <v>-695.2</v>
      </c>
      <c r="BS124" s="3">
        <f t="shared" si="10"/>
        <v>695.2</v>
      </c>
      <c r="BT124" s="3">
        <f t="shared" si="9"/>
        <v>0</v>
      </c>
      <c r="BU124" s="3"/>
      <c r="BV124" s="3"/>
      <c r="BW124" s="3"/>
      <c r="BX124" s="3"/>
      <c r="BY124" s="3"/>
      <c r="BZ124" s="3"/>
      <c r="CA124" s="4"/>
      <c r="CB124" s="3"/>
      <c r="CC124" s="3"/>
      <c r="CD124" s="3">
        <v>-18.79</v>
      </c>
      <c r="CE124" s="3"/>
      <c r="CF124" s="3"/>
      <c r="CG124" s="3"/>
      <c r="CH124" s="3"/>
      <c r="CI124" s="3"/>
      <c r="CJ124" s="4"/>
      <c r="CK124" s="3"/>
      <c r="CL124" s="3">
        <v>-148.09</v>
      </c>
      <c r="CM124" s="3"/>
      <c r="CN124" s="3">
        <v>0</v>
      </c>
      <c r="CO124" s="3"/>
      <c r="CP124" s="3">
        <v>151.87</v>
      </c>
      <c r="CQ124" s="3"/>
      <c r="CR124" s="3"/>
    </row>
    <row r="125" spans="1:96" ht="15" customHeight="1" x14ac:dyDescent="0.15">
      <c r="A125" s="1" t="s">
        <v>848</v>
      </c>
      <c r="B125" s="1" t="s">
        <v>574</v>
      </c>
      <c r="C125" s="1" t="s">
        <v>953</v>
      </c>
      <c r="D125" s="1" t="str">
        <f>VLOOKUP(B125,VALIDAÇÃO!$B$2:$C$12,2,0)</f>
        <v>MARIE CURIE</v>
      </c>
      <c r="E125" s="1" t="s">
        <v>71</v>
      </c>
      <c r="F125" s="1" t="str">
        <f>VLOOKUP(E125,'[1]MAIO 25'!$D$2:$E$876,2,0)</f>
        <v>Feminino</v>
      </c>
      <c r="G125" s="1" t="str">
        <f>VLOOKUP(H125,VALIDAÇÃO!$F$2:$G$83,2,0)</f>
        <v>INDIRETO</v>
      </c>
      <c r="H125" s="1" t="s">
        <v>805</v>
      </c>
      <c r="I125" s="1" t="s">
        <v>850</v>
      </c>
      <c r="J125" s="15">
        <v>45748</v>
      </c>
      <c r="K125" s="15"/>
      <c r="L125" s="2">
        <v>924.8</v>
      </c>
      <c r="M125" s="2" t="e">
        <f>W125+X125+Y125+Z125+AA125+AB125+AC125+AD125+AE125+AF125+AH125+AJ125+AK125+AL125+AM125+AN125+AO125+AP125+AR125+AT125+AV125++AX125+AY125+AZ125+BA125+BG125+BJ125+BO125+BP125+BQ125+BV125+BW125+BX125+BZ125+CB125+CC125+CD125+CE125+CF125+CH125+CI125+CL125+CN125+BT125+BC125+BE125+BN125+BU125+CQ125+#REF!+CR125+CG125</f>
        <v>#REF!</v>
      </c>
      <c r="N125" s="2">
        <f>(V125+BR125)</f>
        <v>-520</v>
      </c>
      <c r="O125" s="2" t="e">
        <f t="shared" si="6"/>
        <v>#REF!</v>
      </c>
      <c r="P125" s="2" t="e">
        <f>O125+BS125</f>
        <v>#REF!</v>
      </c>
      <c r="Q125" s="2" t="e">
        <f t="shared" si="7"/>
        <v>#REF!</v>
      </c>
      <c r="R125" s="2" t="e">
        <f t="shared" si="8"/>
        <v>#REF!</v>
      </c>
      <c r="S125" s="2">
        <v>1300</v>
      </c>
      <c r="T125" s="3"/>
      <c r="U125" s="4"/>
      <c r="V125" s="3"/>
      <c r="W125" s="3"/>
      <c r="X125" s="3"/>
      <c r="Y125" s="3"/>
      <c r="Z125" s="3"/>
      <c r="AA125" s="3"/>
      <c r="AB125" s="3"/>
      <c r="AC125" s="3"/>
      <c r="AD125" s="3">
        <v>100</v>
      </c>
      <c r="AE125" s="3"/>
      <c r="AF125" s="3">
        <v>144.80000000000001</v>
      </c>
      <c r="AG125" s="4"/>
      <c r="AH125" s="3"/>
      <c r="AI125" s="3"/>
      <c r="AJ125" s="3"/>
      <c r="AK125" s="3"/>
      <c r="AL125" s="3"/>
      <c r="AM125" s="3"/>
      <c r="AN125" s="3"/>
      <c r="AO125" s="3"/>
      <c r="AP125" s="3"/>
      <c r="AQ125" s="4"/>
      <c r="AR125" s="3"/>
      <c r="AS125" s="4">
        <v>3240.14</v>
      </c>
      <c r="AT125" s="3"/>
      <c r="AU125" s="4"/>
      <c r="AV125" s="3"/>
      <c r="AW125" s="4">
        <v>0</v>
      </c>
      <c r="AX125" s="3"/>
      <c r="AY125" s="3"/>
      <c r="AZ125" s="3"/>
      <c r="BA125" s="3"/>
      <c r="BB125" s="3"/>
      <c r="BC125" s="3"/>
      <c r="BD125" s="4"/>
      <c r="BE125" s="3"/>
      <c r="BF125" s="4"/>
      <c r="BG125" s="3"/>
      <c r="BH125" s="4"/>
      <c r="BI125" s="3">
        <v>695.2</v>
      </c>
      <c r="BJ125" s="3"/>
      <c r="BK125" s="3">
        <v>328.87</v>
      </c>
      <c r="BL125" s="3"/>
      <c r="BM125" s="3"/>
      <c r="BN125" s="3"/>
      <c r="BO125" s="3"/>
      <c r="BP125" s="3"/>
      <c r="BQ125" s="3"/>
      <c r="BR125" s="3">
        <v>-520</v>
      </c>
      <c r="BS125" s="3">
        <f t="shared" si="10"/>
        <v>520</v>
      </c>
      <c r="BT125" s="3">
        <f t="shared" si="9"/>
        <v>175.20000000000005</v>
      </c>
      <c r="BU125" s="3"/>
      <c r="BV125" s="3"/>
      <c r="BW125" s="3"/>
      <c r="BX125" s="3"/>
      <c r="BY125" s="3"/>
      <c r="BZ125" s="3"/>
      <c r="CA125" s="4"/>
      <c r="CB125" s="3"/>
      <c r="CC125" s="3"/>
      <c r="CD125" s="3"/>
      <c r="CE125" s="3"/>
      <c r="CF125" s="3"/>
      <c r="CG125" s="3"/>
      <c r="CH125" s="3"/>
      <c r="CI125" s="3"/>
      <c r="CJ125" s="4"/>
      <c r="CK125" s="3"/>
      <c r="CL125" s="3"/>
      <c r="CM125" s="3"/>
      <c r="CN125" s="3"/>
      <c r="CO125" s="3"/>
      <c r="CP125" s="3"/>
      <c r="CQ125" s="3"/>
      <c r="CR125" s="3"/>
    </row>
    <row r="126" spans="1:96" ht="15" customHeight="1" x14ac:dyDescent="0.15">
      <c r="A126" s="1" t="s">
        <v>851</v>
      </c>
      <c r="B126" s="1" t="s">
        <v>633</v>
      </c>
      <c r="C126" s="1" t="s">
        <v>954</v>
      </c>
      <c r="D126" s="1" t="str">
        <f>VLOOKUP(B126,VALIDAÇÃO!$B$2:$C$12,2,0)</f>
        <v>ESSENZA</v>
      </c>
      <c r="E126" s="1" t="s">
        <v>638</v>
      </c>
      <c r="F126" s="1" t="s">
        <v>1830</v>
      </c>
      <c r="G126" s="1" t="str">
        <f>VLOOKUP(H126,VALIDAÇÃO!$F$2:$G$83,2,0)</f>
        <v>DIRETO</v>
      </c>
      <c r="H126" s="1" t="s">
        <v>1518</v>
      </c>
      <c r="I126" s="1" t="s">
        <v>847</v>
      </c>
      <c r="J126" s="15">
        <v>45572</v>
      </c>
      <c r="K126" s="15"/>
      <c r="L126" s="2">
        <v>1328.23</v>
      </c>
      <c r="M126" s="2" t="e">
        <f>W126+X126+Y126+Z126+AA126+AB126+AC126+AD126+AE126+AF126+AH126+AJ126+AK126+AL126+AM126+AN126+AO126+AP126+AR126+AT126+AV126++AX126+AY126+AZ126+BA126+BG126+BJ126+BO126+BP126+BQ126+BV126+BW126+BX126+BZ126+CB126+CC126+CD126+CE126+CF126+CH126+CI126+CL126+CN126+BT126+BC126+BE126+BN126+BU126+CQ126+#REF!+CR126+CG126</f>
        <v>#REF!</v>
      </c>
      <c r="N126" s="2">
        <f>(V126+BR126)</f>
        <v>1042.8</v>
      </c>
      <c r="O126" s="2" t="e">
        <f t="shared" ref="O126:O185" si="11">N126+R126</f>
        <v>#REF!</v>
      </c>
      <c r="P126" s="2" t="e">
        <f>O126+BS126</f>
        <v>#REF!</v>
      </c>
      <c r="Q126" s="2" t="e">
        <f t="shared" ref="Q126:Q185" si="12">L126-(O126+M126)</f>
        <v>#REF!</v>
      </c>
      <c r="R126" s="2" t="e">
        <f t="shared" ref="R126:R185" si="13">L126-(M126+N126)</f>
        <v>#REF!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4"/>
      <c r="AH126" s="3"/>
      <c r="AI126" s="3"/>
      <c r="AJ126" s="3"/>
      <c r="AK126" s="3">
        <v>4.3499999999999996</v>
      </c>
      <c r="AL126" s="3"/>
      <c r="AM126" s="3"/>
      <c r="AN126" s="3"/>
      <c r="AO126" s="3"/>
      <c r="AP126" s="3"/>
      <c r="AQ126" s="4"/>
      <c r="AR126" s="3">
        <v>312.05</v>
      </c>
      <c r="AS126" s="4">
        <v>45</v>
      </c>
      <c r="AT126" s="3"/>
      <c r="AU126" s="4"/>
      <c r="AV126" s="3">
        <v>22.64</v>
      </c>
      <c r="AW126" s="4">
        <v>0</v>
      </c>
      <c r="AX126" s="3">
        <v>220</v>
      </c>
      <c r="AY126" s="3"/>
      <c r="AZ126" s="3"/>
      <c r="BA126" s="3">
        <v>42.31</v>
      </c>
      <c r="BB126" s="3"/>
      <c r="BC126" s="3">
        <v>-46.37</v>
      </c>
      <c r="BD126" s="4">
        <v>352.14</v>
      </c>
      <c r="BE126" s="3">
        <v>-57.93</v>
      </c>
      <c r="BF126" s="4">
        <v>1</v>
      </c>
      <c r="BG126" s="3">
        <v>143.82</v>
      </c>
      <c r="BH126" s="4">
        <v>546.14</v>
      </c>
      <c r="BI126" s="3">
        <v>695.2</v>
      </c>
      <c r="BJ126" s="3">
        <v>87.67</v>
      </c>
      <c r="BK126" s="3">
        <v>2.52</v>
      </c>
      <c r="BL126" s="3"/>
      <c r="BM126" s="3"/>
      <c r="BN126" s="3"/>
      <c r="BO126" s="3">
        <v>-52.14</v>
      </c>
      <c r="BP126" s="3">
        <v>-34.76</v>
      </c>
      <c r="BQ126" s="3">
        <v>-104.28</v>
      </c>
      <c r="BR126" s="3">
        <v>-695.2</v>
      </c>
      <c r="BS126" s="3">
        <f t="shared" si="10"/>
        <v>695.2</v>
      </c>
      <c r="BT126" s="3">
        <f t="shared" ref="BT126:BT183" si="14">BI126+BR126</f>
        <v>0</v>
      </c>
      <c r="BU126" s="3"/>
      <c r="BV126" s="3"/>
      <c r="BW126" s="3"/>
      <c r="BX126" s="3"/>
      <c r="BY126" s="3"/>
      <c r="BZ126" s="3"/>
      <c r="CA126" s="4"/>
      <c r="CB126" s="3"/>
      <c r="CC126" s="3"/>
      <c r="CD126" s="3"/>
      <c r="CE126" s="3"/>
      <c r="CF126" s="3"/>
      <c r="CG126" s="3"/>
      <c r="CH126" s="3"/>
      <c r="CI126" s="3">
        <v>-57.93</v>
      </c>
      <c r="CJ126" s="4">
        <v>1</v>
      </c>
      <c r="CK126" s="3"/>
      <c r="CL126" s="3">
        <v>-194</v>
      </c>
      <c r="CM126" s="3"/>
      <c r="CN126" s="3">
        <v>0</v>
      </c>
      <c r="CO126" s="3"/>
      <c r="CP126" s="3">
        <v>192.68</v>
      </c>
      <c r="CQ126" s="3"/>
      <c r="CR126" s="3"/>
    </row>
    <row r="127" spans="1:96" ht="15" customHeight="1" x14ac:dyDescent="0.15">
      <c r="A127" s="1" t="s">
        <v>955</v>
      </c>
      <c r="B127" s="1" t="s">
        <v>275</v>
      </c>
      <c r="C127" s="1" t="s">
        <v>956</v>
      </c>
      <c r="D127" s="1" t="str">
        <f>VLOOKUP(B127,VALIDAÇÃO!$B$2:$C$12,2,0)</f>
        <v>ÂNGELA</v>
      </c>
      <c r="E127" s="1" t="s">
        <v>586</v>
      </c>
      <c r="F127" s="1" t="str">
        <f>VLOOKUP(E127,'[1]MAIO 25'!$D$2:$E$876,2,0)</f>
        <v>Masculino</v>
      </c>
      <c r="G127" s="1" t="str">
        <f>VLOOKUP(H127,VALIDAÇÃO!$F$2:$G$83,2,0)</f>
        <v>DIRETO</v>
      </c>
      <c r="H127" s="1" t="s">
        <v>130</v>
      </c>
      <c r="I127" s="1" t="s">
        <v>847</v>
      </c>
      <c r="J127" s="15">
        <v>45736</v>
      </c>
      <c r="K127" s="15"/>
      <c r="L127" s="2">
        <v>1326.01</v>
      </c>
      <c r="M127" s="2" t="e">
        <f>W127+X127+Y127+Z127+AA127+AB127+AC127+AD127+AE127+AF127+AH127+AJ127+AK127+AL127+AM127+AN127+AO127+AP127+AR127+AT127+AV127++AX127+AY127+AZ127+BA127+BG127+BJ127+BO127+BP127+BQ127+BV127+BW127+BX127+BZ127+CB127+CC127+CD127+CE127+CF127+CH127+CI127+CL127+CN127+BT127+BC127+BE127+BN127+BU127+CQ127+#REF!+CR127+CG127</f>
        <v>#REF!</v>
      </c>
      <c r="N127" s="2">
        <f>(V127+BR127)</f>
        <v>1386</v>
      </c>
      <c r="O127" s="2" t="e">
        <f t="shared" si="11"/>
        <v>#REF!</v>
      </c>
      <c r="P127" s="2" t="e">
        <f>O127+BS127</f>
        <v>#REF!</v>
      </c>
      <c r="Q127" s="2" t="e">
        <f t="shared" si="12"/>
        <v>#REF!</v>
      </c>
      <c r="R127" s="2" t="e">
        <f t="shared" si="13"/>
        <v>#REF!</v>
      </c>
      <c r="S127" s="2">
        <v>2310</v>
      </c>
      <c r="T127" s="3">
        <v>1300</v>
      </c>
      <c r="U127" s="4">
        <v>10800</v>
      </c>
      <c r="V127" s="3">
        <v>2310</v>
      </c>
      <c r="W127" s="3"/>
      <c r="X127" s="3"/>
      <c r="Y127" s="3"/>
      <c r="Z127" s="3"/>
      <c r="AA127" s="3"/>
      <c r="AB127" s="3"/>
      <c r="AC127" s="3">
        <v>55.62</v>
      </c>
      <c r="AD127" s="3"/>
      <c r="AE127" s="3"/>
      <c r="AF127" s="3"/>
      <c r="AG127" s="4"/>
      <c r="AH127" s="3"/>
      <c r="AI127" s="3"/>
      <c r="AJ127" s="3"/>
      <c r="AK127" s="3"/>
      <c r="AL127" s="3"/>
      <c r="AM127" s="3"/>
      <c r="AN127" s="3"/>
      <c r="AO127" s="3"/>
      <c r="AP127" s="3"/>
      <c r="AQ127" s="4"/>
      <c r="AR127" s="3"/>
      <c r="AS127" s="4"/>
      <c r="AT127" s="3"/>
      <c r="AU127" s="4"/>
      <c r="AV127" s="3"/>
      <c r="AW127" s="4"/>
      <c r="AX127" s="3">
        <v>174.19</v>
      </c>
      <c r="AY127" s="3"/>
      <c r="AZ127" s="3"/>
      <c r="BA127" s="3">
        <v>33.5</v>
      </c>
      <c r="BB127" s="3"/>
      <c r="BC127" s="3">
        <v>-4.38</v>
      </c>
      <c r="BD127" s="4">
        <v>25</v>
      </c>
      <c r="BE127" s="3"/>
      <c r="BF127" s="4"/>
      <c r="BG127" s="3"/>
      <c r="BH127" s="4"/>
      <c r="BI127" s="3">
        <v>452</v>
      </c>
      <c r="BJ127" s="3"/>
      <c r="BK127" s="3"/>
      <c r="BL127" s="3"/>
      <c r="BM127" s="3"/>
      <c r="BN127" s="3"/>
      <c r="BO127" s="3">
        <v>-69.3</v>
      </c>
      <c r="BP127" s="3">
        <v>-46.2</v>
      </c>
      <c r="BQ127" s="3"/>
      <c r="BR127" s="3">
        <v>-924</v>
      </c>
      <c r="BS127" s="3">
        <f t="shared" si="10"/>
        <v>924</v>
      </c>
      <c r="BT127" s="3">
        <f t="shared" si="14"/>
        <v>-472</v>
      </c>
      <c r="BU127" s="3"/>
      <c r="BV127" s="3"/>
      <c r="BW127" s="3"/>
      <c r="BX127" s="3"/>
      <c r="BY127" s="3"/>
      <c r="BZ127" s="3"/>
      <c r="CA127" s="4"/>
      <c r="CB127" s="3"/>
      <c r="CC127" s="3"/>
      <c r="CD127" s="3"/>
      <c r="CE127" s="3"/>
      <c r="CF127" s="3"/>
      <c r="CG127" s="3"/>
      <c r="CH127" s="3"/>
      <c r="CI127" s="3"/>
      <c r="CJ127" s="4"/>
      <c r="CK127" s="3"/>
      <c r="CL127" s="3">
        <v>-203.42</v>
      </c>
      <c r="CM127" s="3"/>
      <c r="CN127" s="3">
        <v>0</v>
      </c>
      <c r="CO127" s="3"/>
      <c r="CP127" s="3">
        <v>201.06</v>
      </c>
      <c r="CQ127" s="3"/>
      <c r="CR127" s="3"/>
    </row>
    <row r="128" spans="1:96" ht="15" customHeight="1" x14ac:dyDescent="0.15">
      <c r="A128" s="1" t="s">
        <v>851</v>
      </c>
      <c r="B128" s="1" t="s">
        <v>633</v>
      </c>
      <c r="C128" s="1" t="s">
        <v>1648</v>
      </c>
      <c r="D128" s="1" t="str">
        <f>VLOOKUP(B128,VALIDAÇÃO!$B$2:$C$12,2,0)</f>
        <v>ESSENZA</v>
      </c>
      <c r="E128" s="1" t="s">
        <v>90</v>
      </c>
      <c r="F128" s="1" t="str">
        <f>VLOOKUP(E128,'[1]MAIO 25'!$D$2:$E$876,2,0)</f>
        <v>Masculino</v>
      </c>
      <c r="G128" s="1" t="str">
        <f>VLOOKUP(H128,VALIDAÇÃO!$F$2:$G$83,2,0)</f>
        <v>DIRETO</v>
      </c>
      <c r="H128" s="1" t="s">
        <v>1518</v>
      </c>
      <c r="I128" s="1" t="s">
        <v>847</v>
      </c>
      <c r="J128" s="15">
        <v>45384</v>
      </c>
      <c r="K128" s="15"/>
      <c r="L128" s="2">
        <v>1367.76</v>
      </c>
      <c r="M128" s="2" t="e">
        <f>W128+X128+Y128+Z128+AA128+AB128+AC128+AD128+AE128+AF128+AH128+AJ128+AK128+AL128+AM128+AN128+AO128+AP128+AR128+AT128+AV128++AX128+AY128+AZ128+BA128+BG128+BJ128+BO128+BP128+BQ128+BV128+BW128+BX128+BZ128+CB128+CC128+CD128+CE128+CF128+CH128+CI128+CL128+CN128+BT128+BC128+BE128+BN128+BU128+CQ128+#REF!+CR128+CG128</f>
        <v>#REF!</v>
      </c>
      <c r="N128" s="2">
        <f>(V128+BR128)</f>
        <v>1042.8</v>
      </c>
      <c r="O128" s="2" t="e">
        <f t="shared" si="11"/>
        <v>#REF!</v>
      </c>
      <c r="P128" s="2" t="e">
        <f>O128+BS128</f>
        <v>#REF!</v>
      </c>
      <c r="Q128" s="2" t="e">
        <f t="shared" si="12"/>
        <v>#REF!</v>
      </c>
      <c r="R128" s="2" t="e">
        <f t="shared" si="13"/>
        <v>#REF!</v>
      </c>
      <c r="S128" s="2">
        <v>1738</v>
      </c>
      <c r="T128" s="3"/>
      <c r="U128" s="4"/>
      <c r="V128" s="3">
        <v>1738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4"/>
      <c r="AH128" s="3"/>
      <c r="AI128" s="3"/>
      <c r="AJ128" s="3"/>
      <c r="AK128" s="3">
        <v>3.33</v>
      </c>
      <c r="AL128" s="3"/>
      <c r="AM128" s="3"/>
      <c r="AN128" s="3"/>
      <c r="AO128" s="3"/>
      <c r="AP128" s="3">
        <v>219.61</v>
      </c>
      <c r="AQ128" s="4">
        <v>981.14</v>
      </c>
      <c r="AR128" s="3">
        <v>8.5399999999999991</v>
      </c>
      <c r="AS128" s="4">
        <v>2041.14</v>
      </c>
      <c r="AT128" s="3"/>
      <c r="AU128" s="4"/>
      <c r="AV128" s="3">
        <v>17.329999999999998</v>
      </c>
      <c r="AW128" s="4">
        <v>0</v>
      </c>
      <c r="AX128" s="3">
        <v>208</v>
      </c>
      <c r="AY128" s="3"/>
      <c r="AZ128" s="3"/>
      <c r="BA128" s="3">
        <v>40</v>
      </c>
      <c r="BB128" s="3"/>
      <c r="BC128" s="3"/>
      <c r="BD128" s="4"/>
      <c r="BE128" s="3"/>
      <c r="BF128" s="4"/>
      <c r="BG128" s="3">
        <v>145.4</v>
      </c>
      <c r="BH128" s="4">
        <v>552.14</v>
      </c>
      <c r="BI128" s="3">
        <v>695.2</v>
      </c>
      <c r="BJ128" s="3">
        <v>71.84</v>
      </c>
      <c r="BK128" s="3">
        <v>244.08</v>
      </c>
      <c r="BL128" s="3"/>
      <c r="BM128" s="3"/>
      <c r="BN128" s="3"/>
      <c r="BO128" s="3">
        <v>-52.14</v>
      </c>
      <c r="BP128" s="3">
        <v>-34.76</v>
      </c>
      <c r="BQ128" s="3">
        <v>-104.28</v>
      </c>
      <c r="BR128" s="3">
        <v>-695.2</v>
      </c>
      <c r="BS128" s="3">
        <f t="shared" si="10"/>
        <v>695.2</v>
      </c>
      <c r="BT128" s="3">
        <f t="shared" si="14"/>
        <v>0</v>
      </c>
      <c r="BU128" s="3"/>
      <c r="BV128" s="3"/>
      <c r="BW128" s="3"/>
      <c r="BX128" s="3"/>
      <c r="BY128" s="3"/>
      <c r="BZ128" s="3"/>
      <c r="CA128" s="4"/>
      <c r="CB128" s="3"/>
      <c r="CC128" s="3"/>
      <c r="CD128" s="3"/>
      <c r="CE128" s="3"/>
      <c r="CF128" s="3"/>
      <c r="CG128" s="3"/>
      <c r="CH128" s="3"/>
      <c r="CI128" s="3"/>
      <c r="CJ128" s="4"/>
      <c r="CK128" s="3"/>
      <c r="CL128" s="3">
        <v>-197.91</v>
      </c>
      <c r="CM128" s="3"/>
      <c r="CN128" s="3">
        <v>0</v>
      </c>
      <c r="CO128" s="3"/>
      <c r="CP128" s="3">
        <v>196.16</v>
      </c>
      <c r="CQ128" s="3"/>
      <c r="CR128" s="3"/>
    </row>
    <row r="129" spans="1:96" ht="15" customHeight="1" x14ac:dyDescent="0.15">
      <c r="A129" s="1" t="s">
        <v>851</v>
      </c>
      <c r="B129" s="1" t="s">
        <v>633</v>
      </c>
      <c r="C129" s="1" t="s">
        <v>957</v>
      </c>
      <c r="D129" s="1" t="str">
        <f>VLOOKUP(B129,VALIDAÇÃO!$B$2:$C$12,2,0)</f>
        <v>ESSENZA</v>
      </c>
      <c r="E129" s="1" t="s">
        <v>584</v>
      </c>
      <c r="F129" s="1" t="str">
        <f>VLOOKUP(E129,'[1]MAIO 25'!$D$2:$E$876,2,0)</f>
        <v>Masculino</v>
      </c>
      <c r="G129" s="1" t="str">
        <f>VLOOKUP(H129,VALIDAÇÃO!$F$2:$G$83,2,0)</f>
        <v>DIRETO</v>
      </c>
      <c r="H129" s="1" t="s">
        <v>1518</v>
      </c>
      <c r="I129" s="1" t="s">
        <v>847</v>
      </c>
      <c r="J129" s="15">
        <v>45090</v>
      </c>
      <c r="K129" s="15"/>
      <c r="L129" s="2">
        <v>1180.1600000000001</v>
      </c>
      <c r="M129" s="2" t="e">
        <f>W129+X129+Y129+Z129+AA129+AB129+AC129+AD129+AE129+AF129+AH129+AJ129+AK129+AL129+AM129+AN129+AO129+AP129+AR129+AT129+AV129++AX129+AY129+AZ129+BA129+BG129+BJ129+BO129+BP129+BQ129+BV129+BW129+BX129+BZ129+CB129+CC129+CD129+CE129+CF129+CH129+CI129+CL129+CN129+BT129+BC129+BE129+BN129+BU129+CQ129+#REF!+CR129+CG129</f>
        <v>#REF!</v>
      </c>
      <c r="N129" s="2">
        <f>(V129+BR129)</f>
        <v>1042.8</v>
      </c>
      <c r="O129" s="2" t="e">
        <f t="shared" si="11"/>
        <v>#REF!</v>
      </c>
      <c r="P129" s="2" t="e">
        <f>O129+BS129</f>
        <v>#REF!</v>
      </c>
      <c r="Q129" s="2" t="e">
        <f t="shared" si="12"/>
        <v>#REF!</v>
      </c>
      <c r="R129" s="2" t="e">
        <f t="shared" si="13"/>
        <v>#REF!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4"/>
      <c r="AH129" s="3"/>
      <c r="AI129" s="3"/>
      <c r="AJ129" s="3"/>
      <c r="AK129" s="3">
        <v>1.3</v>
      </c>
      <c r="AL129" s="3"/>
      <c r="AM129" s="3"/>
      <c r="AN129" s="3"/>
      <c r="AO129" s="3"/>
      <c r="AP129" s="3"/>
      <c r="AQ129" s="4"/>
      <c r="AR129" s="3">
        <v>16.149999999999999</v>
      </c>
      <c r="AS129" s="4"/>
      <c r="AT129" s="3"/>
      <c r="AU129" s="4"/>
      <c r="AV129" s="3">
        <v>6.74</v>
      </c>
      <c r="AW129" s="4"/>
      <c r="AX129" s="3">
        <v>223</v>
      </c>
      <c r="AY129" s="3"/>
      <c r="AZ129" s="3"/>
      <c r="BA129" s="3">
        <v>42.88</v>
      </c>
      <c r="BB129" s="3"/>
      <c r="BC129" s="3">
        <v>-1.47</v>
      </c>
      <c r="BD129" s="4">
        <v>11.14</v>
      </c>
      <c r="BE129" s="3"/>
      <c r="BF129" s="4"/>
      <c r="BG129" s="3">
        <v>131.18</v>
      </c>
      <c r="BH129" s="4">
        <v>498.14</v>
      </c>
      <c r="BI129" s="3">
        <v>924</v>
      </c>
      <c r="BJ129" s="3">
        <v>28.33</v>
      </c>
      <c r="BK129" s="3"/>
      <c r="BL129" s="3"/>
      <c r="BM129" s="3"/>
      <c r="BN129" s="3"/>
      <c r="BO129" s="3">
        <v>-52.14</v>
      </c>
      <c r="BP129" s="3">
        <v>-34.76</v>
      </c>
      <c r="BQ129" s="3"/>
      <c r="BR129" s="3">
        <v>-695.2</v>
      </c>
      <c r="BS129" s="3">
        <f t="shared" si="10"/>
        <v>695.2</v>
      </c>
      <c r="BT129" s="3">
        <f t="shared" si="14"/>
        <v>228.79999999999995</v>
      </c>
      <c r="BU129" s="3"/>
      <c r="BV129" s="3"/>
      <c r="BW129" s="3"/>
      <c r="BX129" s="3"/>
      <c r="BY129" s="3"/>
      <c r="BZ129" s="3"/>
      <c r="CA129" s="4"/>
      <c r="CB129" s="3"/>
      <c r="CC129" s="3">
        <v>-49.88</v>
      </c>
      <c r="CD129" s="3"/>
      <c r="CE129" s="3"/>
      <c r="CF129" s="3"/>
      <c r="CG129" s="3"/>
      <c r="CH129" s="3"/>
      <c r="CI129" s="3"/>
      <c r="CJ129" s="4"/>
      <c r="CK129" s="3"/>
      <c r="CL129" s="3">
        <v>-173.97</v>
      </c>
      <c r="CM129" s="3"/>
      <c r="CN129" s="3">
        <v>0</v>
      </c>
      <c r="CO129" s="3"/>
      <c r="CP129" s="3">
        <v>174.88</v>
      </c>
      <c r="CQ129" s="3"/>
      <c r="CR129" s="3"/>
    </row>
    <row r="130" spans="1:96" ht="15" customHeight="1" x14ac:dyDescent="0.15">
      <c r="A130" s="1" t="s">
        <v>855</v>
      </c>
      <c r="B130" s="1" t="s">
        <v>509</v>
      </c>
      <c r="C130" s="1" t="s">
        <v>958</v>
      </c>
      <c r="D130" s="1" t="str">
        <f>VLOOKUP(B130,VALIDAÇÃO!$B$2:$C$12,2,0)</f>
        <v>AUGURI</v>
      </c>
      <c r="E130" s="1" t="s">
        <v>1649</v>
      </c>
      <c r="F130" s="1" t="str">
        <f>VLOOKUP(E130,'[1]MAIO 25'!$D$2:$E$876,2,0)</f>
        <v>Masculino</v>
      </c>
      <c r="G130" s="1" t="str">
        <f>VLOOKUP(H130,VALIDAÇÃO!$F$2:$G$83,2,0)</f>
        <v>DIRETO</v>
      </c>
      <c r="H130" s="1" t="s">
        <v>1518</v>
      </c>
      <c r="I130" s="1" t="s">
        <v>847</v>
      </c>
      <c r="J130" s="15">
        <v>45391</v>
      </c>
      <c r="K130" s="15"/>
      <c r="L130" s="2">
        <v>0</v>
      </c>
      <c r="M130" s="2" t="e">
        <f>W130+X130+Y130+Z130+AA130+AB130+AC130+AD130+AE130+AF130+AH130+AJ130+AK130+AL130+AM130+AN130+AO130+AP130+AR130+AT130+AV130++AX130+AY130+AZ130+BA130+BG130+BJ130+BO130+BP130+BQ130+BV130+BW130+BX130+BZ130+CB130+CC130+CD130+CE130+CF130+CH130+CI130+CL130+CN130+BT130+BC130+BE130+BN130+BU130+CQ130+#REF!+CR130+CG130</f>
        <v>#REF!</v>
      </c>
      <c r="N130" s="2">
        <f>(V130+BR130)</f>
        <v>0</v>
      </c>
      <c r="O130" s="2" t="e">
        <f t="shared" si="11"/>
        <v>#REF!</v>
      </c>
      <c r="P130" s="2" t="e">
        <f>O130+BS130</f>
        <v>#REF!</v>
      </c>
      <c r="Q130" s="2" t="e">
        <f t="shared" si="12"/>
        <v>#REF!</v>
      </c>
      <c r="R130" s="2" t="e">
        <f t="shared" si="13"/>
        <v>#REF!</v>
      </c>
      <c r="S130" s="2">
        <v>1738</v>
      </c>
      <c r="T130" s="3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4"/>
      <c r="AH130" s="3"/>
      <c r="AI130" s="3"/>
      <c r="AJ130" s="3"/>
      <c r="AK130" s="3"/>
      <c r="AL130" s="3"/>
      <c r="AM130" s="3"/>
      <c r="AN130" s="3"/>
      <c r="AO130" s="3"/>
      <c r="AP130" s="3"/>
      <c r="AQ130" s="4"/>
      <c r="AR130" s="3"/>
      <c r="AS130" s="4"/>
      <c r="AT130" s="3"/>
      <c r="AU130" s="4"/>
      <c r="AV130" s="3"/>
      <c r="AW130" s="4">
        <v>0</v>
      </c>
      <c r="AX130" s="3"/>
      <c r="AY130" s="3"/>
      <c r="AZ130" s="3"/>
      <c r="BA130" s="3"/>
      <c r="BB130" s="3"/>
      <c r="BC130" s="3"/>
      <c r="BD130" s="4"/>
      <c r="BE130" s="3"/>
      <c r="BF130" s="4"/>
      <c r="BG130" s="3"/>
      <c r="BH130" s="4"/>
      <c r="BI130" s="3">
        <v>695.2</v>
      </c>
      <c r="BJ130" s="3"/>
      <c r="BK130" s="3">
        <v>66.02</v>
      </c>
      <c r="BL130" s="3"/>
      <c r="BM130" s="3"/>
      <c r="BN130" s="3"/>
      <c r="BO130" s="3"/>
      <c r="BP130" s="3">
        <v>-34.76</v>
      </c>
      <c r="BQ130" s="3"/>
      <c r="BR130" s="3"/>
      <c r="BS130" s="3">
        <f t="shared" si="10"/>
        <v>0</v>
      </c>
      <c r="BT130" s="3">
        <f t="shared" si="14"/>
        <v>695.2</v>
      </c>
      <c r="BU130" s="3">
        <v>-34.76</v>
      </c>
      <c r="BV130" s="3"/>
      <c r="BW130" s="3"/>
      <c r="BX130" s="3"/>
      <c r="BY130" s="3"/>
      <c r="BZ130" s="3"/>
      <c r="CA130" s="4"/>
      <c r="CB130" s="3"/>
      <c r="CC130" s="3"/>
      <c r="CD130" s="3"/>
      <c r="CE130" s="3"/>
      <c r="CF130" s="3"/>
      <c r="CG130" s="3"/>
      <c r="CH130" s="3"/>
      <c r="CI130" s="3"/>
      <c r="CJ130" s="4"/>
      <c r="CK130" s="3"/>
      <c r="CL130" s="3"/>
      <c r="CM130" s="3"/>
      <c r="CN130" s="3"/>
      <c r="CO130" s="3"/>
      <c r="CP130" s="3"/>
      <c r="CQ130" s="3"/>
      <c r="CR130" s="3">
        <v>69.52</v>
      </c>
    </row>
    <row r="131" spans="1:96" ht="15" customHeight="1" x14ac:dyDescent="0.15">
      <c r="A131" s="1" t="s">
        <v>885</v>
      </c>
      <c r="B131" s="1" t="s">
        <v>512</v>
      </c>
      <c r="C131" s="1" t="s">
        <v>878</v>
      </c>
      <c r="D131" s="1" t="str">
        <f>VLOOKUP(B131,VALIDAÇÃO!$B$2:$C$12,2,0)</f>
        <v>ESCRITÓRIO ENGENHARIA</v>
      </c>
      <c r="E131" s="1" t="s">
        <v>665</v>
      </c>
      <c r="F131" s="1" t="e">
        <f>VLOOKUP(E131,'[1]MAIO 25'!$D$2:$E$876,2,0)</f>
        <v>#N/A</v>
      </c>
      <c r="G131" s="1" t="str">
        <f>VLOOKUP(H131,VALIDAÇÃO!$F$2:$G$83,2,0)</f>
        <v>DIRETO</v>
      </c>
      <c r="H131" s="1" t="s">
        <v>1518</v>
      </c>
      <c r="I131" s="1" t="s">
        <v>959</v>
      </c>
      <c r="J131" s="15">
        <v>45677</v>
      </c>
      <c r="K131" s="15"/>
      <c r="L131" s="2">
        <v>903.26</v>
      </c>
      <c r="M131" s="2" t="e">
        <f>W131+X131+Y131+Z131+AA131+AB131+AC131+AD131+AE131+AF131+AH131+AJ131+AK131+AL131+AM131+AN131+AO131+AP131+AR131+AT131+AV131++AX131+AY131+AZ131+BA131+BG131+BJ131+BO131+BP131+BQ131+BV131+BW131+BX131+BZ131+CB131+CC131+CD131+CE131+CF131+CH131+CI131+CL131+CN131+BT131+BC131+BE131+BN131+BU131+CQ131+#REF!+CR131+CG131</f>
        <v>#REF!</v>
      </c>
      <c r="N131" s="2">
        <f>(V131+BR131)</f>
        <v>1042.8</v>
      </c>
      <c r="O131" s="2" t="e">
        <f t="shared" si="11"/>
        <v>#REF!</v>
      </c>
      <c r="P131" s="2" t="e">
        <f>O131+BS131</f>
        <v>#REF!</v>
      </c>
      <c r="Q131" s="2" t="e">
        <f t="shared" si="12"/>
        <v>#REF!</v>
      </c>
      <c r="R131" s="2" t="e">
        <f t="shared" si="13"/>
        <v>#REF!</v>
      </c>
      <c r="S131" s="2">
        <v>1738</v>
      </c>
      <c r="T131" s="3"/>
      <c r="U131" s="4"/>
      <c r="V131" s="3">
        <v>1738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  <c r="AH131" s="3"/>
      <c r="AI131" s="3"/>
      <c r="AJ131" s="3"/>
      <c r="AK131" s="3">
        <v>0.04</v>
      </c>
      <c r="AL131" s="3"/>
      <c r="AM131" s="3"/>
      <c r="AN131" s="3"/>
      <c r="AO131" s="3"/>
      <c r="AP131" s="3"/>
      <c r="AQ131" s="4"/>
      <c r="AR131" s="3">
        <v>5.6</v>
      </c>
      <c r="AS131" s="4">
        <v>59.14</v>
      </c>
      <c r="AT131" s="3"/>
      <c r="AU131" s="4"/>
      <c r="AV131" s="3">
        <v>0.21</v>
      </c>
      <c r="AW131" s="4">
        <v>0</v>
      </c>
      <c r="AX131" s="3">
        <v>155</v>
      </c>
      <c r="AY131" s="3"/>
      <c r="AZ131" s="3"/>
      <c r="BA131" s="3">
        <v>29.81</v>
      </c>
      <c r="BB131" s="3"/>
      <c r="BC131" s="3">
        <v>-26.33</v>
      </c>
      <c r="BD131" s="4">
        <v>200</v>
      </c>
      <c r="BE131" s="3"/>
      <c r="BF131" s="4"/>
      <c r="BG131" s="3"/>
      <c r="BH131" s="4"/>
      <c r="BI131" s="3">
        <v>695.2</v>
      </c>
      <c r="BJ131" s="3">
        <v>1.08</v>
      </c>
      <c r="BK131" s="3">
        <v>4.03</v>
      </c>
      <c r="BL131" s="3"/>
      <c r="BM131" s="3"/>
      <c r="BN131" s="3"/>
      <c r="BO131" s="3">
        <v>-52.14</v>
      </c>
      <c r="BP131" s="3"/>
      <c r="BQ131" s="3">
        <v>-104.28</v>
      </c>
      <c r="BR131" s="3">
        <v>-695.2</v>
      </c>
      <c r="BS131" s="3">
        <f t="shared" ref="BS131:BS194" si="15">BR131*-1</f>
        <v>695.2</v>
      </c>
      <c r="BT131" s="3">
        <f t="shared" si="14"/>
        <v>0</v>
      </c>
      <c r="BU131" s="3"/>
      <c r="BV131" s="3"/>
      <c r="BW131" s="3"/>
      <c r="BX131" s="3"/>
      <c r="BY131" s="3"/>
      <c r="BZ131" s="3"/>
      <c r="CA131" s="4"/>
      <c r="CB131" s="3"/>
      <c r="CC131" s="3"/>
      <c r="CD131" s="3"/>
      <c r="CE131" s="3"/>
      <c r="CF131" s="3"/>
      <c r="CG131" s="3"/>
      <c r="CH131" s="3"/>
      <c r="CI131" s="3"/>
      <c r="CJ131" s="4"/>
      <c r="CK131" s="3"/>
      <c r="CL131" s="3">
        <v>-148.53</v>
      </c>
      <c r="CM131" s="3"/>
      <c r="CN131" s="3">
        <v>0</v>
      </c>
      <c r="CO131" s="3"/>
      <c r="CP131" s="3">
        <v>152.27000000000001</v>
      </c>
      <c r="CQ131" s="3"/>
      <c r="CR131" s="3"/>
    </row>
    <row r="132" spans="1:96" ht="15" customHeight="1" x14ac:dyDescent="0.15">
      <c r="A132" s="1" t="s">
        <v>845</v>
      </c>
      <c r="B132" s="1" t="s">
        <v>55</v>
      </c>
      <c r="C132" s="1" t="s">
        <v>960</v>
      </c>
      <c r="D132" s="1" t="str">
        <f>VLOOKUP(B132,VALIDAÇÃO!$B$2:$C$12,2,0)</f>
        <v>UNIQUE</v>
      </c>
      <c r="E132" s="1" t="s">
        <v>646</v>
      </c>
      <c r="F132" s="1" t="str">
        <f>VLOOKUP(E132,'[1]MAIO 25'!$D$2:$E$876,2,0)</f>
        <v>Masculino</v>
      </c>
      <c r="G132" s="1" t="str">
        <f>VLOOKUP(H132,VALIDAÇÃO!$F$2:$G$83,2,0)</f>
        <v>INDIRETO</v>
      </c>
      <c r="H132" s="1" t="s">
        <v>536</v>
      </c>
      <c r="I132" s="1" t="s">
        <v>925</v>
      </c>
      <c r="J132" s="15">
        <v>45749</v>
      </c>
      <c r="K132" s="15"/>
      <c r="L132" s="2">
        <v>2596.89</v>
      </c>
      <c r="M132" s="2" t="e">
        <f>W132+X132+Y132+Z132+AA132+AB132+AC132+AD132+AE132+AF132+AH132+AJ132+AK132+AL132+AM132+AN132+AO132+AP132+AR132+AT132+AV132++AX132+AY132+AZ132+BA132+BG132+BJ132+BO132+BP132+BQ132+BV132+BW132+BX132+BZ132+CB132+CC132+CD132+CE132+CF132+CH132+CI132+CL132+CN132+BT132+BC132+BE132+BN132+BU132+CQ132+#REF!+CR132+CG132</f>
        <v>#REF!</v>
      </c>
      <c r="N132" s="2">
        <f>(V132+BR132)</f>
        <v>1892.3600000000001</v>
      </c>
      <c r="O132" s="2" t="e">
        <f t="shared" si="11"/>
        <v>#REF!</v>
      </c>
      <c r="P132" s="2" t="e">
        <f>O132+BS132</f>
        <v>#REF!</v>
      </c>
      <c r="Q132" s="2" t="e">
        <f t="shared" si="12"/>
        <v>#REF!</v>
      </c>
      <c r="R132" s="2" t="e">
        <f t="shared" si="13"/>
        <v>#REF!</v>
      </c>
      <c r="S132" s="2">
        <v>3153.94</v>
      </c>
      <c r="T132" s="3"/>
      <c r="U132" s="4"/>
      <c r="V132" s="3">
        <v>3153.94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4"/>
      <c r="AH132" s="3"/>
      <c r="AI132" s="3"/>
      <c r="AJ132" s="3"/>
      <c r="AK132" s="3"/>
      <c r="AL132" s="3"/>
      <c r="AM132" s="3"/>
      <c r="AN132" s="3"/>
      <c r="AO132" s="3"/>
      <c r="AP132" s="3">
        <v>383.92</v>
      </c>
      <c r="AQ132" s="4">
        <v>945.17</v>
      </c>
      <c r="AR132" s="3">
        <v>589.86</v>
      </c>
      <c r="AS132" s="4"/>
      <c r="AT132" s="3"/>
      <c r="AU132" s="4"/>
      <c r="AV132" s="3"/>
      <c r="AW132" s="4"/>
      <c r="AX132" s="3"/>
      <c r="AY132" s="3"/>
      <c r="AZ132" s="3"/>
      <c r="BA132" s="3"/>
      <c r="BB132" s="3"/>
      <c r="BC132" s="3">
        <v>-5.78</v>
      </c>
      <c r="BD132" s="4">
        <v>24.17</v>
      </c>
      <c r="BE132" s="3"/>
      <c r="BF132" s="4"/>
      <c r="BG132" s="3">
        <v>294.45</v>
      </c>
      <c r="BH132" s="4">
        <v>616.16999999999996</v>
      </c>
      <c r="BI132" s="3"/>
      <c r="BJ132" s="3">
        <v>243.89</v>
      </c>
      <c r="BK132" s="3"/>
      <c r="BL132" s="3"/>
      <c r="BM132" s="3"/>
      <c r="BN132" s="3"/>
      <c r="BO132" s="3">
        <v>-52.14</v>
      </c>
      <c r="BP132" s="3">
        <v>-46.2</v>
      </c>
      <c r="BQ132" s="3"/>
      <c r="BR132" s="3">
        <v>-1261.58</v>
      </c>
      <c r="BS132" s="3">
        <f t="shared" si="15"/>
        <v>1261.58</v>
      </c>
      <c r="BT132" s="3">
        <f t="shared" si="14"/>
        <v>-1261.58</v>
      </c>
      <c r="BU132" s="3"/>
      <c r="BV132" s="3">
        <v>-5</v>
      </c>
      <c r="BW132" s="3"/>
      <c r="BX132" s="3"/>
      <c r="BY132" s="3"/>
      <c r="BZ132" s="3"/>
      <c r="CA132" s="4"/>
      <c r="CB132" s="3"/>
      <c r="CC132" s="3"/>
      <c r="CD132" s="3"/>
      <c r="CE132" s="3"/>
      <c r="CF132" s="3"/>
      <c r="CG132" s="3"/>
      <c r="CH132" s="3"/>
      <c r="CI132" s="3"/>
      <c r="CJ132" s="4"/>
      <c r="CK132" s="3"/>
      <c r="CL132" s="3">
        <v>-462.02</v>
      </c>
      <c r="CM132" s="3"/>
      <c r="CN132" s="3">
        <v>-236.45</v>
      </c>
      <c r="CO132" s="3"/>
      <c r="CP132" s="3">
        <v>372.82</v>
      </c>
      <c r="CQ132" s="3"/>
      <c r="CR132" s="3"/>
    </row>
    <row r="133" spans="1:96" ht="15" customHeight="1" x14ac:dyDescent="0.15">
      <c r="A133" s="1" t="s">
        <v>851</v>
      </c>
      <c r="B133" s="1" t="s">
        <v>633</v>
      </c>
      <c r="C133" s="1" t="s">
        <v>1650</v>
      </c>
      <c r="D133" s="1" t="str">
        <f>VLOOKUP(B133,VALIDAÇÃO!$B$2:$C$12,2,0)</f>
        <v>ESSENZA</v>
      </c>
      <c r="E133" s="1" t="s">
        <v>127</v>
      </c>
      <c r="F133" s="1" t="s">
        <v>1830</v>
      </c>
      <c r="G133" s="1" t="str">
        <f>VLOOKUP(H133,VALIDAÇÃO!$F$2:$G$83,2,0)</f>
        <v>DIRETO</v>
      </c>
      <c r="H133" s="1" t="s">
        <v>649</v>
      </c>
      <c r="I133" s="1" t="s">
        <v>847</v>
      </c>
      <c r="J133" s="15">
        <v>45511</v>
      </c>
      <c r="K133" s="15"/>
      <c r="L133" s="2">
        <v>2209.36</v>
      </c>
      <c r="M133" s="2" t="e">
        <f>W133+X133+Y133+Z133+AA133+AB133+AC133+AD133+AE133+AF133+AH133+AJ133+AK133+AL133+AM133+AN133+AO133+AP133+AR133+AT133+AV133++AX133+AY133+AZ133+BA133+BG133+BJ133+BO133+BP133+BQ133+BV133+BW133+BX133+BZ133+CB133+CC133+CD133+CE133+CF133+CH133+CI133+CL133+CN133+BT133+BC133+BE133+BN133+BU133+CQ133+#REF!+CR133+CG133</f>
        <v>#REF!</v>
      </c>
      <c r="N133" s="2">
        <f>(V133+BR133)</f>
        <v>1386</v>
      </c>
      <c r="O133" s="2" t="e">
        <f t="shared" si="11"/>
        <v>#REF!</v>
      </c>
      <c r="P133" s="2" t="e">
        <f>O133+BS133</f>
        <v>#REF!</v>
      </c>
      <c r="Q133" s="2" t="e">
        <f t="shared" si="12"/>
        <v>#REF!</v>
      </c>
      <c r="R133" s="2" t="e">
        <f t="shared" si="13"/>
        <v>#REF!</v>
      </c>
      <c r="S133" s="2">
        <v>2310</v>
      </c>
      <c r="T133" s="3"/>
      <c r="U133" s="4"/>
      <c r="V133" s="3">
        <v>2310</v>
      </c>
      <c r="W133" s="3"/>
      <c r="X133" s="3"/>
      <c r="Y133" s="3"/>
      <c r="Z133" s="3"/>
      <c r="AA133" s="3"/>
      <c r="AB133" s="3"/>
      <c r="AC133" s="3">
        <v>55.62</v>
      </c>
      <c r="AD133" s="3"/>
      <c r="AE133" s="3"/>
      <c r="AF133" s="3"/>
      <c r="AG133" s="4"/>
      <c r="AH133" s="3"/>
      <c r="AI133" s="3"/>
      <c r="AJ133" s="3"/>
      <c r="AK133" s="3">
        <v>9.8000000000000007</v>
      </c>
      <c r="AL133" s="3"/>
      <c r="AM133" s="3"/>
      <c r="AN133" s="3"/>
      <c r="AO133" s="3"/>
      <c r="AP133" s="3">
        <v>288.02</v>
      </c>
      <c r="AQ133" s="4">
        <v>968.14</v>
      </c>
      <c r="AR133" s="3">
        <v>86.61</v>
      </c>
      <c r="AS133" s="4">
        <v>45</v>
      </c>
      <c r="AT133" s="3"/>
      <c r="AU133" s="4"/>
      <c r="AV133" s="3">
        <v>50.98</v>
      </c>
      <c r="AW133" s="4">
        <v>0</v>
      </c>
      <c r="AX133" s="3">
        <v>415</v>
      </c>
      <c r="AY133" s="3"/>
      <c r="AZ133" s="3"/>
      <c r="BA133" s="3">
        <v>79.81</v>
      </c>
      <c r="BB133" s="3"/>
      <c r="BC133" s="3"/>
      <c r="BD133" s="4"/>
      <c r="BE133" s="3"/>
      <c r="BF133" s="4"/>
      <c r="BG133" s="3">
        <v>370</v>
      </c>
      <c r="BH133" s="4">
        <v>1057.1400000000001</v>
      </c>
      <c r="BI133" s="3">
        <v>695.2</v>
      </c>
      <c r="BJ133" s="3">
        <v>143.19999999999999</v>
      </c>
      <c r="BK133" s="3">
        <v>2.52</v>
      </c>
      <c r="BL133" s="3"/>
      <c r="BM133" s="3"/>
      <c r="BN133" s="3"/>
      <c r="BO133" s="3">
        <v>-69.3</v>
      </c>
      <c r="BP133" s="3">
        <v>-46.2</v>
      </c>
      <c r="BQ133" s="3">
        <v>-138.6</v>
      </c>
      <c r="BR133" s="3">
        <v>-924</v>
      </c>
      <c r="BS133" s="3">
        <f t="shared" si="15"/>
        <v>924</v>
      </c>
      <c r="BT133" s="3">
        <f t="shared" si="14"/>
        <v>-228.79999999999995</v>
      </c>
      <c r="BU133" s="3"/>
      <c r="BV133" s="3"/>
      <c r="BW133" s="3"/>
      <c r="BX133" s="3"/>
      <c r="BY133" s="3"/>
      <c r="BZ133" s="3"/>
      <c r="CA133" s="4"/>
      <c r="CB133" s="3"/>
      <c r="CC133" s="3"/>
      <c r="CD133" s="3"/>
      <c r="CE133" s="3"/>
      <c r="CF133" s="3"/>
      <c r="CG133" s="3"/>
      <c r="CH133" s="3"/>
      <c r="CI133" s="3"/>
      <c r="CJ133" s="4"/>
      <c r="CK133" s="3"/>
      <c r="CL133" s="3">
        <v>-343.81</v>
      </c>
      <c r="CM133" s="3"/>
      <c r="CN133" s="3">
        <v>-77.77</v>
      </c>
      <c r="CO133" s="3"/>
      <c r="CP133" s="3">
        <v>300.27</v>
      </c>
      <c r="CQ133" s="3"/>
      <c r="CR133" s="3"/>
    </row>
    <row r="134" spans="1:96" ht="15" customHeight="1" x14ac:dyDescent="0.15">
      <c r="A134" s="1" t="s">
        <v>845</v>
      </c>
      <c r="B134" s="1" t="s">
        <v>55</v>
      </c>
      <c r="C134" s="1" t="s">
        <v>961</v>
      </c>
      <c r="D134" s="1" t="str">
        <f>VLOOKUP(B134,VALIDAÇÃO!$B$2:$C$12,2,0)</f>
        <v>UNIQUE</v>
      </c>
      <c r="E134" s="1" t="s">
        <v>803</v>
      </c>
      <c r="F134" s="1" t="str">
        <f>VLOOKUP(E134,'[1]MAIO 25'!$D$2:$E$876,2,0)</f>
        <v>Masculino</v>
      </c>
      <c r="G134" s="1" t="str">
        <f>VLOOKUP(H134,VALIDAÇÃO!$F$2:$G$83,2,0)</f>
        <v>DIRETO</v>
      </c>
      <c r="H134" s="1" t="s">
        <v>1518</v>
      </c>
      <c r="I134" s="1" t="s">
        <v>847</v>
      </c>
      <c r="J134" s="15">
        <v>45726</v>
      </c>
      <c r="K134" s="15"/>
      <c r="L134" s="2">
        <v>959.54</v>
      </c>
      <c r="M134" s="2" t="e">
        <f>W134+X134+Y134+Z134+AA134+AB134+AC134+AD134+AE134+AF134+AH134+AJ134+AK134+AL134+AM134+AN134+AO134+AP134+AR134+AT134+AV134++AX134+AY134+AZ134+BA134+BG134+BJ134+BO134+BP134+BQ134+BV134+BW134+BX134+BZ134+CB134+CC134+CD134+CE134+CF134+CH134+CI134+CL134+CN134+BT134+BC134+BE134+BN134+BU134+CQ134+#REF!+CR134+CG134</f>
        <v>#REF!</v>
      </c>
      <c r="N134" s="2">
        <f>(V134+BR134)</f>
        <v>1042.8</v>
      </c>
      <c r="O134" s="2" t="e">
        <f t="shared" si="11"/>
        <v>#REF!</v>
      </c>
      <c r="P134" s="2" t="e">
        <f>O134+BS134</f>
        <v>#REF!</v>
      </c>
      <c r="Q134" s="2" t="e">
        <f t="shared" si="12"/>
        <v>#REF!</v>
      </c>
      <c r="R134" s="2" t="e">
        <f t="shared" si="13"/>
        <v>#REF!</v>
      </c>
      <c r="S134" s="2">
        <v>1738</v>
      </c>
      <c r="T134" s="3"/>
      <c r="U134" s="4"/>
      <c r="V134" s="3">
        <v>1738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  <c r="AH134" s="3"/>
      <c r="AI134" s="3"/>
      <c r="AJ134" s="3"/>
      <c r="AK134" s="3">
        <v>0.55000000000000004</v>
      </c>
      <c r="AL134" s="3"/>
      <c r="AM134" s="3"/>
      <c r="AN134" s="3"/>
      <c r="AO134" s="3"/>
      <c r="AP134" s="3"/>
      <c r="AQ134" s="4"/>
      <c r="AR134" s="3">
        <v>111.95</v>
      </c>
      <c r="AS134" s="4">
        <v>731.17</v>
      </c>
      <c r="AT134" s="3"/>
      <c r="AU134" s="4"/>
      <c r="AV134" s="3">
        <v>2.86</v>
      </c>
      <c r="AW134" s="4"/>
      <c r="AX134" s="3">
        <v>107.83</v>
      </c>
      <c r="AY134" s="3"/>
      <c r="AZ134" s="3"/>
      <c r="BA134" s="3">
        <v>20.74</v>
      </c>
      <c r="BB134" s="3"/>
      <c r="BC134" s="3"/>
      <c r="BD134" s="4"/>
      <c r="BE134" s="3"/>
      <c r="BF134" s="4"/>
      <c r="BG134" s="3"/>
      <c r="BH134" s="4"/>
      <c r="BI134" s="3">
        <v>1261.5800000000002</v>
      </c>
      <c r="BJ134" s="3">
        <v>21.53</v>
      </c>
      <c r="BK134" s="3">
        <v>272.2</v>
      </c>
      <c r="BL134" s="3"/>
      <c r="BM134" s="3"/>
      <c r="BN134" s="3"/>
      <c r="BO134" s="3">
        <v>-52.14</v>
      </c>
      <c r="BP134" s="3">
        <v>-34.76</v>
      </c>
      <c r="BQ134" s="3">
        <v>-104.28</v>
      </c>
      <c r="BR134" s="3">
        <v>-695.2</v>
      </c>
      <c r="BS134" s="3">
        <f t="shared" si="15"/>
        <v>695.2</v>
      </c>
      <c r="BT134" s="3">
        <f t="shared" si="14"/>
        <v>566.38000000000011</v>
      </c>
      <c r="BU134" s="3"/>
      <c r="BV134" s="3"/>
      <c r="BW134" s="3"/>
      <c r="BX134" s="3"/>
      <c r="BY134" s="3"/>
      <c r="BZ134" s="3"/>
      <c r="CA134" s="4"/>
      <c r="CB134" s="3"/>
      <c r="CC134" s="3"/>
      <c r="CD134" s="3"/>
      <c r="CE134" s="3"/>
      <c r="CF134" s="3"/>
      <c r="CG134" s="3"/>
      <c r="CH134" s="3"/>
      <c r="CI134" s="3"/>
      <c r="CJ134" s="4"/>
      <c r="CK134" s="3"/>
      <c r="CL134" s="3">
        <v>-157.54</v>
      </c>
      <c r="CM134" s="3"/>
      <c r="CN134" s="3">
        <v>0</v>
      </c>
      <c r="CO134" s="3"/>
      <c r="CP134" s="3">
        <v>160.27000000000001</v>
      </c>
      <c r="CQ134" s="3"/>
      <c r="CR134" s="3"/>
    </row>
    <row r="135" spans="1:96" ht="15" customHeight="1" x14ac:dyDescent="0.15">
      <c r="A135" s="1" t="s">
        <v>872</v>
      </c>
      <c r="B135" s="1" t="s">
        <v>437</v>
      </c>
      <c r="C135" s="1" t="s">
        <v>962</v>
      </c>
      <c r="D135" s="1" t="str">
        <f>VLOOKUP(B135,VALIDAÇÃO!$B$2:$C$12,2,0)</f>
        <v xml:space="preserve">BOSSA </v>
      </c>
      <c r="E135" s="1" t="s">
        <v>610</v>
      </c>
      <c r="F135" s="1" t="str">
        <f>VLOOKUP(E135,'[1]MAIO 25'!$D$2:$E$876,2,0)</f>
        <v>Masculino</v>
      </c>
      <c r="G135" s="1" t="str">
        <f>VLOOKUP(H135,VALIDAÇÃO!$F$2:$G$83,2,0)</f>
        <v>DIRETO</v>
      </c>
      <c r="H135" s="1" t="s">
        <v>356</v>
      </c>
      <c r="I135" s="1" t="s">
        <v>847</v>
      </c>
      <c r="J135" s="15">
        <v>44986</v>
      </c>
      <c r="K135" s="15"/>
      <c r="L135" s="2">
        <v>1109.53</v>
      </c>
      <c r="M135" s="2" t="e">
        <f>W135+X135+Y135+Z135+AA135+AB135+AC135+AD135+AE135+AF135+AH135+AJ135+AK135+AL135+AM135+AN135+AO135+AP135+AR135+AT135+AV135++AX135+AY135+AZ135+BA135+BG135+BJ135+BO135+BP135+BQ135+BV135+BW135+BX135+BZ135+CB135+CC135+CD135+CE135+CF135+CH135+CI135+CL135+CN135+BT135+BC135+BE135+BN135+BU135+CQ135+#REF!+CR135+CG135</f>
        <v>#REF!</v>
      </c>
      <c r="N135" s="2">
        <f>(V135+BR135)</f>
        <v>1386</v>
      </c>
      <c r="O135" s="2" t="e">
        <f t="shared" si="11"/>
        <v>#REF!</v>
      </c>
      <c r="P135" s="2" t="e">
        <f>O135+BS135</f>
        <v>#REF!</v>
      </c>
      <c r="Q135" s="2" t="e">
        <f t="shared" si="12"/>
        <v>#REF!</v>
      </c>
      <c r="R135" s="2" t="e">
        <f t="shared" si="13"/>
        <v>#REF!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  <c r="AH135" s="3"/>
      <c r="AI135" s="3"/>
      <c r="AJ135" s="3"/>
      <c r="AK135" s="3"/>
      <c r="AL135" s="3"/>
      <c r="AM135" s="3"/>
      <c r="AN135" s="3"/>
      <c r="AO135" s="3"/>
      <c r="AP135" s="3"/>
      <c r="AQ135" s="4"/>
      <c r="AR135" s="3"/>
      <c r="AS135" s="4">
        <v>230.14</v>
      </c>
      <c r="AT135" s="3"/>
      <c r="AU135" s="4"/>
      <c r="AV135" s="3"/>
      <c r="AW135" s="4">
        <v>0</v>
      </c>
      <c r="AX135" s="3">
        <v>150</v>
      </c>
      <c r="AY135" s="3"/>
      <c r="AZ135" s="3"/>
      <c r="BA135" s="3">
        <v>28.85</v>
      </c>
      <c r="BB135" s="3"/>
      <c r="BC135" s="3"/>
      <c r="BD135" s="4"/>
      <c r="BE135" s="3"/>
      <c r="BF135" s="4"/>
      <c r="BG135" s="3"/>
      <c r="BH135" s="4"/>
      <c r="BI135" s="3">
        <v>924</v>
      </c>
      <c r="BJ135" s="3"/>
      <c r="BK135" s="3">
        <v>154.79</v>
      </c>
      <c r="BL135" s="3"/>
      <c r="BM135" s="3"/>
      <c r="BN135" s="3"/>
      <c r="BO135" s="3">
        <v>-69.3</v>
      </c>
      <c r="BP135" s="3">
        <v>-46.2</v>
      </c>
      <c r="BQ135" s="3">
        <v>-138.6</v>
      </c>
      <c r="BR135" s="3">
        <v>-924</v>
      </c>
      <c r="BS135" s="3">
        <f t="shared" si="15"/>
        <v>924</v>
      </c>
      <c r="BT135" s="3">
        <f t="shared" si="14"/>
        <v>0</v>
      </c>
      <c r="BU135" s="3"/>
      <c r="BV135" s="3"/>
      <c r="BW135" s="3"/>
      <c r="BX135" s="3"/>
      <c r="BY135" s="3"/>
      <c r="BZ135" s="3"/>
      <c r="CA135" s="4"/>
      <c r="CB135" s="3"/>
      <c r="CC135" s="3"/>
      <c r="CD135" s="3"/>
      <c r="CE135" s="3"/>
      <c r="CF135" s="3"/>
      <c r="CG135" s="3"/>
      <c r="CH135" s="3"/>
      <c r="CI135" s="3"/>
      <c r="CJ135" s="4"/>
      <c r="CK135" s="3"/>
      <c r="CL135" s="3">
        <v>-201.22</v>
      </c>
      <c r="CM135" s="3"/>
      <c r="CN135" s="3">
        <v>0</v>
      </c>
      <c r="CO135" s="3"/>
      <c r="CP135" s="3">
        <v>199.1</v>
      </c>
      <c r="CQ135" s="3"/>
      <c r="CR135" s="3"/>
    </row>
    <row r="136" spans="1:96" ht="15" customHeight="1" x14ac:dyDescent="0.15">
      <c r="A136" s="1" t="s">
        <v>855</v>
      </c>
      <c r="B136" s="1" t="s">
        <v>509</v>
      </c>
      <c r="C136" s="1" t="s">
        <v>963</v>
      </c>
      <c r="D136" s="1" t="str">
        <f>VLOOKUP(B136,VALIDAÇÃO!$B$2:$C$12,2,0)</f>
        <v>AUGURI</v>
      </c>
      <c r="E136" s="1" t="s">
        <v>1651</v>
      </c>
      <c r="F136" s="1" t="str">
        <f>VLOOKUP(E136,'[1]MAIO 25'!$D$2:$E$876,2,0)</f>
        <v>Masculino</v>
      </c>
      <c r="G136" s="1" t="str">
        <f>VLOOKUP(H136,VALIDAÇÃO!$F$2:$G$83,2,0)</f>
        <v>DIRETO</v>
      </c>
      <c r="H136" s="1" t="s">
        <v>1518</v>
      </c>
      <c r="I136" s="1" t="s">
        <v>847</v>
      </c>
      <c r="J136" s="15">
        <v>45201</v>
      </c>
      <c r="K136" s="15"/>
      <c r="L136" s="2">
        <v>0</v>
      </c>
      <c r="M136" s="2" t="e">
        <f>W136+X136+Y136+Z136+AA136+AB136+AC136+AD136+AE136+AF136+AH136+AJ136+AK136+AL136+AM136+AN136+AO136+AP136+AR136+AT136+AV136++AX136+AY136+AZ136+BA136+BG136+BJ136+BO136+BP136+BQ136+BV136+BW136+BX136+BZ136+CB136+CC136+CD136+CE136+CF136+CH136+CI136+CL136+CN136+BT136+BC136+BE136+BN136+BU136+CQ136+#REF!+CR136+CG136</f>
        <v>#REF!</v>
      </c>
      <c r="N136" s="2">
        <f>(V136+BR136)</f>
        <v>0</v>
      </c>
      <c r="O136" s="2" t="e">
        <f t="shared" si="11"/>
        <v>#REF!</v>
      </c>
      <c r="P136" s="2" t="e">
        <f>O136+BS136</f>
        <v>#REF!</v>
      </c>
      <c r="Q136" s="2" t="e">
        <f t="shared" si="12"/>
        <v>#REF!</v>
      </c>
      <c r="R136" s="2" t="e">
        <f t="shared" si="13"/>
        <v>#REF!</v>
      </c>
      <c r="S136" s="2">
        <v>1738</v>
      </c>
      <c r="T136" s="3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  <c r="AH136" s="3"/>
      <c r="AI136" s="3"/>
      <c r="AJ136" s="3"/>
      <c r="AK136" s="3"/>
      <c r="AL136" s="3"/>
      <c r="AM136" s="3"/>
      <c r="AN136" s="3"/>
      <c r="AO136" s="3"/>
      <c r="AP136" s="3"/>
      <c r="AQ136" s="4"/>
      <c r="AR136" s="3"/>
      <c r="AS136" s="4">
        <v>61.17</v>
      </c>
      <c r="AT136" s="3"/>
      <c r="AU136" s="4"/>
      <c r="AV136" s="3"/>
      <c r="AW136" s="4"/>
      <c r="AX136" s="3"/>
      <c r="AY136" s="3"/>
      <c r="AZ136" s="3"/>
      <c r="BA136" s="3"/>
      <c r="BB136" s="3"/>
      <c r="BC136" s="3"/>
      <c r="BD136" s="4"/>
      <c r="BE136" s="3"/>
      <c r="BF136" s="4"/>
      <c r="BG136" s="3"/>
      <c r="BH136" s="4"/>
      <c r="BI136" s="3"/>
      <c r="BJ136" s="3"/>
      <c r="BK136" s="3">
        <v>4.32</v>
      </c>
      <c r="BL136" s="3"/>
      <c r="BM136" s="3"/>
      <c r="BN136" s="3"/>
      <c r="BO136" s="3"/>
      <c r="BP136" s="3">
        <v>-34.76</v>
      </c>
      <c r="BQ136" s="3"/>
      <c r="BR136" s="3"/>
      <c r="BS136" s="3">
        <f t="shared" si="15"/>
        <v>0</v>
      </c>
      <c r="BT136" s="3">
        <f t="shared" si="14"/>
        <v>0</v>
      </c>
      <c r="BU136" s="3">
        <v>-34.76</v>
      </c>
      <c r="BV136" s="3"/>
      <c r="BW136" s="3"/>
      <c r="BX136" s="3"/>
      <c r="BY136" s="3"/>
      <c r="BZ136" s="3"/>
      <c r="CA136" s="4"/>
      <c r="CB136" s="3"/>
      <c r="CC136" s="3"/>
      <c r="CD136" s="3"/>
      <c r="CE136" s="3"/>
      <c r="CF136" s="3"/>
      <c r="CG136" s="3"/>
      <c r="CH136" s="3"/>
      <c r="CI136" s="3"/>
      <c r="CJ136" s="4"/>
      <c r="CK136" s="3"/>
      <c r="CL136" s="3"/>
      <c r="CM136" s="3"/>
      <c r="CN136" s="3"/>
      <c r="CO136" s="3"/>
      <c r="CP136" s="3"/>
      <c r="CQ136" s="3"/>
      <c r="CR136" s="3">
        <v>69.52</v>
      </c>
    </row>
    <row r="137" spans="1:96" ht="15" customHeight="1" x14ac:dyDescent="0.15">
      <c r="A137" s="1" t="s">
        <v>848</v>
      </c>
      <c r="B137" s="1" t="s">
        <v>574</v>
      </c>
      <c r="C137" s="1" t="s">
        <v>1118</v>
      </c>
      <c r="D137" s="1" t="str">
        <f>VLOOKUP(B137,VALIDAÇÃO!$B$2:$C$12,2,0)</f>
        <v>MARIE CURIE</v>
      </c>
      <c r="E137" s="1" t="s">
        <v>1445</v>
      </c>
      <c r="F137" s="1" t="str">
        <f>VLOOKUP(E137,'[1]MAIO 25'!$D$2:$E$876,2,0)</f>
        <v>Masculino</v>
      </c>
      <c r="G137" s="1" t="str">
        <f>VLOOKUP(H137,VALIDAÇÃO!$F$2:$G$83,2,0)</f>
        <v>DIRETO</v>
      </c>
      <c r="H137" s="1" t="s">
        <v>1518</v>
      </c>
      <c r="I137" s="1" t="s">
        <v>850</v>
      </c>
      <c r="J137" s="15">
        <v>45790</v>
      </c>
      <c r="K137" s="15"/>
      <c r="L137" s="2">
        <v>1261.78</v>
      </c>
      <c r="M137" s="2" t="e">
        <f>W137+X137+Y137+Z137+AA137+AB137+AC137+AD137+AE137+AF137+AH137+AJ137+AK137+AL137+AM137+AN137+AO137+AP137+AR137+AT137+AV137++AX137+AY137+AZ137+BA137+BG137+BJ137+BO137+BP137+BQ137+BV137+BW137+BX137+BZ137+CB137+CC137+CD137+CE137+CF137+CH137+CI137+CL137+CN137+BT137+BC137+BE137+BN137+BU137+CQ137+#REF!+CR137+CG137</f>
        <v>#REF!</v>
      </c>
      <c r="N137" s="2">
        <f>(V137+BR137)</f>
        <v>960.8</v>
      </c>
      <c r="O137" s="2" t="e">
        <f t="shared" si="11"/>
        <v>#REF!</v>
      </c>
      <c r="P137" s="2" t="e">
        <f>O137+BS137</f>
        <v>#REF!</v>
      </c>
      <c r="Q137" s="2" t="e">
        <f t="shared" si="12"/>
        <v>#REF!</v>
      </c>
      <c r="R137" s="2" t="e">
        <f t="shared" si="13"/>
        <v>#REF!</v>
      </c>
      <c r="S137" s="2">
        <v>1738</v>
      </c>
      <c r="T137" s="3"/>
      <c r="U137" s="4"/>
      <c r="V137" s="3">
        <v>1738</v>
      </c>
      <c r="W137" s="3"/>
      <c r="X137" s="3"/>
      <c r="Y137" s="3"/>
      <c r="Z137" s="3"/>
      <c r="AA137" s="3"/>
      <c r="AB137" s="3"/>
      <c r="AC137" s="3"/>
      <c r="AD137" s="3"/>
      <c r="AE137" s="3">
        <v>100</v>
      </c>
      <c r="AF137" s="3"/>
      <c r="AG137" s="4"/>
      <c r="AH137" s="3"/>
      <c r="AI137" s="3"/>
      <c r="AJ137" s="3"/>
      <c r="AK137" s="3">
        <v>0.8</v>
      </c>
      <c r="AL137" s="3"/>
      <c r="AM137" s="3"/>
      <c r="AN137" s="3">
        <v>82</v>
      </c>
      <c r="AO137" s="3"/>
      <c r="AP137" s="3">
        <v>80.17</v>
      </c>
      <c r="AQ137" s="4">
        <v>358.19</v>
      </c>
      <c r="AR137" s="3">
        <v>153.1</v>
      </c>
      <c r="AS137" s="4">
        <v>40</v>
      </c>
      <c r="AT137" s="3"/>
      <c r="AU137" s="4"/>
      <c r="AV137" s="3">
        <v>4.17</v>
      </c>
      <c r="AW137" s="4">
        <v>0</v>
      </c>
      <c r="AX137" s="3">
        <v>75.48</v>
      </c>
      <c r="AY137" s="3"/>
      <c r="AZ137" s="3"/>
      <c r="BA137" s="3">
        <v>14.520000000000003</v>
      </c>
      <c r="BB137" s="3"/>
      <c r="BC137" s="3"/>
      <c r="BD137" s="4"/>
      <c r="BE137" s="3"/>
      <c r="BF137" s="4"/>
      <c r="BG137" s="3"/>
      <c r="BH137" s="4"/>
      <c r="BI137" s="3">
        <v>924</v>
      </c>
      <c r="BJ137" s="3">
        <v>44.86</v>
      </c>
      <c r="BK137" s="3">
        <v>2.97</v>
      </c>
      <c r="BL137" s="3"/>
      <c r="BM137" s="3"/>
      <c r="BN137" s="3"/>
      <c r="BO137" s="3">
        <v>-52.14</v>
      </c>
      <c r="BP137" s="3">
        <v>-34.76</v>
      </c>
      <c r="BQ137" s="3"/>
      <c r="BR137" s="3">
        <v>-777.2</v>
      </c>
      <c r="BS137" s="3">
        <f t="shared" si="15"/>
        <v>777.2</v>
      </c>
      <c r="BT137" s="3">
        <f t="shared" si="14"/>
        <v>146.79999999999995</v>
      </c>
      <c r="BU137" s="3"/>
      <c r="BV137" s="3"/>
      <c r="BW137" s="3"/>
      <c r="BX137" s="3"/>
      <c r="BY137" s="3"/>
      <c r="BZ137" s="3"/>
      <c r="CA137" s="4"/>
      <c r="CB137" s="3"/>
      <c r="CC137" s="3"/>
      <c r="CD137" s="3"/>
      <c r="CE137" s="3"/>
      <c r="CF137" s="3"/>
      <c r="CG137" s="3"/>
      <c r="CH137" s="3"/>
      <c r="CI137" s="3"/>
      <c r="CJ137" s="4"/>
      <c r="CK137" s="3"/>
      <c r="CL137" s="3">
        <v>-167.22</v>
      </c>
      <c r="CM137" s="3"/>
      <c r="CN137" s="3">
        <v>0</v>
      </c>
      <c r="CO137" s="3"/>
      <c r="CP137" s="3">
        <v>168.88</v>
      </c>
      <c r="CQ137" s="3"/>
      <c r="CR137" s="3"/>
    </row>
    <row r="138" spans="1:96" ht="15" customHeight="1" x14ac:dyDescent="0.15">
      <c r="A138" s="1" t="s">
        <v>955</v>
      </c>
      <c r="B138" s="1" t="s">
        <v>275</v>
      </c>
      <c r="C138" s="1" t="s">
        <v>964</v>
      </c>
      <c r="D138" s="1" t="str">
        <f>VLOOKUP(B138,VALIDAÇÃO!$B$2:$C$12,2,0)</f>
        <v>ÂNGELA</v>
      </c>
      <c r="E138" s="1" t="s">
        <v>243</v>
      </c>
      <c r="F138" s="1" t="str">
        <f>VLOOKUP(E138,'[1]MAIO 25'!$D$2:$E$876,2,0)</f>
        <v>Masculino</v>
      </c>
      <c r="G138" s="1" t="str">
        <f>VLOOKUP(H138,VALIDAÇÃO!$F$2:$G$83,2,0)</f>
        <v>INDIRETO</v>
      </c>
      <c r="H138" s="1" t="s">
        <v>654</v>
      </c>
      <c r="I138" s="1" t="s">
        <v>847</v>
      </c>
      <c r="J138" s="15">
        <v>45726</v>
      </c>
      <c r="K138" s="15"/>
      <c r="L138" s="2">
        <v>1466.14</v>
      </c>
      <c r="M138" s="2" t="e">
        <f>W138+X138+Y138+Z138+AA138+AB138+AC138+AD138+AE138+AF138+AH138+AJ138+AK138+AL138+AM138+AN138+AO138+AP138+AR138+AT138+AV138++AX138+AY138+AZ138+BA138+BG138+BJ138+BO138+BP138+BQ138+BV138+BW138+BX138+BZ138+CB138+CC138+CD138+CE138+CF138+CH138+CI138+CL138+CN138+BT138+BC138+BE138+BN138+BU138+CQ138+#REF!+CR138+CG138</f>
        <v>#REF!</v>
      </c>
      <c r="N138" s="2">
        <f>(V138+BR138)</f>
        <v>4500</v>
      </c>
      <c r="O138" s="2" t="e">
        <f t="shared" si="11"/>
        <v>#REF!</v>
      </c>
      <c r="P138" s="2" t="e">
        <f>O138+BS138</f>
        <v>#REF!</v>
      </c>
      <c r="Q138" s="2" t="e">
        <f t="shared" si="12"/>
        <v>#REF!</v>
      </c>
      <c r="R138" s="2" t="e">
        <f t="shared" si="13"/>
        <v>#REF!</v>
      </c>
      <c r="S138" s="2">
        <v>7500</v>
      </c>
      <c r="T138" s="3"/>
      <c r="U138" s="4"/>
      <c r="V138" s="3">
        <v>7500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4"/>
      <c r="AH138" s="3"/>
      <c r="AI138" s="3"/>
      <c r="AJ138" s="3"/>
      <c r="AK138" s="3"/>
      <c r="AL138" s="3"/>
      <c r="AM138" s="3"/>
      <c r="AN138" s="3"/>
      <c r="AO138" s="3"/>
      <c r="AP138" s="3"/>
      <c r="AQ138" s="4"/>
      <c r="AR138" s="3"/>
      <c r="AS138" s="4"/>
      <c r="AT138" s="3"/>
      <c r="AU138" s="4"/>
      <c r="AV138" s="3"/>
      <c r="AW138" s="4"/>
      <c r="AX138" s="3"/>
      <c r="AY138" s="3"/>
      <c r="AZ138" s="3"/>
      <c r="BA138" s="3"/>
      <c r="BB138" s="3"/>
      <c r="BC138" s="3"/>
      <c r="BD138" s="4"/>
      <c r="BE138" s="3"/>
      <c r="BF138" s="4"/>
      <c r="BG138" s="3"/>
      <c r="BH138" s="4"/>
      <c r="BI138" s="3"/>
      <c r="BJ138" s="3"/>
      <c r="BK138" s="3"/>
      <c r="BL138" s="3"/>
      <c r="BM138" s="3"/>
      <c r="BN138" s="3"/>
      <c r="BO138" s="3">
        <v>-52.14</v>
      </c>
      <c r="BP138" s="3">
        <v>-46.2</v>
      </c>
      <c r="BQ138" s="3"/>
      <c r="BR138" s="3">
        <v>-3000</v>
      </c>
      <c r="BS138" s="3">
        <f t="shared" si="15"/>
        <v>3000</v>
      </c>
      <c r="BT138" s="3">
        <f t="shared" si="14"/>
        <v>-3000</v>
      </c>
      <c r="BU138" s="3"/>
      <c r="BV138" s="3">
        <v>-5</v>
      </c>
      <c r="BW138" s="3"/>
      <c r="BX138" s="3"/>
      <c r="BY138" s="3"/>
      <c r="BZ138" s="3"/>
      <c r="CA138" s="4"/>
      <c r="CB138" s="3"/>
      <c r="CC138" s="3"/>
      <c r="CD138" s="3">
        <v>-18.79</v>
      </c>
      <c r="CE138" s="3">
        <v>-37.58</v>
      </c>
      <c r="CF138" s="3"/>
      <c r="CG138" s="3"/>
      <c r="CH138" s="3">
        <v>-1201.46</v>
      </c>
      <c r="CI138" s="3"/>
      <c r="CJ138" s="4"/>
      <c r="CK138" s="3"/>
      <c r="CL138" s="3">
        <v>-859.58</v>
      </c>
      <c r="CM138" s="3"/>
      <c r="CN138" s="3">
        <v>-813.11</v>
      </c>
      <c r="CO138" s="3"/>
      <c r="CP138" s="3">
        <v>600</v>
      </c>
      <c r="CQ138" s="3"/>
      <c r="CR138" s="3"/>
    </row>
    <row r="139" spans="1:96" ht="15" customHeight="1" x14ac:dyDescent="0.15">
      <c r="A139" s="1" t="s">
        <v>855</v>
      </c>
      <c r="B139" s="1" t="s">
        <v>509</v>
      </c>
      <c r="C139" s="1" t="s">
        <v>1839</v>
      </c>
      <c r="D139" s="1" t="str">
        <f>VLOOKUP(B139,VALIDAÇÃO!$B$2:$C$12,2,0)</f>
        <v>AUGURI</v>
      </c>
      <c r="E139" s="1" t="s">
        <v>1888</v>
      </c>
      <c r="F139" s="1" t="e">
        <f>VLOOKUP(E139,'[1]MAIO 25'!$D$2:$E$876,2,0)</f>
        <v>#N/A</v>
      </c>
      <c r="G139" s="1" t="str">
        <f>VLOOKUP(H139,VALIDAÇÃO!$F$2:$G$83,2,0)</f>
        <v>INDIRETO</v>
      </c>
      <c r="H139" s="1" t="s">
        <v>50</v>
      </c>
      <c r="I139" s="1" t="s">
        <v>925</v>
      </c>
      <c r="J139" s="15">
        <v>45852</v>
      </c>
      <c r="K139" s="15"/>
      <c r="L139" s="2">
        <v>2363.77</v>
      </c>
      <c r="M139" s="2" t="e">
        <f>W139+X139+Y139+Z139+AA139+AB139+AC139+AD139+AE139+AF139+AH139+AJ139+AK139+AL139+AM139+AN139+AO139+AP139+AR139+AT139+AV139++AX139+AY139+AZ139+BA139+BG139+BJ139+BO139+BP139+BQ139+BV139+BW139+BX139+BZ139+CB139+CC139+CD139+CE139+CF139+CH139+CI139+CL139+CN139+BT139+BC139+BE139+BN139+BU139+CQ139+#REF!+CR139+CG139</f>
        <v>#REF!</v>
      </c>
      <c r="N139" s="2">
        <f>(V139+BR139)</f>
        <v>2293.62</v>
      </c>
      <c r="O139" s="2" t="e">
        <f t="shared" si="11"/>
        <v>#REF!</v>
      </c>
      <c r="P139" s="2" t="e">
        <f>O139+BS139</f>
        <v>#REF!</v>
      </c>
      <c r="Q139" s="2" t="e">
        <f t="shared" si="12"/>
        <v>#REF!</v>
      </c>
      <c r="R139" s="2" t="e">
        <f t="shared" si="13"/>
        <v>#REF!</v>
      </c>
      <c r="S139" s="2">
        <v>4047.57</v>
      </c>
      <c r="T139" s="3"/>
      <c r="U139" s="4"/>
      <c r="V139" s="3">
        <v>2293.62</v>
      </c>
      <c r="W139" s="3"/>
      <c r="X139" s="3"/>
      <c r="Y139" s="3"/>
      <c r="Z139" s="3"/>
      <c r="AA139" s="3"/>
      <c r="AB139" s="3"/>
      <c r="AC139" s="3"/>
      <c r="AD139" s="3">
        <v>100</v>
      </c>
      <c r="AE139" s="3"/>
      <c r="AF139" s="3"/>
      <c r="AG139" s="4"/>
      <c r="AH139" s="3"/>
      <c r="AI139" s="3"/>
      <c r="AJ139" s="3"/>
      <c r="AK139" s="3"/>
      <c r="AL139" s="3"/>
      <c r="AM139" s="3"/>
      <c r="AN139" s="3">
        <v>300</v>
      </c>
      <c r="AO139" s="3"/>
      <c r="AP139" s="3"/>
      <c r="AQ139" s="4"/>
      <c r="AR139" s="3"/>
      <c r="AS139" s="4">
        <v>323.19</v>
      </c>
      <c r="AT139" s="3"/>
      <c r="AU139" s="4"/>
      <c r="AV139" s="3"/>
      <c r="AW139" s="4">
        <v>0</v>
      </c>
      <c r="AX139" s="3"/>
      <c r="AY139" s="3"/>
      <c r="AZ139" s="3"/>
      <c r="BA139" s="3"/>
      <c r="BB139" s="3"/>
      <c r="BC139" s="3"/>
      <c r="BD139" s="4"/>
      <c r="BE139" s="3"/>
      <c r="BF139" s="4"/>
      <c r="BG139" s="3"/>
      <c r="BH139" s="4"/>
      <c r="BI139" s="3">
        <v>695.2</v>
      </c>
      <c r="BJ139" s="3"/>
      <c r="BK139" s="3">
        <v>40.03</v>
      </c>
      <c r="BL139" s="3"/>
      <c r="BM139" s="3"/>
      <c r="BN139" s="3"/>
      <c r="BO139" s="3"/>
      <c r="BP139" s="3">
        <v>-46.2</v>
      </c>
      <c r="BQ139" s="3"/>
      <c r="BR139" s="3"/>
      <c r="BS139" s="3">
        <f t="shared" si="15"/>
        <v>0</v>
      </c>
      <c r="BT139" s="3">
        <f t="shared" si="14"/>
        <v>695.2</v>
      </c>
      <c r="BU139" s="3"/>
      <c r="BV139" s="3"/>
      <c r="BW139" s="3"/>
      <c r="BX139" s="3"/>
      <c r="BY139" s="3"/>
      <c r="BZ139" s="3"/>
      <c r="CA139" s="4"/>
      <c r="CB139" s="3"/>
      <c r="CC139" s="3"/>
      <c r="CD139" s="3"/>
      <c r="CE139" s="3"/>
      <c r="CF139" s="3"/>
      <c r="CG139" s="3"/>
      <c r="CH139" s="3"/>
      <c r="CI139" s="3"/>
      <c r="CJ139" s="4"/>
      <c r="CK139" s="3"/>
      <c r="CL139" s="3">
        <v>-183.65</v>
      </c>
      <c r="CM139" s="3"/>
      <c r="CN139" s="3">
        <v>0</v>
      </c>
      <c r="CO139" s="3"/>
      <c r="CP139" s="3">
        <v>183.48</v>
      </c>
      <c r="CQ139" s="3"/>
      <c r="CR139" s="3"/>
    </row>
    <row r="140" spans="1:96" ht="15" customHeight="1" x14ac:dyDescent="0.15">
      <c r="A140" s="1" t="s">
        <v>845</v>
      </c>
      <c r="B140" s="1" t="s">
        <v>55</v>
      </c>
      <c r="C140" s="1" t="s">
        <v>1652</v>
      </c>
      <c r="D140" s="1" t="str">
        <f>VLOOKUP(B140,VALIDAÇÃO!$B$2:$C$12,2,0)</f>
        <v>UNIQUE</v>
      </c>
      <c r="E140" s="1" t="s">
        <v>1653</v>
      </c>
      <c r="F140" s="1" t="e">
        <f>VLOOKUP(E140,'[1]MAIO 25'!$D$2:$E$876,2,0)</f>
        <v>#N/A</v>
      </c>
      <c r="G140" s="1" t="str">
        <f>VLOOKUP(H140,VALIDAÇÃO!$F$2:$G$83,2,0)</f>
        <v>DIRETO</v>
      </c>
      <c r="H140" s="1" t="s">
        <v>1518</v>
      </c>
      <c r="I140" s="1" t="s">
        <v>847</v>
      </c>
      <c r="J140" s="15">
        <v>45817</v>
      </c>
      <c r="K140" s="15"/>
      <c r="L140" s="2">
        <v>1192.6099999999999</v>
      </c>
      <c r="M140" s="2" t="e">
        <f>W140+X140+Y140+Z140+AA140+AB140+AC140+AD140+AE140+AF140+AH140+AJ140+AK140+AL140+AM140+AN140+AO140+AP140+AR140+AT140+AV140++AX140+AY140+AZ140+BA140+BG140+BJ140+BO140+BP140+BQ140+BV140+BW140+BX140+BZ140+CB140+CC140+CD140+CE140+CF140+CH140+CI140+CL140+CN140+BT140+BC140+BE140+BN140+BU140+CQ140+#REF!+CR140+CG140</f>
        <v>#REF!</v>
      </c>
      <c r="N140" s="2">
        <f>(V140+BR140)</f>
        <v>1042.8</v>
      </c>
      <c r="O140" s="2" t="e">
        <f t="shared" si="11"/>
        <v>#REF!</v>
      </c>
      <c r="P140" s="2" t="e">
        <f>O140+BS140</f>
        <v>#REF!</v>
      </c>
      <c r="Q140" s="2" t="e">
        <f t="shared" si="12"/>
        <v>#REF!</v>
      </c>
      <c r="R140" s="2" t="e">
        <f t="shared" si="13"/>
        <v>#REF!</v>
      </c>
      <c r="S140" s="2">
        <v>1738</v>
      </c>
      <c r="T140" s="3"/>
      <c r="U140" s="4"/>
      <c r="V140" s="3">
        <v>1738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4"/>
      <c r="AH140" s="3"/>
      <c r="AI140" s="3"/>
      <c r="AJ140" s="3"/>
      <c r="AK140" s="3">
        <v>0.34</v>
      </c>
      <c r="AL140" s="3"/>
      <c r="AM140" s="3"/>
      <c r="AN140" s="3"/>
      <c r="AO140" s="3"/>
      <c r="AP140" s="3"/>
      <c r="AQ140" s="4"/>
      <c r="AR140" s="3">
        <v>315.87</v>
      </c>
      <c r="AS140" s="4">
        <v>168.14</v>
      </c>
      <c r="AT140" s="3"/>
      <c r="AU140" s="4"/>
      <c r="AV140" s="3">
        <v>1.77</v>
      </c>
      <c r="AW140" s="4">
        <v>0</v>
      </c>
      <c r="AX140" s="3">
        <v>23.7</v>
      </c>
      <c r="AY140" s="3"/>
      <c r="AZ140" s="3"/>
      <c r="BA140" s="3">
        <v>4.5599999999999996</v>
      </c>
      <c r="BB140" s="3"/>
      <c r="BC140" s="3"/>
      <c r="BD140" s="4"/>
      <c r="BE140" s="3"/>
      <c r="BF140" s="4"/>
      <c r="BG140" s="3"/>
      <c r="BH140" s="4"/>
      <c r="BI140" s="3">
        <v>924</v>
      </c>
      <c r="BJ140" s="3">
        <v>60.74</v>
      </c>
      <c r="BK140" s="3">
        <v>103.15</v>
      </c>
      <c r="BL140" s="3"/>
      <c r="BM140" s="3"/>
      <c r="BN140" s="3"/>
      <c r="BO140" s="3">
        <v>-52.14</v>
      </c>
      <c r="BP140" s="3">
        <v>-34.76</v>
      </c>
      <c r="BQ140" s="3"/>
      <c r="BR140" s="3">
        <v>-695.2</v>
      </c>
      <c r="BS140" s="3">
        <f t="shared" si="15"/>
        <v>695.2</v>
      </c>
      <c r="BT140" s="3">
        <f t="shared" si="14"/>
        <v>228.79999999999995</v>
      </c>
      <c r="BU140" s="3"/>
      <c r="BV140" s="3"/>
      <c r="BW140" s="3"/>
      <c r="BX140" s="3"/>
      <c r="BY140" s="3"/>
      <c r="BZ140" s="3"/>
      <c r="CA140" s="4"/>
      <c r="CB140" s="3"/>
      <c r="CC140" s="3"/>
      <c r="CD140" s="3"/>
      <c r="CE140" s="3"/>
      <c r="CF140" s="3"/>
      <c r="CG140" s="3"/>
      <c r="CH140" s="3"/>
      <c r="CI140" s="3"/>
      <c r="CJ140" s="4"/>
      <c r="CK140" s="3"/>
      <c r="CL140" s="3">
        <v>-170.27</v>
      </c>
      <c r="CM140" s="3"/>
      <c r="CN140" s="3">
        <v>0</v>
      </c>
      <c r="CO140" s="3"/>
      <c r="CP140" s="3">
        <v>171.59</v>
      </c>
      <c r="CQ140" s="3"/>
      <c r="CR140" s="3"/>
    </row>
    <row r="141" spans="1:96" ht="15" customHeight="1" x14ac:dyDescent="0.15">
      <c r="A141" s="1" t="s">
        <v>872</v>
      </c>
      <c r="B141" s="1" t="s">
        <v>437</v>
      </c>
      <c r="C141" s="1" t="s">
        <v>965</v>
      </c>
      <c r="D141" s="1" t="str">
        <f>VLOOKUP(B141,VALIDAÇÃO!$B$2:$C$12,2,0)</f>
        <v xml:space="preserve">BOSSA </v>
      </c>
      <c r="E141" s="1" t="s">
        <v>374</v>
      </c>
      <c r="F141" s="1" t="str">
        <f>VLOOKUP(E141,'[1]MAIO 25'!$D$2:$E$876,2,0)</f>
        <v>Masculino</v>
      </c>
      <c r="G141" s="1" t="str">
        <f>VLOOKUP(H141,VALIDAÇÃO!$F$2:$G$83,2,0)</f>
        <v>DIRETO</v>
      </c>
      <c r="H141" s="1" t="s">
        <v>649</v>
      </c>
      <c r="I141" s="1" t="s">
        <v>847</v>
      </c>
      <c r="J141" s="15">
        <v>45404</v>
      </c>
      <c r="K141" s="15"/>
      <c r="L141" s="2">
        <v>2013.7</v>
      </c>
      <c r="M141" s="2" t="e">
        <f>W141+X141+Y141+Z141+AA141+AB141+AC141+AD141+AE141+AF141+AH141+AJ141+AK141+AL141+AM141+AN141+AO141+AP141+AR141+AT141+AV141++AX141+AY141+AZ141+BA141+BG141+BJ141+BO141+BP141+BQ141+BV141+BW141+BX141+BZ141+CB141+CC141+CD141+CE141+CF141+CH141+CI141+CL141+CN141+BT141+BC141+BE141+BN141+BU141+CQ141+#REF!+CR141+CG141</f>
        <v>#REF!</v>
      </c>
      <c r="N141" s="2">
        <f>(V141+BR141)</f>
        <v>1386</v>
      </c>
      <c r="O141" s="2" t="e">
        <f t="shared" si="11"/>
        <v>#REF!</v>
      </c>
      <c r="P141" s="2" t="e">
        <f>O141+BS141</f>
        <v>#REF!</v>
      </c>
      <c r="Q141" s="2" t="e">
        <f t="shared" si="12"/>
        <v>#REF!</v>
      </c>
      <c r="R141" s="2" t="e">
        <f t="shared" si="13"/>
        <v>#REF!</v>
      </c>
      <c r="S141" s="2">
        <v>2310</v>
      </c>
      <c r="T141" s="3"/>
      <c r="U141" s="4"/>
      <c r="V141" s="3">
        <v>2310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4"/>
      <c r="AH141" s="3"/>
      <c r="AI141" s="3"/>
      <c r="AJ141" s="3"/>
      <c r="AK141" s="3">
        <v>3.59</v>
      </c>
      <c r="AL141" s="3"/>
      <c r="AM141" s="3"/>
      <c r="AN141" s="3"/>
      <c r="AO141" s="3"/>
      <c r="AP141" s="3">
        <v>126.14</v>
      </c>
      <c r="AQ141" s="4">
        <v>424</v>
      </c>
      <c r="AR141" s="3">
        <v>6.55</v>
      </c>
      <c r="AS141" s="4"/>
      <c r="AT141" s="3"/>
      <c r="AU141" s="4"/>
      <c r="AV141" s="3">
        <v>18.68</v>
      </c>
      <c r="AW141" s="4"/>
      <c r="AX141" s="3">
        <v>790</v>
      </c>
      <c r="AY141" s="3"/>
      <c r="AZ141" s="3"/>
      <c r="BA141" s="3">
        <v>151.91999999999999</v>
      </c>
      <c r="BB141" s="3"/>
      <c r="BC141" s="3"/>
      <c r="BD141" s="4"/>
      <c r="BE141" s="3"/>
      <c r="BF141" s="4"/>
      <c r="BG141" s="3"/>
      <c r="BH141" s="4"/>
      <c r="BI141" s="3">
        <v>2996</v>
      </c>
      <c r="BJ141" s="3">
        <v>25.52</v>
      </c>
      <c r="BK141" s="3"/>
      <c r="BL141" s="3"/>
      <c r="BM141" s="3"/>
      <c r="BN141" s="3"/>
      <c r="BO141" s="3">
        <v>-69.3</v>
      </c>
      <c r="BP141" s="3">
        <v>-46.2</v>
      </c>
      <c r="BQ141" s="3"/>
      <c r="BR141" s="3">
        <v>-924</v>
      </c>
      <c r="BS141" s="3">
        <f t="shared" si="15"/>
        <v>924</v>
      </c>
      <c r="BT141" s="3">
        <f t="shared" si="14"/>
        <v>2072</v>
      </c>
      <c r="BU141" s="3"/>
      <c r="BV141" s="3"/>
      <c r="BW141" s="3"/>
      <c r="BX141" s="3"/>
      <c r="BY141" s="3"/>
      <c r="BZ141" s="3"/>
      <c r="CA141" s="4"/>
      <c r="CB141" s="3"/>
      <c r="CC141" s="3">
        <v>-99.8</v>
      </c>
      <c r="CD141" s="3"/>
      <c r="CE141" s="3"/>
      <c r="CF141" s="3"/>
      <c r="CG141" s="3"/>
      <c r="CH141" s="3"/>
      <c r="CI141" s="3"/>
      <c r="CJ141" s="4"/>
      <c r="CK141" s="3"/>
      <c r="CL141" s="3">
        <v>-305.29000000000002</v>
      </c>
      <c r="CM141" s="3"/>
      <c r="CN141" s="3">
        <v>-29.73</v>
      </c>
      <c r="CO141" s="3"/>
      <c r="CP141" s="3">
        <v>274.58999999999997</v>
      </c>
      <c r="CQ141" s="3"/>
      <c r="CR141" s="3"/>
    </row>
    <row r="142" spans="1:96" ht="15" customHeight="1" x14ac:dyDescent="0.15">
      <c r="A142" s="1" t="s">
        <v>851</v>
      </c>
      <c r="B142" s="1" t="s">
        <v>633</v>
      </c>
      <c r="C142" s="1" t="s">
        <v>966</v>
      </c>
      <c r="D142" s="1" t="str">
        <f>VLOOKUP(B142,VALIDAÇÃO!$B$2:$C$12,2,0)</f>
        <v>ESSENZA</v>
      </c>
      <c r="E142" s="1" t="s">
        <v>801</v>
      </c>
      <c r="F142" s="1" t="str">
        <f>VLOOKUP(E142,'[1]MAIO 25'!$D$2:$E$876,2,0)</f>
        <v>Masculino</v>
      </c>
      <c r="G142" s="1" t="str">
        <f>VLOOKUP(H142,VALIDAÇÃO!$F$2:$G$83,2,0)</f>
        <v>DIRETO</v>
      </c>
      <c r="H142" s="1" t="s">
        <v>1518</v>
      </c>
      <c r="I142" s="1" t="s">
        <v>847</v>
      </c>
      <c r="J142" s="15">
        <v>45572</v>
      </c>
      <c r="K142" s="15"/>
      <c r="L142" s="2">
        <v>2122.15</v>
      </c>
      <c r="M142" s="2" t="e">
        <f>W142+X142+Y142+Z142+AA142+AB142+AC142+AD142+AE142+AF142+AH142+AJ142+AK142+AL142+AM142+AN142+AO142+AP142+AR142+AT142+AV142++AX142+AY142+AZ142+BA142+BG142+BJ142+BO142+BP142+BQ142+BV142+BW142+BX142+BZ142+CB142+CC142+CD142+CE142+CF142+CH142+CI142+CL142+CN142+BT142+BC142+BE142+BN142+BU142+CQ142+#REF!+CR142+CG142</f>
        <v>#REF!</v>
      </c>
      <c r="N142" s="2">
        <f>(V142+BR142)</f>
        <v>978.6</v>
      </c>
      <c r="O142" s="2" t="e">
        <f t="shared" si="11"/>
        <v>#REF!</v>
      </c>
      <c r="P142" s="2" t="e">
        <f>O142+BS142</f>
        <v>#REF!</v>
      </c>
      <c r="Q142" s="2" t="e">
        <f t="shared" si="12"/>
        <v>#REF!</v>
      </c>
      <c r="R142" s="2" t="e">
        <f t="shared" si="13"/>
        <v>#REF!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>
        <v>100</v>
      </c>
      <c r="AF142" s="3"/>
      <c r="AG142" s="4"/>
      <c r="AH142" s="3"/>
      <c r="AI142" s="3"/>
      <c r="AJ142" s="3"/>
      <c r="AK142" s="3">
        <v>8.2100000000000009</v>
      </c>
      <c r="AL142" s="3"/>
      <c r="AM142" s="3"/>
      <c r="AN142" s="3">
        <v>128.4</v>
      </c>
      <c r="AO142" s="3"/>
      <c r="AP142" s="3">
        <v>212.23</v>
      </c>
      <c r="AQ142" s="4">
        <v>948.14</v>
      </c>
      <c r="AR142" s="3">
        <v>411.66</v>
      </c>
      <c r="AS142" s="4">
        <v>62.14</v>
      </c>
      <c r="AT142" s="3"/>
      <c r="AU142" s="4"/>
      <c r="AV142" s="3">
        <v>42.68</v>
      </c>
      <c r="AW142" s="4"/>
      <c r="AX142" s="3">
        <v>241.3</v>
      </c>
      <c r="AY142" s="3"/>
      <c r="AZ142" s="3"/>
      <c r="BA142" s="3">
        <v>46.4</v>
      </c>
      <c r="BB142" s="3"/>
      <c r="BC142" s="3"/>
      <c r="BD142" s="4"/>
      <c r="BE142" s="3"/>
      <c r="BF142" s="4"/>
      <c r="BG142" s="3">
        <v>144.34</v>
      </c>
      <c r="BH142" s="4">
        <v>548.14</v>
      </c>
      <c r="BI142" s="3">
        <v>695.2</v>
      </c>
      <c r="BJ142" s="3">
        <v>147.74</v>
      </c>
      <c r="BK142" s="3">
        <v>4.2300000000000004</v>
      </c>
      <c r="BL142" s="3"/>
      <c r="BM142" s="3"/>
      <c r="BN142" s="3"/>
      <c r="BO142" s="3">
        <v>-52.14</v>
      </c>
      <c r="BP142" s="3">
        <v>-34.76</v>
      </c>
      <c r="BQ142" s="3"/>
      <c r="BR142" s="3">
        <v>-759.4</v>
      </c>
      <c r="BS142" s="3">
        <f t="shared" si="15"/>
        <v>759.4</v>
      </c>
      <c r="BT142" s="3">
        <f t="shared" si="14"/>
        <v>-64.199999999999932</v>
      </c>
      <c r="BU142" s="3"/>
      <c r="BV142" s="3"/>
      <c r="BW142" s="3"/>
      <c r="BX142" s="3"/>
      <c r="BY142" s="3"/>
      <c r="BZ142" s="3"/>
      <c r="CA142" s="4"/>
      <c r="CB142" s="3"/>
      <c r="CC142" s="3"/>
      <c r="CD142" s="3"/>
      <c r="CE142" s="3"/>
      <c r="CF142" s="3"/>
      <c r="CG142" s="3"/>
      <c r="CH142" s="3"/>
      <c r="CI142" s="3"/>
      <c r="CJ142" s="4"/>
      <c r="CK142" s="3"/>
      <c r="CL142" s="3">
        <v>-252.51</v>
      </c>
      <c r="CM142" s="3"/>
      <c r="CN142" s="3">
        <v>0</v>
      </c>
      <c r="CO142" s="3"/>
      <c r="CP142" s="3">
        <v>239.4</v>
      </c>
      <c r="CQ142" s="3"/>
      <c r="CR142" s="3"/>
    </row>
    <row r="143" spans="1:96" ht="15" customHeight="1" x14ac:dyDescent="0.15">
      <c r="A143" s="1" t="s">
        <v>845</v>
      </c>
      <c r="B143" s="1" t="s">
        <v>55</v>
      </c>
      <c r="C143" s="1" t="s">
        <v>954</v>
      </c>
      <c r="D143" s="1" t="str">
        <f>VLOOKUP(B143,VALIDAÇÃO!$B$2:$C$12,2,0)</f>
        <v>UNIQUE</v>
      </c>
      <c r="E143" s="1" t="s">
        <v>1889</v>
      </c>
      <c r="F143" s="1" t="s">
        <v>1830</v>
      </c>
      <c r="G143" s="1" t="str">
        <f>VLOOKUP(H143,VALIDAÇÃO!$F$2:$G$83,2,0)</f>
        <v>DIRETO</v>
      </c>
      <c r="H143" s="1" t="s">
        <v>1520</v>
      </c>
      <c r="I143" s="1" t="s">
        <v>847</v>
      </c>
      <c r="J143" s="15">
        <v>45558</v>
      </c>
      <c r="K143" s="15"/>
      <c r="L143" s="2">
        <v>1738.58</v>
      </c>
      <c r="M143" s="2" t="e">
        <f>W143+X143+Y143+Z143+AA143+AB143+AC143+AD143+AE143+AF143+AH143+AJ143+AK143+AL143+AM143+AN143+AO143+AP143+AR143+AT143+AV143++AX143+AY143+AZ143+BA143+BG143+BJ143+BO143+BP143+BQ143+BV143+BW143+BX143+BZ143+CB143+CC143+CD143+CE143+CF143+CH143+CI143+CL143+CN143+BT143+BC143+BE143+BN143+BU143+CQ143+#REF!+CR143+CG143</f>
        <v>#REF!</v>
      </c>
      <c r="N143" s="2">
        <f>(V143+BR143)</f>
        <v>1386</v>
      </c>
      <c r="O143" s="2" t="e">
        <f t="shared" si="11"/>
        <v>#REF!</v>
      </c>
      <c r="P143" s="2" t="e">
        <f>O143+BS143</f>
        <v>#REF!</v>
      </c>
      <c r="Q143" s="2" t="e">
        <f t="shared" si="12"/>
        <v>#REF!</v>
      </c>
      <c r="R143" s="2" t="e">
        <f t="shared" si="13"/>
        <v>#REF!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4"/>
      <c r="AH143" s="3"/>
      <c r="AI143" s="3"/>
      <c r="AJ143" s="3"/>
      <c r="AK143" s="3">
        <v>3.4</v>
      </c>
      <c r="AL143" s="3"/>
      <c r="AM143" s="3"/>
      <c r="AN143" s="3"/>
      <c r="AO143" s="3"/>
      <c r="AP143" s="3"/>
      <c r="AQ143" s="4"/>
      <c r="AR143" s="3">
        <v>144.63999999999999</v>
      </c>
      <c r="AS143" s="4">
        <v>18.170000000000002</v>
      </c>
      <c r="AT143" s="3"/>
      <c r="AU143" s="4"/>
      <c r="AV143" s="3">
        <v>17.68</v>
      </c>
      <c r="AW143" s="4">
        <v>0</v>
      </c>
      <c r="AX143" s="3">
        <v>685.74</v>
      </c>
      <c r="AY143" s="3"/>
      <c r="AZ143" s="3"/>
      <c r="BA143" s="3">
        <v>131.87</v>
      </c>
      <c r="BB143" s="3"/>
      <c r="BC143" s="3">
        <v>-45.53</v>
      </c>
      <c r="BD143" s="4">
        <v>260.17</v>
      </c>
      <c r="BE143" s="3">
        <v>-77</v>
      </c>
      <c r="BF143" s="4">
        <v>1</v>
      </c>
      <c r="BG143" s="3"/>
      <c r="BH143" s="4"/>
      <c r="BI143" s="3"/>
      <c r="BJ143" s="3">
        <v>27.82</v>
      </c>
      <c r="BK143" s="3">
        <v>1.2</v>
      </c>
      <c r="BL143" s="3"/>
      <c r="BM143" s="3"/>
      <c r="BN143" s="3"/>
      <c r="BO143" s="3">
        <v>-69.3</v>
      </c>
      <c r="BP143" s="3">
        <v>-46.2</v>
      </c>
      <c r="BQ143" s="3"/>
      <c r="BR143" s="3">
        <v>-924</v>
      </c>
      <c r="BS143" s="3">
        <f t="shared" si="15"/>
        <v>924</v>
      </c>
      <c r="BT143" s="3">
        <f t="shared" si="14"/>
        <v>-924</v>
      </c>
      <c r="BU143" s="3"/>
      <c r="BV143" s="3"/>
      <c r="BW143" s="3"/>
      <c r="BX143" s="3"/>
      <c r="BY143" s="3"/>
      <c r="BZ143" s="3"/>
      <c r="CA143" s="4"/>
      <c r="CB143" s="3"/>
      <c r="CC143" s="3">
        <v>-124.75</v>
      </c>
      <c r="CD143" s="3"/>
      <c r="CE143" s="3"/>
      <c r="CF143" s="3"/>
      <c r="CG143" s="3"/>
      <c r="CH143" s="3"/>
      <c r="CI143" s="3">
        <v>-77</v>
      </c>
      <c r="CJ143" s="4">
        <v>1</v>
      </c>
      <c r="CK143" s="3"/>
      <c r="CL143" s="3">
        <v>-267.99</v>
      </c>
      <c r="CM143" s="3"/>
      <c r="CN143" s="3">
        <v>-6.42</v>
      </c>
      <c r="CO143" s="3"/>
      <c r="CP143" s="3">
        <v>249.72</v>
      </c>
      <c r="CQ143" s="3"/>
      <c r="CR143" s="3"/>
    </row>
    <row r="144" spans="1:96" ht="15" customHeight="1" x14ac:dyDescent="0.15">
      <c r="A144" s="1" t="s">
        <v>851</v>
      </c>
      <c r="B144" s="1" t="s">
        <v>633</v>
      </c>
      <c r="C144" s="1" t="s">
        <v>934</v>
      </c>
      <c r="D144" s="1" t="str">
        <f>VLOOKUP(B144,VALIDAÇÃO!$B$2:$C$12,2,0)</f>
        <v>ESSENZA</v>
      </c>
      <c r="E144" s="1" t="s">
        <v>1446</v>
      </c>
      <c r="F144" s="1" t="str">
        <f>VLOOKUP(E144,'[1]MAIO 25'!$D$2:$E$876,2,0)</f>
        <v>Masculino</v>
      </c>
      <c r="G144" s="1" t="str">
        <f>VLOOKUP(H144,VALIDAÇÃO!$F$2:$G$83,2,0)</f>
        <v>DIRETO</v>
      </c>
      <c r="H144" s="1" t="s">
        <v>1518</v>
      </c>
      <c r="I144" s="1" t="s">
        <v>847</v>
      </c>
      <c r="J144" s="15">
        <v>45789</v>
      </c>
      <c r="K144" s="15"/>
      <c r="L144" s="2">
        <v>1711.64</v>
      </c>
      <c r="M144" s="2" t="e">
        <f>W144+X144+Y144+Z144+AA144+AB144+AC144+AD144+AE144+AF144+AH144+AJ144+AK144+AL144+AM144+AN144+AO144+AP144+AR144+AT144+AV144++AX144+AY144+AZ144+BA144+BG144+BJ144+BO144+BP144+BQ144+BV144+BW144+BX144+BZ144+CB144+CC144+CD144+CE144+CF144+CH144+CI144+CL144+CN144+BT144+BC144+BE144+BN144+BU144+CQ144+#REF!+CR144+CG144</f>
        <v>#REF!</v>
      </c>
      <c r="N144" s="2">
        <f>(V144+BR144)</f>
        <v>1042.8</v>
      </c>
      <c r="O144" s="2" t="e">
        <f t="shared" si="11"/>
        <v>#REF!</v>
      </c>
      <c r="P144" s="2" t="e">
        <f>O144+BS144</f>
        <v>#REF!</v>
      </c>
      <c r="Q144" s="2" t="e">
        <f t="shared" si="12"/>
        <v>#REF!</v>
      </c>
      <c r="R144" s="2" t="e">
        <f t="shared" si="13"/>
        <v>#REF!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  <c r="AH144" s="3"/>
      <c r="AI144" s="3"/>
      <c r="AJ144" s="3"/>
      <c r="AK144" s="3">
        <v>6.8</v>
      </c>
      <c r="AL144" s="3"/>
      <c r="AM144" s="3"/>
      <c r="AN144" s="3"/>
      <c r="AO144" s="3"/>
      <c r="AP144" s="3">
        <v>104.98</v>
      </c>
      <c r="AQ144" s="4">
        <v>469</v>
      </c>
      <c r="AR144" s="3">
        <v>314.49</v>
      </c>
      <c r="AS144" s="4"/>
      <c r="AT144" s="3"/>
      <c r="AU144" s="4"/>
      <c r="AV144" s="3">
        <v>35.340000000000003</v>
      </c>
      <c r="AW144" s="4"/>
      <c r="AX144" s="3">
        <v>275.3</v>
      </c>
      <c r="AY144" s="3"/>
      <c r="AZ144" s="3"/>
      <c r="BA144" s="3">
        <v>52.94</v>
      </c>
      <c r="BB144" s="3"/>
      <c r="BC144" s="3">
        <v>-64.91</v>
      </c>
      <c r="BD144" s="4">
        <v>493</v>
      </c>
      <c r="BE144" s="3"/>
      <c r="BF144" s="4"/>
      <c r="BG144" s="3">
        <v>144.04</v>
      </c>
      <c r="BH144" s="4">
        <v>547</v>
      </c>
      <c r="BI144" s="3">
        <v>924</v>
      </c>
      <c r="BJ144" s="3">
        <v>108.37</v>
      </c>
      <c r="BK144" s="3"/>
      <c r="BL144" s="3"/>
      <c r="BM144" s="3"/>
      <c r="BN144" s="3"/>
      <c r="BO144" s="3">
        <v>-52.14</v>
      </c>
      <c r="BP144" s="3">
        <v>-34.76</v>
      </c>
      <c r="BQ144" s="3"/>
      <c r="BR144" s="3">
        <v>-695.2</v>
      </c>
      <c r="BS144" s="3">
        <f t="shared" si="15"/>
        <v>695.2</v>
      </c>
      <c r="BT144" s="3">
        <f t="shared" si="14"/>
        <v>228.79999999999995</v>
      </c>
      <c r="BU144" s="3"/>
      <c r="BV144" s="3"/>
      <c r="BW144" s="3"/>
      <c r="BX144" s="3"/>
      <c r="BY144" s="3"/>
      <c r="BZ144" s="3"/>
      <c r="CA144" s="4"/>
      <c r="CB144" s="3"/>
      <c r="CC144" s="3"/>
      <c r="CD144" s="3"/>
      <c r="CE144" s="3"/>
      <c r="CF144" s="3"/>
      <c r="CG144" s="3"/>
      <c r="CH144" s="3"/>
      <c r="CI144" s="3"/>
      <c r="CJ144" s="4"/>
      <c r="CK144" s="3"/>
      <c r="CL144" s="3">
        <v>-221.61</v>
      </c>
      <c r="CM144" s="3"/>
      <c r="CN144" s="3">
        <v>0</v>
      </c>
      <c r="CO144" s="3"/>
      <c r="CP144" s="3">
        <v>217.22</v>
      </c>
      <c r="CQ144" s="3"/>
      <c r="CR144" s="3"/>
    </row>
    <row r="145" spans="1:96" ht="15" customHeight="1" x14ac:dyDescent="0.15">
      <c r="A145" s="1" t="s">
        <v>845</v>
      </c>
      <c r="B145" s="1" t="s">
        <v>55</v>
      </c>
      <c r="C145" s="1" t="s">
        <v>967</v>
      </c>
      <c r="D145" s="1" t="str">
        <f>VLOOKUP(B145,VALIDAÇÃO!$B$2:$C$12,2,0)</f>
        <v>UNIQUE</v>
      </c>
      <c r="E145" s="1" t="s">
        <v>774</v>
      </c>
      <c r="F145" s="1" t="str">
        <f>VLOOKUP(E145,'[1]MAIO 25'!$D$2:$E$876,2,0)</f>
        <v>Masculino</v>
      </c>
      <c r="G145" s="1" t="str">
        <f>VLOOKUP(H145,VALIDAÇÃO!$F$2:$G$83,2,0)</f>
        <v>DIRETO</v>
      </c>
      <c r="H145" s="1" t="s">
        <v>1520</v>
      </c>
      <c r="I145" s="1" t="s">
        <v>847</v>
      </c>
      <c r="J145" s="15">
        <v>45509</v>
      </c>
      <c r="K145" s="15"/>
      <c r="L145" s="2">
        <v>2140.7800000000002</v>
      </c>
      <c r="M145" s="2" t="e">
        <f>W145+X145+Y145+Z145+AA145+AB145+AC145+AD145+AE145+AF145+AH145+AJ145+AK145+AL145+AM145+AN145+AO145+AP145+AR145+AT145+AV145++AX145+AY145+AZ145+BA145+BG145+BJ145+BO145+BP145+BQ145+BV145+BW145+BX145+BZ145+CB145+CC145+CD145+CE145+CF145+CH145+CI145+CL145+CN145+BT145+BC145+BE145+BN145+BU145+CQ145+#REF!+CR145+CG145</f>
        <v>#REF!</v>
      </c>
      <c r="N145" s="2">
        <f>(V145+BR145)</f>
        <v>1386</v>
      </c>
      <c r="O145" s="2" t="e">
        <f t="shared" si="11"/>
        <v>#REF!</v>
      </c>
      <c r="P145" s="2" t="e">
        <f>O145+BS145</f>
        <v>#REF!</v>
      </c>
      <c r="Q145" s="2" t="e">
        <f t="shared" si="12"/>
        <v>#REF!</v>
      </c>
      <c r="R145" s="2" t="e">
        <f t="shared" si="13"/>
        <v>#REF!</v>
      </c>
      <c r="S145" s="2">
        <v>2310</v>
      </c>
      <c r="T145" s="3"/>
      <c r="U145" s="4"/>
      <c r="V145" s="3">
        <v>2310</v>
      </c>
      <c r="W145" s="3"/>
      <c r="X145" s="3"/>
      <c r="Y145" s="3"/>
      <c r="Z145" s="3"/>
      <c r="AA145" s="3"/>
      <c r="AB145" s="3"/>
      <c r="AC145" s="3">
        <v>55.62</v>
      </c>
      <c r="AD145" s="3">
        <v>100</v>
      </c>
      <c r="AE145" s="3"/>
      <c r="AF145" s="3"/>
      <c r="AG145" s="4"/>
      <c r="AH145" s="3"/>
      <c r="AI145" s="3"/>
      <c r="AJ145" s="3"/>
      <c r="AK145" s="3">
        <v>12.04</v>
      </c>
      <c r="AL145" s="3"/>
      <c r="AM145" s="3"/>
      <c r="AN145" s="3"/>
      <c r="AO145" s="3"/>
      <c r="AP145" s="3">
        <v>265.72000000000003</v>
      </c>
      <c r="AQ145" s="4">
        <v>893.17</v>
      </c>
      <c r="AR145" s="3">
        <v>227.34</v>
      </c>
      <c r="AS145" s="4">
        <v>2478.14</v>
      </c>
      <c r="AT145" s="3"/>
      <c r="AU145" s="4"/>
      <c r="AV145" s="3">
        <v>62.59</v>
      </c>
      <c r="AW145" s="4">
        <v>0</v>
      </c>
      <c r="AX145" s="3">
        <v>532.98</v>
      </c>
      <c r="AY145" s="3"/>
      <c r="AZ145" s="3"/>
      <c r="BA145" s="3">
        <v>102.5</v>
      </c>
      <c r="BB145" s="3"/>
      <c r="BC145" s="3">
        <v>-47.98</v>
      </c>
      <c r="BD145" s="4">
        <v>274.17</v>
      </c>
      <c r="BE145" s="3">
        <v>-77</v>
      </c>
      <c r="BF145" s="4">
        <v>1</v>
      </c>
      <c r="BG145" s="3">
        <v>195.01</v>
      </c>
      <c r="BH145" s="4">
        <v>557.16999999999996</v>
      </c>
      <c r="BI145" s="3">
        <v>695.2</v>
      </c>
      <c r="BJ145" s="3">
        <v>132.32</v>
      </c>
      <c r="BK145" s="3">
        <v>306.89</v>
      </c>
      <c r="BL145" s="3"/>
      <c r="BM145" s="3"/>
      <c r="BN145" s="3"/>
      <c r="BO145" s="3">
        <v>-69.3</v>
      </c>
      <c r="BP145" s="3">
        <v>-46.2</v>
      </c>
      <c r="BQ145" s="3">
        <v>-138.6</v>
      </c>
      <c r="BR145" s="3">
        <v>-924</v>
      </c>
      <c r="BS145" s="3">
        <f t="shared" si="15"/>
        <v>924</v>
      </c>
      <c r="BT145" s="3">
        <f t="shared" si="14"/>
        <v>-228.79999999999995</v>
      </c>
      <c r="BU145" s="3"/>
      <c r="BV145" s="3"/>
      <c r="BW145" s="3"/>
      <c r="BX145" s="3"/>
      <c r="BY145" s="3"/>
      <c r="BZ145" s="3"/>
      <c r="CA145" s="4"/>
      <c r="CB145" s="3"/>
      <c r="CC145" s="3"/>
      <c r="CD145" s="3"/>
      <c r="CE145" s="3"/>
      <c r="CF145" s="3"/>
      <c r="CG145" s="3"/>
      <c r="CH145" s="3"/>
      <c r="CI145" s="3">
        <v>-77</v>
      </c>
      <c r="CJ145" s="4">
        <v>1</v>
      </c>
      <c r="CK145" s="3"/>
      <c r="CL145" s="3">
        <v>-330.02</v>
      </c>
      <c r="CM145" s="3"/>
      <c r="CN145" s="3">
        <v>-45.24</v>
      </c>
      <c r="CO145" s="3"/>
      <c r="CP145" s="3">
        <v>291.08</v>
      </c>
      <c r="CQ145" s="3"/>
      <c r="CR145" s="3"/>
    </row>
    <row r="146" spans="1:96" ht="15" customHeight="1" x14ac:dyDescent="0.15">
      <c r="A146" s="1" t="s">
        <v>845</v>
      </c>
      <c r="B146" s="1" t="s">
        <v>55</v>
      </c>
      <c r="C146" s="1" t="s">
        <v>1654</v>
      </c>
      <c r="D146" s="1" t="str">
        <f>VLOOKUP(B146,VALIDAÇÃO!$B$2:$C$12,2,0)</f>
        <v>UNIQUE</v>
      </c>
      <c r="E146" s="1" t="s">
        <v>1447</v>
      </c>
      <c r="F146" s="1" t="str">
        <f>VLOOKUP(E146,'[1]MAIO 25'!$D$2:$E$876,2,0)</f>
        <v>Masculino</v>
      </c>
      <c r="G146" s="1" t="str">
        <f>VLOOKUP(H146,VALIDAÇÃO!$F$2:$G$83,2,0)</f>
        <v>DIRETO</v>
      </c>
      <c r="H146" s="1" t="s">
        <v>130</v>
      </c>
      <c r="I146" s="1" t="s">
        <v>847</v>
      </c>
      <c r="J146" s="15">
        <v>45789</v>
      </c>
      <c r="K146" s="15"/>
      <c r="L146" s="2">
        <v>1829.8</v>
      </c>
      <c r="M146" s="2" t="e">
        <f>W146+X146+Y146+Z146+AA146+AB146+AC146+AD146+AE146+AF146+AH146+AJ146+AK146+AL146+AM146+AN146+AO146+AP146+AR146+AT146+AV146++AX146+AY146+AZ146+BA146+BG146+BJ146+BO146+BP146+BQ146+BV146+BW146+BX146+BZ146+CB146+CC146+CD146+CE146+CF146+CH146+CI146+CL146+CN146+BT146+BC146+BE146+BN146+BU146+CQ146+#REF!+CR146+CG146</f>
        <v>#REF!</v>
      </c>
      <c r="N146" s="2">
        <f>(V146+BR146)</f>
        <v>1386</v>
      </c>
      <c r="O146" s="2" t="e">
        <f t="shared" si="11"/>
        <v>#REF!</v>
      </c>
      <c r="P146" s="2" t="e">
        <f>O146+BS146</f>
        <v>#REF!</v>
      </c>
      <c r="Q146" s="2" t="e">
        <f t="shared" si="12"/>
        <v>#REF!</v>
      </c>
      <c r="R146" s="2" t="e">
        <f t="shared" si="13"/>
        <v>#REF!</v>
      </c>
      <c r="S146" s="2">
        <v>2310</v>
      </c>
      <c r="T146" s="3"/>
      <c r="U146" s="4"/>
      <c r="V146" s="3">
        <v>2310</v>
      </c>
      <c r="W146" s="3"/>
      <c r="X146" s="3"/>
      <c r="Y146" s="3">
        <v>4.03</v>
      </c>
      <c r="Z146" s="3"/>
      <c r="AA146" s="3"/>
      <c r="AB146" s="3"/>
      <c r="AC146" s="3">
        <v>55.62</v>
      </c>
      <c r="AD146" s="3"/>
      <c r="AE146" s="3"/>
      <c r="AF146" s="3"/>
      <c r="AG146" s="4"/>
      <c r="AH146" s="3"/>
      <c r="AI146" s="3"/>
      <c r="AJ146" s="3"/>
      <c r="AK146" s="3"/>
      <c r="AL146" s="3"/>
      <c r="AM146" s="3"/>
      <c r="AN146" s="3"/>
      <c r="AO146" s="3"/>
      <c r="AP146" s="3"/>
      <c r="AQ146" s="4"/>
      <c r="AR146" s="3">
        <v>641.76</v>
      </c>
      <c r="AS146" s="4">
        <v>556.16999999999996</v>
      </c>
      <c r="AT146" s="3"/>
      <c r="AU146" s="4"/>
      <c r="AV146" s="3"/>
      <c r="AW146" s="4">
        <v>0</v>
      </c>
      <c r="AX146" s="3"/>
      <c r="AY146" s="3"/>
      <c r="AZ146" s="3"/>
      <c r="BA146" s="3"/>
      <c r="BB146" s="3"/>
      <c r="BC146" s="3"/>
      <c r="BD146" s="4"/>
      <c r="BE146" s="3"/>
      <c r="BF146" s="4"/>
      <c r="BG146" s="3"/>
      <c r="BH146" s="4"/>
      <c r="BI146" s="3">
        <v>924</v>
      </c>
      <c r="BJ146" s="3">
        <v>124.19</v>
      </c>
      <c r="BK146" s="3">
        <v>50.36</v>
      </c>
      <c r="BL146" s="3"/>
      <c r="BM146" s="3"/>
      <c r="BN146" s="3"/>
      <c r="BO146" s="3">
        <v>-69.3</v>
      </c>
      <c r="BP146" s="3">
        <v>-46.2</v>
      </c>
      <c r="BQ146" s="3"/>
      <c r="BR146" s="3">
        <v>-924</v>
      </c>
      <c r="BS146" s="3">
        <f t="shared" si="15"/>
        <v>924</v>
      </c>
      <c r="BT146" s="3">
        <f t="shared" si="14"/>
        <v>0</v>
      </c>
      <c r="BU146" s="3"/>
      <c r="BV146" s="3"/>
      <c r="BW146" s="3"/>
      <c r="BX146" s="3"/>
      <c r="BY146" s="3"/>
      <c r="BZ146" s="3"/>
      <c r="CA146" s="4"/>
      <c r="CB146" s="3"/>
      <c r="CC146" s="3"/>
      <c r="CD146" s="3"/>
      <c r="CE146" s="3"/>
      <c r="CF146" s="3"/>
      <c r="CG146" s="3"/>
      <c r="CH146" s="3"/>
      <c r="CI146" s="3"/>
      <c r="CJ146" s="4"/>
      <c r="CK146" s="3"/>
      <c r="CL146" s="3">
        <v>-263</v>
      </c>
      <c r="CM146" s="3"/>
      <c r="CN146" s="3">
        <v>-3.3</v>
      </c>
      <c r="CO146" s="3"/>
      <c r="CP146" s="3">
        <v>246.39</v>
      </c>
      <c r="CQ146" s="3"/>
      <c r="CR146" s="3"/>
    </row>
    <row r="147" spans="1:96" ht="15" customHeight="1" x14ac:dyDescent="0.15">
      <c r="A147" s="1" t="s">
        <v>851</v>
      </c>
      <c r="B147" s="1" t="s">
        <v>633</v>
      </c>
      <c r="C147" s="1" t="s">
        <v>968</v>
      </c>
      <c r="D147" s="1" t="str">
        <f>VLOOKUP(B147,VALIDAÇÃO!$B$2:$C$12,2,0)</f>
        <v>ESSENZA</v>
      </c>
      <c r="E147" s="1" t="s">
        <v>498</v>
      </c>
      <c r="F147" s="1" t="str">
        <f>VLOOKUP(E147,'[1]MAIO 25'!$D$2:$E$876,2,0)</f>
        <v>Masculino</v>
      </c>
      <c r="G147" s="1" t="str">
        <f>VLOOKUP(H147,VALIDAÇÃO!$F$2:$G$83,2,0)</f>
        <v>DIRETO</v>
      </c>
      <c r="H147" s="1" t="s">
        <v>1518</v>
      </c>
      <c r="I147" s="1" t="s">
        <v>847</v>
      </c>
      <c r="J147" s="15">
        <v>45271</v>
      </c>
      <c r="K147" s="15"/>
      <c r="L147" s="2">
        <v>989.86</v>
      </c>
      <c r="M147" s="2" t="e">
        <f>W147+X147+Y147+Z147+AA147+AB147+AC147+AD147+AE147+AF147+AH147+AJ147+AK147+AL147+AM147+AN147+AO147+AP147+AR147+AT147+AV147++AX147+AY147+AZ147+BA147+BG147+BJ147+BO147+BP147+BQ147+BV147+BW147+BX147+BZ147+CB147+CC147+CD147+CE147+CF147+CH147+CI147+CL147+CN147+BT147+BC147+BE147+BN147+BU147+CQ147+#REF!+CR147+CG147</f>
        <v>#REF!</v>
      </c>
      <c r="N147" s="2">
        <f>(V147+BR147)</f>
        <v>1042.8</v>
      </c>
      <c r="O147" s="2" t="e">
        <f t="shared" si="11"/>
        <v>#REF!</v>
      </c>
      <c r="P147" s="2" t="e">
        <f>O147+BS147</f>
        <v>#REF!</v>
      </c>
      <c r="Q147" s="2" t="e">
        <f t="shared" si="12"/>
        <v>#REF!</v>
      </c>
      <c r="R147" s="2" t="e">
        <f t="shared" si="13"/>
        <v>#REF!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  <c r="AH147" s="3"/>
      <c r="AI147" s="3"/>
      <c r="AJ147" s="3"/>
      <c r="AK147" s="3">
        <v>1.0900000000000001</v>
      </c>
      <c r="AL147" s="3"/>
      <c r="AM147" s="3"/>
      <c r="AN147" s="3"/>
      <c r="AO147" s="3"/>
      <c r="AP147" s="3">
        <v>80.839999999999989</v>
      </c>
      <c r="AQ147" s="4">
        <v>361.14</v>
      </c>
      <c r="AR147" s="3">
        <v>14.8</v>
      </c>
      <c r="AS147" s="4">
        <v>2005</v>
      </c>
      <c r="AT147" s="3"/>
      <c r="AU147" s="4"/>
      <c r="AV147" s="3">
        <v>5.66</v>
      </c>
      <c r="AW147" s="4">
        <v>0</v>
      </c>
      <c r="AX147" s="3">
        <v>250</v>
      </c>
      <c r="AY147" s="3"/>
      <c r="AZ147" s="3"/>
      <c r="BA147" s="3">
        <v>48.08</v>
      </c>
      <c r="BB147" s="3"/>
      <c r="BC147" s="3">
        <v>-4.2300000000000004</v>
      </c>
      <c r="BD147" s="4">
        <v>32.14</v>
      </c>
      <c r="BE147" s="3">
        <v>-57.93</v>
      </c>
      <c r="BF147" s="4">
        <v>1</v>
      </c>
      <c r="BG147" s="3"/>
      <c r="BH147" s="4"/>
      <c r="BI147" s="3">
        <v>695.2</v>
      </c>
      <c r="BJ147" s="3">
        <v>18.39</v>
      </c>
      <c r="BK147" s="3">
        <v>280.74</v>
      </c>
      <c r="BL147" s="3"/>
      <c r="BM147" s="3"/>
      <c r="BN147" s="3"/>
      <c r="BO147" s="3">
        <v>-52.14</v>
      </c>
      <c r="BP147" s="3">
        <v>-34.76</v>
      </c>
      <c r="BQ147" s="3">
        <v>-104.28</v>
      </c>
      <c r="BR147" s="3">
        <v>-695.2</v>
      </c>
      <c r="BS147" s="3">
        <f t="shared" si="15"/>
        <v>695.2</v>
      </c>
      <c r="BT147" s="3">
        <f t="shared" si="14"/>
        <v>0</v>
      </c>
      <c r="BU147" s="3"/>
      <c r="BV147" s="3"/>
      <c r="BW147" s="3"/>
      <c r="BX147" s="3"/>
      <c r="BY147" s="3"/>
      <c r="BZ147" s="3"/>
      <c r="CA147" s="4"/>
      <c r="CB147" s="3"/>
      <c r="CC147" s="3"/>
      <c r="CD147" s="3"/>
      <c r="CE147" s="3"/>
      <c r="CF147" s="3"/>
      <c r="CG147" s="3"/>
      <c r="CH147" s="3"/>
      <c r="CI147" s="3">
        <v>-57.93</v>
      </c>
      <c r="CJ147" s="4">
        <v>1</v>
      </c>
      <c r="CK147" s="3"/>
      <c r="CL147" s="3">
        <v>-160.53</v>
      </c>
      <c r="CM147" s="3"/>
      <c r="CN147" s="3">
        <v>0</v>
      </c>
      <c r="CO147" s="3"/>
      <c r="CP147" s="3">
        <v>162.94</v>
      </c>
      <c r="CQ147" s="3"/>
      <c r="CR147" s="3"/>
    </row>
    <row r="148" spans="1:96" ht="15" customHeight="1" x14ac:dyDescent="0.15">
      <c r="A148" s="1" t="s">
        <v>851</v>
      </c>
      <c r="B148" s="1" t="s">
        <v>633</v>
      </c>
      <c r="C148" s="1" t="s">
        <v>969</v>
      </c>
      <c r="D148" s="1" t="str">
        <f>VLOOKUP(B148,VALIDAÇÃO!$B$2:$C$12,2,0)</f>
        <v>ESSENZA</v>
      </c>
      <c r="E148" s="1" t="s">
        <v>56</v>
      </c>
      <c r="F148" s="1" t="str">
        <f>VLOOKUP(E148,'[1]MAIO 25'!$D$2:$E$876,2,0)</f>
        <v>Masculino</v>
      </c>
      <c r="G148" s="1" t="str">
        <f>VLOOKUP(H148,VALIDAÇÃO!$F$2:$G$83,2,0)</f>
        <v>DIRETO</v>
      </c>
      <c r="H148" s="1" t="s">
        <v>1518</v>
      </c>
      <c r="I148" s="1" t="s">
        <v>847</v>
      </c>
      <c r="J148" s="15">
        <v>45313</v>
      </c>
      <c r="K148" s="15"/>
      <c r="L148" s="2">
        <v>1377.04</v>
      </c>
      <c r="M148" s="2" t="e">
        <f>W148+X148+Y148+Z148+AA148+AB148+AC148+AD148+AE148+AF148+AH148+AJ148+AK148+AL148+AM148+AN148+AO148+AP148+AR148+AT148+AV148++AX148+AY148+AZ148+BA148+BG148+BJ148+BO148+BP148+BQ148+BV148+BW148+BX148+BZ148+CB148+CC148+CD148+CE148+CF148+CH148+CI148+CL148+CN148+BT148+BC148+BE148+BN148+BU148+CQ148+#REF!+CR148+CG148</f>
        <v>#REF!</v>
      </c>
      <c r="N148" s="2">
        <f>(V148+BR148)</f>
        <v>1042.8</v>
      </c>
      <c r="O148" s="2" t="e">
        <f t="shared" si="11"/>
        <v>#REF!</v>
      </c>
      <c r="P148" s="2" t="e">
        <f>O148+BS148</f>
        <v>#REF!</v>
      </c>
      <c r="Q148" s="2" t="e">
        <f t="shared" si="12"/>
        <v>#REF!</v>
      </c>
      <c r="R148" s="2" t="e">
        <f t="shared" si="13"/>
        <v>#REF!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  <c r="AH148" s="3"/>
      <c r="AI148" s="3"/>
      <c r="AJ148" s="3"/>
      <c r="AK148" s="3">
        <v>3.44</v>
      </c>
      <c r="AL148" s="3"/>
      <c r="AM148" s="3"/>
      <c r="AN148" s="3"/>
      <c r="AO148" s="3"/>
      <c r="AP148" s="3">
        <v>217.6</v>
      </c>
      <c r="AQ148" s="4">
        <v>972.14</v>
      </c>
      <c r="AR148" s="3">
        <v>19.73</v>
      </c>
      <c r="AS148" s="4">
        <v>819.17</v>
      </c>
      <c r="AT148" s="3"/>
      <c r="AU148" s="4"/>
      <c r="AV148" s="3">
        <v>17.87</v>
      </c>
      <c r="AW148" s="4">
        <v>0</v>
      </c>
      <c r="AX148" s="3">
        <v>210</v>
      </c>
      <c r="AY148" s="3"/>
      <c r="AZ148" s="3"/>
      <c r="BA148" s="3">
        <v>40.380000000000003</v>
      </c>
      <c r="BB148" s="3"/>
      <c r="BC148" s="3"/>
      <c r="BD148" s="4"/>
      <c r="BE148" s="3">
        <v>-57.93</v>
      </c>
      <c r="BF148" s="4">
        <v>1</v>
      </c>
      <c r="BG148" s="3">
        <v>143.29</v>
      </c>
      <c r="BH148" s="4">
        <v>544.14</v>
      </c>
      <c r="BI148" s="3">
        <v>924</v>
      </c>
      <c r="BJ148" s="3">
        <v>73.2</v>
      </c>
      <c r="BK148" s="3">
        <v>212.17</v>
      </c>
      <c r="BL148" s="3"/>
      <c r="BM148" s="3"/>
      <c r="BN148" s="3"/>
      <c r="BO148" s="3">
        <v>-52.14</v>
      </c>
      <c r="BP148" s="3">
        <v>-34.76</v>
      </c>
      <c r="BQ148" s="3"/>
      <c r="BR148" s="3">
        <v>-695.2</v>
      </c>
      <c r="BS148" s="3">
        <f t="shared" si="15"/>
        <v>695.2</v>
      </c>
      <c r="BT148" s="3">
        <f t="shared" si="14"/>
        <v>228.79999999999995</v>
      </c>
      <c r="BU148" s="3"/>
      <c r="BV148" s="3"/>
      <c r="BW148" s="3"/>
      <c r="BX148" s="3"/>
      <c r="BY148" s="3"/>
      <c r="BZ148" s="3"/>
      <c r="CA148" s="4"/>
      <c r="CB148" s="3"/>
      <c r="CC148" s="3"/>
      <c r="CD148" s="3"/>
      <c r="CE148" s="3"/>
      <c r="CF148" s="3"/>
      <c r="CG148" s="3"/>
      <c r="CH148" s="3"/>
      <c r="CI148" s="3">
        <v>-57.93</v>
      </c>
      <c r="CJ148" s="4">
        <v>1</v>
      </c>
      <c r="CK148" s="3"/>
      <c r="CL148" s="3">
        <v>-188.51</v>
      </c>
      <c r="CM148" s="3"/>
      <c r="CN148" s="3">
        <v>0</v>
      </c>
      <c r="CO148" s="3"/>
      <c r="CP148" s="3">
        <v>187.81</v>
      </c>
      <c r="CQ148" s="3"/>
      <c r="CR148" s="3"/>
    </row>
    <row r="149" spans="1:96" ht="15" customHeight="1" x14ac:dyDescent="0.15">
      <c r="A149" s="1" t="s">
        <v>851</v>
      </c>
      <c r="B149" s="1" t="s">
        <v>633</v>
      </c>
      <c r="C149" s="1" t="s">
        <v>970</v>
      </c>
      <c r="D149" s="1" t="str">
        <f>VLOOKUP(B149,VALIDAÇÃO!$B$2:$C$12,2,0)</f>
        <v>ESSENZA</v>
      </c>
      <c r="E149" s="1" t="s">
        <v>488</v>
      </c>
      <c r="F149" s="1" t="str">
        <f>VLOOKUP(E149,'[1]MAIO 25'!$D$2:$E$876,2,0)</f>
        <v>Masculino</v>
      </c>
      <c r="G149" s="1" t="str">
        <f>VLOOKUP(H149,VALIDAÇÃO!$F$2:$G$83,2,0)</f>
        <v>DIRETO</v>
      </c>
      <c r="H149" s="1" t="s">
        <v>649</v>
      </c>
      <c r="I149" s="1" t="s">
        <v>847</v>
      </c>
      <c r="J149" s="15">
        <v>45159</v>
      </c>
      <c r="K149" s="15"/>
      <c r="L149" s="2">
        <v>2007.73</v>
      </c>
      <c r="M149" s="2" t="e">
        <f>W149+X149+Y149+Z149+AA149+AB149+AC149+AD149+AE149+AF149+AH149+AJ149+AK149+AL149+AM149+AN149+AO149+AP149+AR149+AT149+AV149++AX149+AY149+AZ149+BA149+BG149+BJ149+BO149+BP149+BQ149+BV149+BW149+BX149+BZ149+CB149+CC149+CD149+CE149+CF149+CH149+CI149+CL149+CN149+BT149+BC149+BE149+BN149+BU149+CQ149+#REF!+CR149+CG149</f>
        <v>#REF!</v>
      </c>
      <c r="N149" s="2">
        <f>(V149+BR149)</f>
        <v>1386</v>
      </c>
      <c r="O149" s="2" t="e">
        <f t="shared" si="11"/>
        <v>#REF!</v>
      </c>
      <c r="P149" s="2" t="e">
        <f>O149+BS149</f>
        <v>#REF!</v>
      </c>
      <c r="Q149" s="2" t="e">
        <f t="shared" si="12"/>
        <v>#REF!</v>
      </c>
      <c r="R149" s="2" t="e">
        <f t="shared" si="13"/>
        <v>#REF!</v>
      </c>
      <c r="S149" s="2">
        <v>2310</v>
      </c>
      <c r="T149" s="3"/>
      <c r="U149" s="4"/>
      <c r="V149" s="3">
        <v>2310</v>
      </c>
      <c r="W149" s="3"/>
      <c r="X149" s="3"/>
      <c r="Y149" s="3"/>
      <c r="Z149" s="3"/>
      <c r="AA149" s="3"/>
      <c r="AB149" s="3"/>
      <c r="AC149" s="3">
        <v>55.62</v>
      </c>
      <c r="AD149" s="3"/>
      <c r="AE149" s="3"/>
      <c r="AF149" s="3"/>
      <c r="AG149" s="4"/>
      <c r="AH149" s="3"/>
      <c r="AI149" s="3"/>
      <c r="AJ149" s="3"/>
      <c r="AK149" s="3">
        <v>5.58</v>
      </c>
      <c r="AL149" s="3"/>
      <c r="AM149" s="3"/>
      <c r="AN149" s="3"/>
      <c r="AO149" s="3"/>
      <c r="AP149" s="3">
        <v>289.51</v>
      </c>
      <c r="AQ149" s="4">
        <v>973.14</v>
      </c>
      <c r="AR149" s="3">
        <v>29.79</v>
      </c>
      <c r="AS149" s="4">
        <v>1675.17</v>
      </c>
      <c r="AT149" s="3"/>
      <c r="AU149" s="4"/>
      <c r="AV149" s="3">
        <v>29.02</v>
      </c>
      <c r="AW149" s="4"/>
      <c r="AX149" s="3">
        <v>260</v>
      </c>
      <c r="AY149" s="3"/>
      <c r="AZ149" s="3"/>
      <c r="BA149" s="3">
        <v>50</v>
      </c>
      <c r="BB149" s="3"/>
      <c r="BC149" s="3"/>
      <c r="BD149" s="4"/>
      <c r="BE149" s="3"/>
      <c r="BF149" s="4"/>
      <c r="BG149" s="3">
        <v>360.9</v>
      </c>
      <c r="BH149" s="4">
        <v>1031.1400000000001</v>
      </c>
      <c r="BI149" s="3">
        <v>924</v>
      </c>
      <c r="BJ149" s="3">
        <v>130.81</v>
      </c>
      <c r="BK149" s="3">
        <v>194.43</v>
      </c>
      <c r="BL149" s="3"/>
      <c r="BM149" s="3"/>
      <c r="BN149" s="3"/>
      <c r="BO149" s="3">
        <v>-69.3</v>
      </c>
      <c r="BP149" s="3">
        <v>-46.2</v>
      </c>
      <c r="BQ149" s="3">
        <v>-138.6</v>
      </c>
      <c r="BR149" s="3">
        <v>-924</v>
      </c>
      <c r="BS149" s="3">
        <f t="shared" si="15"/>
        <v>924</v>
      </c>
      <c r="BT149" s="3">
        <f t="shared" si="14"/>
        <v>0</v>
      </c>
      <c r="BU149" s="3"/>
      <c r="BV149" s="3"/>
      <c r="BW149" s="3"/>
      <c r="BX149" s="3"/>
      <c r="BY149" s="3"/>
      <c r="BZ149" s="3"/>
      <c r="CA149" s="4"/>
      <c r="CB149" s="3"/>
      <c r="CC149" s="3"/>
      <c r="CD149" s="3"/>
      <c r="CE149" s="3"/>
      <c r="CF149" s="3"/>
      <c r="CG149" s="3"/>
      <c r="CH149" s="3"/>
      <c r="CI149" s="3"/>
      <c r="CJ149" s="4"/>
      <c r="CK149" s="3"/>
      <c r="CL149" s="3">
        <v>-309.27</v>
      </c>
      <c r="CM149" s="3"/>
      <c r="CN149" s="3">
        <v>-26.13</v>
      </c>
      <c r="CO149" s="3"/>
      <c r="CP149" s="3">
        <v>277.24</v>
      </c>
      <c r="CQ149" s="3"/>
      <c r="CR149" s="3"/>
    </row>
    <row r="150" spans="1:96" ht="15" customHeight="1" x14ac:dyDescent="0.15">
      <c r="A150" s="1" t="s">
        <v>851</v>
      </c>
      <c r="B150" s="1" t="s">
        <v>633</v>
      </c>
      <c r="C150" s="1" t="s">
        <v>971</v>
      </c>
      <c r="D150" s="1" t="str">
        <f>VLOOKUP(B150,VALIDAÇÃO!$B$2:$C$12,2,0)</f>
        <v>ESSENZA</v>
      </c>
      <c r="E150" s="1" t="s">
        <v>572</v>
      </c>
      <c r="F150" s="1" t="str">
        <f>VLOOKUP(E150,'[1]MAIO 25'!$D$2:$E$876,2,0)</f>
        <v>Masculino</v>
      </c>
      <c r="G150" s="1" t="str">
        <f>VLOOKUP(H150,VALIDAÇÃO!$F$2:$G$83,2,0)</f>
        <v>DIRETO</v>
      </c>
      <c r="H150" s="1" t="s">
        <v>649</v>
      </c>
      <c r="I150" s="1" t="s">
        <v>847</v>
      </c>
      <c r="J150" s="15">
        <v>45729</v>
      </c>
      <c r="K150" s="15"/>
      <c r="L150" s="2">
        <v>1892.84</v>
      </c>
      <c r="M150" s="2" t="e">
        <f>W150+X150+Y150+Z150+AA150+AB150+AC150+AD150+AE150+AF150+AH150+AJ150+AK150+AL150+AM150+AN150+AO150+AP150+AR150+AT150+AV150++AX150+AY150+AZ150+BA150+BG150+BJ150+BO150+BP150+BQ150+BV150+BW150+BX150+BZ150+CB150+CC150+CD150+CE150+CF150+CH150+CI150+CL150+CN150+BT150+BC150+BE150+BN150+BU150+CQ150+#REF!+CR150+CG150</f>
        <v>#REF!</v>
      </c>
      <c r="N150" s="2">
        <f>(V150+BR150)</f>
        <v>1386</v>
      </c>
      <c r="O150" s="2" t="e">
        <f t="shared" si="11"/>
        <v>#REF!</v>
      </c>
      <c r="P150" s="2" t="e">
        <f>O150+BS150</f>
        <v>#REF!</v>
      </c>
      <c r="Q150" s="2" t="e">
        <f t="shared" si="12"/>
        <v>#REF!</v>
      </c>
      <c r="R150" s="2" t="e">
        <f t="shared" si="13"/>
        <v>#REF!</v>
      </c>
      <c r="S150" s="2">
        <v>2310</v>
      </c>
      <c r="T150" s="3"/>
      <c r="U150" s="4"/>
      <c r="V150" s="3">
        <v>2310</v>
      </c>
      <c r="W150" s="3"/>
      <c r="X150" s="3"/>
      <c r="Y150" s="3"/>
      <c r="Z150" s="3"/>
      <c r="AA150" s="3"/>
      <c r="AB150" s="3"/>
      <c r="AC150" s="3">
        <v>55.62</v>
      </c>
      <c r="AD150" s="3"/>
      <c r="AE150" s="3"/>
      <c r="AF150" s="3"/>
      <c r="AG150" s="4"/>
      <c r="AH150" s="3"/>
      <c r="AI150" s="3"/>
      <c r="AJ150" s="3"/>
      <c r="AK150" s="3">
        <v>4.99</v>
      </c>
      <c r="AL150" s="3"/>
      <c r="AM150" s="3"/>
      <c r="AN150" s="3"/>
      <c r="AO150" s="3"/>
      <c r="AP150" s="3">
        <v>292.19</v>
      </c>
      <c r="AQ150" s="4">
        <v>982.14</v>
      </c>
      <c r="AR150" s="3">
        <v>90.48</v>
      </c>
      <c r="AS150" s="4">
        <v>240.14</v>
      </c>
      <c r="AT150" s="3"/>
      <c r="AU150" s="4"/>
      <c r="AV150" s="3">
        <v>25.94</v>
      </c>
      <c r="AW150" s="4"/>
      <c r="AX150" s="3">
        <v>275</v>
      </c>
      <c r="AY150" s="3"/>
      <c r="AZ150" s="3"/>
      <c r="BA150" s="3">
        <v>52.88</v>
      </c>
      <c r="BB150" s="3"/>
      <c r="BC150" s="3"/>
      <c r="BD150" s="4"/>
      <c r="BE150" s="3"/>
      <c r="BF150" s="4"/>
      <c r="BG150" s="3">
        <v>172.25</v>
      </c>
      <c r="BH150" s="4">
        <v>492.14</v>
      </c>
      <c r="BI150" s="3">
        <v>695.2</v>
      </c>
      <c r="BJ150" s="3">
        <v>106.72</v>
      </c>
      <c r="BK150" s="3">
        <v>16.36</v>
      </c>
      <c r="BL150" s="3"/>
      <c r="BM150" s="3"/>
      <c r="BN150" s="3"/>
      <c r="BO150" s="3">
        <v>-69.3</v>
      </c>
      <c r="BP150" s="3">
        <v>-46.2</v>
      </c>
      <c r="BQ150" s="3">
        <v>-138.6</v>
      </c>
      <c r="BR150" s="3">
        <v>-924</v>
      </c>
      <c r="BS150" s="3">
        <f t="shared" si="15"/>
        <v>924</v>
      </c>
      <c r="BT150" s="3">
        <f t="shared" si="14"/>
        <v>-228.79999999999995</v>
      </c>
      <c r="BU150" s="3"/>
      <c r="BV150" s="3"/>
      <c r="BW150" s="3"/>
      <c r="BX150" s="3"/>
      <c r="BY150" s="3"/>
      <c r="BZ150" s="3"/>
      <c r="CA150" s="4"/>
      <c r="CB150" s="3"/>
      <c r="CC150" s="3"/>
      <c r="CD150" s="3"/>
      <c r="CE150" s="3"/>
      <c r="CF150" s="3"/>
      <c r="CG150" s="3"/>
      <c r="CH150" s="3"/>
      <c r="CI150" s="3"/>
      <c r="CJ150" s="4"/>
      <c r="CK150" s="3"/>
      <c r="CL150" s="3">
        <v>-293.05</v>
      </c>
      <c r="CM150" s="3"/>
      <c r="CN150" s="3">
        <v>-22.08</v>
      </c>
      <c r="CO150" s="3"/>
      <c r="CP150" s="3">
        <v>266.43</v>
      </c>
      <c r="CQ150" s="3"/>
      <c r="CR150" s="3"/>
    </row>
    <row r="151" spans="1:96" ht="15" customHeight="1" x14ac:dyDescent="0.15">
      <c r="A151" s="1" t="s">
        <v>855</v>
      </c>
      <c r="B151" s="1" t="s">
        <v>509</v>
      </c>
      <c r="C151" s="1" t="s">
        <v>1655</v>
      </c>
      <c r="D151" s="1" t="str">
        <f>VLOOKUP(B151,VALIDAÇÃO!$B$2:$C$12,2,0)</f>
        <v>AUGURI</v>
      </c>
      <c r="E151" s="1" t="s">
        <v>1656</v>
      </c>
      <c r="F151" s="1" t="e">
        <f>VLOOKUP(E151,'[1]MAIO 25'!$D$2:$E$876,2,0)</f>
        <v>#N/A</v>
      </c>
      <c r="G151" s="1" t="str">
        <f>VLOOKUP(H151,VALIDAÇÃO!$F$2:$G$83,2,0)</f>
        <v>DIRETO</v>
      </c>
      <c r="H151" s="1" t="s">
        <v>1518</v>
      </c>
      <c r="I151" s="1" t="s">
        <v>847</v>
      </c>
      <c r="J151" s="15">
        <v>45828</v>
      </c>
      <c r="K151" s="15"/>
      <c r="L151" s="2">
        <v>1684.11</v>
      </c>
      <c r="M151" s="2" t="e">
        <f>W151+X151+Y151+Z151+AA151+AB151+AC151+AD151+AE151+AF151+AH151+AJ151+AK151+AL151+AM151+AN151+AO151+AP151+AR151+AT151+AV151++AX151+AY151+AZ151+BA151+BG151+BJ151+BO151+BP151+BQ151+BV151+BW151+BX151+BZ151+CB151+CC151+CD151+CE151+CF151+CH151+CI151+CL151+CN151+BT151+BC151+BE151+BN151+BU151+CQ151+#REF!+CR151+CG151</f>
        <v>#REF!</v>
      </c>
      <c r="N151" s="2">
        <f>(V151+BR151)</f>
        <v>1042.8</v>
      </c>
      <c r="O151" s="2" t="e">
        <f t="shared" si="11"/>
        <v>#REF!</v>
      </c>
      <c r="P151" s="2" t="e">
        <f>O151+BS151</f>
        <v>#REF!</v>
      </c>
      <c r="Q151" s="2" t="e">
        <f t="shared" si="12"/>
        <v>#REF!</v>
      </c>
      <c r="R151" s="2" t="e">
        <f t="shared" si="13"/>
        <v>#REF!</v>
      </c>
      <c r="S151" s="2">
        <v>1738</v>
      </c>
      <c r="T151" s="3"/>
      <c r="U151" s="4"/>
      <c r="V151" s="3">
        <v>1738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  <c r="AH151" s="3"/>
      <c r="AI151" s="3"/>
      <c r="AJ151" s="3"/>
      <c r="AK151" s="3">
        <v>6.97</v>
      </c>
      <c r="AL151" s="3"/>
      <c r="AM151" s="3"/>
      <c r="AN151" s="3"/>
      <c r="AO151" s="3"/>
      <c r="AP151" s="3">
        <v>215.55</v>
      </c>
      <c r="AQ151" s="4">
        <v>963</v>
      </c>
      <c r="AR151" s="3">
        <v>88.64</v>
      </c>
      <c r="AS151" s="4">
        <v>1510.14</v>
      </c>
      <c r="AT151" s="3"/>
      <c r="AU151" s="4"/>
      <c r="AV151" s="3">
        <v>29.06</v>
      </c>
      <c r="AW151" s="4">
        <v>0</v>
      </c>
      <c r="AX151" s="3">
        <v>403.23</v>
      </c>
      <c r="AY151" s="3"/>
      <c r="AZ151" s="3"/>
      <c r="BA151" s="3">
        <v>96.78</v>
      </c>
      <c r="BB151" s="3"/>
      <c r="BC151" s="3">
        <v>-23.44</v>
      </c>
      <c r="BD151" s="4">
        <v>178</v>
      </c>
      <c r="BE151" s="3"/>
      <c r="BF151" s="4"/>
      <c r="BG151" s="3"/>
      <c r="BH151" s="4"/>
      <c r="BI151" s="3">
        <v>695.2</v>
      </c>
      <c r="BJ151" s="3">
        <v>73.009999999999991</v>
      </c>
      <c r="BK151" s="3">
        <v>168.76</v>
      </c>
      <c r="BL151" s="3"/>
      <c r="BM151" s="3"/>
      <c r="BN151" s="3"/>
      <c r="BO151" s="3"/>
      <c r="BP151" s="3">
        <v>-34.76</v>
      </c>
      <c r="BQ151" s="3"/>
      <c r="BR151" s="3">
        <v>-695.2</v>
      </c>
      <c r="BS151" s="3">
        <f t="shared" si="15"/>
        <v>695.2</v>
      </c>
      <c r="BT151" s="3">
        <f t="shared" si="14"/>
        <v>0</v>
      </c>
      <c r="BU151" s="3"/>
      <c r="BV151" s="3"/>
      <c r="BW151" s="3"/>
      <c r="BX151" s="3"/>
      <c r="BY151" s="3"/>
      <c r="BZ151" s="3"/>
      <c r="CA151" s="4"/>
      <c r="CB151" s="3"/>
      <c r="CC151" s="3"/>
      <c r="CD151" s="3"/>
      <c r="CE151" s="3"/>
      <c r="CF151" s="3"/>
      <c r="CG151" s="3"/>
      <c r="CH151" s="3"/>
      <c r="CI151" s="3"/>
      <c r="CJ151" s="4"/>
      <c r="CK151" s="3"/>
      <c r="CL151" s="3">
        <v>-213.73</v>
      </c>
      <c r="CM151" s="3"/>
      <c r="CN151" s="3">
        <v>0</v>
      </c>
      <c r="CO151" s="3"/>
      <c r="CP151" s="3">
        <v>210.22</v>
      </c>
      <c r="CQ151" s="3"/>
      <c r="CR151" s="3"/>
    </row>
    <row r="152" spans="1:96" ht="15" customHeight="1" x14ac:dyDescent="0.15">
      <c r="A152" s="1" t="s">
        <v>859</v>
      </c>
      <c r="B152" s="1" t="s">
        <v>249</v>
      </c>
      <c r="C152" s="1" t="s">
        <v>972</v>
      </c>
      <c r="D152" s="1" t="str">
        <f>VLOOKUP(B152,VALIDAÇÃO!$B$2:$C$12,2,0)</f>
        <v>MANUNTENÇÃO</v>
      </c>
      <c r="E152" s="1" t="s">
        <v>1890</v>
      </c>
      <c r="F152" s="1" t="e">
        <f>VLOOKUP(E152,'[1]MAIO 25'!$D$2:$E$876,2,0)</f>
        <v>#N/A</v>
      </c>
      <c r="G152" s="1" t="str">
        <f>VLOOKUP(H152,VALIDAÇÃO!$F$2:$G$83,2,0)</f>
        <v>DIRETO</v>
      </c>
      <c r="H152" s="1" t="s">
        <v>242</v>
      </c>
      <c r="I152" s="1" t="s">
        <v>1964</v>
      </c>
      <c r="J152" s="15">
        <v>40345</v>
      </c>
      <c r="K152" s="15"/>
      <c r="L152" s="2"/>
      <c r="M152" s="2" t="e">
        <f>W152+X152+Y152+Z152+AA152+AB152+AC152+AD152+AE152+AF152+AH152+AJ152+AK152+AL152+AM152+AN152+AO152+AP152+AR152+AT152+AV152++AX152+AY152+AZ152+BA152+BG152+BJ152+BO152+BP152+BQ152+BV152+BW152+BX152+BZ152+CB152+CC152+CD152+CE152+CF152+CH152+CI152+CL152+CN152+BT152+BC152+BE152+BN152+BU152+CQ152+#REF!+CR152+CG152</f>
        <v>#REF!</v>
      </c>
      <c r="N152" s="2">
        <f>(V152+BR152)</f>
        <v>0</v>
      </c>
      <c r="O152" s="2" t="e">
        <f t="shared" si="11"/>
        <v>#REF!</v>
      </c>
      <c r="P152" s="2" t="e">
        <f>O152+BS152</f>
        <v>#REF!</v>
      </c>
      <c r="Q152" s="2" t="e">
        <f t="shared" si="12"/>
        <v>#REF!</v>
      </c>
      <c r="R152" s="2" t="e">
        <f t="shared" si="13"/>
        <v>#REF!</v>
      </c>
      <c r="S152" s="2">
        <v>2310</v>
      </c>
      <c r="T152" s="3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  <c r="AH152" s="3"/>
      <c r="AI152" s="3"/>
      <c r="AJ152" s="3"/>
      <c r="AK152" s="3"/>
      <c r="AL152" s="3"/>
      <c r="AM152" s="3"/>
      <c r="AN152" s="3"/>
      <c r="AO152" s="3"/>
      <c r="AP152" s="3"/>
      <c r="AQ152" s="4"/>
      <c r="AR152" s="3"/>
      <c r="AS152" s="4">
        <v>392.14</v>
      </c>
      <c r="AT152" s="3"/>
      <c r="AU152" s="4"/>
      <c r="AV152" s="3"/>
      <c r="AW152" s="4"/>
      <c r="AX152" s="3"/>
      <c r="AY152" s="3"/>
      <c r="AZ152" s="3"/>
      <c r="BA152" s="3"/>
      <c r="BB152" s="3"/>
      <c r="BC152" s="3"/>
      <c r="BD152" s="4"/>
      <c r="BE152" s="3"/>
      <c r="BF152" s="4"/>
      <c r="BG152" s="3"/>
      <c r="BH152" s="4"/>
      <c r="BI152" s="3">
        <v>695.2</v>
      </c>
      <c r="BJ152" s="3"/>
      <c r="BK152" s="3">
        <v>59.35</v>
      </c>
      <c r="BL152" s="3"/>
      <c r="BM152" s="3"/>
      <c r="BN152" s="3"/>
      <c r="BO152" s="3"/>
      <c r="BP152" s="3"/>
      <c r="BQ152" s="3"/>
      <c r="BR152" s="3"/>
      <c r="BS152" s="3">
        <f t="shared" si="15"/>
        <v>0</v>
      </c>
      <c r="BT152" s="3">
        <f t="shared" si="14"/>
        <v>695.2</v>
      </c>
      <c r="BU152" s="3"/>
      <c r="BV152" s="3"/>
      <c r="BW152" s="3"/>
      <c r="BX152" s="3"/>
      <c r="BY152" s="3"/>
      <c r="BZ152" s="3"/>
      <c r="CA152" s="4"/>
      <c r="CB152" s="3"/>
      <c r="CC152" s="3"/>
      <c r="CD152" s="3"/>
      <c r="CE152" s="3"/>
      <c r="CF152" s="3"/>
      <c r="CG152" s="3"/>
      <c r="CH152" s="3"/>
      <c r="CI152" s="3"/>
      <c r="CJ152" s="4"/>
      <c r="CK152" s="3"/>
      <c r="CL152" s="3"/>
      <c r="CM152" s="3"/>
      <c r="CN152" s="3"/>
      <c r="CO152" s="3"/>
      <c r="CP152" s="3"/>
      <c r="CQ152" s="3"/>
      <c r="CR152" s="3"/>
    </row>
    <row r="153" spans="1:96" ht="15" customHeight="1" x14ac:dyDescent="0.15">
      <c r="A153" s="1" t="s">
        <v>851</v>
      </c>
      <c r="B153" s="1" t="s">
        <v>633</v>
      </c>
      <c r="C153" s="1" t="s">
        <v>1127</v>
      </c>
      <c r="D153" s="1" t="str">
        <f>VLOOKUP(B153,VALIDAÇÃO!$B$2:$C$12,2,0)</f>
        <v>ESSENZA</v>
      </c>
      <c r="E153" s="1" t="s">
        <v>1448</v>
      </c>
      <c r="F153" s="1" t="str">
        <f>VLOOKUP(E153,'[1]MAIO 25'!$D$2:$E$876,2,0)</f>
        <v>Masculino</v>
      </c>
      <c r="G153" s="1" t="str">
        <f>VLOOKUP(H153,VALIDAÇÃO!$F$2:$G$83,2,0)</f>
        <v>DIRETO</v>
      </c>
      <c r="H153" s="1" t="s">
        <v>1518</v>
      </c>
      <c r="I153" s="1" t="s">
        <v>847</v>
      </c>
      <c r="J153" s="15">
        <v>45782</v>
      </c>
      <c r="K153" s="15"/>
      <c r="L153" s="2">
        <v>1235.76</v>
      </c>
      <c r="M153" s="2" t="e">
        <f>W153+X153+Y153+Z153+AA153+AB153+AC153+AD153+AE153+AF153+AH153+AJ153+AK153+AL153+AM153+AN153+AO153+AP153+AR153+AT153+AV153++AX153+AY153+AZ153+BA153+BG153+BJ153+BO153+BP153+BQ153+BV153+BW153+BX153+BZ153+CB153+CC153+CD153+CE153+CF153+CH153+CI153+CL153+CN153+BT153+BC153+BE153+BN153+BU153+CQ153+#REF!+CR153+CG153</f>
        <v>#REF!</v>
      </c>
      <c r="N153" s="2">
        <f>(V153+BR153)</f>
        <v>1042.8</v>
      </c>
      <c r="O153" s="2" t="e">
        <f t="shared" si="11"/>
        <v>#REF!</v>
      </c>
      <c r="P153" s="2" t="e">
        <f>O153+BS153</f>
        <v>#REF!</v>
      </c>
      <c r="Q153" s="2" t="e">
        <f t="shared" si="12"/>
        <v>#REF!</v>
      </c>
      <c r="R153" s="2" t="e">
        <f t="shared" si="13"/>
        <v>#REF!</v>
      </c>
      <c r="S153" s="2">
        <v>1738</v>
      </c>
      <c r="T153" s="3"/>
      <c r="U153" s="4"/>
      <c r="V153" s="3">
        <v>1738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4"/>
      <c r="AH153" s="3"/>
      <c r="AI153" s="3"/>
      <c r="AJ153" s="3"/>
      <c r="AK153" s="3">
        <v>2.21</v>
      </c>
      <c r="AL153" s="3"/>
      <c r="AM153" s="3"/>
      <c r="AN153" s="3"/>
      <c r="AO153" s="3"/>
      <c r="AP153" s="3">
        <v>106.99</v>
      </c>
      <c r="AQ153" s="4">
        <v>478</v>
      </c>
      <c r="AR153" s="3">
        <v>26.86</v>
      </c>
      <c r="AS153" s="4">
        <v>1111.1400000000001</v>
      </c>
      <c r="AT153" s="3"/>
      <c r="AU153" s="4"/>
      <c r="AV153" s="3">
        <v>11.5</v>
      </c>
      <c r="AW153" s="4"/>
      <c r="AX153" s="3">
        <v>190.2</v>
      </c>
      <c r="AY153" s="3"/>
      <c r="AZ153" s="3"/>
      <c r="BA153" s="3">
        <v>36.58</v>
      </c>
      <c r="BB153" s="3"/>
      <c r="BC153" s="3"/>
      <c r="BD153" s="4"/>
      <c r="BE153" s="3">
        <v>-57.93</v>
      </c>
      <c r="BF153" s="4">
        <v>1</v>
      </c>
      <c r="BG153" s="3">
        <v>142.72999999999999</v>
      </c>
      <c r="BH153" s="4">
        <v>542</v>
      </c>
      <c r="BI153" s="3">
        <v>924</v>
      </c>
      <c r="BJ153" s="3">
        <v>53.19</v>
      </c>
      <c r="BK153" s="3">
        <v>284.62</v>
      </c>
      <c r="BL153" s="3"/>
      <c r="BM153" s="3"/>
      <c r="BN153" s="3"/>
      <c r="BO153" s="3">
        <v>-52.14</v>
      </c>
      <c r="BP153" s="3">
        <v>-34.76</v>
      </c>
      <c r="BQ153" s="3"/>
      <c r="BR153" s="3">
        <v>-695.2</v>
      </c>
      <c r="BS153" s="3">
        <f t="shared" si="15"/>
        <v>695.2</v>
      </c>
      <c r="BT153" s="3">
        <f t="shared" si="14"/>
        <v>228.79999999999995</v>
      </c>
      <c r="BU153" s="3"/>
      <c r="BV153" s="3"/>
      <c r="BW153" s="3"/>
      <c r="BX153" s="3"/>
      <c r="BY153" s="3"/>
      <c r="BZ153" s="3"/>
      <c r="CA153" s="4"/>
      <c r="CB153" s="3"/>
      <c r="CC153" s="3"/>
      <c r="CD153" s="3"/>
      <c r="CE153" s="3"/>
      <c r="CF153" s="3"/>
      <c r="CG153" s="3"/>
      <c r="CH153" s="3"/>
      <c r="CI153" s="3">
        <v>-57.93</v>
      </c>
      <c r="CJ153" s="4">
        <v>1</v>
      </c>
      <c r="CK153" s="3"/>
      <c r="CL153" s="3">
        <v>-174.54</v>
      </c>
      <c r="CM153" s="3"/>
      <c r="CN153" s="3">
        <v>0</v>
      </c>
      <c r="CO153" s="3"/>
      <c r="CP153" s="3">
        <v>175.39</v>
      </c>
      <c r="CQ153" s="3"/>
      <c r="CR153" s="3"/>
    </row>
    <row r="154" spans="1:96" ht="15" customHeight="1" x14ac:dyDescent="0.15">
      <c r="A154" s="1" t="s">
        <v>855</v>
      </c>
      <c r="B154" s="1" t="s">
        <v>509</v>
      </c>
      <c r="C154" s="1" t="s">
        <v>973</v>
      </c>
      <c r="D154" s="1" t="str">
        <f>VLOOKUP(B154,VALIDAÇÃO!$B$2:$C$12,2,0)</f>
        <v>AUGURI</v>
      </c>
      <c r="E154" s="1" t="s">
        <v>170</v>
      </c>
      <c r="F154" s="1" t="str">
        <f>VLOOKUP(E154,'[1]MAIO 25'!$D$2:$E$876,2,0)</f>
        <v>Masculino</v>
      </c>
      <c r="G154" s="1" t="str">
        <f>VLOOKUP(H154,VALIDAÇÃO!$F$2:$G$83,2,0)</f>
        <v>DIRETO</v>
      </c>
      <c r="H154" s="1" t="s">
        <v>649</v>
      </c>
      <c r="I154" s="1" t="s">
        <v>847</v>
      </c>
      <c r="J154" s="15">
        <v>45705</v>
      </c>
      <c r="K154" s="15"/>
      <c r="L154" s="2">
        <v>1415.78</v>
      </c>
      <c r="M154" s="2" t="e">
        <f>W154+X154+Y154+Z154+AA154+AB154+AC154+AD154+AE154+AF154+AH154+AJ154+AK154+AL154+AM154+AN154+AO154+AP154+AR154+AT154+AV154++AX154+AY154+AZ154+BA154+BG154+BJ154+BO154+BP154+BQ154+BV154+BW154+BX154+BZ154+CB154+CC154+CD154+CE154+CF154+CH154+CI154+CL154+CN154+BT154+BC154+BE154+BN154+BU154+CQ154+#REF!+CR154+CG154</f>
        <v>#REF!</v>
      </c>
      <c r="N154" s="2">
        <f>(V154+BR154)</f>
        <v>1386</v>
      </c>
      <c r="O154" s="2" t="e">
        <f t="shared" si="11"/>
        <v>#REF!</v>
      </c>
      <c r="P154" s="2" t="e">
        <f>O154+BS154</f>
        <v>#REF!</v>
      </c>
      <c r="Q154" s="2" t="e">
        <f t="shared" si="12"/>
        <v>#REF!</v>
      </c>
      <c r="R154" s="2" t="e">
        <f t="shared" si="13"/>
        <v>#REF!</v>
      </c>
      <c r="S154" s="2">
        <v>2310</v>
      </c>
      <c r="T154" s="3"/>
      <c r="U154" s="4"/>
      <c r="V154" s="3">
        <v>2310</v>
      </c>
      <c r="W154" s="3"/>
      <c r="X154" s="3"/>
      <c r="Y154" s="3"/>
      <c r="Z154" s="3"/>
      <c r="AA154" s="3"/>
      <c r="AB154" s="3"/>
      <c r="AC154" s="3">
        <v>55.62</v>
      </c>
      <c r="AD154" s="3"/>
      <c r="AE154" s="3"/>
      <c r="AF154" s="3"/>
      <c r="AG154" s="4"/>
      <c r="AH154" s="3"/>
      <c r="AI154" s="3"/>
      <c r="AJ154" s="3"/>
      <c r="AK154" s="3">
        <v>0.14000000000000001</v>
      </c>
      <c r="AL154" s="3"/>
      <c r="AM154" s="3"/>
      <c r="AN154" s="3"/>
      <c r="AO154" s="3"/>
      <c r="AP154" s="3"/>
      <c r="AQ154" s="4"/>
      <c r="AR154" s="3">
        <v>20.23</v>
      </c>
      <c r="AS154" s="4">
        <v>71.14</v>
      </c>
      <c r="AT154" s="3"/>
      <c r="AU154" s="4"/>
      <c r="AV154" s="3">
        <v>0.57999999999999996</v>
      </c>
      <c r="AW154" s="4">
        <v>0</v>
      </c>
      <c r="AX154" s="3">
        <v>161.29</v>
      </c>
      <c r="AY154" s="3"/>
      <c r="AZ154" s="3"/>
      <c r="BA154" s="3">
        <v>38.71</v>
      </c>
      <c r="BB154" s="3"/>
      <c r="BC154" s="3"/>
      <c r="BD154" s="4"/>
      <c r="BE154" s="3"/>
      <c r="BF154" s="4"/>
      <c r="BG154" s="3"/>
      <c r="BH154" s="4"/>
      <c r="BI154" s="3">
        <v>924</v>
      </c>
      <c r="BJ154" s="3">
        <v>4.8600000000000003</v>
      </c>
      <c r="BK154" s="3">
        <v>139.63999999999999</v>
      </c>
      <c r="BL154" s="3"/>
      <c r="BM154" s="3"/>
      <c r="BN154" s="3"/>
      <c r="BO154" s="3"/>
      <c r="BP154" s="3">
        <v>-46.2</v>
      </c>
      <c r="BQ154" s="3"/>
      <c r="BR154" s="3">
        <v>-924</v>
      </c>
      <c r="BS154" s="3">
        <f t="shared" si="15"/>
        <v>924</v>
      </c>
      <c r="BT154" s="3">
        <f t="shared" si="14"/>
        <v>0</v>
      </c>
      <c r="BU154" s="3"/>
      <c r="BV154" s="3"/>
      <c r="BW154" s="3"/>
      <c r="BX154" s="3"/>
      <c r="BY154" s="3"/>
      <c r="BZ154" s="3"/>
      <c r="CA154" s="4"/>
      <c r="CB154" s="3"/>
      <c r="CC154" s="3"/>
      <c r="CD154" s="3"/>
      <c r="CE154" s="3"/>
      <c r="CF154" s="3"/>
      <c r="CG154" s="3"/>
      <c r="CH154" s="3"/>
      <c r="CI154" s="3"/>
      <c r="CJ154" s="4"/>
      <c r="CK154" s="3"/>
      <c r="CL154" s="3">
        <v>-205.45</v>
      </c>
      <c r="CM154" s="3"/>
      <c r="CN154" s="3">
        <v>0</v>
      </c>
      <c r="CO154" s="3"/>
      <c r="CP154" s="3">
        <v>202.86</v>
      </c>
      <c r="CQ154" s="3"/>
      <c r="CR154" s="3"/>
    </row>
    <row r="155" spans="1:96" ht="15" customHeight="1" x14ac:dyDescent="0.15">
      <c r="A155" s="1" t="s">
        <v>855</v>
      </c>
      <c r="B155" s="1" t="s">
        <v>509</v>
      </c>
      <c r="C155" s="1" t="s">
        <v>1657</v>
      </c>
      <c r="D155" s="1" t="str">
        <f>VLOOKUP(B155,VALIDAÇÃO!$B$2:$C$12,2,0)</f>
        <v>AUGURI</v>
      </c>
      <c r="E155" s="1" t="s">
        <v>1449</v>
      </c>
      <c r="F155" s="1" t="s">
        <v>1830</v>
      </c>
      <c r="G155" s="1" t="str">
        <f>VLOOKUP(H155,VALIDAÇÃO!$F$2:$G$83,2,0)</f>
        <v>DIRETO</v>
      </c>
      <c r="H155" s="1" t="s">
        <v>1518</v>
      </c>
      <c r="I155" s="1" t="s">
        <v>847</v>
      </c>
      <c r="J155" s="15">
        <v>45782</v>
      </c>
      <c r="K155" s="15"/>
      <c r="L155" s="2">
        <v>1694.05</v>
      </c>
      <c r="M155" s="2" t="e">
        <f>W155+X155+Y155+Z155+AA155+AB155+AC155+AD155+AE155+AF155+AH155+AJ155+AK155+AL155+AM155+AN155+AO155+AP155+AR155+AT155+AV155++AX155+AY155+AZ155+BA155+BG155+BJ155+BO155+BP155+BQ155+BV155+BW155+BX155+BZ155+CB155+CC155+CD155+CE155+CF155+CH155+CI155+CL155+CN155+BT155+BC155+BE155+BN155+BU155+CQ155+#REF!+CR155+CG155</f>
        <v>#REF!</v>
      </c>
      <c r="N155" s="2">
        <f>(V155+BR155)</f>
        <v>1042.8</v>
      </c>
      <c r="O155" s="2" t="e">
        <f t="shared" si="11"/>
        <v>#REF!</v>
      </c>
      <c r="P155" s="2" t="e">
        <f>O155+BS155</f>
        <v>#REF!</v>
      </c>
      <c r="Q155" s="2" t="e">
        <f t="shared" si="12"/>
        <v>#REF!</v>
      </c>
      <c r="R155" s="2" t="e">
        <f t="shared" si="13"/>
        <v>#REF!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  <c r="AH155" s="3"/>
      <c r="AI155" s="3"/>
      <c r="AJ155" s="3"/>
      <c r="AK155" s="3">
        <v>4.57</v>
      </c>
      <c r="AL155" s="3"/>
      <c r="AM155" s="3"/>
      <c r="AN155" s="3"/>
      <c r="AO155" s="3"/>
      <c r="AP155" s="3">
        <v>216.67</v>
      </c>
      <c r="AQ155" s="4">
        <v>968</v>
      </c>
      <c r="AR155" s="3">
        <v>195.85</v>
      </c>
      <c r="AS155" s="4"/>
      <c r="AT155" s="3"/>
      <c r="AU155" s="4"/>
      <c r="AV155" s="3">
        <v>19.04</v>
      </c>
      <c r="AW155" s="4"/>
      <c r="AX155" s="3">
        <v>150</v>
      </c>
      <c r="AY155" s="3"/>
      <c r="AZ155" s="3"/>
      <c r="BA155" s="3">
        <v>36</v>
      </c>
      <c r="BB155" s="3"/>
      <c r="BC155" s="3"/>
      <c r="BD155" s="4"/>
      <c r="BE155" s="3"/>
      <c r="BF155" s="4"/>
      <c r="BG155" s="3">
        <v>144.83000000000001</v>
      </c>
      <c r="BH155" s="4">
        <v>550</v>
      </c>
      <c r="BI155" s="3"/>
      <c r="BJ155" s="3">
        <v>133.76</v>
      </c>
      <c r="BK155" s="3"/>
      <c r="BL155" s="3"/>
      <c r="BM155" s="3"/>
      <c r="BN155" s="3"/>
      <c r="BO155" s="3"/>
      <c r="BP155" s="3">
        <v>-34.76</v>
      </c>
      <c r="BQ155" s="3"/>
      <c r="BR155" s="3">
        <v>-695.2</v>
      </c>
      <c r="BS155" s="3">
        <f t="shared" si="15"/>
        <v>695.2</v>
      </c>
      <c r="BT155" s="3">
        <f t="shared" si="14"/>
        <v>-695.2</v>
      </c>
      <c r="BU155" s="3"/>
      <c r="BV155" s="3"/>
      <c r="BW155" s="3"/>
      <c r="BX155" s="3"/>
      <c r="BY155" s="3"/>
      <c r="BZ155" s="3"/>
      <c r="CA155" s="4"/>
      <c r="CB155" s="3"/>
      <c r="CC155" s="3"/>
      <c r="CD155" s="3"/>
      <c r="CE155" s="3"/>
      <c r="CF155" s="3"/>
      <c r="CG155" s="3"/>
      <c r="CH155" s="3"/>
      <c r="CI155" s="3"/>
      <c r="CJ155" s="4"/>
      <c r="CK155" s="3"/>
      <c r="CL155" s="3">
        <v>-214.71</v>
      </c>
      <c r="CM155" s="3"/>
      <c r="CN155" s="3">
        <v>0</v>
      </c>
      <c r="CO155" s="3"/>
      <c r="CP155" s="3">
        <v>211.09</v>
      </c>
      <c r="CQ155" s="3"/>
      <c r="CR155" s="3"/>
    </row>
    <row r="156" spans="1:96" ht="15" customHeight="1" x14ac:dyDescent="0.15">
      <c r="A156" s="1" t="s">
        <v>851</v>
      </c>
      <c r="B156" s="1" t="s">
        <v>633</v>
      </c>
      <c r="C156" s="1" t="s">
        <v>974</v>
      </c>
      <c r="D156" s="1" t="str">
        <f>VLOOKUP(B156,VALIDAÇÃO!$B$2:$C$12,2,0)</f>
        <v>ESSENZA</v>
      </c>
      <c r="E156" s="1" t="s">
        <v>341</v>
      </c>
      <c r="F156" s="1" t="s">
        <v>1830</v>
      </c>
      <c r="G156" s="1" t="str">
        <f>VLOOKUP(H156,VALIDAÇÃO!$F$2:$G$83,2,0)</f>
        <v>DIRETO</v>
      </c>
      <c r="H156" s="1" t="s">
        <v>1518</v>
      </c>
      <c r="I156" s="1" t="s">
        <v>847</v>
      </c>
      <c r="J156" s="15">
        <v>45603</v>
      </c>
      <c r="K156" s="15"/>
      <c r="L156" s="2">
        <v>1461.04</v>
      </c>
      <c r="M156" s="2" t="e">
        <f>W156+X156+Y156+Z156+AA156+AB156+AC156+AD156+AE156+AF156+AH156+AJ156+AK156+AL156+AM156+AN156+AO156+AP156+AR156+AT156+AV156++AX156+AY156+AZ156+BA156+BG156+BJ156+BO156+BP156+BQ156+BV156+BW156+BX156+BZ156+CB156+CC156+CD156+CE156+CF156+CH156+CI156+CL156+CN156+BT156+BC156+BE156+BN156+BU156+CQ156+#REF!+CR156+CG156</f>
        <v>#REF!</v>
      </c>
      <c r="N156" s="2">
        <f>(V156+BR156)</f>
        <v>1042.8</v>
      </c>
      <c r="O156" s="2" t="e">
        <f t="shared" si="11"/>
        <v>#REF!</v>
      </c>
      <c r="P156" s="2" t="e">
        <f>O156+BS156</f>
        <v>#REF!</v>
      </c>
      <c r="Q156" s="2" t="e">
        <f t="shared" si="12"/>
        <v>#REF!</v>
      </c>
      <c r="R156" s="2" t="e">
        <f t="shared" si="13"/>
        <v>#REF!</v>
      </c>
      <c r="S156" s="2">
        <v>1738</v>
      </c>
      <c r="T156" s="3"/>
      <c r="U156" s="4"/>
      <c r="V156" s="3">
        <v>1738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4"/>
      <c r="AH156" s="3"/>
      <c r="AI156" s="3"/>
      <c r="AJ156" s="3"/>
      <c r="AK156" s="3">
        <v>3.24</v>
      </c>
      <c r="AL156" s="3"/>
      <c r="AM156" s="3"/>
      <c r="AN156" s="3"/>
      <c r="AO156" s="3"/>
      <c r="AP156" s="3">
        <v>216.93</v>
      </c>
      <c r="AQ156" s="4">
        <v>969.14</v>
      </c>
      <c r="AR156" s="3">
        <v>371.59</v>
      </c>
      <c r="AS156" s="4"/>
      <c r="AT156" s="3"/>
      <c r="AU156" s="4"/>
      <c r="AV156" s="3">
        <v>16.86</v>
      </c>
      <c r="AW156" s="4"/>
      <c r="AX156" s="3">
        <v>100</v>
      </c>
      <c r="AY156" s="3"/>
      <c r="AZ156" s="3"/>
      <c r="BA156" s="3">
        <v>19.23</v>
      </c>
      <c r="BB156" s="3"/>
      <c r="BC156" s="3">
        <v>-14.11</v>
      </c>
      <c r="BD156" s="4">
        <v>107.14</v>
      </c>
      <c r="BE156" s="3"/>
      <c r="BF156" s="4"/>
      <c r="BG156" s="3">
        <v>144.61000000000001</v>
      </c>
      <c r="BH156" s="4">
        <v>549.14</v>
      </c>
      <c r="BI156" s="3"/>
      <c r="BJ156" s="3">
        <v>140.99</v>
      </c>
      <c r="BK156" s="3"/>
      <c r="BL156" s="3"/>
      <c r="BM156" s="3"/>
      <c r="BN156" s="3"/>
      <c r="BO156" s="3">
        <v>-52.14</v>
      </c>
      <c r="BP156" s="3">
        <v>-34.76</v>
      </c>
      <c r="BQ156" s="3">
        <v>-104.28</v>
      </c>
      <c r="BR156" s="3">
        <v>-695.2</v>
      </c>
      <c r="BS156" s="3">
        <f t="shared" si="15"/>
        <v>695.2</v>
      </c>
      <c r="BT156" s="3">
        <f t="shared" si="14"/>
        <v>-695.2</v>
      </c>
      <c r="BU156" s="3"/>
      <c r="BV156" s="3"/>
      <c r="BW156" s="3"/>
      <c r="BX156" s="3"/>
      <c r="BY156" s="3"/>
      <c r="BZ156" s="3"/>
      <c r="CA156" s="4"/>
      <c r="CB156" s="3"/>
      <c r="CC156" s="3">
        <v>-166.33</v>
      </c>
      <c r="CD156" s="3"/>
      <c r="CE156" s="3"/>
      <c r="CF156" s="3"/>
      <c r="CG156" s="3"/>
      <c r="CH156" s="3"/>
      <c r="CI156" s="3"/>
      <c r="CJ156" s="4"/>
      <c r="CK156" s="3"/>
      <c r="CL156" s="3">
        <v>-223.59</v>
      </c>
      <c r="CM156" s="3"/>
      <c r="CN156" s="3">
        <v>0</v>
      </c>
      <c r="CO156" s="3"/>
      <c r="CP156" s="3">
        <v>218.98</v>
      </c>
      <c r="CQ156" s="3"/>
      <c r="CR156" s="3"/>
    </row>
    <row r="157" spans="1:96" ht="15" customHeight="1" x14ac:dyDescent="0.15">
      <c r="A157" s="1" t="s">
        <v>848</v>
      </c>
      <c r="B157" s="1" t="s">
        <v>574</v>
      </c>
      <c r="C157" s="1" t="s">
        <v>975</v>
      </c>
      <c r="D157" s="1" t="str">
        <f>VLOOKUP(B157,VALIDAÇÃO!$B$2:$C$12,2,0)</f>
        <v>MARIE CURIE</v>
      </c>
      <c r="E157" s="1" t="s">
        <v>769</v>
      </c>
      <c r="F157" s="1" t="str">
        <f>VLOOKUP(E157,'[1]MAIO 25'!$D$2:$E$876,2,0)</f>
        <v>Masculino</v>
      </c>
      <c r="G157" s="1" t="str">
        <f>VLOOKUP(H157,VALIDAÇÃO!$F$2:$G$83,2,0)</f>
        <v>DIRETO</v>
      </c>
      <c r="H157" s="1" t="s">
        <v>1518</v>
      </c>
      <c r="I157" s="1" t="s">
        <v>850</v>
      </c>
      <c r="J157" s="15">
        <v>45672</v>
      </c>
      <c r="K157" s="15"/>
      <c r="L157" s="2">
        <v>1094.1600000000001</v>
      </c>
      <c r="M157" s="2" t="e">
        <f>W157+X157+Y157+Z157+AA157+AB157+AC157+AD157+AE157+AF157+AH157+AJ157+AK157+AL157+AM157+AN157+AO157+AP157+AR157+AT157+AV157++AX157+AY157+AZ157+BA157+BG157+BJ157+BO157+BP157+BQ157+BV157+BW157+BX157+BZ157+CB157+CC157+CD157+CE157+CF157+CH157+CI157+CL157+CN157+BT157+BC157+BE157+BN157+BU157+CQ157+#REF!+CR157+CG157</f>
        <v>#REF!</v>
      </c>
      <c r="N157" s="2">
        <f>(V157+BR157)</f>
        <v>1042.8</v>
      </c>
      <c r="O157" s="2" t="e">
        <f t="shared" si="11"/>
        <v>#REF!</v>
      </c>
      <c r="P157" s="2" t="e">
        <f>O157+BS157</f>
        <v>#REF!</v>
      </c>
      <c r="Q157" s="2" t="e">
        <f t="shared" si="12"/>
        <v>#REF!</v>
      </c>
      <c r="R157" s="2" t="e">
        <f t="shared" si="13"/>
        <v>#REF!</v>
      </c>
      <c r="S157" s="2">
        <v>1738</v>
      </c>
      <c r="T157" s="3"/>
      <c r="U157" s="4"/>
      <c r="V157" s="3">
        <v>1738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4"/>
      <c r="AH157" s="3"/>
      <c r="AI157" s="3"/>
      <c r="AJ157" s="3"/>
      <c r="AK157" s="3">
        <v>0.26</v>
      </c>
      <c r="AL157" s="3"/>
      <c r="AM157" s="3"/>
      <c r="AN157" s="3"/>
      <c r="AO157" s="3"/>
      <c r="AP157" s="3"/>
      <c r="AQ157" s="4"/>
      <c r="AR157" s="3">
        <v>20.190000000000001</v>
      </c>
      <c r="AS157" s="4">
        <v>60</v>
      </c>
      <c r="AT157" s="3"/>
      <c r="AU157" s="4"/>
      <c r="AV157" s="3">
        <v>1.37</v>
      </c>
      <c r="AW157" s="4">
        <v>0</v>
      </c>
      <c r="AX157" s="3">
        <v>286.72000000000003</v>
      </c>
      <c r="AY157" s="3"/>
      <c r="AZ157" s="3"/>
      <c r="BA157" s="3">
        <v>55.14</v>
      </c>
      <c r="BB157" s="3"/>
      <c r="BC157" s="3">
        <v>-68.759999999999991</v>
      </c>
      <c r="BD157" s="4">
        <v>522.19000000000005</v>
      </c>
      <c r="BE157" s="3"/>
      <c r="BF157" s="4"/>
      <c r="BG157" s="3"/>
      <c r="BH157" s="4"/>
      <c r="BI157" s="3">
        <v>695.2</v>
      </c>
      <c r="BJ157" s="3">
        <v>3.88</v>
      </c>
      <c r="BK157" s="3">
        <v>4.09</v>
      </c>
      <c r="BL157" s="3"/>
      <c r="BM157" s="3"/>
      <c r="BN157" s="3"/>
      <c r="BO157" s="3">
        <v>-52.14</v>
      </c>
      <c r="BP157" s="3">
        <v>-34.76</v>
      </c>
      <c r="BQ157" s="3"/>
      <c r="BR157" s="3">
        <v>-695.2</v>
      </c>
      <c r="BS157" s="3">
        <f t="shared" si="15"/>
        <v>695.2</v>
      </c>
      <c r="BT157" s="3">
        <f t="shared" si="14"/>
        <v>0</v>
      </c>
      <c r="BU157" s="3"/>
      <c r="BV157" s="3"/>
      <c r="BW157" s="3"/>
      <c r="BX157" s="3"/>
      <c r="BY157" s="3"/>
      <c r="BZ157" s="3"/>
      <c r="CA157" s="4"/>
      <c r="CB157" s="3"/>
      <c r="CC157" s="3"/>
      <c r="CD157" s="3"/>
      <c r="CE157" s="3"/>
      <c r="CF157" s="3"/>
      <c r="CG157" s="3"/>
      <c r="CH157" s="3"/>
      <c r="CI157" s="3"/>
      <c r="CJ157" s="4"/>
      <c r="CK157" s="3"/>
      <c r="CL157" s="3">
        <v>-160.54</v>
      </c>
      <c r="CM157" s="3"/>
      <c r="CN157" s="3">
        <v>0</v>
      </c>
      <c r="CO157" s="3"/>
      <c r="CP157" s="3">
        <v>162.94</v>
      </c>
      <c r="CQ157" s="3"/>
      <c r="CR157" s="3"/>
    </row>
    <row r="158" spans="1:96" ht="15" customHeight="1" x14ac:dyDescent="0.15">
      <c r="A158" s="1" t="s">
        <v>955</v>
      </c>
      <c r="B158" s="1" t="s">
        <v>275</v>
      </c>
      <c r="C158" s="1" t="s">
        <v>976</v>
      </c>
      <c r="D158" s="1" t="str">
        <f>VLOOKUP(B158,VALIDAÇÃO!$B$2:$C$12,2,0)</f>
        <v>ÂNGELA</v>
      </c>
      <c r="E158" s="1" t="s">
        <v>141</v>
      </c>
      <c r="F158" s="1" t="str">
        <f>VLOOKUP(E158,'[1]MAIO 25'!$D$2:$E$876,2,0)</f>
        <v>Masculino</v>
      </c>
      <c r="G158" s="1" t="str">
        <f>VLOOKUP(H158,VALIDAÇÃO!$F$2:$G$83,2,0)</f>
        <v>DIRETO</v>
      </c>
      <c r="H158" s="1" t="s">
        <v>1518</v>
      </c>
      <c r="I158" s="1" t="s">
        <v>847</v>
      </c>
      <c r="J158" s="15">
        <v>45748</v>
      </c>
      <c r="K158" s="15"/>
      <c r="L158" s="2">
        <v>1689.09</v>
      </c>
      <c r="M158" s="2" t="e">
        <f>W158+X158+Y158+Z158+AA158+AB158+AC158+AD158+AE158+AF158+AH158+AJ158+AK158+AL158+AM158+AN158+AO158+AP158+AR158+AT158+AV158++AX158+AY158+AZ158+BA158+BG158+BJ158+BO158+BP158+BQ158+BV158+BW158+BX158+BZ158+CB158+CC158+CD158+CE158+CF158+CH158+CI158+CL158+CN158+BT158+BC158+BE158+BN158+BU158+CQ158+#REF!+CR158+CG158</f>
        <v>#REF!</v>
      </c>
      <c r="N158" s="2">
        <f>(V158+BR158)</f>
        <v>1042.8</v>
      </c>
      <c r="O158" s="2" t="e">
        <f t="shared" si="11"/>
        <v>#REF!</v>
      </c>
      <c r="P158" s="2" t="e">
        <f>O158+BS158</f>
        <v>#REF!</v>
      </c>
      <c r="Q158" s="2" t="e">
        <f t="shared" si="12"/>
        <v>#REF!</v>
      </c>
      <c r="R158" s="2" t="e">
        <f t="shared" si="13"/>
        <v>#REF!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  <c r="AH158" s="3"/>
      <c r="AI158" s="3"/>
      <c r="AJ158" s="3"/>
      <c r="AK158" s="3">
        <v>1.79</v>
      </c>
      <c r="AL158" s="3"/>
      <c r="AM158" s="3"/>
      <c r="AN158" s="3"/>
      <c r="AO158" s="3"/>
      <c r="AP158" s="3"/>
      <c r="AQ158" s="4"/>
      <c r="AR158" s="3">
        <v>53.5</v>
      </c>
      <c r="AS158" s="4"/>
      <c r="AT158" s="3"/>
      <c r="AU158" s="4"/>
      <c r="AV158" s="3">
        <v>9.33</v>
      </c>
      <c r="AW158" s="4"/>
      <c r="AX158" s="3">
        <v>736.1</v>
      </c>
      <c r="AY158" s="3"/>
      <c r="AZ158" s="3"/>
      <c r="BA158" s="3">
        <v>141.56</v>
      </c>
      <c r="BB158" s="3"/>
      <c r="BC158" s="3"/>
      <c r="BD158" s="4"/>
      <c r="BE158" s="3"/>
      <c r="BF158" s="4"/>
      <c r="BG158" s="3"/>
      <c r="BH158" s="4"/>
      <c r="BI158" s="3">
        <v>924</v>
      </c>
      <c r="BJ158" s="3">
        <v>10.29</v>
      </c>
      <c r="BK158" s="3"/>
      <c r="BL158" s="3"/>
      <c r="BM158" s="3"/>
      <c r="BN158" s="3"/>
      <c r="BO158" s="3">
        <v>-52.14</v>
      </c>
      <c r="BP158" s="3">
        <v>-34.76</v>
      </c>
      <c r="BQ158" s="3"/>
      <c r="BR158" s="3">
        <v>-695.2</v>
      </c>
      <c r="BS158" s="3">
        <f t="shared" si="15"/>
        <v>695.2</v>
      </c>
      <c r="BT158" s="3">
        <f t="shared" si="14"/>
        <v>228.79999999999995</v>
      </c>
      <c r="BU158" s="3"/>
      <c r="BV158" s="3"/>
      <c r="BW158" s="3"/>
      <c r="BX158" s="3"/>
      <c r="BY158" s="3"/>
      <c r="BZ158" s="3"/>
      <c r="CA158" s="4"/>
      <c r="CB158" s="3"/>
      <c r="CC158" s="3"/>
      <c r="CD158" s="3"/>
      <c r="CE158" s="3"/>
      <c r="CF158" s="3"/>
      <c r="CG158" s="3"/>
      <c r="CH158" s="3"/>
      <c r="CI158" s="3"/>
      <c r="CJ158" s="4"/>
      <c r="CK158" s="3"/>
      <c r="CL158" s="3">
        <v>-219.38</v>
      </c>
      <c r="CM158" s="3"/>
      <c r="CN158" s="3">
        <v>0</v>
      </c>
      <c r="CO158" s="3"/>
      <c r="CP158" s="3">
        <v>215.24</v>
      </c>
      <c r="CQ158" s="3"/>
      <c r="CR158" s="3"/>
    </row>
    <row r="159" spans="1:96" ht="15" customHeight="1" x14ac:dyDescent="0.15">
      <c r="A159" s="1" t="s">
        <v>855</v>
      </c>
      <c r="B159" s="1" t="s">
        <v>509</v>
      </c>
      <c r="C159" s="1" t="s">
        <v>977</v>
      </c>
      <c r="D159" s="1" t="str">
        <f>VLOOKUP(B159,VALIDAÇÃO!$B$2:$C$12,2,0)</f>
        <v>AUGURI</v>
      </c>
      <c r="E159" s="1" t="s">
        <v>27</v>
      </c>
      <c r="F159" s="1" t="str">
        <f>VLOOKUP(E159,'[1]MAIO 25'!$D$2:$E$876,2,0)</f>
        <v>Masculino</v>
      </c>
      <c r="G159" s="1" t="str">
        <f>VLOOKUP(H159,VALIDAÇÃO!$F$2:$G$83,2,0)</f>
        <v>DIRETO</v>
      </c>
      <c r="H159" s="1" t="s">
        <v>356</v>
      </c>
      <c r="I159" s="1" t="s">
        <v>847</v>
      </c>
      <c r="J159" s="15">
        <v>45323</v>
      </c>
      <c r="K159" s="15"/>
      <c r="L159" s="2">
        <v>1754.98</v>
      </c>
      <c r="M159" s="2" t="e">
        <f>W159+X159+Y159+Z159+AA159+AB159+AC159+AD159+AE159+AF159+AH159+AJ159+AK159+AL159+AM159+AN159+AO159+AP159+AR159+AT159+AV159++AX159+AY159+AZ159+BA159+BG159+BJ159+BO159+BP159+BQ159+BV159+BW159+BX159+BZ159+CB159+CC159+CD159+CE159+CF159+CH159+CI159+CL159+CN159+BT159+BC159+BE159+BN159+BU159+CQ159+#REF!+CR159+CG159</f>
        <v>#REF!</v>
      </c>
      <c r="N159" s="2">
        <f>(V159+BR159)</f>
        <v>1386</v>
      </c>
      <c r="O159" s="2" t="e">
        <f t="shared" si="11"/>
        <v>#REF!</v>
      </c>
      <c r="P159" s="2" t="e">
        <f>O159+BS159</f>
        <v>#REF!</v>
      </c>
      <c r="Q159" s="2" t="e">
        <f t="shared" si="12"/>
        <v>#REF!</v>
      </c>
      <c r="R159" s="2" t="e">
        <f t="shared" si="13"/>
        <v>#REF!</v>
      </c>
      <c r="S159" s="2">
        <v>2310</v>
      </c>
      <c r="T159" s="3"/>
      <c r="U159" s="4"/>
      <c r="V159" s="3">
        <v>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4"/>
      <c r="AH159" s="3"/>
      <c r="AI159" s="3"/>
      <c r="AJ159" s="3"/>
      <c r="AK159" s="3">
        <v>2.52</v>
      </c>
      <c r="AL159" s="3"/>
      <c r="AM159" s="3"/>
      <c r="AN159" s="3"/>
      <c r="AO159" s="3"/>
      <c r="AP159" s="3">
        <v>277.87</v>
      </c>
      <c r="AQ159" s="4">
        <v>934</v>
      </c>
      <c r="AR159" s="3">
        <v>87.17</v>
      </c>
      <c r="AS159" s="4">
        <v>948</v>
      </c>
      <c r="AT159" s="3"/>
      <c r="AU159" s="4"/>
      <c r="AV159" s="3">
        <v>10.49</v>
      </c>
      <c r="AW159" s="4">
        <v>0</v>
      </c>
      <c r="AX159" s="3">
        <v>161.29</v>
      </c>
      <c r="AY159" s="3"/>
      <c r="AZ159" s="3"/>
      <c r="BA159" s="3">
        <v>38.71</v>
      </c>
      <c r="BB159" s="3"/>
      <c r="BC159" s="3"/>
      <c r="BD159" s="4"/>
      <c r="BE159" s="3"/>
      <c r="BF159" s="4"/>
      <c r="BG159" s="3"/>
      <c r="BH159" s="4"/>
      <c r="BI159" s="3">
        <v>695.2</v>
      </c>
      <c r="BJ159" s="3">
        <v>87.61</v>
      </c>
      <c r="BK159" s="3">
        <v>53.05</v>
      </c>
      <c r="BL159" s="3"/>
      <c r="BM159" s="3"/>
      <c r="BN159" s="3"/>
      <c r="BO159" s="3"/>
      <c r="BP159" s="3">
        <v>-46.2</v>
      </c>
      <c r="BQ159" s="3"/>
      <c r="BR159" s="3">
        <v>-924</v>
      </c>
      <c r="BS159" s="3">
        <f t="shared" si="15"/>
        <v>924</v>
      </c>
      <c r="BT159" s="3">
        <f t="shared" si="14"/>
        <v>-228.79999999999995</v>
      </c>
      <c r="BU159" s="3"/>
      <c r="BV159" s="3"/>
      <c r="BW159" s="3"/>
      <c r="BX159" s="3"/>
      <c r="BY159" s="3"/>
      <c r="BZ159" s="3"/>
      <c r="CA159" s="4"/>
      <c r="CB159" s="3"/>
      <c r="CC159" s="3"/>
      <c r="CD159" s="3"/>
      <c r="CE159" s="3"/>
      <c r="CF159" s="3"/>
      <c r="CG159" s="3"/>
      <c r="CH159" s="3"/>
      <c r="CI159" s="3"/>
      <c r="CJ159" s="4"/>
      <c r="CK159" s="3"/>
      <c r="CL159" s="3">
        <v>-250.48</v>
      </c>
      <c r="CM159" s="3"/>
      <c r="CN159" s="3">
        <v>0</v>
      </c>
      <c r="CO159" s="3"/>
      <c r="CP159" s="3">
        <v>238.05</v>
      </c>
      <c r="CQ159" s="3"/>
      <c r="CR159" s="3"/>
    </row>
    <row r="160" spans="1:96" ht="15" customHeight="1" x14ac:dyDescent="0.15">
      <c r="A160" s="1" t="s">
        <v>855</v>
      </c>
      <c r="B160" s="1" t="s">
        <v>509</v>
      </c>
      <c r="C160" s="1" t="s">
        <v>978</v>
      </c>
      <c r="D160" s="1" t="str">
        <f>VLOOKUP(B160,VALIDAÇÃO!$B$2:$C$12,2,0)</f>
        <v>AUGURI</v>
      </c>
      <c r="E160" s="1" t="s">
        <v>457</v>
      </c>
      <c r="F160" s="1" t="str">
        <f>VLOOKUP(E160,'[1]MAIO 25'!$D$2:$E$876,2,0)</f>
        <v>Masculino</v>
      </c>
      <c r="G160" s="1" t="str">
        <f>VLOOKUP(H160,VALIDAÇÃO!$F$2:$G$83,2,0)</f>
        <v>DIRETO</v>
      </c>
      <c r="H160" s="1" t="s">
        <v>1518</v>
      </c>
      <c r="I160" s="1" t="s">
        <v>847</v>
      </c>
      <c r="J160" s="15">
        <v>45401</v>
      </c>
      <c r="K160" s="15"/>
      <c r="L160" s="2">
        <v>575.30999999999995</v>
      </c>
      <c r="M160" s="2" t="e">
        <f>W160+X160+Y160+Z160+AA160+AB160+AC160+AD160+AE160+AF160+AH160+AJ160+AK160+AL160+AM160+AN160+AO160+AP160+AR160+AT160+AV160++AX160+AY160+AZ160+BA160+BG160+BJ160+BO160+BP160+BQ160+BV160+BW160+BX160+BZ160+CB160+CC160+CD160+CE160+CF160+CH160+CI160+CL160+CN160+BT160+BC160+BE160+BN160+BU160+CQ160+#REF!+CR160+CG160</f>
        <v>#REF!</v>
      </c>
      <c r="N160" s="2">
        <f>(V160+BR160)</f>
        <v>1042.8</v>
      </c>
      <c r="O160" s="2" t="e">
        <f t="shared" si="11"/>
        <v>#REF!</v>
      </c>
      <c r="P160" s="2" t="e">
        <f>O160+BS160</f>
        <v>#REF!</v>
      </c>
      <c r="Q160" s="2" t="e">
        <f t="shared" si="12"/>
        <v>#REF!</v>
      </c>
      <c r="R160" s="2" t="e">
        <f t="shared" si="13"/>
        <v>#REF!</v>
      </c>
      <c r="S160" s="2">
        <v>1738</v>
      </c>
      <c r="T160" s="3"/>
      <c r="U160" s="4"/>
      <c r="V160" s="3">
        <v>1738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  <c r="AH160" s="3"/>
      <c r="AI160" s="3"/>
      <c r="AJ160" s="3"/>
      <c r="AK160" s="3">
        <v>1.35</v>
      </c>
      <c r="AL160" s="3"/>
      <c r="AM160" s="3"/>
      <c r="AN160" s="3"/>
      <c r="AO160" s="3"/>
      <c r="AP160" s="3"/>
      <c r="AQ160" s="4"/>
      <c r="AR160" s="3">
        <v>160.04</v>
      </c>
      <c r="AS160" s="4">
        <v>1751.14</v>
      </c>
      <c r="AT160" s="3"/>
      <c r="AU160" s="4"/>
      <c r="AV160" s="3">
        <v>5.63</v>
      </c>
      <c r="AW160" s="4">
        <v>0</v>
      </c>
      <c r="AX160" s="3">
        <v>148.38999999999999</v>
      </c>
      <c r="AY160" s="3"/>
      <c r="AZ160" s="3"/>
      <c r="BA160" s="3">
        <v>35.61</v>
      </c>
      <c r="BB160" s="3"/>
      <c r="BC160" s="3">
        <v>-6.72</v>
      </c>
      <c r="BD160" s="4">
        <v>51</v>
      </c>
      <c r="BE160" s="3">
        <v>-57.93</v>
      </c>
      <c r="BF160" s="4">
        <v>1</v>
      </c>
      <c r="BG160" s="3"/>
      <c r="BH160" s="4"/>
      <c r="BI160" s="3">
        <v>695.2</v>
      </c>
      <c r="BJ160" s="3">
        <v>38.409999999999997</v>
      </c>
      <c r="BK160" s="3">
        <v>151.59</v>
      </c>
      <c r="BL160" s="3"/>
      <c r="BM160" s="3"/>
      <c r="BN160" s="3"/>
      <c r="BO160" s="3"/>
      <c r="BP160" s="3">
        <v>-34.76</v>
      </c>
      <c r="BQ160" s="3"/>
      <c r="BR160" s="3">
        <v>-695.2</v>
      </c>
      <c r="BS160" s="3">
        <f t="shared" si="15"/>
        <v>695.2</v>
      </c>
      <c r="BT160" s="3">
        <f t="shared" si="14"/>
        <v>0</v>
      </c>
      <c r="BU160" s="3"/>
      <c r="BV160" s="3"/>
      <c r="BW160" s="3"/>
      <c r="BX160" s="3"/>
      <c r="BY160" s="3"/>
      <c r="BZ160" s="3"/>
      <c r="CA160" s="4"/>
      <c r="CB160" s="3"/>
      <c r="CC160" s="3">
        <v>-49.9</v>
      </c>
      <c r="CD160" s="3"/>
      <c r="CE160" s="3"/>
      <c r="CF160" s="3"/>
      <c r="CG160" s="3"/>
      <c r="CH160" s="3"/>
      <c r="CI160" s="3">
        <v>-115.87</v>
      </c>
      <c r="CJ160" s="4">
        <v>2</v>
      </c>
      <c r="CK160" s="3"/>
      <c r="CL160" s="3">
        <v>-152.44999999999999</v>
      </c>
      <c r="CM160" s="3"/>
      <c r="CN160" s="3">
        <v>0</v>
      </c>
      <c r="CO160" s="3"/>
      <c r="CP160" s="3">
        <v>155.75</v>
      </c>
      <c r="CQ160" s="3"/>
      <c r="CR160" s="3"/>
    </row>
    <row r="161" spans="1:96" ht="15" customHeight="1" x14ac:dyDescent="0.15">
      <c r="A161" s="1" t="s">
        <v>845</v>
      </c>
      <c r="B161" s="1" t="s">
        <v>55</v>
      </c>
      <c r="C161" s="1" t="s">
        <v>1658</v>
      </c>
      <c r="D161" s="1" t="str">
        <f>VLOOKUP(B161,VALIDAÇÃO!$B$2:$C$12,2,0)</f>
        <v>UNIQUE</v>
      </c>
      <c r="E161" s="1" t="s">
        <v>1450</v>
      </c>
      <c r="F161" s="1" t="str">
        <f>VLOOKUP(E161,'[1]MAIO 25'!$D$2:$E$876,2,0)</f>
        <v>Masculino</v>
      </c>
      <c r="G161" s="1" t="str">
        <f>VLOOKUP(H161,VALIDAÇÃO!$F$2:$G$83,2,0)</f>
        <v>DIRETO</v>
      </c>
      <c r="H161" s="1" t="s">
        <v>1518</v>
      </c>
      <c r="I161" s="1" t="s">
        <v>847</v>
      </c>
      <c r="J161" s="15">
        <v>45798</v>
      </c>
      <c r="K161" s="15"/>
      <c r="L161" s="2">
        <v>1158.75</v>
      </c>
      <c r="M161" s="2" t="e">
        <f>W161+X161+Y161+Z161+AA161+AB161+AC161+AD161+AE161+AF161+AH161+AJ161+AK161+AL161+AM161+AN161+AO161+AP161+AR161+AT161+AV161++AX161+AY161+AZ161+BA161+BG161+BJ161+BO161+BP161+BQ161+BV161+BW161+BX161+BZ161+CB161+CC161+CD161+CE161+CF161+CH161+CI161+CL161+CN161+BT161+BC161+BE161+BN161+BU161+CQ161+#REF!+CR161+CG161</f>
        <v>#REF!</v>
      </c>
      <c r="N161" s="2">
        <f>(V161+BR161)</f>
        <v>1042.8</v>
      </c>
      <c r="O161" s="2" t="e">
        <f t="shared" si="11"/>
        <v>#REF!</v>
      </c>
      <c r="P161" s="2" t="e">
        <f>O161+BS161</f>
        <v>#REF!</v>
      </c>
      <c r="Q161" s="2" t="e">
        <f t="shared" si="12"/>
        <v>#REF!</v>
      </c>
      <c r="R161" s="2" t="e">
        <f t="shared" si="13"/>
        <v>#REF!</v>
      </c>
      <c r="S161" s="2">
        <v>1738</v>
      </c>
      <c r="T161" s="3"/>
      <c r="U161" s="4"/>
      <c r="V161" s="3">
        <v>1738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4"/>
      <c r="AH161" s="3"/>
      <c r="AI161" s="3"/>
      <c r="AJ161" s="3"/>
      <c r="AK161" s="3">
        <v>1.72</v>
      </c>
      <c r="AL161" s="3"/>
      <c r="AM161" s="3"/>
      <c r="AN161" s="3"/>
      <c r="AO161" s="3"/>
      <c r="AP161" s="3">
        <v>107.03</v>
      </c>
      <c r="AQ161" s="4">
        <v>478.17</v>
      </c>
      <c r="AR161" s="3">
        <v>270.64999999999998</v>
      </c>
      <c r="AS161" s="4">
        <v>143.19</v>
      </c>
      <c r="AT161" s="3"/>
      <c r="AU161" s="4"/>
      <c r="AV161" s="3">
        <v>8.9499999999999993</v>
      </c>
      <c r="AW161" s="4">
        <v>0</v>
      </c>
      <c r="AX161" s="3">
        <v>100</v>
      </c>
      <c r="AY161" s="3"/>
      <c r="AZ161" s="3"/>
      <c r="BA161" s="3">
        <v>19.23</v>
      </c>
      <c r="BB161" s="3"/>
      <c r="BC161" s="3">
        <v>-36.630000000000003</v>
      </c>
      <c r="BD161" s="4">
        <v>278.17</v>
      </c>
      <c r="BE161" s="3">
        <v>-57.93</v>
      </c>
      <c r="BF161" s="4">
        <v>1</v>
      </c>
      <c r="BG161" s="3"/>
      <c r="BH161" s="4"/>
      <c r="BI161" s="3">
        <v>695.2</v>
      </c>
      <c r="BJ161" s="3">
        <v>72.63</v>
      </c>
      <c r="BK161" s="3">
        <v>30.13</v>
      </c>
      <c r="BL161" s="3"/>
      <c r="BM161" s="3"/>
      <c r="BN161" s="3"/>
      <c r="BO161" s="3">
        <v>-52.14</v>
      </c>
      <c r="BP161" s="3">
        <v>-34.76</v>
      </c>
      <c r="BQ161" s="3"/>
      <c r="BR161" s="3">
        <v>-695.2</v>
      </c>
      <c r="BS161" s="3">
        <f t="shared" si="15"/>
        <v>695.2</v>
      </c>
      <c r="BT161" s="3">
        <f t="shared" si="14"/>
        <v>0</v>
      </c>
      <c r="BU161" s="3"/>
      <c r="BV161" s="3"/>
      <c r="BW161" s="3"/>
      <c r="BX161" s="3"/>
      <c r="BY161" s="3"/>
      <c r="BZ161" s="3"/>
      <c r="CA161" s="4"/>
      <c r="CB161" s="3"/>
      <c r="CC161" s="3"/>
      <c r="CD161" s="3"/>
      <c r="CE161" s="3"/>
      <c r="CF161" s="3"/>
      <c r="CG161" s="3"/>
      <c r="CH161" s="3"/>
      <c r="CI161" s="3">
        <v>-115.87</v>
      </c>
      <c r="CJ161" s="4">
        <v>2</v>
      </c>
      <c r="CK161" s="3"/>
      <c r="CL161" s="3">
        <v>-166.93</v>
      </c>
      <c r="CM161" s="3"/>
      <c r="CN161" s="3">
        <v>0</v>
      </c>
      <c r="CO161" s="3"/>
      <c r="CP161" s="3">
        <v>168.62</v>
      </c>
      <c r="CQ161" s="3"/>
      <c r="CR161" s="3"/>
    </row>
    <row r="162" spans="1:96" ht="15" customHeight="1" x14ac:dyDescent="0.15">
      <c r="A162" s="1" t="s">
        <v>845</v>
      </c>
      <c r="B162" s="1" t="s">
        <v>55</v>
      </c>
      <c r="C162" s="1" t="s">
        <v>979</v>
      </c>
      <c r="D162" s="1" t="str">
        <f>VLOOKUP(B162,VALIDAÇÃO!$B$2:$C$12,2,0)</f>
        <v>UNIQUE</v>
      </c>
      <c r="E162" s="1" t="s">
        <v>403</v>
      </c>
      <c r="F162" s="1" t="str">
        <f>VLOOKUP(E162,'[1]MAIO 25'!$D$2:$E$876,2,0)</f>
        <v>Masculino</v>
      </c>
      <c r="G162" s="1" t="str">
        <f>VLOOKUP(H162,VALIDAÇÃO!$F$2:$G$83,2,0)</f>
        <v>DIRETO</v>
      </c>
      <c r="H162" s="1" t="s">
        <v>1520</v>
      </c>
      <c r="I162" s="1" t="s">
        <v>847</v>
      </c>
      <c r="J162" s="15">
        <v>45488</v>
      </c>
      <c r="K162" s="15"/>
      <c r="L162" s="2">
        <v>1996.32</v>
      </c>
      <c r="M162" s="2" t="e">
        <f>W162+X162+Y162+Z162+AA162+AB162+AC162+AD162+AE162+AF162+AH162+AJ162+AK162+AL162+AM162+AN162+AO162+AP162+AR162+AT162+AV162++AX162+AY162+AZ162+BA162+BG162+BJ162+BO162+BP162+BQ162+BV162+BW162+BX162+BZ162+CB162+CC162+CD162+CE162+CF162+CH162+CI162+CL162+CN162+BT162+BC162+BE162+BN162+BU162+CQ162+#REF!+CR162+CG162</f>
        <v>#REF!</v>
      </c>
      <c r="N162" s="2">
        <f>(V162+BR162)</f>
        <v>1386</v>
      </c>
      <c r="O162" s="2" t="e">
        <f t="shared" si="11"/>
        <v>#REF!</v>
      </c>
      <c r="P162" s="2" t="e">
        <f>O162+BS162</f>
        <v>#REF!</v>
      </c>
      <c r="Q162" s="2" t="e">
        <f t="shared" si="12"/>
        <v>#REF!</v>
      </c>
      <c r="R162" s="2" t="e">
        <f t="shared" si="13"/>
        <v>#REF!</v>
      </c>
      <c r="S162" s="2">
        <v>2310</v>
      </c>
      <c r="T162" s="3"/>
      <c r="U162" s="4"/>
      <c r="V162" s="3">
        <v>2310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4"/>
      <c r="AH162" s="3"/>
      <c r="AI162" s="3"/>
      <c r="AJ162" s="3"/>
      <c r="AK162" s="3">
        <v>4.58</v>
      </c>
      <c r="AL162" s="3"/>
      <c r="AM162" s="3"/>
      <c r="AN162" s="3"/>
      <c r="AO162" s="3"/>
      <c r="AP162" s="3"/>
      <c r="AQ162" s="4"/>
      <c r="AR162" s="3">
        <v>206.81</v>
      </c>
      <c r="AS162" s="4">
        <v>320</v>
      </c>
      <c r="AT162" s="3"/>
      <c r="AU162" s="4"/>
      <c r="AV162" s="3">
        <v>23.84</v>
      </c>
      <c r="AW162" s="4">
        <v>0</v>
      </c>
      <c r="AX162" s="3">
        <v>646.58000000000004</v>
      </c>
      <c r="AY162" s="3"/>
      <c r="AZ162" s="3"/>
      <c r="BA162" s="3">
        <v>124.34</v>
      </c>
      <c r="BB162" s="3"/>
      <c r="BC162" s="3"/>
      <c r="BD162" s="4"/>
      <c r="BE162" s="3"/>
      <c r="BF162" s="4"/>
      <c r="BG162" s="3"/>
      <c r="BH162" s="4"/>
      <c r="BI162" s="3">
        <v>695.2</v>
      </c>
      <c r="BJ162" s="3">
        <v>39.770000000000003</v>
      </c>
      <c r="BK162" s="3">
        <v>34.700000000000003</v>
      </c>
      <c r="BL162" s="3"/>
      <c r="BM162" s="3"/>
      <c r="BN162" s="3"/>
      <c r="BO162" s="3">
        <v>-69.3</v>
      </c>
      <c r="BP162" s="3">
        <v>-46.2</v>
      </c>
      <c r="BQ162" s="3"/>
      <c r="BR162" s="3">
        <v>-924</v>
      </c>
      <c r="BS162" s="3">
        <f t="shared" si="15"/>
        <v>924</v>
      </c>
      <c r="BT162" s="3">
        <f t="shared" si="14"/>
        <v>-228.79999999999995</v>
      </c>
      <c r="BU162" s="3"/>
      <c r="BV162" s="3"/>
      <c r="BW162" s="3"/>
      <c r="BX162" s="3"/>
      <c r="BY162" s="3"/>
      <c r="BZ162" s="3"/>
      <c r="CA162" s="4"/>
      <c r="CB162" s="3"/>
      <c r="CC162" s="3"/>
      <c r="CD162" s="3"/>
      <c r="CE162" s="3"/>
      <c r="CF162" s="3"/>
      <c r="CG162" s="3"/>
      <c r="CH162" s="3"/>
      <c r="CI162" s="3"/>
      <c r="CJ162" s="4"/>
      <c r="CK162" s="3"/>
      <c r="CL162" s="3">
        <v>-296.11</v>
      </c>
      <c r="CM162" s="3"/>
      <c r="CN162" s="3">
        <v>-23.99</v>
      </c>
      <c r="CO162" s="3"/>
      <c r="CP162" s="3">
        <v>268.47000000000003</v>
      </c>
      <c r="CQ162" s="3"/>
      <c r="CR162" s="3"/>
    </row>
    <row r="163" spans="1:96" ht="15" customHeight="1" x14ac:dyDescent="0.15">
      <c r="A163" s="1" t="s">
        <v>955</v>
      </c>
      <c r="B163" s="1" t="s">
        <v>275</v>
      </c>
      <c r="C163" s="1" t="s">
        <v>1312</v>
      </c>
      <c r="D163" s="1" t="str">
        <f>VLOOKUP(B163,VALIDAÇÃO!$B$2:$C$12,2,0)</f>
        <v>ÂNGELA</v>
      </c>
      <c r="E163" s="1" t="s">
        <v>1659</v>
      </c>
      <c r="F163" s="1" t="e">
        <f>VLOOKUP(E163,'[1]MAIO 25'!$D$2:$E$876,2,0)</f>
        <v>#N/A</v>
      </c>
      <c r="G163" s="1" t="str">
        <f>VLOOKUP(H163,VALIDAÇÃO!$F$2:$G$83,2,0)</f>
        <v>DIRETO</v>
      </c>
      <c r="H163" s="1" t="s">
        <v>1518</v>
      </c>
      <c r="I163" s="1" t="s">
        <v>847</v>
      </c>
      <c r="J163" s="15">
        <v>45811</v>
      </c>
      <c r="K163" s="15"/>
      <c r="L163" s="2">
        <v>1322.48</v>
      </c>
      <c r="M163" s="2" t="e">
        <f>W163+X163+Y163+Z163+AA163+AB163+AC163+AD163+AE163+AF163+AH163+AJ163+AK163+AL163+AM163+AN163+AO163+AP163+AR163+AT163+AV163++AX163+AY163+AZ163+BA163+BG163+BJ163+BO163+BP163+BQ163+BV163+BW163+BX163+BZ163+CB163+CC163+CD163+CE163+CF163+CH163+CI163+CL163+CN163+BT163+BC163+BE163+BN163+BU163+CQ163+#REF!+CR163+CG163</f>
        <v>#REF!</v>
      </c>
      <c r="N163" s="2">
        <f>(V163+BR163)</f>
        <v>1042.8</v>
      </c>
      <c r="O163" s="2" t="e">
        <f t="shared" si="11"/>
        <v>#REF!</v>
      </c>
      <c r="P163" s="2" t="e">
        <f>O163+BS163</f>
        <v>#REF!</v>
      </c>
      <c r="Q163" s="2" t="e">
        <f t="shared" si="12"/>
        <v>#REF!</v>
      </c>
      <c r="R163" s="2" t="e">
        <f t="shared" si="13"/>
        <v>#REF!</v>
      </c>
      <c r="S163" s="2">
        <v>1738</v>
      </c>
      <c r="T163" s="3"/>
      <c r="U163" s="4"/>
      <c r="V163" s="3">
        <v>1738</v>
      </c>
      <c r="W163" s="3"/>
      <c r="X163" s="3"/>
      <c r="Y163" s="3"/>
      <c r="Z163" s="3"/>
      <c r="AA163" s="3"/>
      <c r="AB163" s="3"/>
      <c r="AC163" s="3"/>
      <c r="AD163" s="3"/>
      <c r="AE163" s="3">
        <v>100</v>
      </c>
      <c r="AF163" s="3"/>
      <c r="AG163" s="4"/>
      <c r="AH163" s="3"/>
      <c r="AI163" s="3"/>
      <c r="AJ163" s="3"/>
      <c r="AK163" s="3">
        <v>1.04</v>
      </c>
      <c r="AL163" s="3"/>
      <c r="AM163" s="3"/>
      <c r="AN163" s="3">
        <v>120</v>
      </c>
      <c r="AO163" s="3"/>
      <c r="AP163" s="3">
        <v>188.02</v>
      </c>
      <c r="AQ163" s="4">
        <v>840</v>
      </c>
      <c r="AR163" s="3">
        <v>73.86</v>
      </c>
      <c r="AS163" s="4">
        <v>280</v>
      </c>
      <c r="AT163" s="3"/>
      <c r="AU163" s="4"/>
      <c r="AV163" s="3">
        <v>5.4</v>
      </c>
      <c r="AW163" s="4">
        <v>0</v>
      </c>
      <c r="AX163" s="3">
        <v>87.1</v>
      </c>
      <c r="AY163" s="3"/>
      <c r="AZ163" s="3"/>
      <c r="BA163" s="3">
        <v>16.75</v>
      </c>
      <c r="BB163" s="3"/>
      <c r="BC163" s="3"/>
      <c r="BD163" s="4"/>
      <c r="BE163" s="3"/>
      <c r="BF163" s="4"/>
      <c r="BG163" s="3"/>
      <c r="BH163" s="4"/>
      <c r="BI163" s="3">
        <v>924</v>
      </c>
      <c r="BJ163" s="3">
        <v>50.36</v>
      </c>
      <c r="BK163" s="3">
        <v>91.48</v>
      </c>
      <c r="BL163" s="3"/>
      <c r="BM163" s="3"/>
      <c r="BN163" s="3"/>
      <c r="BO163" s="3">
        <v>-52.14</v>
      </c>
      <c r="BP163" s="3">
        <v>-34.76</v>
      </c>
      <c r="BQ163" s="3">
        <v>-104.28</v>
      </c>
      <c r="BR163" s="3">
        <v>-695.2</v>
      </c>
      <c r="BS163" s="3">
        <f t="shared" si="15"/>
        <v>695.2</v>
      </c>
      <c r="BT163" s="3">
        <f t="shared" si="14"/>
        <v>228.79999999999995</v>
      </c>
      <c r="BU163" s="3"/>
      <c r="BV163" s="3"/>
      <c r="BW163" s="3"/>
      <c r="BX163" s="3"/>
      <c r="BY163" s="3"/>
      <c r="BZ163" s="3"/>
      <c r="CA163" s="4"/>
      <c r="CB163" s="3"/>
      <c r="CC163" s="3"/>
      <c r="CD163" s="3"/>
      <c r="CE163" s="3"/>
      <c r="CF163" s="3"/>
      <c r="CG163" s="3"/>
      <c r="CH163" s="3"/>
      <c r="CI163" s="3"/>
      <c r="CJ163" s="4"/>
      <c r="CK163" s="3"/>
      <c r="CL163" s="3">
        <v>-171.67</v>
      </c>
      <c r="CM163" s="3"/>
      <c r="CN163" s="3">
        <v>0</v>
      </c>
      <c r="CO163" s="3"/>
      <c r="CP163" s="3">
        <v>172.84</v>
      </c>
      <c r="CQ163" s="3"/>
      <c r="CR163" s="3"/>
    </row>
    <row r="164" spans="1:96" ht="15" customHeight="1" x14ac:dyDescent="0.15">
      <c r="A164" s="1" t="s">
        <v>845</v>
      </c>
      <c r="B164" s="1" t="s">
        <v>55</v>
      </c>
      <c r="C164" s="1" t="s">
        <v>980</v>
      </c>
      <c r="D164" s="1" t="str">
        <f>VLOOKUP(B164,VALIDAÇÃO!$B$2:$C$12,2,0)</f>
        <v>UNIQUE</v>
      </c>
      <c r="E164" s="1" t="s">
        <v>227</v>
      </c>
      <c r="F164" s="1" t="str">
        <f>VLOOKUP(E164,'[1]MAIO 25'!$D$2:$E$876,2,0)</f>
        <v>Masculino</v>
      </c>
      <c r="G164" s="1" t="str">
        <f>VLOOKUP(H164,VALIDAÇÃO!$F$2:$G$83,2,0)</f>
        <v>DIRETO</v>
      </c>
      <c r="H164" s="1" t="s">
        <v>1518</v>
      </c>
      <c r="I164" s="1" t="s">
        <v>847</v>
      </c>
      <c r="J164" s="15">
        <v>45708</v>
      </c>
      <c r="K164" s="15"/>
      <c r="L164" s="2">
        <v>1446.34</v>
      </c>
      <c r="M164" s="2" t="e">
        <f>W164+X164+Y164+Z164+AA164+AB164+AC164+AD164+AE164+AF164+AH164+AJ164+AK164+AL164+AM164+AN164+AO164+AP164+AR164+AT164+AV164++AX164+AY164+AZ164+BA164+BG164+BJ164+BO164+BP164+BQ164+BV164+BW164+BX164+BZ164+CB164+CC164+CD164+CE164+CF164+CH164+CI164+CL164+CN164+BT164+BC164+BE164+BN164+BU164+CQ164+#REF!+CR164+CG164</f>
        <v>#REF!</v>
      </c>
      <c r="N164" s="2">
        <f>(V164+BR164)</f>
        <v>1042.8</v>
      </c>
      <c r="O164" s="2" t="e">
        <f t="shared" si="11"/>
        <v>#REF!</v>
      </c>
      <c r="P164" s="2" t="e">
        <f>O164+BS164</f>
        <v>#REF!</v>
      </c>
      <c r="Q164" s="2" t="e">
        <f t="shared" si="12"/>
        <v>#REF!</v>
      </c>
      <c r="R164" s="2" t="e">
        <f t="shared" si="13"/>
        <v>#REF!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4"/>
      <c r="AH164" s="3"/>
      <c r="AI164" s="3"/>
      <c r="AJ164" s="3"/>
      <c r="AK164" s="3">
        <v>3.03</v>
      </c>
      <c r="AL164" s="3"/>
      <c r="AM164" s="3"/>
      <c r="AN164" s="3"/>
      <c r="AO164" s="3"/>
      <c r="AP164" s="3"/>
      <c r="AQ164" s="4"/>
      <c r="AR164" s="3">
        <v>150.68</v>
      </c>
      <c r="AS164" s="4">
        <v>204</v>
      </c>
      <c r="AT164" s="3"/>
      <c r="AU164" s="4"/>
      <c r="AV164" s="3">
        <v>15.77</v>
      </c>
      <c r="AW164" s="4">
        <v>0</v>
      </c>
      <c r="AX164" s="3">
        <v>441.89</v>
      </c>
      <c r="AY164" s="3"/>
      <c r="AZ164" s="3"/>
      <c r="BA164" s="3">
        <v>84.98</v>
      </c>
      <c r="BB164" s="3"/>
      <c r="BC164" s="3">
        <v>-39.520000000000003</v>
      </c>
      <c r="BD164" s="4">
        <v>300.17</v>
      </c>
      <c r="BE164" s="3"/>
      <c r="BF164" s="4"/>
      <c r="BG164" s="3"/>
      <c r="BH164" s="4"/>
      <c r="BI164" s="3">
        <v>695.2</v>
      </c>
      <c r="BJ164" s="3">
        <v>28.98</v>
      </c>
      <c r="BK164" s="3">
        <v>11.42</v>
      </c>
      <c r="BL164" s="3"/>
      <c r="BM164" s="3"/>
      <c r="BN164" s="3"/>
      <c r="BO164" s="3">
        <v>-52.14</v>
      </c>
      <c r="BP164" s="3">
        <v>-34.76</v>
      </c>
      <c r="BQ164" s="3"/>
      <c r="BR164" s="3">
        <v>-695.2</v>
      </c>
      <c r="BS164" s="3">
        <f t="shared" si="15"/>
        <v>695.2</v>
      </c>
      <c r="BT164" s="3">
        <f t="shared" si="14"/>
        <v>0</v>
      </c>
      <c r="BU164" s="3"/>
      <c r="BV164" s="3"/>
      <c r="BW164" s="3"/>
      <c r="BX164" s="3"/>
      <c r="BY164" s="3"/>
      <c r="BZ164" s="3"/>
      <c r="CA164" s="4"/>
      <c r="CB164" s="3"/>
      <c r="CC164" s="3"/>
      <c r="CD164" s="3"/>
      <c r="CE164" s="3"/>
      <c r="CF164" s="3"/>
      <c r="CG164" s="3"/>
      <c r="CH164" s="3"/>
      <c r="CI164" s="3"/>
      <c r="CJ164" s="4"/>
      <c r="CK164" s="3"/>
      <c r="CL164" s="3">
        <v>-195.37</v>
      </c>
      <c r="CM164" s="3"/>
      <c r="CN164" s="3">
        <v>0</v>
      </c>
      <c r="CO164" s="3"/>
      <c r="CP164" s="3">
        <v>193.9</v>
      </c>
      <c r="CQ164" s="3"/>
      <c r="CR164" s="3"/>
    </row>
    <row r="165" spans="1:96" ht="15" customHeight="1" x14ac:dyDescent="0.15">
      <c r="A165" s="1" t="s">
        <v>955</v>
      </c>
      <c r="B165" s="1" t="s">
        <v>275</v>
      </c>
      <c r="C165" s="1" t="s">
        <v>1258</v>
      </c>
      <c r="D165" s="1" t="str">
        <f>VLOOKUP(B165,VALIDAÇÃO!$B$2:$C$12,2,0)</f>
        <v>ÂNGELA</v>
      </c>
      <c r="E165" s="1" t="s">
        <v>1891</v>
      </c>
      <c r="F165" s="1" t="e">
        <f>VLOOKUP(E165,'[1]MAIO 25'!$D$2:$E$876,2,0)</f>
        <v>#N/A</v>
      </c>
      <c r="G165" s="1" t="str">
        <f>VLOOKUP(H165,VALIDAÇÃO!$F$2:$G$83,2,0)</f>
        <v>DIRETO</v>
      </c>
      <c r="H165" s="1" t="s">
        <v>1520</v>
      </c>
      <c r="I165" s="1" t="s">
        <v>847</v>
      </c>
      <c r="J165" s="15">
        <v>45848</v>
      </c>
      <c r="K165" s="15"/>
      <c r="L165" s="2">
        <v>1480.69</v>
      </c>
      <c r="M165" s="2" t="e">
        <f>W165+X165+Y165+Z165+AA165+AB165+AC165+AD165+AE165+AF165+AH165+AJ165+AK165+AL165+AM165+AN165+AO165+AP165+AR165+AT165+AV165++AX165+AY165+AZ165+BA165+BG165+BJ165+BO165+BP165+BQ165+BV165+BW165+BX165+BZ165+CB165+CC165+CD165+CE165+CF165+CH165+CI165+CL165+CN165+BT165+BC165+BE165+BN165+BU165+CQ165+#REF!+CR165+CG165</f>
        <v>#REF!</v>
      </c>
      <c r="N165" s="2">
        <f>(V165+BR165)</f>
        <v>1617</v>
      </c>
      <c r="O165" s="2" t="e">
        <f t="shared" si="11"/>
        <v>#REF!</v>
      </c>
      <c r="P165" s="2" t="e">
        <f>O165+BS165</f>
        <v>#REF!</v>
      </c>
      <c r="Q165" s="2" t="e">
        <f t="shared" si="12"/>
        <v>#REF!</v>
      </c>
      <c r="R165" s="2" t="e">
        <f t="shared" si="13"/>
        <v>#REF!</v>
      </c>
      <c r="S165" s="2">
        <v>2310</v>
      </c>
      <c r="T165" s="3"/>
      <c r="U165" s="4"/>
      <c r="V165" s="3">
        <v>1617</v>
      </c>
      <c r="W165" s="3"/>
      <c r="X165" s="3"/>
      <c r="Y165" s="3"/>
      <c r="Z165" s="3"/>
      <c r="AA165" s="3"/>
      <c r="AB165" s="3"/>
      <c r="AC165" s="3">
        <v>55.62</v>
      </c>
      <c r="AD165" s="3"/>
      <c r="AE165" s="3"/>
      <c r="AF165" s="3"/>
      <c r="AG165" s="4"/>
      <c r="AH165" s="3"/>
      <c r="AI165" s="3"/>
      <c r="AJ165" s="3"/>
      <c r="AK165" s="3">
        <v>0.11</v>
      </c>
      <c r="AL165" s="3"/>
      <c r="AM165" s="3"/>
      <c r="AN165" s="3"/>
      <c r="AO165" s="3"/>
      <c r="AP165" s="3"/>
      <c r="AQ165" s="4"/>
      <c r="AR165" s="3">
        <v>40.159999999999997</v>
      </c>
      <c r="AS165" s="4">
        <v>1752.14</v>
      </c>
      <c r="AT165" s="3"/>
      <c r="AU165" s="4"/>
      <c r="AV165" s="3">
        <v>0.5</v>
      </c>
      <c r="AW165" s="4">
        <v>0</v>
      </c>
      <c r="AX165" s="3">
        <v>69.540000000000006</v>
      </c>
      <c r="AY165" s="3"/>
      <c r="AZ165" s="3"/>
      <c r="BA165" s="3">
        <v>15.45</v>
      </c>
      <c r="BB165" s="3"/>
      <c r="BC165" s="3"/>
      <c r="BD165" s="4"/>
      <c r="BE165" s="3"/>
      <c r="BF165" s="4"/>
      <c r="BG165" s="3"/>
      <c r="BH165" s="4"/>
      <c r="BI165" s="3">
        <v>924</v>
      </c>
      <c r="BJ165" s="3">
        <v>8.92</v>
      </c>
      <c r="BK165" s="3">
        <v>344.49</v>
      </c>
      <c r="BL165" s="3"/>
      <c r="BM165" s="3"/>
      <c r="BN165" s="3"/>
      <c r="BO165" s="3">
        <v>-48.51</v>
      </c>
      <c r="BP165" s="3">
        <v>-46.2</v>
      </c>
      <c r="BQ165" s="3">
        <v>-97.02</v>
      </c>
      <c r="BR165" s="3"/>
      <c r="BS165" s="3">
        <f t="shared" si="15"/>
        <v>0</v>
      </c>
      <c r="BT165" s="3">
        <f t="shared" si="14"/>
        <v>924</v>
      </c>
      <c r="BU165" s="3"/>
      <c r="BV165" s="3"/>
      <c r="BW165" s="3"/>
      <c r="BX165" s="3"/>
      <c r="BY165" s="3"/>
      <c r="BZ165" s="3"/>
      <c r="CA165" s="4"/>
      <c r="CB165" s="3"/>
      <c r="CC165" s="3"/>
      <c r="CD165" s="3"/>
      <c r="CE165" s="3"/>
      <c r="CF165" s="3"/>
      <c r="CG165" s="3"/>
      <c r="CH165" s="3"/>
      <c r="CI165" s="3"/>
      <c r="CJ165" s="4"/>
      <c r="CK165" s="3"/>
      <c r="CL165" s="3">
        <v>-134.88</v>
      </c>
      <c r="CM165" s="3"/>
      <c r="CN165" s="3">
        <v>0</v>
      </c>
      <c r="CO165" s="3"/>
      <c r="CP165" s="3">
        <v>140.13</v>
      </c>
      <c r="CQ165" s="3"/>
      <c r="CR165" s="3"/>
    </row>
    <row r="166" spans="1:96" ht="15" customHeight="1" x14ac:dyDescent="0.15">
      <c r="A166" s="1" t="s">
        <v>865</v>
      </c>
      <c r="B166" s="1" t="s">
        <v>671</v>
      </c>
      <c r="C166" s="1" t="s">
        <v>981</v>
      </c>
      <c r="D166" s="1" t="str">
        <f>VLOOKUP(B166,VALIDAÇÃO!$B$2:$C$12,2,0)</f>
        <v>VIVANT</v>
      </c>
      <c r="E166" s="1" t="s">
        <v>592</v>
      </c>
      <c r="F166" s="1" t="str">
        <f>VLOOKUP(E166,'[1]MAIO 25'!$D$2:$E$876,2,0)</f>
        <v>Masculino</v>
      </c>
      <c r="G166" s="1" t="str">
        <f>VLOOKUP(H166,VALIDAÇÃO!$F$2:$G$83,2,0)</f>
        <v>DIRETO</v>
      </c>
      <c r="H166" s="1" t="s">
        <v>256</v>
      </c>
      <c r="I166" s="1" t="s">
        <v>867</v>
      </c>
      <c r="J166" s="15">
        <v>45026</v>
      </c>
      <c r="K166" s="15"/>
      <c r="L166" s="2">
        <v>1852.7</v>
      </c>
      <c r="M166" s="2" t="e">
        <f>W166+X166+Y166+Z166+AA166+AB166+AC166+AD166+AE166+AF166+AH166+AJ166+AK166+AL166+AM166+AN166+AO166+AP166+AR166+AT166+AV166++AX166+AY166+AZ166+BA166+BG166+BJ166+BO166+BP166+BQ166+BV166+BW166+BX166+BZ166+CB166+CC166+CD166+CE166+CF166+CH166+CI166+CL166+CN166+BT166+BC166+BE166+BN166+BU166+CQ166+#REF!+CR166+CG166</f>
        <v>#REF!</v>
      </c>
      <c r="N166" s="2">
        <f>(V166+BR166)</f>
        <v>1386</v>
      </c>
      <c r="O166" s="2" t="e">
        <f t="shared" si="11"/>
        <v>#REF!</v>
      </c>
      <c r="P166" s="2" t="e">
        <f>O166+BS166</f>
        <v>#REF!</v>
      </c>
      <c r="Q166" s="2" t="e">
        <f t="shared" si="12"/>
        <v>#REF!</v>
      </c>
      <c r="R166" s="2" t="e">
        <f t="shared" si="13"/>
        <v>#REF!</v>
      </c>
      <c r="S166" s="2">
        <v>2310</v>
      </c>
      <c r="T166" s="3"/>
      <c r="U166" s="4"/>
      <c r="V166" s="3">
        <v>2310</v>
      </c>
      <c r="W166" s="3"/>
      <c r="X166" s="3"/>
      <c r="Y166" s="3"/>
      <c r="Z166" s="3"/>
      <c r="AA166" s="3"/>
      <c r="AB166" s="3"/>
      <c r="AC166" s="3">
        <v>55.62</v>
      </c>
      <c r="AD166" s="3"/>
      <c r="AE166" s="3"/>
      <c r="AF166" s="3"/>
      <c r="AG166" s="4"/>
      <c r="AH166" s="3"/>
      <c r="AI166" s="3"/>
      <c r="AJ166" s="3"/>
      <c r="AK166" s="3">
        <v>5.01</v>
      </c>
      <c r="AL166" s="3"/>
      <c r="AM166" s="3"/>
      <c r="AN166" s="3"/>
      <c r="AO166" s="3"/>
      <c r="AP166" s="3">
        <v>196.35</v>
      </c>
      <c r="AQ166" s="4">
        <v>660</v>
      </c>
      <c r="AR166" s="3">
        <v>309.7</v>
      </c>
      <c r="AS166" s="4">
        <v>1712.17</v>
      </c>
      <c r="AT166" s="3"/>
      <c r="AU166" s="4"/>
      <c r="AV166" s="3">
        <v>26.03</v>
      </c>
      <c r="AW166" s="4">
        <v>0</v>
      </c>
      <c r="AX166" s="3">
        <v>288.55</v>
      </c>
      <c r="AY166" s="3"/>
      <c r="AZ166" s="3"/>
      <c r="BA166" s="3">
        <v>55.49</v>
      </c>
      <c r="BB166" s="3"/>
      <c r="BC166" s="3">
        <v>-8.75</v>
      </c>
      <c r="BD166" s="4">
        <v>50</v>
      </c>
      <c r="BE166" s="3"/>
      <c r="BF166" s="4"/>
      <c r="BG166" s="3"/>
      <c r="BH166" s="4"/>
      <c r="BI166" s="3">
        <v>695.2</v>
      </c>
      <c r="BJ166" s="3">
        <v>97.32</v>
      </c>
      <c r="BK166" s="3">
        <v>150.47999999999999</v>
      </c>
      <c r="BL166" s="3"/>
      <c r="BM166" s="3"/>
      <c r="BN166" s="3"/>
      <c r="BO166" s="3">
        <v>-69.3</v>
      </c>
      <c r="BP166" s="3"/>
      <c r="BQ166" s="3">
        <v>-138.6</v>
      </c>
      <c r="BR166" s="3">
        <v>-924</v>
      </c>
      <c r="BS166" s="3">
        <f t="shared" si="15"/>
        <v>924</v>
      </c>
      <c r="BT166" s="3">
        <f t="shared" si="14"/>
        <v>-228.79999999999995</v>
      </c>
      <c r="BU166" s="3"/>
      <c r="BV166" s="3"/>
      <c r="BW166" s="3"/>
      <c r="BX166" s="3"/>
      <c r="BY166" s="3"/>
      <c r="BZ166" s="3"/>
      <c r="CA166" s="4"/>
      <c r="CB166" s="3"/>
      <c r="CC166" s="3">
        <v>-49.9</v>
      </c>
      <c r="CD166" s="3"/>
      <c r="CE166" s="3"/>
      <c r="CF166" s="3"/>
      <c r="CG166" s="3"/>
      <c r="CH166" s="3"/>
      <c r="CI166" s="3"/>
      <c r="CJ166" s="4"/>
      <c r="CK166" s="3"/>
      <c r="CL166" s="3">
        <v>-286.95999999999998</v>
      </c>
      <c r="CM166" s="3"/>
      <c r="CN166" s="3">
        <v>-13.86</v>
      </c>
      <c r="CO166" s="3"/>
      <c r="CP166" s="3">
        <v>262.37</v>
      </c>
      <c r="CQ166" s="3"/>
      <c r="CR166" s="3"/>
    </row>
    <row r="167" spans="1:96" ht="15" customHeight="1" x14ac:dyDescent="0.15">
      <c r="A167" s="1" t="s">
        <v>865</v>
      </c>
      <c r="B167" s="1" t="s">
        <v>671</v>
      </c>
      <c r="C167" s="1" t="s">
        <v>982</v>
      </c>
      <c r="D167" s="1" t="str">
        <f>VLOOKUP(B167,VALIDAÇÃO!$B$2:$C$12,2,0)</f>
        <v>VIVANT</v>
      </c>
      <c r="E167" s="1" t="s">
        <v>165</v>
      </c>
      <c r="F167" s="1" t="str">
        <f>VLOOKUP(E167,'[1]MAIO 25'!$D$2:$E$876,2,0)</f>
        <v>Masculino</v>
      </c>
      <c r="G167" s="1" t="str">
        <f>VLOOKUP(H167,VALIDAÇÃO!$F$2:$G$83,2,0)</f>
        <v>DIRETO</v>
      </c>
      <c r="H167" s="1" t="s">
        <v>1518</v>
      </c>
      <c r="I167" s="1" t="s">
        <v>867</v>
      </c>
      <c r="J167" s="15">
        <v>45026</v>
      </c>
      <c r="K167" s="15"/>
      <c r="L167" s="2">
        <v>1254.23</v>
      </c>
      <c r="M167" s="2" t="e">
        <f>W167+X167+Y167+Z167+AA167+AB167+AC167+AD167+AE167+AF167+AH167+AJ167+AK167+AL167+AM167+AN167+AO167+AP167+AR167+AT167+AV167++AX167+AY167+AZ167+BA167+BG167+BJ167+BO167+BP167+BQ167+BV167+BW167+BX167+BZ167+CB167+CC167+CD167+CE167+CF167+CH167+CI167+CL167+CN167+BT167+BC167+BE167+BN167+BU167+CQ167+#REF!+CR167+CG167</f>
        <v>#REF!</v>
      </c>
      <c r="N167" s="2">
        <f>(V167+BR167)</f>
        <v>1042.8</v>
      </c>
      <c r="O167" s="2" t="e">
        <f t="shared" si="11"/>
        <v>#REF!</v>
      </c>
      <c r="P167" s="2" t="e">
        <f>O167+BS167</f>
        <v>#REF!</v>
      </c>
      <c r="Q167" s="2" t="e">
        <f t="shared" si="12"/>
        <v>#REF!</v>
      </c>
      <c r="R167" s="2" t="e">
        <f t="shared" si="13"/>
        <v>#REF!</v>
      </c>
      <c r="S167" s="2">
        <v>1738</v>
      </c>
      <c r="T167" s="3"/>
      <c r="U167" s="4"/>
      <c r="V167" s="3">
        <v>1738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4"/>
      <c r="AH167" s="3"/>
      <c r="AI167" s="3"/>
      <c r="AJ167" s="3"/>
      <c r="AK167" s="3">
        <v>2.63</v>
      </c>
      <c r="AL167" s="3"/>
      <c r="AM167" s="3"/>
      <c r="AN167" s="3"/>
      <c r="AO167" s="3"/>
      <c r="AP167" s="3">
        <v>198.09</v>
      </c>
      <c r="AQ167" s="4">
        <v>885</v>
      </c>
      <c r="AR167" s="3">
        <v>30.89</v>
      </c>
      <c r="AS167" s="4">
        <v>159.16999999999999</v>
      </c>
      <c r="AT167" s="3"/>
      <c r="AU167" s="4"/>
      <c r="AV167" s="3">
        <v>13.65</v>
      </c>
      <c r="AW167" s="4">
        <v>0</v>
      </c>
      <c r="AX167" s="3">
        <v>251.61</v>
      </c>
      <c r="AY167" s="3"/>
      <c r="AZ167" s="3"/>
      <c r="BA167" s="3">
        <v>48.39</v>
      </c>
      <c r="BB167" s="3"/>
      <c r="BC167" s="3"/>
      <c r="BD167" s="4"/>
      <c r="BE167" s="3"/>
      <c r="BF167" s="4"/>
      <c r="BG167" s="3"/>
      <c r="BH167" s="4"/>
      <c r="BI167" s="3">
        <v>695.2</v>
      </c>
      <c r="BJ167" s="3">
        <v>44.03</v>
      </c>
      <c r="BK167" s="3">
        <v>14.41</v>
      </c>
      <c r="BL167" s="3"/>
      <c r="BM167" s="3"/>
      <c r="BN167" s="3"/>
      <c r="BO167" s="3">
        <v>-52.14</v>
      </c>
      <c r="BP167" s="3">
        <v>-34.76</v>
      </c>
      <c r="BQ167" s="3">
        <v>-104.28</v>
      </c>
      <c r="BR167" s="3">
        <v>-695.2</v>
      </c>
      <c r="BS167" s="3">
        <f t="shared" si="15"/>
        <v>695.2</v>
      </c>
      <c r="BT167" s="3">
        <f t="shared" si="14"/>
        <v>0</v>
      </c>
      <c r="BU167" s="3"/>
      <c r="BV167" s="3"/>
      <c r="BW167" s="3"/>
      <c r="BX167" s="3"/>
      <c r="BY167" s="3"/>
      <c r="BZ167" s="3"/>
      <c r="CA167" s="4"/>
      <c r="CB167" s="3"/>
      <c r="CC167" s="3"/>
      <c r="CD167" s="3"/>
      <c r="CE167" s="3"/>
      <c r="CF167" s="3"/>
      <c r="CG167" s="3"/>
      <c r="CH167" s="3"/>
      <c r="CI167" s="3"/>
      <c r="CJ167" s="4"/>
      <c r="CK167" s="3"/>
      <c r="CL167" s="3">
        <v>-186.68</v>
      </c>
      <c r="CM167" s="3"/>
      <c r="CN167" s="3">
        <v>0</v>
      </c>
      <c r="CO167" s="3"/>
      <c r="CP167" s="3">
        <v>186.18</v>
      </c>
      <c r="CQ167" s="3"/>
      <c r="CR167" s="3"/>
    </row>
    <row r="168" spans="1:96" ht="15" customHeight="1" x14ac:dyDescent="0.15">
      <c r="A168" s="1" t="s">
        <v>851</v>
      </c>
      <c r="B168" s="1" t="s">
        <v>633</v>
      </c>
      <c r="C168" s="1" t="s">
        <v>983</v>
      </c>
      <c r="D168" s="1" t="str">
        <f>VLOOKUP(B168,VALIDAÇÃO!$B$2:$C$12,2,0)</f>
        <v>ESSENZA</v>
      </c>
      <c r="E168" s="1" t="s">
        <v>160</v>
      </c>
      <c r="F168" s="1" t="s">
        <v>1830</v>
      </c>
      <c r="G168" s="1" t="str">
        <f>VLOOKUP(H168,VALIDAÇÃO!$F$2:$G$83,2,0)</f>
        <v>DIRETO</v>
      </c>
      <c r="H168" s="1" t="s">
        <v>1518</v>
      </c>
      <c r="I168" s="1" t="s">
        <v>847</v>
      </c>
      <c r="J168" s="15">
        <v>45736</v>
      </c>
      <c r="K168" s="15"/>
      <c r="L168" s="2">
        <v>1511.05</v>
      </c>
      <c r="M168" s="2" t="e">
        <f>W168+X168+Y168+Z168+AA168+AB168+AC168+AD168+AE168+AF168+AH168+AJ168+AK168+AL168+AM168+AN168+AO168+AP168+AR168+AT168+AV168++AX168+AY168+AZ168+BA168+BG168+BJ168+BO168+BP168+BQ168+BV168+BW168+BX168+BZ168+CB168+CC168+CD168+CE168+CF168+CH168+CI168+CL168+CN168+BT168+BC168+BE168+BN168+BU168+CQ168+#REF!+CR168+CG168</f>
        <v>#REF!</v>
      </c>
      <c r="N168" s="2">
        <f>(V168+BR168)</f>
        <v>1042.8</v>
      </c>
      <c r="O168" s="2" t="e">
        <f t="shared" si="11"/>
        <v>#REF!</v>
      </c>
      <c r="P168" s="2" t="e">
        <f>O168+BS168</f>
        <v>#REF!</v>
      </c>
      <c r="Q168" s="2" t="e">
        <f t="shared" si="12"/>
        <v>#REF!</v>
      </c>
      <c r="R168" s="2" t="e">
        <f t="shared" si="13"/>
        <v>#REF!</v>
      </c>
      <c r="S168" s="2">
        <v>1738</v>
      </c>
      <c r="T168" s="3"/>
      <c r="U168" s="4"/>
      <c r="V168" s="3">
        <v>1738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4"/>
      <c r="AH168" s="3"/>
      <c r="AI168" s="3"/>
      <c r="AJ168" s="3"/>
      <c r="AK168" s="3">
        <v>4.46</v>
      </c>
      <c r="AL168" s="3"/>
      <c r="AM168" s="3"/>
      <c r="AN168" s="3"/>
      <c r="AO168" s="3"/>
      <c r="AP168" s="3">
        <v>216.7</v>
      </c>
      <c r="AQ168" s="4">
        <v>968.14</v>
      </c>
      <c r="AR168" s="3">
        <v>145.52000000000001</v>
      </c>
      <c r="AS168" s="4"/>
      <c r="AT168" s="3"/>
      <c r="AU168" s="4"/>
      <c r="AV168" s="3">
        <v>23.17</v>
      </c>
      <c r="AW168" s="4"/>
      <c r="AX168" s="3">
        <v>202</v>
      </c>
      <c r="AY168" s="3"/>
      <c r="AZ168" s="3"/>
      <c r="BA168" s="3">
        <v>38.85</v>
      </c>
      <c r="BB168" s="3"/>
      <c r="BC168" s="3"/>
      <c r="BD168" s="4"/>
      <c r="BE168" s="3"/>
      <c r="BF168" s="4"/>
      <c r="BG168" s="3">
        <v>143.55000000000001</v>
      </c>
      <c r="BH168" s="4">
        <v>545.14</v>
      </c>
      <c r="BI168" s="3">
        <v>648.85</v>
      </c>
      <c r="BJ168" s="3">
        <v>97.26</v>
      </c>
      <c r="BK168" s="3"/>
      <c r="BL168" s="3"/>
      <c r="BM168" s="3"/>
      <c r="BN168" s="3"/>
      <c r="BO168" s="3">
        <v>-52.14</v>
      </c>
      <c r="BP168" s="3">
        <v>-34.76</v>
      </c>
      <c r="BQ168" s="3">
        <v>-104.28</v>
      </c>
      <c r="BR168" s="3">
        <v>-695.2</v>
      </c>
      <c r="BS168" s="3">
        <f t="shared" si="15"/>
        <v>695.2</v>
      </c>
      <c r="BT168" s="3">
        <f t="shared" si="14"/>
        <v>-46.350000000000023</v>
      </c>
      <c r="BU168" s="3"/>
      <c r="BV168" s="3"/>
      <c r="BW168" s="3"/>
      <c r="BX168" s="3"/>
      <c r="BY168" s="3"/>
      <c r="BZ168" s="3"/>
      <c r="CA168" s="4"/>
      <c r="CB168" s="3"/>
      <c r="CC168" s="3"/>
      <c r="CD168" s="3"/>
      <c r="CE168" s="3"/>
      <c r="CF168" s="3"/>
      <c r="CG168" s="3"/>
      <c r="CH168" s="3"/>
      <c r="CI168" s="3"/>
      <c r="CJ168" s="4"/>
      <c r="CK168" s="3"/>
      <c r="CL168" s="3">
        <v>-212.08</v>
      </c>
      <c r="CM168" s="3"/>
      <c r="CN168" s="3">
        <v>0</v>
      </c>
      <c r="CO168" s="3"/>
      <c r="CP168" s="3">
        <v>208.76</v>
      </c>
      <c r="CQ168" s="3"/>
      <c r="CR168" s="3"/>
    </row>
    <row r="169" spans="1:96" ht="15" customHeight="1" x14ac:dyDescent="0.15">
      <c r="A169" s="1" t="s">
        <v>845</v>
      </c>
      <c r="B169" s="1" t="s">
        <v>55</v>
      </c>
      <c r="C169" s="1" t="s">
        <v>984</v>
      </c>
      <c r="D169" s="1" t="str">
        <f>VLOOKUP(B169,VALIDAÇÃO!$B$2:$C$12,2,0)</f>
        <v>UNIQUE</v>
      </c>
      <c r="E169" s="1" t="s">
        <v>147</v>
      </c>
      <c r="F169" s="1" t="str">
        <f>VLOOKUP(E169,'[1]MAIO 25'!$D$2:$E$876,2,0)</f>
        <v>Masculino</v>
      </c>
      <c r="G169" s="1" t="str">
        <f>VLOOKUP(H169,VALIDAÇÃO!$F$2:$G$83,2,0)</f>
        <v>DIRETO</v>
      </c>
      <c r="H169" s="1" t="s">
        <v>1520</v>
      </c>
      <c r="I169" s="1" t="s">
        <v>847</v>
      </c>
      <c r="J169" s="15">
        <v>45769</v>
      </c>
      <c r="K169" s="15"/>
      <c r="L169" s="2">
        <v>1882.85</v>
      </c>
      <c r="M169" s="2" t="e">
        <f>W169+X169+Y169+Z169+AA169+AB169+AC169+AD169+AE169+AF169+AH169+AJ169+AK169+AL169+AM169+AN169+AO169+AP169+AR169+AT169+AV169++AX169+AY169+AZ169+BA169+BG169+BJ169+BO169+BP169+BQ169+BV169+BW169+BX169+BZ169+CB169+CC169+CD169+CE169+CF169+CH169+CI169+CL169+CN169+BT169+BC169+BE169+BN169+BU169+CQ169+#REF!+CR169+CG169</f>
        <v>#REF!</v>
      </c>
      <c r="N169" s="2">
        <f>(V169+BR169)</f>
        <v>1386</v>
      </c>
      <c r="O169" s="2" t="e">
        <f t="shared" si="11"/>
        <v>#REF!</v>
      </c>
      <c r="P169" s="2" t="e">
        <f>O169+BS169</f>
        <v>#REF!</v>
      </c>
      <c r="Q169" s="2" t="e">
        <f t="shared" si="12"/>
        <v>#REF!</v>
      </c>
      <c r="R169" s="2" t="e">
        <f t="shared" si="13"/>
        <v>#REF!</v>
      </c>
      <c r="S169" s="2">
        <v>2310</v>
      </c>
      <c r="T169" s="3"/>
      <c r="U169" s="4"/>
      <c r="V169" s="3">
        <v>2310</v>
      </c>
      <c r="W169" s="3"/>
      <c r="X169" s="3"/>
      <c r="Y169" s="3"/>
      <c r="Z169" s="3"/>
      <c r="AA169" s="3"/>
      <c r="AB169" s="3"/>
      <c r="AC169" s="3">
        <v>55.62</v>
      </c>
      <c r="AD169" s="3"/>
      <c r="AE169" s="3"/>
      <c r="AF169" s="3"/>
      <c r="AG169" s="4"/>
      <c r="AH169" s="3"/>
      <c r="AI169" s="3"/>
      <c r="AJ169" s="3"/>
      <c r="AK169" s="3">
        <v>2.9</v>
      </c>
      <c r="AL169" s="3"/>
      <c r="AM169" s="3"/>
      <c r="AN169" s="3"/>
      <c r="AO169" s="3"/>
      <c r="AP169" s="3"/>
      <c r="AQ169" s="4"/>
      <c r="AR169" s="3">
        <v>119.05</v>
      </c>
      <c r="AS169" s="4">
        <v>852.17</v>
      </c>
      <c r="AT169" s="3"/>
      <c r="AU169" s="4"/>
      <c r="AV169" s="3">
        <v>15.100000000000001</v>
      </c>
      <c r="AW169" s="4">
        <v>0</v>
      </c>
      <c r="AX169" s="3">
        <v>711.32</v>
      </c>
      <c r="AY169" s="3"/>
      <c r="AZ169" s="3"/>
      <c r="BA169" s="3">
        <v>136.79</v>
      </c>
      <c r="BB169" s="3"/>
      <c r="BC169" s="3"/>
      <c r="BD169" s="4"/>
      <c r="BE169" s="3"/>
      <c r="BF169" s="4"/>
      <c r="BG169" s="3"/>
      <c r="BH169" s="4"/>
      <c r="BI169" s="3">
        <v>695.2</v>
      </c>
      <c r="BJ169" s="3">
        <v>22.89</v>
      </c>
      <c r="BK169" s="3">
        <v>58.05</v>
      </c>
      <c r="BL169" s="3"/>
      <c r="BM169" s="3"/>
      <c r="BN169" s="3"/>
      <c r="BO169" s="3">
        <v>-69.3</v>
      </c>
      <c r="BP169" s="3">
        <v>-46.2</v>
      </c>
      <c r="BQ169" s="3">
        <v>-138.6</v>
      </c>
      <c r="BR169" s="3">
        <v>-924</v>
      </c>
      <c r="BS169" s="3">
        <f t="shared" si="15"/>
        <v>924</v>
      </c>
      <c r="BT169" s="3">
        <f t="shared" si="14"/>
        <v>-228.79999999999995</v>
      </c>
      <c r="BU169" s="3"/>
      <c r="BV169" s="3"/>
      <c r="BW169" s="3"/>
      <c r="BX169" s="3"/>
      <c r="BY169" s="3"/>
      <c r="BZ169" s="3"/>
      <c r="CA169" s="4"/>
      <c r="CB169" s="3"/>
      <c r="CC169" s="3"/>
      <c r="CD169" s="3"/>
      <c r="CE169" s="3"/>
      <c r="CF169" s="3"/>
      <c r="CG169" s="3"/>
      <c r="CH169" s="3"/>
      <c r="CI169" s="3"/>
      <c r="CJ169" s="4"/>
      <c r="CK169" s="3"/>
      <c r="CL169" s="3">
        <v>-291.57</v>
      </c>
      <c r="CM169" s="3"/>
      <c r="CN169" s="3">
        <v>-21.15</v>
      </c>
      <c r="CO169" s="3"/>
      <c r="CP169" s="3">
        <v>265.44</v>
      </c>
      <c r="CQ169" s="3"/>
      <c r="CR169" s="3"/>
    </row>
    <row r="170" spans="1:96" ht="15" customHeight="1" x14ac:dyDescent="0.15">
      <c r="A170" s="1" t="s">
        <v>845</v>
      </c>
      <c r="B170" s="1" t="s">
        <v>55</v>
      </c>
      <c r="C170" s="1" t="s">
        <v>903</v>
      </c>
      <c r="D170" s="1" t="str">
        <f>VLOOKUP(B170,VALIDAÇÃO!$B$2:$C$12,2,0)</f>
        <v>UNIQUE</v>
      </c>
      <c r="E170" s="1" t="s">
        <v>483</v>
      </c>
      <c r="F170" s="1" t="str">
        <f>VLOOKUP(E170,'[1]MAIO 25'!$D$2:$E$876,2,0)</f>
        <v>Masculino</v>
      </c>
      <c r="G170" s="1" t="str">
        <f>VLOOKUP(H170,VALIDAÇÃO!$F$2:$G$83,2,0)</f>
        <v>DIRETO</v>
      </c>
      <c r="H170" s="1" t="s">
        <v>1520</v>
      </c>
      <c r="I170" s="1" t="s">
        <v>847</v>
      </c>
      <c r="J170" s="15">
        <v>45567</v>
      </c>
      <c r="K170" s="15"/>
      <c r="L170" s="2">
        <v>1847.46</v>
      </c>
      <c r="M170" s="2" t="e">
        <f>W170+X170+Y170+Z170+AA170+AB170+AC170+AD170+AE170+AF170+AH170+AJ170+AK170+AL170+AM170+AN170+AO170+AP170+AR170+AT170+AV170++AX170+AY170+AZ170+BA170+BG170+BJ170+BO170+BP170+BQ170+BV170+BW170+BX170+BZ170+CB170+CC170+CD170+CE170+CF170+CH170+CI170+CL170+CN170+BT170+BC170+BE170+BN170+BU170+CQ170+#REF!+CR170+CG170</f>
        <v>#REF!</v>
      </c>
      <c r="N170" s="2">
        <f>(V170+BR170)</f>
        <v>1386</v>
      </c>
      <c r="O170" s="2" t="e">
        <f t="shared" si="11"/>
        <v>#REF!</v>
      </c>
      <c r="P170" s="2" t="e">
        <f>O170+BS170</f>
        <v>#REF!</v>
      </c>
      <c r="Q170" s="2" t="e">
        <f t="shared" si="12"/>
        <v>#REF!</v>
      </c>
      <c r="R170" s="2" t="e">
        <f t="shared" si="13"/>
        <v>#REF!</v>
      </c>
      <c r="S170" s="2">
        <v>2310</v>
      </c>
      <c r="T170" s="3"/>
      <c r="U170" s="4"/>
      <c r="V170" s="3">
        <v>2310</v>
      </c>
      <c r="W170" s="3"/>
      <c r="X170" s="3"/>
      <c r="Y170" s="3"/>
      <c r="Z170" s="3"/>
      <c r="AA170" s="3"/>
      <c r="AB170" s="3"/>
      <c r="AC170" s="3">
        <v>55.62</v>
      </c>
      <c r="AD170" s="3"/>
      <c r="AE170" s="3"/>
      <c r="AF170" s="3"/>
      <c r="AG170" s="4"/>
      <c r="AH170" s="3"/>
      <c r="AI170" s="3"/>
      <c r="AJ170" s="3"/>
      <c r="AK170" s="3">
        <v>4.17</v>
      </c>
      <c r="AL170" s="3"/>
      <c r="AM170" s="3"/>
      <c r="AN170" s="3"/>
      <c r="AO170" s="3"/>
      <c r="AP170" s="3">
        <v>282.38</v>
      </c>
      <c r="AQ170" s="4">
        <v>949.17</v>
      </c>
      <c r="AR170" s="3"/>
      <c r="AS170" s="4">
        <v>1197</v>
      </c>
      <c r="AT170" s="3"/>
      <c r="AU170" s="4"/>
      <c r="AV170" s="3">
        <v>21.66</v>
      </c>
      <c r="AW170" s="4">
        <v>0</v>
      </c>
      <c r="AX170" s="3">
        <v>273.37</v>
      </c>
      <c r="AY170" s="3"/>
      <c r="AZ170" s="3"/>
      <c r="BA170" s="3">
        <v>52.57</v>
      </c>
      <c r="BB170" s="3"/>
      <c r="BC170" s="3"/>
      <c r="BD170" s="4"/>
      <c r="BE170" s="3"/>
      <c r="BF170" s="4"/>
      <c r="BG170" s="3">
        <v>190.81</v>
      </c>
      <c r="BH170" s="4">
        <v>545.16999999999996</v>
      </c>
      <c r="BI170" s="3">
        <v>924</v>
      </c>
      <c r="BJ170" s="3">
        <v>91</v>
      </c>
      <c r="BK170" s="3">
        <v>139.38</v>
      </c>
      <c r="BL170" s="3"/>
      <c r="BM170" s="3"/>
      <c r="BN170" s="3"/>
      <c r="BO170" s="3">
        <v>-69.3</v>
      </c>
      <c r="BP170" s="3">
        <v>-46.2</v>
      </c>
      <c r="BQ170" s="3"/>
      <c r="BR170" s="3">
        <v>-924</v>
      </c>
      <c r="BS170" s="3">
        <f t="shared" si="15"/>
        <v>924</v>
      </c>
      <c r="BT170" s="3">
        <f t="shared" si="14"/>
        <v>0</v>
      </c>
      <c r="BU170" s="3"/>
      <c r="BV170" s="3"/>
      <c r="BW170" s="3"/>
      <c r="BX170" s="3"/>
      <c r="BY170" s="3"/>
      <c r="BZ170" s="3"/>
      <c r="CA170" s="4"/>
      <c r="CB170" s="3"/>
      <c r="CC170" s="3">
        <v>-99.86</v>
      </c>
      <c r="CD170" s="3"/>
      <c r="CE170" s="3"/>
      <c r="CF170" s="3"/>
      <c r="CG170" s="3"/>
      <c r="CH170" s="3"/>
      <c r="CI170" s="3"/>
      <c r="CJ170" s="4"/>
      <c r="CK170" s="3"/>
      <c r="CL170" s="3">
        <v>-280.51</v>
      </c>
      <c r="CM170" s="3"/>
      <c r="CN170" s="3">
        <v>-14.25</v>
      </c>
      <c r="CO170" s="3"/>
      <c r="CP170" s="3">
        <v>258.07</v>
      </c>
      <c r="CQ170" s="3"/>
      <c r="CR170" s="3"/>
    </row>
    <row r="171" spans="1:96" ht="15" customHeight="1" x14ac:dyDescent="0.15">
      <c r="A171" s="1" t="s">
        <v>872</v>
      </c>
      <c r="B171" s="1" t="s">
        <v>437</v>
      </c>
      <c r="C171" s="1" t="s">
        <v>985</v>
      </c>
      <c r="D171" s="1" t="str">
        <f>VLOOKUP(B171,VALIDAÇÃO!$B$2:$C$12,2,0)</f>
        <v xml:space="preserve">BOSSA </v>
      </c>
      <c r="E171" s="1" t="s">
        <v>93</v>
      </c>
      <c r="F171" s="1" t="str">
        <f>VLOOKUP(E171,'[1]MAIO 25'!$D$2:$E$876,2,0)</f>
        <v>Masculino</v>
      </c>
      <c r="G171" s="1" t="e">
        <f>VLOOKUP(H171,VALIDAÇÃO!$F$2:$G$83,2,0)</f>
        <v>#N/A</v>
      </c>
      <c r="H171" s="1" t="s">
        <v>1824</v>
      </c>
      <c r="I171" s="1" t="s">
        <v>847</v>
      </c>
      <c r="J171" s="15">
        <v>45055</v>
      </c>
      <c r="K171" s="15"/>
      <c r="L171" s="2">
        <v>1681.21</v>
      </c>
      <c r="M171" s="2" t="e">
        <f>W171+X171+Y171+Z171+AA171+AB171+AC171+AD171+AE171+AF171+AH171+AJ171+AK171+AL171+AM171+AN171+AO171+AP171+AR171+AT171+AV171++AX171+AY171+AZ171+BA171+BG171+BJ171+BO171+BP171+BQ171+BV171+BW171+BX171+BZ171+CB171+CC171+CD171+CE171+CF171+CH171+CI171+CL171+CN171+BT171+BC171+BE171+BN171+BU171+CQ171+#REF!+CR171+CG171</f>
        <v>#REF!</v>
      </c>
      <c r="N171" s="2">
        <f>(V171+BR171)</f>
        <v>2076.09</v>
      </c>
      <c r="O171" s="2" t="e">
        <f t="shared" si="11"/>
        <v>#REF!</v>
      </c>
      <c r="P171" s="2" t="e">
        <f>O171+BS171</f>
        <v>#REF!</v>
      </c>
      <c r="Q171" s="2" t="e">
        <f t="shared" si="12"/>
        <v>#REF!</v>
      </c>
      <c r="R171" s="2" t="e">
        <f t="shared" si="13"/>
        <v>#REF!</v>
      </c>
      <c r="S171" s="2">
        <v>3460.15</v>
      </c>
      <c r="T171" s="3"/>
      <c r="U171" s="4"/>
      <c r="V171" s="3">
        <v>3460.15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4"/>
      <c r="AH171" s="3"/>
      <c r="AI171" s="3"/>
      <c r="AJ171" s="3"/>
      <c r="AK171" s="3"/>
      <c r="AL171" s="3"/>
      <c r="AM171" s="3"/>
      <c r="AN171" s="3"/>
      <c r="AO171" s="3"/>
      <c r="AP171" s="3"/>
      <c r="AQ171" s="4"/>
      <c r="AR171" s="3">
        <v>5.35</v>
      </c>
      <c r="AS171" s="4">
        <v>170</v>
      </c>
      <c r="AT171" s="3"/>
      <c r="AU171" s="4"/>
      <c r="AV171" s="3"/>
      <c r="AW171" s="4">
        <v>0</v>
      </c>
      <c r="AX171" s="3"/>
      <c r="AY171" s="3"/>
      <c r="AZ171" s="3"/>
      <c r="BA171" s="3"/>
      <c r="BB171" s="3"/>
      <c r="BC171" s="3"/>
      <c r="BD171" s="4"/>
      <c r="BE171" s="3"/>
      <c r="BF171" s="4"/>
      <c r="BG171" s="3"/>
      <c r="BH171" s="4"/>
      <c r="BI171" s="3">
        <v>695.2</v>
      </c>
      <c r="BJ171" s="3">
        <v>1.03</v>
      </c>
      <c r="BK171" s="3">
        <v>85.45</v>
      </c>
      <c r="BL171" s="3"/>
      <c r="BM171" s="3"/>
      <c r="BN171" s="3"/>
      <c r="BO171" s="3">
        <v>-52.14</v>
      </c>
      <c r="BP171" s="3"/>
      <c r="BQ171" s="3"/>
      <c r="BR171" s="3">
        <v>-1384.06</v>
      </c>
      <c r="BS171" s="3">
        <f t="shared" si="15"/>
        <v>1384.06</v>
      </c>
      <c r="BT171" s="3">
        <f t="shared" si="14"/>
        <v>-688.8599999999999</v>
      </c>
      <c r="BU171" s="3"/>
      <c r="BV171" s="3">
        <v>-5</v>
      </c>
      <c r="BW171" s="3"/>
      <c r="BX171" s="3"/>
      <c r="BY171" s="3"/>
      <c r="BZ171" s="3"/>
      <c r="CA171" s="4"/>
      <c r="CB171" s="3"/>
      <c r="CC171" s="3"/>
      <c r="CD171" s="3"/>
      <c r="CE171" s="3"/>
      <c r="CF171" s="3"/>
      <c r="CG171" s="3"/>
      <c r="CH171" s="3"/>
      <c r="CI171" s="3"/>
      <c r="CJ171" s="4"/>
      <c r="CK171" s="3"/>
      <c r="CL171" s="3">
        <v>-309.38</v>
      </c>
      <c r="CM171" s="3"/>
      <c r="CN171" s="3">
        <v>-34.74</v>
      </c>
      <c r="CO171" s="3"/>
      <c r="CP171" s="3">
        <v>277.32</v>
      </c>
      <c r="CQ171" s="3"/>
      <c r="CR171" s="3"/>
    </row>
    <row r="172" spans="1:96" ht="15" customHeight="1" x14ac:dyDescent="0.15">
      <c r="A172" s="1" t="s">
        <v>845</v>
      </c>
      <c r="B172" s="1" t="s">
        <v>55</v>
      </c>
      <c r="C172" s="1" t="s">
        <v>1660</v>
      </c>
      <c r="D172" s="1" t="str">
        <f>VLOOKUP(B172,VALIDAÇÃO!$B$2:$C$12,2,0)</f>
        <v>UNIQUE</v>
      </c>
      <c r="E172" s="1" t="s">
        <v>1661</v>
      </c>
      <c r="F172" s="1" t="e">
        <f>VLOOKUP(E172,'[1]MAIO 25'!$D$2:$E$876,2,0)</f>
        <v>#N/A</v>
      </c>
      <c r="G172" s="1" t="str">
        <f>VLOOKUP(H172,VALIDAÇÃO!$F$2:$G$83,2,0)</f>
        <v>DIRETO</v>
      </c>
      <c r="H172" s="1" t="s">
        <v>566</v>
      </c>
      <c r="I172" s="1" t="s">
        <v>847</v>
      </c>
      <c r="J172" s="15">
        <v>45810</v>
      </c>
      <c r="K172" s="15"/>
      <c r="L172" s="2">
        <v>1398.63</v>
      </c>
      <c r="M172" s="2" t="e">
        <f>W172+X172+Y172+Z172+AA172+AB172+AC172+AD172+AE172+AF172+AH172+AJ172+AK172+AL172+AM172+AN172+AO172+AP172+AR172+AT172+AV172++AX172+AY172+AZ172+BA172+BG172+BJ172+BO172+BP172+BQ172+BV172+BW172+BX172+BZ172+CB172+CC172+CD172+CE172+CF172+CH172+CI172+CL172+CN172+BT172+BC172+BE172+BN172+BU172+CQ172+#REF!+CR172+CG172</f>
        <v>#REF!</v>
      </c>
      <c r="N172" s="2">
        <f>(V172+BR172)</f>
        <v>1042.8</v>
      </c>
      <c r="O172" s="2" t="e">
        <f t="shared" si="11"/>
        <v>#REF!</v>
      </c>
      <c r="P172" s="2" t="e">
        <f>O172+BS172</f>
        <v>#REF!</v>
      </c>
      <c r="Q172" s="2" t="e">
        <f t="shared" si="12"/>
        <v>#REF!</v>
      </c>
      <c r="R172" s="2" t="e">
        <f t="shared" si="13"/>
        <v>#REF!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4"/>
      <c r="AH172" s="3"/>
      <c r="AI172" s="3"/>
      <c r="AJ172" s="3"/>
      <c r="AK172" s="3"/>
      <c r="AL172" s="3"/>
      <c r="AM172" s="3"/>
      <c r="AN172" s="3"/>
      <c r="AO172" s="3"/>
      <c r="AP172" s="3">
        <v>110.83999999999997</v>
      </c>
      <c r="AQ172" s="4">
        <v>495.17</v>
      </c>
      <c r="AR172" s="3">
        <v>278.93</v>
      </c>
      <c r="AS172" s="4">
        <v>596.14</v>
      </c>
      <c r="AT172" s="3"/>
      <c r="AU172" s="4"/>
      <c r="AV172" s="3"/>
      <c r="AW172" s="4">
        <v>0</v>
      </c>
      <c r="AX172" s="3"/>
      <c r="AY172" s="3"/>
      <c r="AZ172" s="3"/>
      <c r="BA172" s="3"/>
      <c r="BB172" s="3"/>
      <c r="BC172" s="3"/>
      <c r="BD172" s="4"/>
      <c r="BE172" s="3"/>
      <c r="BF172" s="4"/>
      <c r="BG172" s="3">
        <v>141.44999999999999</v>
      </c>
      <c r="BH172" s="4">
        <v>537.16999999999996</v>
      </c>
      <c r="BI172" s="3">
        <v>695.2</v>
      </c>
      <c r="BJ172" s="3">
        <v>102.16</v>
      </c>
      <c r="BK172" s="3">
        <v>103.43</v>
      </c>
      <c r="BL172" s="3"/>
      <c r="BM172" s="3"/>
      <c r="BN172" s="3"/>
      <c r="BO172" s="3">
        <v>-52.14</v>
      </c>
      <c r="BP172" s="3">
        <v>-34.76</v>
      </c>
      <c r="BQ172" s="3"/>
      <c r="BR172" s="3">
        <v>-695.2</v>
      </c>
      <c r="BS172" s="3">
        <f t="shared" si="15"/>
        <v>695.2</v>
      </c>
      <c r="BT172" s="3">
        <f t="shared" si="14"/>
        <v>0</v>
      </c>
      <c r="BU172" s="3"/>
      <c r="BV172" s="3"/>
      <c r="BW172" s="3"/>
      <c r="BX172" s="3"/>
      <c r="BY172" s="3"/>
      <c r="BZ172" s="3"/>
      <c r="CA172" s="4"/>
      <c r="CB172" s="3"/>
      <c r="CC172" s="3"/>
      <c r="CD172" s="3"/>
      <c r="CE172" s="3"/>
      <c r="CF172" s="3"/>
      <c r="CG172" s="3"/>
      <c r="CH172" s="3"/>
      <c r="CI172" s="3"/>
      <c r="CJ172" s="4"/>
      <c r="CK172" s="3"/>
      <c r="CL172" s="3">
        <v>-190.65</v>
      </c>
      <c r="CM172" s="3"/>
      <c r="CN172" s="3">
        <v>0</v>
      </c>
      <c r="CO172" s="3"/>
      <c r="CP172" s="3">
        <v>189.71</v>
      </c>
      <c r="CQ172" s="3"/>
      <c r="CR172" s="3"/>
    </row>
    <row r="173" spans="1:96" ht="15" customHeight="1" x14ac:dyDescent="0.15">
      <c r="A173" s="1" t="s">
        <v>845</v>
      </c>
      <c r="B173" s="1" t="s">
        <v>55</v>
      </c>
      <c r="C173" s="1" t="s">
        <v>1662</v>
      </c>
      <c r="D173" s="1" t="str">
        <f>VLOOKUP(B173,VALIDAÇÃO!$B$2:$C$12,2,0)</f>
        <v>UNIQUE</v>
      </c>
      <c r="E173" s="1" t="s">
        <v>1451</v>
      </c>
      <c r="F173" s="1" t="str">
        <f>VLOOKUP(E173,'[1]MAIO 25'!$D$2:$E$876,2,0)</f>
        <v>Masculino</v>
      </c>
      <c r="G173" s="1" t="str">
        <f>VLOOKUP(H173,VALIDAÇÃO!$F$2:$G$83,2,0)</f>
        <v>DIRETO</v>
      </c>
      <c r="H173" s="1" t="s">
        <v>1518</v>
      </c>
      <c r="I173" s="1" t="s">
        <v>847</v>
      </c>
      <c r="J173" s="15">
        <v>45796</v>
      </c>
      <c r="K173" s="15"/>
      <c r="L173" s="2">
        <v>1278.67</v>
      </c>
      <c r="M173" s="2" t="e">
        <f>W173+X173+Y173+Z173+AA173+AB173+AC173+AD173+AE173+AF173+AH173+AJ173+AK173+AL173+AM173+AN173+AO173+AP173+AR173+AT173+AV173++AX173+AY173+AZ173+BA173+BG173+BJ173+BO173+BP173+BQ173+BV173+BW173+BX173+BZ173+CB173+CC173+CD173+CE173+CF173+CH173+CI173+CL173+CN173+BT173+BC173+BE173+BN173+BU173+CQ173+#REF!+CR173+CG173</f>
        <v>#REF!</v>
      </c>
      <c r="N173" s="2">
        <f>(V173+BR173)</f>
        <v>1042.8</v>
      </c>
      <c r="O173" s="2" t="e">
        <f t="shared" si="11"/>
        <v>#REF!</v>
      </c>
      <c r="P173" s="2" t="e">
        <f>O173+BS173</f>
        <v>#REF!</v>
      </c>
      <c r="Q173" s="2" t="e">
        <f t="shared" si="12"/>
        <v>#REF!</v>
      </c>
      <c r="R173" s="2" t="e">
        <f t="shared" si="13"/>
        <v>#REF!</v>
      </c>
      <c r="S173" s="2">
        <v>1738</v>
      </c>
      <c r="T173" s="3"/>
      <c r="U173" s="4"/>
      <c r="V173" s="3">
        <v>1738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4"/>
      <c r="AH173" s="3"/>
      <c r="AI173" s="3"/>
      <c r="AJ173" s="3"/>
      <c r="AK173" s="3"/>
      <c r="AL173" s="3">
        <v>252</v>
      </c>
      <c r="AM173" s="3"/>
      <c r="AN173" s="3"/>
      <c r="AO173" s="3"/>
      <c r="AP173" s="3"/>
      <c r="AQ173" s="4"/>
      <c r="AR173" s="3">
        <v>104.79</v>
      </c>
      <c r="AS173" s="4">
        <v>555.16999999999996</v>
      </c>
      <c r="AT173" s="3"/>
      <c r="AU173" s="4"/>
      <c r="AV173" s="3"/>
      <c r="AW173" s="4">
        <v>0</v>
      </c>
      <c r="AX173" s="3"/>
      <c r="AY173" s="3"/>
      <c r="AZ173" s="3"/>
      <c r="BA173" s="3"/>
      <c r="BB173" s="3"/>
      <c r="BC173" s="3"/>
      <c r="BD173" s="4"/>
      <c r="BE173" s="3"/>
      <c r="BF173" s="4"/>
      <c r="BG173" s="3"/>
      <c r="BH173" s="4"/>
      <c r="BI173" s="3">
        <v>924</v>
      </c>
      <c r="BJ173" s="3">
        <v>20.149999999999999</v>
      </c>
      <c r="BK173" s="3">
        <v>50.27</v>
      </c>
      <c r="BL173" s="3"/>
      <c r="BM173" s="3"/>
      <c r="BN173" s="3">
        <v>195</v>
      </c>
      <c r="BO173" s="3">
        <v>-52.14</v>
      </c>
      <c r="BP173" s="3">
        <v>-34.76</v>
      </c>
      <c r="BQ173" s="3">
        <v>-104.28</v>
      </c>
      <c r="BR173" s="3">
        <v>-695.2</v>
      </c>
      <c r="BS173" s="3">
        <f t="shared" si="15"/>
        <v>695.2</v>
      </c>
      <c r="BT173" s="3">
        <f t="shared" si="14"/>
        <v>228.79999999999995</v>
      </c>
      <c r="BU173" s="3"/>
      <c r="BV173" s="3"/>
      <c r="BW173" s="3"/>
      <c r="BX173" s="3"/>
      <c r="BY173" s="3"/>
      <c r="BZ173" s="3"/>
      <c r="CA173" s="4"/>
      <c r="CB173" s="3"/>
      <c r="CC173" s="3"/>
      <c r="CD173" s="3"/>
      <c r="CE173" s="3"/>
      <c r="CF173" s="3"/>
      <c r="CG173" s="3"/>
      <c r="CH173" s="3"/>
      <c r="CI173" s="3"/>
      <c r="CJ173" s="4"/>
      <c r="CK173" s="3"/>
      <c r="CL173" s="3">
        <v>-144.88999999999999</v>
      </c>
      <c r="CM173" s="3"/>
      <c r="CN173" s="3">
        <v>0</v>
      </c>
      <c r="CO173" s="3"/>
      <c r="CP173" s="3">
        <v>149.03</v>
      </c>
      <c r="CQ173" s="3"/>
      <c r="CR173" s="3"/>
    </row>
    <row r="174" spans="1:96" ht="15" customHeight="1" x14ac:dyDescent="0.15">
      <c r="A174" s="1" t="s">
        <v>845</v>
      </c>
      <c r="B174" s="1" t="s">
        <v>55</v>
      </c>
      <c r="C174" s="1" t="s">
        <v>986</v>
      </c>
      <c r="D174" s="1" t="str">
        <f>VLOOKUP(B174,VALIDAÇÃO!$B$2:$C$12,2,0)</f>
        <v>UNIQUE</v>
      </c>
      <c r="E174" s="1" t="s">
        <v>576</v>
      </c>
      <c r="F174" s="1" t="str">
        <f>VLOOKUP(E174,'[1]MAIO 25'!$D$2:$E$876,2,0)</f>
        <v>Masculino</v>
      </c>
      <c r="G174" s="1" t="str">
        <f>VLOOKUP(H174,VALIDAÇÃO!$F$2:$G$83,2,0)</f>
        <v>INDIRETO</v>
      </c>
      <c r="H174" s="1" t="s">
        <v>480</v>
      </c>
      <c r="I174" s="1" t="s">
        <v>925</v>
      </c>
      <c r="J174" s="15">
        <v>45679</v>
      </c>
      <c r="K174" s="15"/>
      <c r="L174" s="2">
        <v>155.66</v>
      </c>
      <c r="M174" s="2" t="e">
        <f>W174+X174+Y174+Z174+AA174+AB174+AC174+AD174+AE174+AF174+AH174+AJ174+AK174+AL174+AM174+AN174+AO174+AP174+AR174+AT174+AV174++AX174+AY174+AZ174+BA174+BG174+BJ174+BO174+BP174+BQ174+BV174+BW174+BX174+BZ174+CB174+CC174+CD174+CE174+CF174+CH174+CI174+CL174+CN174+BT174+BC174+BE174+BN174+BU174+CQ174+#REF!+CR174+CG174</f>
        <v>#REF!</v>
      </c>
      <c r="N174" s="2">
        <f>(V174+BR174)</f>
        <v>427.79</v>
      </c>
      <c r="O174" s="2" t="e">
        <f t="shared" si="11"/>
        <v>#REF!</v>
      </c>
      <c r="P174" s="2" t="e">
        <f>O174+BS174</f>
        <v>#REF!</v>
      </c>
      <c r="Q174" s="2" t="e">
        <f t="shared" si="12"/>
        <v>#REF!</v>
      </c>
      <c r="R174" s="2" t="e">
        <f t="shared" si="13"/>
        <v>#REF!</v>
      </c>
      <c r="S174" s="2">
        <v>712.99</v>
      </c>
      <c r="T174" s="3"/>
      <c r="U174" s="4"/>
      <c r="V174" s="3">
        <v>712.99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4"/>
      <c r="AH174" s="3"/>
      <c r="AI174" s="3"/>
      <c r="AJ174" s="3"/>
      <c r="AK174" s="3"/>
      <c r="AL174" s="3"/>
      <c r="AM174" s="3"/>
      <c r="AN174" s="3"/>
      <c r="AO174" s="3"/>
      <c r="AP174" s="3"/>
      <c r="AQ174" s="4"/>
      <c r="AR174" s="3"/>
      <c r="AS174" s="4"/>
      <c r="AT174" s="3"/>
      <c r="AU174" s="4"/>
      <c r="AV174" s="3"/>
      <c r="AW174" s="4">
        <v>0</v>
      </c>
      <c r="AX174" s="3"/>
      <c r="AY174" s="3"/>
      <c r="AZ174" s="3"/>
      <c r="BA174" s="3"/>
      <c r="BB174" s="3"/>
      <c r="BC174" s="3"/>
      <c r="BD174" s="4"/>
      <c r="BE174" s="3">
        <v>-95.07</v>
      </c>
      <c r="BF174" s="4">
        <v>4</v>
      </c>
      <c r="BG174" s="3"/>
      <c r="BH174" s="4"/>
      <c r="BI174" s="3">
        <v>924</v>
      </c>
      <c r="BJ174" s="3"/>
      <c r="BK174" s="3">
        <v>28.09</v>
      </c>
      <c r="BL174" s="3"/>
      <c r="BM174" s="3"/>
      <c r="BN174" s="3"/>
      <c r="BO174" s="3"/>
      <c r="BP174" s="3"/>
      <c r="BQ174" s="3">
        <v>-42.78</v>
      </c>
      <c r="BR174" s="3">
        <v>-285.2</v>
      </c>
      <c r="BS174" s="3">
        <f t="shared" si="15"/>
        <v>285.2</v>
      </c>
      <c r="BT174" s="3">
        <f t="shared" si="14"/>
        <v>638.79999999999995</v>
      </c>
      <c r="BU174" s="3"/>
      <c r="BV174" s="3"/>
      <c r="BW174" s="3"/>
      <c r="BX174" s="3"/>
      <c r="BY174" s="3"/>
      <c r="BZ174" s="3"/>
      <c r="CA174" s="4"/>
      <c r="CB174" s="3"/>
      <c r="CC174" s="3"/>
      <c r="CD174" s="3"/>
      <c r="CE174" s="3"/>
      <c r="CF174" s="3"/>
      <c r="CG174" s="3"/>
      <c r="CH174" s="3"/>
      <c r="CI174" s="3">
        <v>-95.07</v>
      </c>
      <c r="CJ174" s="4">
        <v>4</v>
      </c>
      <c r="CK174" s="3"/>
      <c r="CL174" s="3">
        <v>-39.21</v>
      </c>
      <c r="CM174" s="3"/>
      <c r="CN174" s="3">
        <v>0</v>
      </c>
      <c r="CO174" s="3"/>
      <c r="CP174" s="3">
        <v>10.45</v>
      </c>
      <c r="CQ174" s="3"/>
      <c r="CR174" s="3"/>
    </row>
    <row r="175" spans="1:96" ht="15" customHeight="1" x14ac:dyDescent="0.15">
      <c r="A175" s="1" t="s">
        <v>851</v>
      </c>
      <c r="B175" s="1" t="s">
        <v>633</v>
      </c>
      <c r="C175" s="1" t="s">
        <v>987</v>
      </c>
      <c r="D175" s="1" t="str">
        <f>VLOOKUP(B175,VALIDAÇÃO!$B$2:$C$12,2,0)</f>
        <v>ESSENZA</v>
      </c>
      <c r="E175" s="1" t="s">
        <v>1663</v>
      </c>
      <c r="F175" s="1" t="str">
        <f>VLOOKUP(E175,'[1]MAIO 25'!$D$2:$E$876,2,0)</f>
        <v>Masculino</v>
      </c>
      <c r="G175" s="1" t="str">
        <f>VLOOKUP(H175,VALIDAÇÃO!$F$2:$G$83,2,0)</f>
        <v>DIRETO</v>
      </c>
      <c r="H175" s="1" t="s">
        <v>649</v>
      </c>
      <c r="I175" s="1" t="s">
        <v>847</v>
      </c>
      <c r="J175" s="15">
        <v>45603</v>
      </c>
      <c r="K175" s="15"/>
      <c r="L175" s="2"/>
      <c r="M175" s="2" t="e">
        <f>W175+X175+Y175+Z175+AA175+AB175+AC175+AD175+AE175+AF175+AH175+AJ175+AK175+AL175+AM175+AN175+AO175+AP175+AR175+AT175+AV175++AX175+AY175+AZ175+BA175+BG175+BJ175+BO175+BP175+BQ175+BV175+BW175+BX175+BZ175+CB175+CC175+CD175+CE175+CF175+CH175+CI175+CL175+CN175+BT175+BC175+BE175+BN175+BU175+CQ175+#REF!+CR175+CG175</f>
        <v>#REF!</v>
      </c>
      <c r="N175" s="2">
        <f>(V175+BR175)</f>
        <v>0</v>
      </c>
      <c r="O175" s="2" t="e">
        <f t="shared" si="11"/>
        <v>#REF!</v>
      </c>
      <c r="P175" s="2" t="e">
        <f>O175+BS175</f>
        <v>#REF!</v>
      </c>
      <c r="Q175" s="2" t="e">
        <f t="shared" si="12"/>
        <v>#REF!</v>
      </c>
      <c r="R175" s="2" t="e">
        <f t="shared" si="13"/>
        <v>#REF!</v>
      </c>
      <c r="S175" s="2">
        <v>2310</v>
      </c>
      <c r="T175" s="3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4"/>
      <c r="AH175" s="3"/>
      <c r="AI175" s="3"/>
      <c r="AJ175" s="3"/>
      <c r="AK175" s="3"/>
      <c r="AL175" s="3"/>
      <c r="AM175" s="3"/>
      <c r="AN175" s="3"/>
      <c r="AO175" s="3"/>
      <c r="AP175" s="3"/>
      <c r="AQ175" s="4"/>
      <c r="AR175" s="3"/>
      <c r="AS175" s="4"/>
      <c r="AT175" s="3"/>
      <c r="AU175" s="4"/>
      <c r="AV175" s="3"/>
      <c r="AW175" s="4"/>
      <c r="AX175" s="3"/>
      <c r="AY175" s="3"/>
      <c r="AZ175" s="3"/>
      <c r="BA175" s="3"/>
      <c r="BB175" s="3"/>
      <c r="BC175" s="3"/>
      <c r="BD175" s="4"/>
      <c r="BE175" s="3"/>
      <c r="BF175" s="4"/>
      <c r="BG175" s="3"/>
      <c r="BH175" s="4"/>
      <c r="BI175" s="3">
        <v>1021.28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>
        <f t="shared" si="15"/>
        <v>0</v>
      </c>
      <c r="BT175" s="3">
        <f t="shared" si="14"/>
        <v>1021.28</v>
      </c>
      <c r="BU175" s="3"/>
      <c r="BV175" s="3"/>
      <c r="BW175" s="3"/>
      <c r="BX175" s="3"/>
      <c r="BY175" s="3"/>
      <c r="BZ175" s="3"/>
      <c r="CA175" s="4"/>
      <c r="CB175" s="3"/>
      <c r="CC175" s="3"/>
      <c r="CD175" s="3"/>
      <c r="CE175" s="3"/>
      <c r="CF175" s="3"/>
      <c r="CG175" s="3"/>
      <c r="CH175" s="3"/>
      <c r="CI175" s="3"/>
      <c r="CJ175" s="4"/>
      <c r="CK175" s="3"/>
      <c r="CL175" s="3"/>
      <c r="CM175" s="3"/>
      <c r="CN175" s="3"/>
      <c r="CO175" s="3"/>
      <c r="CP175" s="3"/>
      <c r="CQ175" s="3"/>
      <c r="CR175" s="3"/>
    </row>
    <row r="176" spans="1:96" ht="15" customHeight="1" x14ac:dyDescent="0.15">
      <c r="A176" s="1" t="s">
        <v>851</v>
      </c>
      <c r="B176" s="1" t="s">
        <v>633</v>
      </c>
      <c r="C176" s="1" t="s">
        <v>988</v>
      </c>
      <c r="D176" s="1" t="str">
        <f>VLOOKUP(B176,VALIDAÇÃO!$B$2:$C$12,2,0)</f>
        <v>ESSENZA</v>
      </c>
      <c r="E176" s="1" t="s">
        <v>639</v>
      </c>
      <c r="F176" s="1" t="s">
        <v>1830</v>
      </c>
      <c r="G176" s="1" t="str">
        <f>VLOOKUP(H176,VALIDAÇÃO!$F$2:$G$83,2,0)</f>
        <v>DIRETO</v>
      </c>
      <c r="H176" s="1" t="s">
        <v>256</v>
      </c>
      <c r="I176" s="1" t="s">
        <v>847</v>
      </c>
      <c r="J176" s="15">
        <v>45250</v>
      </c>
      <c r="K176" s="15"/>
      <c r="L176" s="2">
        <v>2224.71</v>
      </c>
      <c r="M176" s="2" t="e">
        <f>W176+X176+Y176+Z176+AA176+AB176+AC176+AD176+AE176+AF176+AH176+AJ176+AK176+AL176+AM176+AN176+AO176+AP176+AR176+AT176+AV176++AX176+AY176+AZ176+BA176+BG176+BJ176+BO176+BP176+BQ176+BV176+BW176+BX176+BZ176+CB176+CC176+CD176+CE176+CF176+CH176+CI176+CL176+CN176+BT176+BC176+BE176+BN176+BU176+CQ176+#REF!+CR176+CG176</f>
        <v>#REF!</v>
      </c>
      <c r="N176" s="2">
        <f>(V176+BR176)</f>
        <v>1386</v>
      </c>
      <c r="O176" s="2" t="e">
        <f t="shared" si="11"/>
        <v>#REF!</v>
      </c>
      <c r="P176" s="2" t="e">
        <f>O176+BS176</f>
        <v>#REF!</v>
      </c>
      <c r="Q176" s="2" t="e">
        <f t="shared" si="12"/>
        <v>#REF!</v>
      </c>
      <c r="R176" s="2" t="e">
        <f t="shared" si="13"/>
        <v>#REF!</v>
      </c>
      <c r="S176" s="2">
        <v>2310</v>
      </c>
      <c r="T176" s="3"/>
      <c r="U176" s="4"/>
      <c r="V176" s="3">
        <v>2310</v>
      </c>
      <c r="W176" s="3"/>
      <c r="X176" s="3"/>
      <c r="Y176" s="3"/>
      <c r="Z176" s="3"/>
      <c r="AA176" s="3"/>
      <c r="AB176" s="3"/>
      <c r="AC176" s="3">
        <v>55.62</v>
      </c>
      <c r="AD176" s="3"/>
      <c r="AE176" s="3"/>
      <c r="AF176" s="3"/>
      <c r="AG176" s="4"/>
      <c r="AH176" s="3"/>
      <c r="AI176" s="3"/>
      <c r="AJ176" s="3"/>
      <c r="AK176" s="3">
        <v>8.48</v>
      </c>
      <c r="AL176" s="3"/>
      <c r="AM176" s="3"/>
      <c r="AN176" s="3"/>
      <c r="AO176" s="3"/>
      <c r="AP176" s="3">
        <v>256.19</v>
      </c>
      <c r="AQ176" s="4">
        <v>861.14</v>
      </c>
      <c r="AR176" s="3">
        <v>74.12</v>
      </c>
      <c r="AS176" s="4">
        <v>1298.17</v>
      </c>
      <c r="AT176" s="3"/>
      <c r="AU176" s="4"/>
      <c r="AV176" s="3">
        <v>44.08</v>
      </c>
      <c r="AW176" s="4"/>
      <c r="AX176" s="3">
        <v>500</v>
      </c>
      <c r="AY176" s="3"/>
      <c r="AZ176" s="3"/>
      <c r="BA176" s="3">
        <v>96.15</v>
      </c>
      <c r="BB176" s="3"/>
      <c r="BC176" s="3">
        <v>-17.52</v>
      </c>
      <c r="BD176" s="4">
        <v>100.14</v>
      </c>
      <c r="BE176" s="3"/>
      <c r="BF176" s="4"/>
      <c r="BG176" s="3">
        <v>193.25</v>
      </c>
      <c r="BH176" s="4">
        <v>552.14</v>
      </c>
      <c r="BI176" s="3">
        <v>648.85</v>
      </c>
      <c r="BJ176" s="3">
        <v>100.68</v>
      </c>
      <c r="BK176" s="3">
        <v>76.989999999999995</v>
      </c>
      <c r="BL176" s="3"/>
      <c r="BM176" s="3"/>
      <c r="BN176" s="3"/>
      <c r="BO176" s="3">
        <v>-69.3</v>
      </c>
      <c r="BP176" s="3">
        <v>-46.2</v>
      </c>
      <c r="BQ176" s="3"/>
      <c r="BR176" s="3">
        <v>-924</v>
      </c>
      <c r="BS176" s="3">
        <f t="shared" si="15"/>
        <v>924</v>
      </c>
      <c r="BT176" s="3">
        <f t="shared" si="14"/>
        <v>-275.14999999999998</v>
      </c>
      <c r="BU176" s="3"/>
      <c r="BV176" s="3"/>
      <c r="BW176" s="3"/>
      <c r="BX176" s="3"/>
      <c r="BY176" s="3"/>
      <c r="BZ176" s="3"/>
      <c r="CA176" s="4"/>
      <c r="CB176" s="3"/>
      <c r="CC176" s="3"/>
      <c r="CD176" s="3"/>
      <c r="CE176" s="3"/>
      <c r="CF176" s="3"/>
      <c r="CG176" s="3"/>
      <c r="CH176" s="3"/>
      <c r="CI176" s="3"/>
      <c r="CJ176" s="4"/>
      <c r="CK176" s="3"/>
      <c r="CL176" s="3">
        <v>-321.25</v>
      </c>
      <c r="CM176" s="3"/>
      <c r="CN176" s="3">
        <v>-35.590000000000003</v>
      </c>
      <c r="CO176" s="3"/>
      <c r="CP176" s="3">
        <v>285.23</v>
      </c>
      <c r="CQ176" s="3"/>
      <c r="CR176" s="3"/>
    </row>
    <row r="177" spans="1:96" ht="15" customHeight="1" x14ac:dyDescent="0.15">
      <c r="A177" s="1" t="s">
        <v>848</v>
      </c>
      <c r="B177" s="1" t="s">
        <v>574</v>
      </c>
      <c r="C177" s="1" t="s">
        <v>989</v>
      </c>
      <c r="D177" s="1" t="str">
        <f>VLOOKUP(B177,VALIDAÇÃO!$B$2:$C$12,2,0)</f>
        <v>MARIE CURIE</v>
      </c>
      <c r="E177" s="1" t="s">
        <v>132</v>
      </c>
      <c r="F177" s="1" t="str">
        <f>VLOOKUP(E177,'[1]MAIO 25'!$D$2:$E$876,2,0)</f>
        <v>Masculino</v>
      </c>
      <c r="G177" s="1" t="str">
        <f>VLOOKUP(H177,VALIDAÇÃO!$F$2:$G$83,2,0)</f>
        <v>DIRETO</v>
      </c>
      <c r="H177" s="1" t="s">
        <v>649</v>
      </c>
      <c r="I177" s="1" t="s">
        <v>850</v>
      </c>
      <c r="J177" s="15">
        <v>45762</v>
      </c>
      <c r="K177" s="15"/>
      <c r="L177" s="2">
        <v>1499.72</v>
      </c>
      <c r="M177" s="2" t="e">
        <f>W177+X177+Y177+Z177+AA177+AB177+AC177+AD177+AE177+AF177+AH177+AJ177+AK177+AL177+AM177+AN177+AO177+AP177+AR177+AT177+AV177++AX177+AY177+AZ177+BA177+BG177+BJ177+BO177+BP177+BQ177+BV177+BW177+BX177+BZ177+CB177+CC177+CD177+CE177+CF177+CH177+CI177+CL177+CN177+BT177+BC177+BE177+BN177+BU177+CQ177+#REF!+CR177+CG177</f>
        <v>#REF!</v>
      </c>
      <c r="N177" s="2">
        <f>(V177+BR177)</f>
        <v>1386</v>
      </c>
      <c r="O177" s="2" t="e">
        <f t="shared" si="11"/>
        <v>#REF!</v>
      </c>
      <c r="P177" s="2" t="e">
        <f>O177+BS177</f>
        <v>#REF!</v>
      </c>
      <c r="Q177" s="2" t="e">
        <f t="shared" si="12"/>
        <v>#REF!</v>
      </c>
      <c r="R177" s="2" t="e">
        <f t="shared" si="13"/>
        <v>#REF!</v>
      </c>
      <c r="S177" s="2">
        <v>2310</v>
      </c>
      <c r="T177" s="3"/>
      <c r="U177" s="4"/>
      <c r="V177" s="3">
        <v>2310</v>
      </c>
      <c r="W177" s="3"/>
      <c r="X177" s="3"/>
      <c r="Y177" s="3"/>
      <c r="Z177" s="3"/>
      <c r="AA177" s="3"/>
      <c r="AB177" s="3"/>
      <c r="AC177" s="3">
        <v>55.62</v>
      </c>
      <c r="AD177" s="3"/>
      <c r="AE177" s="3"/>
      <c r="AF177" s="3"/>
      <c r="AG177" s="4"/>
      <c r="AH177" s="3"/>
      <c r="AI177" s="3"/>
      <c r="AJ177" s="3"/>
      <c r="AK177" s="3">
        <v>0.04</v>
      </c>
      <c r="AL177" s="3"/>
      <c r="AM177" s="3"/>
      <c r="AN177" s="3"/>
      <c r="AO177" s="3"/>
      <c r="AP177" s="3"/>
      <c r="AQ177" s="4"/>
      <c r="AR177" s="3">
        <v>3.33</v>
      </c>
      <c r="AS177" s="4">
        <v>90.17</v>
      </c>
      <c r="AT177" s="3"/>
      <c r="AU177" s="4"/>
      <c r="AV177" s="3">
        <v>0.19</v>
      </c>
      <c r="AW177" s="4"/>
      <c r="AX177" s="3">
        <v>327.10000000000002</v>
      </c>
      <c r="AY177" s="3"/>
      <c r="AZ177" s="3"/>
      <c r="BA177" s="3">
        <v>62.9</v>
      </c>
      <c r="BB177" s="3"/>
      <c r="BC177" s="3"/>
      <c r="BD177" s="4"/>
      <c r="BE177" s="3"/>
      <c r="BF177" s="4"/>
      <c r="BG177" s="3"/>
      <c r="BH177" s="4"/>
      <c r="BI177" s="3">
        <v>695.2</v>
      </c>
      <c r="BJ177" s="3">
        <v>0.64</v>
      </c>
      <c r="BK177" s="3">
        <v>38.58</v>
      </c>
      <c r="BL177" s="3"/>
      <c r="BM177" s="3"/>
      <c r="BN177" s="3"/>
      <c r="BO177" s="3">
        <v>-69.3</v>
      </c>
      <c r="BP177" s="3">
        <v>-46.2</v>
      </c>
      <c r="BQ177" s="3"/>
      <c r="BR177" s="3">
        <v>-924</v>
      </c>
      <c r="BS177" s="3">
        <f t="shared" si="15"/>
        <v>924</v>
      </c>
      <c r="BT177" s="3">
        <f t="shared" si="14"/>
        <v>-228.79999999999995</v>
      </c>
      <c r="BU177" s="3"/>
      <c r="BV177" s="3"/>
      <c r="BW177" s="3"/>
      <c r="BX177" s="3"/>
      <c r="BY177" s="3"/>
      <c r="BZ177" s="3"/>
      <c r="CA177" s="4"/>
      <c r="CB177" s="3"/>
      <c r="CC177" s="3"/>
      <c r="CD177" s="3"/>
      <c r="CE177" s="3"/>
      <c r="CF177" s="3"/>
      <c r="CG177" s="3"/>
      <c r="CH177" s="3"/>
      <c r="CI177" s="3"/>
      <c r="CJ177" s="4"/>
      <c r="CK177" s="3"/>
      <c r="CL177" s="3">
        <v>-220.6</v>
      </c>
      <c r="CM177" s="3"/>
      <c r="CN177" s="3">
        <v>0</v>
      </c>
      <c r="CO177" s="3"/>
      <c r="CP177" s="3">
        <v>216.33</v>
      </c>
      <c r="CQ177" s="3"/>
      <c r="CR177" s="3"/>
    </row>
    <row r="178" spans="1:96" ht="15" customHeight="1" x14ac:dyDescent="0.15">
      <c r="A178" s="1" t="s">
        <v>851</v>
      </c>
      <c r="B178" s="1" t="s">
        <v>633</v>
      </c>
      <c r="C178" s="1" t="s">
        <v>990</v>
      </c>
      <c r="D178" s="1" t="str">
        <f>VLOOKUP(B178,VALIDAÇÃO!$B$2:$C$12,2,0)</f>
        <v>ESSENZA</v>
      </c>
      <c r="E178" s="1" t="s">
        <v>253</v>
      </c>
      <c r="F178" s="1" t="str">
        <f>VLOOKUP(E178,'[1]MAIO 25'!$D$2:$E$876,2,0)</f>
        <v>Masculino</v>
      </c>
      <c r="G178" s="1" t="str">
        <f>VLOOKUP(H178,VALIDAÇÃO!$F$2:$G$83,2,0)</f>
        <v>DIRETO</v>
      </c>
      <c r="H178" s="1" t="s">
        <v>1518</v>
      </c>
      <c r="I178" s="1" t="s">
        <v>847</v>
      </c>
      <c r="J178" s="15">
        <v>45691</v>
      </c>
      <c r="K178" s="15"/>
      <c r="L178" s="2">
        <v>1902.57</v>
      </c>
      <c r="M178" s="2" t="e">
        <f>W178+X178+Y178+Z178+AA178+AB178+AC178+AD178+AE178+AF178+AH178+AJ178+AK178+AL178+AM178+AN178+AO178+AP178+AR178+AT178+AV178++AX178+AY178+AZ178+BA178+BG178+BJ178+BO178+BP178+BQ178+BV178+BW178+BX178+BZ178+CB178+CC178+CD178+CE178+CF178+CH178+CI178+CL178+CN178+BT178+BC178+BE178+BN178+BU178+CQ178+#REF!+CR178+CG178</f>
        <v>#REF!</v>
      </c>
      <c r="N178" s="2">
        <f>(V178+BR178)</f>
        <v>1042.8</v>
      </c>
      <c r="O178" s="2" t="e">
        <f t="shared" si="11"/>
        <v>#REF!</v>
      </c>
      <c r="P178" s="2" t="e">
        <f>O178+BS178</f>
        <v>#REF!</v>
      </c>
      <c r="Q178" s="2" t="e">
        <f t="shared" si="12"/>
        <v>#REF!</v>
      </c>
      <c r="R178" s="2" t="e">
        <f t="shared" si="13"/>
        <v>#REF!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4"/>
      <c r="AH178" s="3"/>
      <c r="AI178" s="3"/>
      <c r="AJ178" s="3"/>
      <c r="AK178" s="3">
        <v>7.46</v>
      </c>
      <c r="AL178" s="3"/>
      <c r="AM178" s="3"/>
      <c r="AN178" s="3"/>
      <c r="AO178" s="3"/>
      <c r="AP178" s="3">
        <v>218.72</v>
      </c>
      <c r="AQ178" s="4">
        <v>977.14</v>
      </c>
      <c r="AR178" s="3">
        <v>365.55</v>
      </c>
      <c r="AS178" s="4"/>
      <c r="AT178" s="3"/>
      <c r="AU178" s="4"/>
      <c r="AV178" s="3">
        <v>38.79</v>
      </c>
      <c r="AW178" s="4"/>
      <c r="AX178" s="3">
        <v>200</v>
      </c>
      <c r="AY178" s="3"/>
      <c r="AZ178" s="3"/>
      <c r="BA178" s="3">
        <v>38.46</v>
      </c>
      <c r="BB178" s="3"/>
      <c r="BC178" s="3"/>
      <c r="BD178" s="4"/>
      <c r="BE178" s="3"/>
      <c r="BF178" s="4"/>
      <c r="BG178" s="3">
        <v>275.75</v>
      </c>
      <c r="BH178" s="4">
        <v>1047.1400000000001</v>
      </c>
      <c r="BI178" s="3">
        <v>285.2</v>
      </c>
      <c r="BJ178" s="3">
        <v>165.39</v>
      </c>
      <c r="BK178" s="3"/>
      <c r="BL178" s="3"/>
      <c r="BM178" s="3"/>
      <c r="BN178" s="3"/>
      <c r="BO178" s="3">
        <v>-52.14</v>
      </c>
      <c r="BP178" s="3">
        <v>-34.76</v>
      </c>
      <c r="BQ178" s="3">
        <v>-104.28</v>
      </c>
      <c r="BR178" s="3">
        <v>-695.2</v>
      </c>
      <c r="BS178" s="3">
        <f t="shared" si="15"/>
        <v>695.2</v>
      </c>
      <c r="BT178" s="3">
        <f t="shared" si="14"/>
        <v>-410.00000000000006</v>
      </c>
      <c r="BU178" s="3"/>
      <c r="BV178" s="3"/>
      <c r="BW178" s="3"/>
      <c r="BX178" s="3"/>
      <c r="BY178" s="3"/>
      <c r="BZ178" s="3"/>
      <c r="CA178" s="4"/>
      <c r="CB178" s="3"/>
      <c r="CC178" s="3"/>
      <c r="CD178" s="3"/>
      <c r="CE178" s="3"/>
      <c r="CF178" s="3"/>
      <c r="CG178" s="3"/>
      <c r="CH178" s="3"/>
      <c r="CI178" s="3"/>
      <c r="CJ178" s="4"/>
      <c r="CK178" s="3"/>
      <c r="CL178" s="3">
        <v>-259.17</v>
      </c>
      <c r="CM178" s="3"/>
      <c r="CN178" s="3">
        <v>0</v>
      </c>
      <c r="CO178" s="3"/>
      <c r="CP178" s="3">
        <v>243.84</v>
      </c>
      <c r="CQ178" s="3"/>
      <c r="CR178" s="3"/>
    </row>
    <row r="179" spans="1:96" ht="15" customHeight="1" x14ac:dyDescent="0.15">
      <c r="A179" s="1" t="s">
        <v>851</v>
      </c>
      <c r="B179" s="1" t="s">
        <v>633</v>
      </c>
      <c r="C179" s="1" t="s">
        <v>991</v>
      </c>
      <c r="D179" s="1" t="str">
        <f>VLOOKUP(B179,VALIDAÇÃO!$B$2:$C$12,2,0)</f>
        <v>ESSENZA</v>
      </c>
      <c r="E179" s="1" t="s">
        <v>65</v>
      </c>
      <c r="F179" s="1" t="str">
        <f>VLOOKUP(E179,'[1]MAIO 25'!$D$2:$E$876,2,0)</f>
        <v>Masculino</v>
      </c>
      <c r="G179" s="1" t="str">
        <f>VLOOKUP(H179,VALIDAÇÃO!$F$2:$G$83,2,0)</f>
        <v>DIRETO</v>
      </c>
      <c r="H179" s="1" t="s">
        <v>1518</v>
      </c>
      <c r="I179" s="1" t="s">
        <v>847</v>
      </c>
      <c r="J179" s="15">
        <v>45313</v>
      </c>
      <c r="K179" s="15"/>
      <c r="L179" s="2">
        <v>1553.05</v>
      </c>
      <c r="M179" s="2" t="e">
        <f>W179+X179+Y179+Z179+AA179+AB179+AC179+AD179+AE179+AF179+AH179+AJ179+AK179+AL179+AM179+AN179+AO179+AP179+AR179+AT179+AV179++AX179+AY179+AZ179+BA179+BG179+BJ179+BO179+BP179+BQ179+BV179+BW179+BX179+BZ179+CB179+CC179+CD179+CE179+CF179+CH179+CI179+CL179+CN179+BT179+BC179+BE179+BN179+BU179+CQ179+#REF!+CR179+CG179</f>
        <v>#REF!</v>
      </c>
      <c r="N179" s="2">
        <f>(V179+BR179)</f>
        <v>1042.8</v>
      </c>
      <c r="O179" s="2" t="e">
        <f t="shared" si="11"/>
        <v>#REF!</v>
      </c>
      <c r="P179" s="2" t="e">
        <f>O179+BS179</f>
        <v>#REF!</v>
      </c>
      <c r="Q179" s="2" t="e">
        <f t="shared" si="12"/>
        <v>#REF!</v>
      </c>
      <c r="R179" s="2" t="e">
        <f t="shared" si="13"/>
        <v>#REF!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4"/>
      <c r="AH179" s="3"/>
      <c r="AI179" s="3"/>
      <c r="AJ179" s="3"/>
      <c r="AK179" s="3">
        <v>7.26</v>
      </c>
      <c r="AL179" s="3"/>
      <c r="AM179" s="3"/>
      <c r="AN179" s="3"/>
      <c r="AO179" s="3"/>
      <c r="AP179" s="3">
        <v>216.7</v>
      </c>
      <c r="AQ179" s="4">
        <v>968.14</v>
      </c>
      <c r="AR179" s="3">
        <v>17.940000000000001</v>
      </c>
      <c r="AS179" s="4"/>
      <c r="AT179" s="3"/>
      <c r="AU179" s="4"/>
      <c r="AV179" s="3">
        <v>37.770000000000003</v>
      </c>
      <c r="AW179" s="4"/>
      <c r="AX179" s="3">
        <v>342</v>
      </c>
      <c r="AY179" s="3"/>
      <c r="AZ179" s="3"/>
      <c r="BA179" s="3">
        <v>65.77</v>
      </c>
      <c r="BB179" s="3"/>
      <c r="BC179" s="3">
        <v>-29.91</v>
      </c>
      <c r="BD179" s="4">
        <v>227.14</v>
      </c>
      <c r="BE179" s="3"/>
      <c r="BF179" s="4"/>
      <c r="BG179" s="3">
        <v>272.32</v>
      </c>
      <c r="BH179" s="4">
        <v>1034.1400000000001</v>
      </c>
      <c r="BI179" s="3"/>
      <c r="BJ179" s="3">
        <v>97.49</v>
      </c>
      <c r="BK179" s="3"/>
      <c r="BL179" s="3"/>
      <c r="BM179" s="3"/>
      <c r="BN179" s="3"/>
      <c r="BO179" s="3">
        <v>-52.14</v>
      </c>
      <c r="BP179" s="3">
        <v>-34.76</v>
      </c>
      <c r="BQ179" s="3">
        <v>-104.28</v>
      </c>
      <c r="BR179" s="3">
        <v>-695.2</v>
      </c>
      <c r="BS179" s="3">
        <f t="shared" si="15"/>
        <v>695.2</v>
      </c>
      <c r="BT179" s="3">
        <f t="shared" si="14"/>
        <v>-695.2</v>
      </c>
      <c r="BU179" s="3"/>
      <c r="BV179" s="3"/>
      <c r="BW179" s="3"/>
      <c r="BX179" s="3"/>
      <c r="BY179" s="3"/>
      <c r="BZ179" s="3"/>
      <c r="CA179" s="4"/>
      <c r="CB179" s="3"/>
      <c r="CC179" s="3">
        <v>-99.8</v>
      </c>
      <c r="CD179" s="3"/>
      <c r="CE179" s="3"/>
      <c r="CF179" s="3"/>
      <c r="CG179" s="3"/>
      <c r="CH179" s="3"/>
      <c r="CI179" s="3"/>
      <c r="CJ179" s="4"/>
      <c r="CK179" s="3"/>
      <c r="CL179" s="3">
        <v>-226.11</v>
      </c>
      <c r="CM179" s="3"/>
      <c r="CN179" s="3">
        <v>0</v>
      </c>
      <c r="CO179" s="3"/>
      <c r="CP179" s="3">
        <v>221.22</v>
      </c>
      <c r="CQ179" s="3"/>
      <c r="CR179" s="3"/>
    </row>
    <row r="180" spans="1:96" ht="15" customHeight="1" x14ac:dyDescent="0.15">
      <c r="A180" s="1" t="s">
        <v>845</v>
      </c>
      <c r="B180" s="1" t="s">
        <v>55</v>
      </c>
      <c r="C180" s="1" t="s">
        <v>1664</v>
      </c>
      <c r="D180" s="1" t="str">
        <f>VLOOKUP(B180,VALIDAÇÃO!$B$2:$C$12,2,0)</f>
        <v>UNIQUE</v>
      </c>
      <c r="E180" s="1" t="s">
        <v>1452</v>
      </c>
      <c r="F180" s="1" t="str">
        <f>VLOOKUP(E180,'[1]MAIO 25'!$D$2:$E$876,2,0)</f>
        <v>Masculino</v>
      </c>
      <c r="G180" s="1" t="str">
        <f>VLOOKUP(H180,VALIDAÇÃO!$F$2:$G$83,2,0)</f>
        <v>DIRETO</v>
      </c>
      <c r="H180" s="1" t="s">
        <v>1518</v>
      </c>
      <c r="I180" s="1" t="s">
        <v>847</v>
      </c>
      <c r="J180" s="15">
        <v>45782</v>
      </c>
      <c r="K180" s="15"/>
      <c r="L180" s="2">
        <v>333.3</v>
      </c>
      <c r="M180" s="2" t="e">
        <f>W180+X180+Y180+Z180+AA180+AB180+AC180+AD180+AE180+AF180+AH180+AJ180+AK180+AL180+AM180+AN180+AO180+AP180+AR180+AT180+AV180++AX180+AY180+AZ180+BA180+BG180+BJ180+BO180+BP180+BQ180+BV180+BW180+BX180+BZ180+CB180+CC180+CD180+CE180+CF180+CH180+CI180+CL180+CN180+BT180+BC180+BE180+BN180+BU180+CQ180+#REF!+CR180+CG180</f>
        <v>#REF!</v>
      </c>
      <c r="N180" s="2">
        <f>(V180+BR180)</f>
        <v>1042.8</v>
      </c>
      <c r="O180" s="2" t="e">
        <f t="shared" si="11"/>
        <v>#REF!</v>
      </c>
      <c r="P180" s="2" t="e">
        <f>O180+BS180</f>
        <v>#REF!</v>
      </c>
      <c r="Q180" s="2">
        <v>0</v>
      </c>
      <c r="R180" s="2" t="e">
        <f t="shared" si="13"/>
        <v>#REF!</v>
      </c>
      <c r="S180" s="2">
        <v>1738</v>
      </c>
      <c r="T180" s="3"/>
      <c r="U180" s="4"/>
      <c r="V180" s="3">
        <v>1738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4"/>
      <c r="AH180" s="3"/>
      <c r="AI180" s="3"/>
      <c r="AJ180" s="3"/>
      <c r="AK180" s="3"/>
      <c r="AL180" s="3"/>
      <c r="AM180" s="3"/>
      <c r="AN180" s="3"/>
      <c r="AO180" s="3"/>
      <c r="AP180" s="3">
        <v>108.37</v>
      </c>
      <c r="AQ180" s="4">
        <v>484.17</v>
      </c>
      <c r="AR180" s="3">
        <v>32.72</v>
      </c>
      <c r="AS180" s="4">
        <v>180</v>
      </c>
      <c r="AT180" s="3"/>
      <c r="AU180" s="4"/>
      <c r="AV180" s="3"/>
      <c r="AW180" s="4"/>
      <c r="AX180" s="3"/>
      <c r="AY180" s="3"/>
      <c r="AZ180" s="3"/>
      <c r="BA180" s="3"/>
      <c r="BB180" s="3"/>
      <c r="BC180" s="3">
        <v>-8.32</v>
      </c>
      <c r="BD180" s="4">
        <v>63.17</v>
      </c>
      <c r="BE180" s="3">
        <v>-347.6</v>
      </c>
      <c r="BF180" s="4">
        <v>6</v>
      </c>
      <c r="BG180" s="3"/>
      <c r="BH180" s="4"/>
      <c r="BI180" s="3">
        <v>695.2</v>
      </c>
      <c r="BJ180" s="3">
        <v>27.13</v>
      </c>
      <c r="BK180" s="3">
        <v>12.26</v>
      </c>
      <c r="BL180" s="3"/>
      <c r="BM180" s="3"/>
      <c r="BN180" s="3"/>
      <c r="BO180" s="3">
        <v>-52.14</v>
      </c>
      <c r="BP180" s="3">
        <v>-34.76</v>
      </c>
      <c r="BQ180" s="3">
        <v>-104.28</v>
      </c>
      <c r="BR180" s="3">
        <v>-695.2</v>
      </c>
      <c r="BS180" s="3">
        <f t="shared" si="15"/>
        <v>695.2</v>
      </c>
      <c r="BT180" s="3">
        <f t="shared" si="14"/>
        <v>0</v>
      </c>
      <c r="BU180" s="3"/>
      <c r="BV180" s="3"/>
      <c r="BW180" s="3"/>
      <c r="BX180" s="3"/>
      <c r="BY180" s="3"/>
      <c r="BZ180" s="3"/>
      <c r="CA180" s="4"/>
      <c r="CB180" s="3"/>
      <c r="CC180" s="3"/>
      <c r="CD180" s="3"/>
      <c r="CE180" s="3"/>
      <c r="CF180" s="3"/>
      <c r="CG180" s="3"/>
      <c r="CH180" s="3"/>
      <c r="CI180" s="3">
        <v>-231.73</v>
      </c>
      <c r="CJ180" s="4">
        <v>4</v>
      </c>
      <c r="CK180" s="3"/>
      <c r="CL180" s="3">
        <v>-98.89</v>
      </c>
      <c r="CM180" s="3"/>
      <c r="CN180" s="3">
        <v>0</v>
      </c>
      <c r="CO180" s="3"/>
      <c r="CP180" s="3">
        <v>105.48</v>
      </c>
      <c r="CQ180" s="3"/>
      <c r="CR180" s="3"/>
    </row>
    <row r="181" spans="1:96" ht="15" customHeight="1" x14ac:dyDescent="0.15">
      <c r="A181" s="1" t="s">
        <v>845</v>
      </c>
      <c r="B181" s="1" t="s">
        <v>55</v>
      </c>
      <c r="C181" s="1" t="s">
        <v>992</v>
      </c>
      <c r="D181" s="1" t="str">
        <f>VLOOKUP(B181,VALIDAÇÃO!$B$2:$C$12,2,0)</f>
        <v>UNIQUE</v>
      </c>
      <c r="E181" s="1" t="s">
        <v>40</v>
      </c>
      <c r="F181" s="1" t="str">
        <f>VLOOKUP(E181,'[1]MAIO 25'!$D$2:$E$876,2,0)</f>
        <v>Masculino</v>
      </c>
      <c r="G181" s="1" t="str">
        <f>VLOOKUP(H181,VALIDAÇÃO!$F$2:$G$83,2,0)</f>
        <v>DIRETO</v>
      </c>
      <c r="H181" s="1" t="s">
        <v>1518</v>
      </c>
      <c r="I181" s="1" t="s">
        <v>847</v>
      </c>
      <c r="J181" s="15">
        <v>45749</v>
      </c>
      <c r="K181" s="15"/>
      <c r="L181" s="2">
        <v>993.13</v>
      </c>
      <c r="M181" s="2" t="e">
        <f>W181+X181+Y181+Z181+AA181+AB181+AC181+AD181+AE181+AF181+AH181+AJ181+AK181+AL181+AM181+AN181+AO181+AP181+AR181+AT181+AV181++AX181+AY181+AZ181+BA181+BG181+BJ181+BO181+BP181+BQ181+BV181+BW181+BX181+BZ181+CB181+CC181+CD181+CE181+CF181+CH181+CI181+CL181+CN181+BT181+BC181+BE181+BN181+BU181+CQ181+#REF!+CR181+CG181</f>
        <v>#REF!</v>
      </c>
      <c r="N181" s="2">
        <f>(V181+BR181)</f>
        <v>1042.8</v>
      </c>
      <c r="O181" s="2" t="e">
        <f t="shared" si="11"/>
        <v>#REF!</v>
      </c>
      <c r="P181" s="2" t="e">
        <f>O181+BS181</f>
        <v>#REF!</v>
      </c>
      <c r="Q181" s="2" t="e">
        <f t="shared" si="12"/>
        <v>#REF!</v>
      </c>
      <c r="R181" s="2" t="e">
        <f t="shared" si="13"/>
        <v>#REF!</v>
      </c>
      <c r="S181" s="2">
        <v>1738</v>
      </c>
      <c r="T181" s="3"/>
      <c r="U181" s="4"/>
      <c r="V181" s="3">
        <v>1738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4"/>
      <c r="AH181" s="3"/>
      <c r="AI181" s="3"/>
      <c r="AJ181" s="3"/>
      <c r="AK181" s="3">
        <v>1.24</v>
      </c>
      <c r="AL181" s="3"/>
      <c r="AM181" s="3"/>
      <c r="AN181" s="3"/>
      <c r="AO181" s="3"/>
      <c r="AP181" s="3"/>
      <c r="AQ181" s="4"/>
      <c r="AR181" s="3">
        <v>141.05000000000001</v>
      </c>
      <c r="AS181" s="4">
        <v>565.14</v>
      </c>
      <c r="AT181" s="3"/>
      <c r="AU181" s="4"/>
      <c r="AV181" s="3">
        <v>6.45</v>
      </c>
      <c r="AW181" s="4">
        <v>0</v>
      </c>
      <c r="AX181" s="3">
        <v>193.03</v>
      </c>
      <c r="AY181" s="3"/>
      <c r="AZ181" s="3"/>
      <c r="BA181" s="3">
        <v>37.119999999999997</v>
      </c>
      <c r="BB181" s="3"/>
      <c r="BC181" s="3"/>
      <c r="BD181" s="4"/>
      <c r="BE181" s="3">
        <v>-173.8</v>
      </c>
      <c r="BF181" s="4">
        <v>3</v>
      </c>
      <c r="BG181" s="3"/>
      <c r="BH181" s="4"/>
      <c r="BI181" s="3">
        <v>924</v>
      </c>
      <c r="BJ181" s="3">
        <v>27.13</v>
      </c>
      <c r="BK181" s="3">
        <v>262.26</v>
      </c>
      <c r="BL181" s="3"/>
      <c r="BM181" s="3"/>
      <c r="BN181" s="3">
        <v>65</v>
      </c>
      <c r="BO181" s="3">
        <v>-52.14</v>
      </c>
      <c r="BP181" s="3">
        <v>-34.76</v>
      </c>
      <c r="BQ181" s="3"/>
      <c r="BR181" s="3">
        <v>-695.2</v>
      </c>
      <c r="BS181" s="3">
        <f t="shared" si="15"/>
        <v>695.2</v>
      </c>
      <c r="BT181" s="3">
        <f t="shared" si="14"/>
        <v>228.79999999999995</v>
      </c>
      <c r="BU181" s="3"/>
      <c r="BV181" s="3"/>
      <c r="BW181" s="3"/>
      <c r="BX181" s="3"/>
      <c r="BY181" s="3"/>
      <c r="BZ181" s="3"/>
      <c r="CA181" s="4"/>
      <c r="CB181" s="3"/>
      <c r="CC181" s="3"/>
      <c r="CD181" s="3"/>
      <c r="CE181" s="3"/>
      <c r="CF181" s="3"/>
      <c r="CG181" s="3"/>
      <c r="CH181" s="3"/>
      <c r="CI181" s="3">
        <v>-115.87</v>
      </c>
      <c r="CJ181" s="4">
        <v>2</v>
      </c>
      <c r="CK181" s="3"/>
      <c r="CL181" s="3">
        <v>-144.12</v>
      </c>
      <c r="CM181" s="3"/>
      <c r="CN181" s="3">
        <v>0</v>
      </c>
      <c r="CO181" s="3"/>
      <c r="CP181" s="3">
        <v>148.34</v>
      </c>
      <c r="CQ181" s="3"/>
      <c r="CR181" s="3"/>
    </row>
    <row r="182" spans="1:96" ht="15" customHeight="1" x14ac:dyDescent="0.15">
      <c r="A182" s="1" t="s">
        <v>955</v>
      </c>
      <c r="B182" s="1" t="s">
        <v>275</v>
      </c>
      <c r="C182" s="1" t="s">
        <v>1237</v>
      </c>
      <c r="D182" s="1" t="str">
        <f>VLOOKUP(B182,VALIDAÇÃO!$B$2:$C$12,2,0)</f>
        <v>ÂNGELA</v>
      </c>
      <c r="E182" s="1" t="s">
        <v>1453</v>
      </c>
      <c r="F182" s="1" t="str">
        <f>VLOOKUP(E182,'[1]MAIO 25'!$D$2:$E$876,2,0)</f>
        <v>Masculino</v>
      </c>
      <c r="G182" s="1" t="str">
        <f>VLOOKUP(H182,VALIDAÇÃO!$F$2:$G$83,2,0)</f>
        <v>INDIRETO</v>
      </c>
      <c r="H182" s="1" t="s">
        <v>121</v>
      </c>
      <c r="I182" s="1" t="s">
        <v>847</v>
      </c>
      <c r="J182" s="15">
        <v>45797</v>
      </c>
      <c r="K182" s="15"/>
      <c r="L182" s="2">
        <v>2265.0700000000002</v>
      </c>
      <c r="M182" s="2" t="e">
        <f>W182+X182+Y182+Z182+AA182+AB182+AC182+AD182+AE182+AF182+AH182+AJ182+AK182+AL182+AM182+AN182+AO182+AP182+AR182+AT182+AV182++AX182+AY182+AZ182+BA182+BG182+BJ182+BO182+BP182+BQ182+BV182+BW182+BX182+BZ182+CB182+CC182+CD182+CE182+CF182+CH182+CI182+CL182+CN182+BT182+BC182+BE182+BN182+BU182+CQ182+#REF!+CR182+CG182</f>
        <v>#REF!</v>
      </c>
      <c r="N182" s="2">
        <f>(V182+BR182)</f>
        <v>1945.3</v>
      </c>
      <c r="O182" s="2" t="e">
        <f t="shared" si="11"/>
        <v>#REF!</v>
      </c>
      <c r="P182" s="2" t="e">
        <f>O182+BS182</f>
        <v>#REF!</v>
      </c>
      <c r="Q182" s="2" t="e">
        <f t="shared" si="12"/>
        <v>#REF!</v>
      </c>
      <c r="R182" s="2" t="e">
        <f t="shared" si="13"/>
        <v>#REF!</v>
      </c>
      <c r="S182" s="2">
        <v>3242.16</v>
      </c>
      <c r="T182" s="3"/>
      <c r="U182" s="4"/>
      <c r="V182" s="3">
        <v>3242.16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4"/>
      <c r="AH182" s="3"/>
      <c r="AI182" s="3"/>
      <c r="AJ182" s="3"/>
      <c r="AK182" s="3"/>
      <c r="AL182" s="3"/>
      <c r="AM182" s="3"/>
      <c r="AN182" s="3"/>
      <c r="AO182" s="3"/>
      <c r="AP182" s="3">
        <v>451.79</v>
      </c>
      <c r="AQ182" s="4">
        <v>1082</v>
      </c>
      <c r="AR182" s="3">
        <v>328.61</v>
      </c>
      <c r="AS182" s="4">
        <v>11.19</v>
      </c>
      <c r="AT182" s="3"/>
      <c r="AU182" s="4"/>
      <c r="AV182" s="3"/>
      <c r="AW182" s="4">
        <v>0</v>
      </c>
      <c r="AX182" s="3"/>
      <c r="AY182" s="3"/>
      <c r="AZ182" s="3"/>
      <c r="BA182" s="3"/>
      <c r="BB182" s="3"/>
      <c r="BC182" s="3"/>
      <c r="BD182" s="4"/>
      <c r="BE182" s="3"/>
      <c r="BF182" s="4"/>
      <c r="BG182" s="3"/>
      <c r="BH182" s="4"/>
      <c r="BI182" s="3">
        <v>924</v>
      </c>
      <c r="BJ182" s="3">
        <v>150.08000000000001</v>
      </c>
      <c r="BK182" s="3">
        <v>0.83</v>
      </c>
      <c r="BL182" s="3"/>
      <c r="BM182" s="3"/>
      <c r="BN182" s="3"/>
      <c r="BO182" s="3">
        <v>-52.14</v>
      </c>
      <c r="BP182" s="3"/>
      <c r="BQ182" s="3"/>
      <c r="BR182" s="3">
        <v>-1296.8599999999999</v>
      </c>
      <c r="BS182" s="3">
        <f t="shared" si="15"/>
        <v>1296.8599999999999</v>
      </c>
      <c r="BT182" s="3">
        <f t="shared" si="14"/>
        <v>-372.8599999999999</v>
      </c>
      <c r="BU182" s="3"/>
      <c r="BV182" s="3">
        <v>-5</v>
      </c>
      <c r="BW182" s="3"/>
      <c r="BX182" s="3"/>
      <c r="BY182" s="3"/>
      <c r="BZ182" s="3"/>
      <c r="CA182" s="4"/>
      <c r="CB182" s="3"/>
      <c r="CC182" s="3"/>
      <c r="CD182" s="3">
        <v>-18.79</v>
      </c>
      <c r="CE182" s="3"/>
      <c r="CF182" s="3"/>
      <c r="CG182" s="3"/>
      <c r="CH182" s="3"/>
      <c r="CI182" s="3"/>
      <c r="CJ182" s="4"/>
      <c r="CK182" s="3"/>
      <c r="CL182" s="3">
        <v>-394.12</v>
      </c>
      <c r="CM182" s="3"/>
      <c r="CN182" s="3">
        <v>-140.66</v>
      </c>
      <c r="CO182" s="3"/>
      <c r="CP182" s="3">
        <v>333.81</v>
      </c>
      <c r="CQ182" s="3"/>
      <c r="CR182" s="3"/>
    </row>
    <row r="183" spans="1:96" ht="15" customHeight="1" x14ac:dyDescent="0.15">
      <c r="A183" s="1" t="s">
        <v>851</v>
      </c>
      <c r="B183" s="1" t="s">
        <v>633</v>
      </c>
      <c r="C183" s="1" t="s">
        <v>961</v>
      </c>
      <c r="D183" s="1" t="str">
        <f>VLOOKUP(B183,VALIDAÇÃO!$B$2:$C$12,2,0)</f>
        <v>ESSENZA</v>
      </c>
      <c r="E183" s="1" t="s">
        <v>68</v>
      </c>
      <c r="F183" s="1" t="str">
        <f>VLOOKUP(E183,'[1]MAIO 25'!$D$2:$E$876,2,0)</f>
        <v>Masculino</v>
      </c>
      <c r="G183" s="1" t="str">
        <f>VLOOKUP(H183,VALIDAÇÃO!$F$2:$G$83,2,0)</f>
        <v>DIRETO</v>
      </c>
      <c r="H183" s="1" t="s">
        <v>1518</v>
      </c>
      <c r="I183" s="1" t="s">
        <v>847</v>
      </c>
      <c r="J183" s="15">
        <v>45736</v>
      </c>
      <c r="K183" s="15"/>
      <c r="L183" s="2">
        <v>1278.18</v>
      </c>
      <c r="M183" s="2" t="e">
        <f>W183+X183+Y183+Z183+AA183+AB183+AC183+AD183+AE183+AF183+AH183+AJ183+AK183+AL183+AM183+AN183+AO183+AP183+AR183+AT183+AV183++AX183+AY183+AZ183+BA183+BG183+BJ183+BO183+BP183+BQ183+BV183+BW183+BX183+BZ183+CB183+CC183+CD183+CE183+CF183+CH183+CI183+CL183+CN183+BT183+BC183+BE183+BN183+BU183+CQ183+#REF!+CR183+CG183</f>
        <v>#REF!</v>
      </c>
      <c r="N183" s="2">
        <f>(V183+BR183)</f>
        <v>1042.8</v>
      </c>
      <c r="O183" s="2" t="e">
        <f t="shared" si="11"/>
        <v>#REF!</v>
      </c>
      <c r="P183" s="2" t="e">
        <f>O183+BS183</f>
        <v>#REF!</v>
      </c>
      <c r="Q183" s="2" t="e">
        <f t="shared" si="12"/>
        <v>#REF!</v>
      </c>
      <c r="R183" s="2" t="e">
        <f t="shared" si="13"/>
        <v>#REF!</v>
      </c>
      <c r="S183" s="2">
        <v>1738</v>
      </c>
      <c r="T183" s="3"/>
      <c r="U183" s="4"/>
      <c r="V183" s="3">
        <v>1738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4"/>
      <c r="AH183" s="3"/>
      <c r="AI183" s="3"/>
      <c r="AJ183" s="3"/>
      <c r="AK183" s="3"/>
      <c r="AL183" s="3"/>
      <c r="AM183" s="3"/>
      <c r="AN183" s="3"/>
      <c r="AO183" s="3"/>
      <c r="AP183" s="3">
        <v>218.72</v>
      </c>
      <c r="AQ183" s="4">
        <v>977.14</v>
      </c>
      <c r="AR183" s="3">
        <v>121.13</v>
      </c>
      <c r="AS183" s="4">
        <v>2616.14</v>
      </c>
      <c r="AT183" s="3"/>
      <c r="AU183" s="4"/>
      <c r="AV183" s="3"/>
      <c r="AW183" s="4">
        <v>0</v>
      </c>
      <c r="AX183" s="3"/>
      <c r="AY183" s="3"/>
      <c r="AZ183" s="3"/>
      <c r="BA183" s="3"/>
      <c r="BB183" s="3"/>
      <c r="BC183" s="3"/>
      <c r="BD183" s="4"/>
      <c r="BE183" s="3">
        <v>-57.93</v>
      </c>
      <c r="BF183" s="4">
        <v>1</v>
      </c>
      <c r="BG183" s="3">
        <v>273.64</v>
      </c>
      <c r="BH183" s="4">
        <v>1039.1400000000001</v>
      </c>
      <c r="BI183" s="3">
        <v>695.2</v>
      </c>
      <c r="BJ183" s="3">
        <v>117.98</v>
      </c>
      <c r="BK183" s="3">
        <v>319.27</v>
      </c>
      <c r="BL183" s="3"/>
      <c r="BM183" s="3"/>
      <c r="BN183" s="3"/>
      <c r="BO183" s="3">
        <v>-52.14</v>
      </c>
      <c r="BP183" s="3">
        <v>-34.76</v>
      </c>
      <c r="BQ183" s="3">
        <v>-104.28</v>
      </c>
      <c r="BR183" s="3">
        <v>-695.2</v>
      </c>
      <c r="BS183" s="3">
        <f t="shared" si="15"/>
        <v>695.2</v>
      </c>
      <c r="BT183" s="3">
        <f t="shared" si="14"/>
        <v>0</v>
      </c>
      <c r="BU183" s="3"/>
      <c r="BV183" s="3"/>
      <c r="BW183" s="3"/>
      <c r="BX183" s="3"/>
      <c r="BY183" s="3"/>
      <c r="BZ183" s="3"/>
      <c r="CA183" s="4"/>
      <c r="CB183" s="3"/>
      <c r="CC183" s="3"/>
      <c r="CD183" s="3"/>
      <c r="CE183" s="3"/>
      <c r="CF183" s="3"/>
      <c r="CG183" s="3"/>
      <c r="CH183" s="3"/>
      <c r="CI183" s="3">
        <v>-57.93</v>
      </c>
      <c r="CJ183" s="4">
        <v>1</v>
      </c>
      <c r="CK183" s="3"/>
      <c r="CL183" s="3">
        <v>-189.05</v>
      </c>
      <c r="CM183" s="3"/>
      <c r="CN183" s="3">
        <v>0</v>
      </c>
      <c r="CO183" s="3"/>
      <c r="CP183" s="3">
        <v>188.28</v>
      </c>
      <c r="CQ183" s="3"/>
      <c r="CR183" s="3"/>
    </row>
    <row r="184" spans="1:96" ht="15" customHeight="1" x14ac:dyDescent="0.15">
      <c r="A184" s="1" t="s">
        <v>848</v>
      </c>
      <c r="B184" s="1" t="s">
        <v>574</v>
      </c>
      <c r="C184" s="1" t="s">
        <v>993</v>
      </c>
      <c r="D184" s="1" t="str">
        <f>VLOOKUP(B184,VALIDAÇÃO!$B$2:$C$12,2,0)</f>
        <v>MARIE CURIE</v>
      </c>
      <c r="E184" s="1" t="s">
        <v>561</v>
      </c>
      <c r="F184" s="1" t="str">
        <f>VLOOKUP(E184,'[1]MAIO 25'!$D$2:$E$876,2,0)</f>
        <v>Masculino</v>
      </c>
      <c r="G184" s="1" t="str">
        <f>VLOOKUP(H184,VALIDAÇÃO!$F$2:$G$83,2,0)</f>
        <v>DIRETO</v>
      </c>
      <c r="H184" s="1" t="s">
        <v>1520</v>
      </c>
      <c r="I184" s="1" t="s">
        <v>850</v>
      </c>
      <c r="J184" s="15">
        <v>45672</v>
      </c>
      <c r="K184" s="15"/>
      <c r="L184" s="2">
        <v>1654</v>
      </c>
      <c r="M184" s="2" t="e">
        <f>W184+X184+Y184+Z184+AA184+AB184+AC184+AD184+AE184+AF184+AH184+AJ184+AK184+AL184+AM184+AN184+AO184+AP184+AR184+AT184+AV184++AX184+AY184+AZ184+BA184+BG184+BJ184+BO184+BP184+BQ184+BV184+BW184+BX184+BZ184+CB184+CC184+CD184+CE184+CF184+CH184+CI184+CL184+CN184+BT184+BC184+BE184+BN184+BU184+CQ184+#REF!+CR184+CG184</f>
        <v>#REF!</v>
      </c>
      <c r="N184" s="2">
        <f>(V184+BR184)</f>
        <v>1614.8</v>
      </c>
      <c r="O184" s="2" t="e">
        <f t="shared" si="11"/>
        <v>#REF!</v>
      </c>
      <c r="P184" s="2" t="e">
        <f>O184+BS184</f>
        <v>#REF!</v>
      </c>
      <c r="Q184" s="2" t="e">
        <f t="shared" si="12"/>
        <v>#REF!</v>
      </c>
      <c r="R184" s="2" t="e">
        <f t="shared" si="13"/>
        <v>#REF!</v>
      </c>
      <c r="S184" s="2">
        <v>2310</v>
      </c>
      <c r="T184" s="3"/>
      <c r="U184" s="4"/>
      <c r="V184" s="3">
        <v>2310</v>
      </c>
      <c r="W184" s="3"/>
      <c r="X184" s="3"/>
      <c r="Y184" s="3"/>
      <c r="Z184" s="3"/>
      <c r="AA184" s="3"/>
      <c r="AB184" s="3"/>
      <c r="AC184" s="3">
        <v>55.62</v>
      </c>
      <c r="AD184" s="3"/>
      <c r="AE184" s="3"/>
      <c r="AF184" s="3"/>
      <c r="AG184" s="4"/>
      <c r="AH184" s="3"/>
      <c r="AI184" s="3"/>
      <c r="AJ184" s="3"/>
      <c r="AK184" s="3">
        <v>1.24</v>
      </c>
      <c r="AL184" s="3"/>
      <c r="AM184" s="3"/>
      <c r="AN184" s="3"/>
      <c r="AO184" s="3"/>
      <c r="AP184" s="3">
        <v>144.63999999999999</v>
      </c>
      <c r="AQ184" s="4">
        <v>486.19</v>
      </c>
      <c r="AR184" s="3">
        <v>70.86</v>
      </c>
      <c r="AS184" s="4">
        <v>1095.1400000000001</v>
      </c>
      <c r="AT184" s="3"/>
      <c r="AU184" s="4"/>
      <c r="AV184" s="3">
        <v>6.44</v>
      </c>
      <c r="AW184" s="4">
        <v>0</v>
      </c>
      <c r="AX184" s="3">
        <v>167.74</v>
      </c>
      <c r="AY184" s="3"/>
      <c r="AZ184" s="3"/>
      <c r="BA184" s="3">
        <v>32.26</v>
      </c>
      <c r="BB184" s="3"/>
      <c r="BC184" s="3"/>
      <c r="BD184" s="4"/>
      <c r="BE184" s="3"/>
      <c r="BF184" s="4"/>
      <c r="BG184" s="3"/>
      <c r="BH184" s="4"/>
      <c r="BI184" s="3">
        <v>695.2</v>
      </c>
      <c r="BJ184" s="3">
        <v>41.44</v>
      </c>
      <c r="BK184" s="3">
        <v>264.08999999999997</v>
      </c>
      <c r="BL184" s="3"/>
      <c r="BM184" s="3"/>
      <c r="BN184" s="3"/>
      <c r="BO184" s="3">
        <v>-69.3</v>
      </c>
      <c r="BP184" s="3">
        <v>-46.2</v>
      </c>
      <c r="BQ184" s="3">
        <v>-138.6</v>
      </c>
      <c r="BR184" s="3">
        <v>-695.2</v>
      </c>
      <c r="BS184" s="3">
        <f t="shared" si="15"/>
        <v>695.2</v>
      </c>
      <c r="BT184" s="3">
        <f t="shared" ref="BT184:BT244" si="16">BI184+BR184</f>
        <v>0</v>
      </c>
      <c r="BU184" s="3"/>
      <c r="BV184" s="3"/>
      <c r="BW184" s="3"/>
      <c r="BX184" s="3"/>
      <c r="BY184" s="3"/>
      <c r="BZ184" s="3"/>
      <c r="CA184" s="4"/>
      <c r="CB184" s="3"/>
      <c r="CC184" s="3"/>
      <c r="CD184" s="3"/>
      <c r="CE184" s="3"/>
      <c r="CF184" s="3"/>
      <c r="CG184" s="3"/>
      <c r="CH184" s="3"/>
      <c r="CI184" s="3"/>
      <c r="CJ184" s="4"/>
      <c r="CK184" s="3"/>
      <c r="CL184" s="3">
        <v>-226.94</v>
      </c>
      <c r="CM184" s="3"/>
      <c r="CN184" s="3">
        <v>0</v>
      </c>
      <c r="CO184" s="3"/>
      <c r="CP184" s="3">
        <v>221.96</v>
      </c>
      <c r="CQ184" s="3"/>
      <c r="CR184" s="3"/>
    </row>
    <row r="185" spans="1:96" ht="15" customHeight="1" x14ac:dyDescent="0.15">
      <c r="A185" s="1" t="s">
        <v>851</v>
      </c>
      <c r="B185" s="1" t="s">
        <v>633</v>
      </c>
      <c r="C185" s="1" t="s">
        <v>994</v>
      </c>
      <c r="D185" s="1" t="str">
        <f>VLOOKUP(B185,VALIDAÇÃO!$B$2:$C$12,2,0)</f>
        <v>ESSENZA</v>
      </c>
      <c r="E185" s="1" t="s">
        <v>15</v>
      </c>
      <c r="F185" s="1" t="str">
        <f>VLOOKUP(E185,'[1]MAIO 25'!$D$2:$E$876,2,0)</f>
        <v>Masculino</v>
      </c>
      <c r="G185" s="1" t="str">
        <f>VLOOKUP(H185,VALIDAÇÃO!$F$2:$G$83,2,0)</f>
        <v>DIRETO</v>
      </c>
      <c r="H185" s="1" t="s">
        <v>1518</v>
      </c>
      <c r="I185" s="1" t="s">
        <v>847</v>
      </c>
      <c r="J185" s="15">
        <v>45572</v>
      </c>
      <c r="K185" s="15"/>
      <c r="L185" s="2">
        <v>1783.5</v>
      </c>
      <c r="M185" s="2" t="e">
        <f>W185+X185+Y185+Z185+AA185+AB185+AC185+AD185+AE185+AF185+AH185+AJ185+AK185+AL185+AM185+AN185+AO185+AP185+AR185+AT185+AV185++AX185+AY185+AZ185+BA185+BG185+BJ185+BO185+BP185+BQ185+BV185+BW185+BX185+BZ185+CB185+CC185+CD185+CE185+CF185+CH185+CI185+CL185+CN185+BT185+BC185+BE185+BN185+BU185+CQ185+#REF!+CR185+CG185</f>
        <v>#REF!</v>
      </c>
      <c r="N185" s="2">
        <f>(V185+BR185)</f>
        <v>978.6</v>
      </c>
      <c r="O185" s="2" t="e">
        <f t="shared" si="11"/>
        <v>#REF!</v>
      </c>
      <c r="P185" s="2" t="e">
        <f>O185+BS185</f>
        <v>#REF!</v>
      </c>
      <c r="Q185" s="2" t="e">
        <f t="shared" si="12"/>
        <v>#REF!</v>
      </c>
      <c r="R185" s="2" t="e">
        <f t="shared" si="13"/>
        <v>#REF!</v>
      </c>
      <c r="S185" s="2">
        <v>1738</v>
      </c>
      <c r="T185" s="3"/>
      <c r="U185" s="4"/>
      <c r="V185" s="3">
        <v>1738</v>
      </c>
      <c r="W185" s="3"/>
      <c r="X185" s="3"/>
      <c r="Y185" s="3"/>
      <c r="Z185" s="3"/>
      <c r="AA185" s="3"/>
      <c r="AB185" s="3"/>
      <c r="AC185" s="3"/>
      <c r="AD185" s="3"/>
      <c r="AE185" s="3">
        <v>100</v>
      </c>
      <c r="AF185" s="3"/>
      <c r="AG185" s="4"/>
      <c r="AH185" s="3"/>
      <c r="AI185" s="3"/>
      <c r="AJ185" s="3"/>
      <c r="AK185" s="3">
        <v>5.31</v>
      </c>
      <c r="AL185" s="3"/>
      <c r="AM185" s="3"/>
      <c r="AN185" s="3">
        <v>128.4</v>
      </c>
      <c r="AO185" s="3"/>
      <c r="AP185" s="3">
        <v>95.61</v>
      </c>
      <c r="AQ185" s="4">
        <v>427.14</v>
      </c>
      <c r="AR185" s="3">
        <v>363.76</v>
      </c>
      <c r="AS185" s="4">
        <v>247.17</v>
      </c>
      <c r="AT185" s="3"/>
      <c r="AU185" s="4"/>
      <c r="AV185" s="3">
        <v>27.62</v>
      </c>
      <c r="AW185" s="4">
        <v>0</v>
      </c>
      <c r="AX185" s="3">
        <v>200</v>
      </c>
      <c r="AY185" s="3"/>
      <c r="AZ185" s="3"/>
      <c r="BA185" s="3">
        <v>38.46</v>
      </c>
      <c r="BB185" s="3"/>
      <c r="BC185" s="3">
        <v>-1.99</v>
      </c>
      <c r="BD185" s="4">
        <v>15.14</v>
      </c>
      <c r="BE185" s="3"/>
      <c r="BF185" s="4"/>
      <c r="BG185" s="3">
        <v>145.4</v>
      </c>
      <c r="BH185" s="4">
        <v>552.14</v>
      </c>
      <c r="BI185" s="3">
        <v>695.2</v>
      </c>
      <c r="BJ185" s="3">
        <v>116.3</v>
      </c>
      <c r="BK185" s="3">
        <v>49.14</v>
      </c>
      <c r="BL185" s="3"/>
      <c r="BM185" s="3"/>
      <c r="BN185" s="3"/>
      <c r="BO185" s="3">
        <v>-52.14</v>
      </c>
      <c r="BP185" s="3">
        <v>-34.76</v>
      </c>
      <c r="BQ185" s="3">
        <v>-104.28</v>
      </c>
      <c r="BR185" s="3">
        <v>-759.4</v>
      </c>
      <c r="BS185" s="3">
        <f t="shared" si="15"/>
        <v>759.4</v>
      </c>
      <c r="BT185" s="3">
        <f t="shared" si="16"/>
        <v>-64.199999999999932</v>
      </c>
      <c r="BU185" s="3"/>
      <c r="BV185" s="3"/>
      <c r="BW185" s="3"/>
      <c r="BX185" s="3"/>
      <c r="BY185" s="3"/>
      <c r="BZ185" s="3"/>
      <c r="CA185" s="4"/>
      <c r="CB185" s="3"/>
      <c r="CC185" s="3"/>
      <c r="CD185" s="3"/>
      <c r="CE185" s="3"/>
      <c r="CF185" s="3"/>
      <c r="CG185" s="3"/>
      <c r="CH185" s="3"/>
      <c r="CI185" s="3"/>
      <c r="CJ185" s="4"/>
      <c r="CK185" s="3"/>
      <c r="CL185" s="3">
        <v>-222.79</v>
      </c>
      <c r="CM185" s="3"/>
      <c r="CN185" s="3">
        <v>0</v>
      </c>
      <c r="CO185" s="3"/>
      <c r="CP185" s="3">
        <v>218.27</v>
      </c>
      <c r="CQ185" s="3"/>
      <c r="CR185" s="3"/>
    </row>
    <row r="186" spans="1:96" ht="15" customHeight="1" x14ac:dyDescent="0.15">
      <c r="A186" s="1" t="s">
        <v>851</v>
      </c>
      <c r="B186" s="1" t="s">
        <v>633</v>
      </c>
      <c r="C186" s="1" t="s">
        <v>995</v>
      </c>
      <c r="D186" s="1" t="str">
        <f>VLOOKUP(B186,VALIDAÇÃO!$B$2:$C$12,2,0)</f>
        <v>ESSENZA</v>
      </c>
      <c r="E186" s="1" t="s">
        <v>281</v>
      </c>
      <c r="F186" s="1" t="str">
        <f>VLOOKUP(E186,'[1]MAIO 25'!$D$2:$E$876,2,0)</f>
        <v>Masculino</v>
      </c>
      <c r="G186" s="1" t="str">
        <f>VLOOKUP(H186,VALIDAÇÃO!$F$2:$G$83,2,0)</f>
        <v>DIRETO</v>
      </c>
      <c r="H186" s="1" t="s">
        <v>1518</v>
      </c>
      <c r="I186" s="1" t="s">
        <v>847</v>
      </c>
      <c r="J186" s="15">
        <v>45729</v>
      </c>
      <c r="K186" s="15"/>
      <c r="L186" s="2">
        <v>1393</v>
      </c>
      <c r="M186" s="2" t="e">
        <f>W186+X186+Y186+Z186+AA186+AB186+AC186+AD186+AE186+AF186+AH186+AJ186+AK186+AL186+AM186+AN186+AO186+AP186+AR186+AT186+AV186++AX186+AY186+AZ186+BA186+BG186+BJ186+BO186+BP186+BQ186+BV186+BW186+BX186+BZ186+CB186+CC186+CD186+CE186+CF186+CH186+CI186+CL186+CN186+BT186+BC186+BE186+BN186+BU186+CQ186+#REF!+CR186+CG186</f>
        <v>#REF!</v>
      </c>
      <c r="N186" s="2">
        <f>(V186+BR186)</f>
        <v>1042.8</v>
      </c>
      <c r="O186" s="2" t="e">
        <f t="shared" ref="O186:O246" si="17">N186+R186</f>
        <v>#REF!</v>
      </c>
      <c r="P186" s="2" t="e">
        <f>O186+BS186</f>
        <v>#REF!</v>
      </c>
      <c r="Q186" s="2" t="e">
        <f t="shared" ref="Q186:Q246" si="18">L186-(O186+M186)</f>
        <v>#REF!</v>
      </c>
      <c r="R186" s="2" t="e">
        <f t="shared" ref="R186:R246" si="19">L186-(M186+N186)</f>
        <v>#REF!</v>
      </c>
      <c r="S186" s="2">
        <v>1738</v>
      </c>
      <c r="T186" s="3"/>
      <c r="U186" s="4"/>
      <c r="V186" s="3">
        <v>1738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4"/>
      <c r="AH186" s="3"/>
      <c r="AI186" s="3"/>
      <c r="AJ186" s="3"/>
      <c r="AK186" s="3">
        <v>3.8</v>
      </c>
      <c r="AL186" s="3"/>
      <c r="AM186" s="3"/>
      <c r="AN186" s="3"/>
      <c r="AO186" s="3"/>
      <c r="AP186" s="3">
        <v>214.69</v>
      </c>
      <c r="AQ186" s="4">
        <v>959.14</v>
      </c>
      <c r="AR186" s="3">
        <v>57.78</v>
      </c>
      <c r="AS186" s="4">
        <v>876.17</v>
      </c>
      <c r="AT186" s="3"/>
      <c r="AU186" s="4"/>
      <c r="AV186" s="3">
        <v>19.75</v>
      </c>
      <c r="AW186" s="4">
        <v>0</v>
      </c>
      <c r="AX186" s="3">
        <v>210</v>
      </c>
      <c r="AY186" s="3"/>
      <c r="AZ186" s="3"/>
      <c r="BA186" s="3">
        <v>40.380000000000003</v>
      </c>
      <c r="BB186" s="3"/>
      <c r="BC186" s="3">
        <v>-31.62</v>
      </c>
      <c r="BD186" s="4">
        <v>240.14</v>
      </c>
      <c r="BE186" s="3"/>
      <c r="BF186" s="4"/>
      <c r="BG186" s="3">
        <v>146.44999999999999</v>
      </c>
      <c r="BH186" s="4">
        <v>556.14</v>
      </c>
      <c r="BI186" s="3">
        <v>695.2</v>
      </c>
      <c r="BJ186" s="3">
        <v>80.56</v>
      </c>
      <c r="BK186" s="3">
        <v>91.38</v>
      </c>
      <c r="BL186" s="3"/>
      <c r="BM186" s="3"/>
      <c r="BN186" s="3"/>
      <c r="BO186" s="3">
        <v>-52.14</v>
      </c>
      <c r="BP186" s="3">
        <v>-34.76</v>
      </c>
      <c r="BQ186" s="3">
        <v>-104.28</v>
      </c>
      <c r="BR186" s="3">
        <v>-695.2</v>
      </c>
      <c r="BS186" s="3">
        <f t="shared" si="15"/>
        <v>695.2</v>
      </c>
      <c r="BT186" s="3">
        <f t="shared" si="16"/>
        <v>0</v>
      </c>
      <c r="BU186" s="3"/>
      <c r="BV186" s="3"/>
      <c r="BW186" s="3"/>
      <c r="BX186" s="3"/>
      <c r="BY186" s="3"/>
      <c r="BZ186" s="3"/>
      <c r="CA186" s="4"/>
      <c r="CB186" s="3"/>
      <c r="CC186" s="3"/>
      <c r="CD186" s="3"/>
      <c r="CE186" s="3"/>
      <c r="CF186" s="3"/>
      <c r="CG186" s="3"/>
      <c r="CH186" s="3"/>
      <c r="CI186" s="3"/>
      <c r="CJ186" s="4"/>
      <c r="CK186" s="3"/>
      <c r="CL186" s="3">
        <v>-200.41</v>
      </c>
      <c r="CM186" s="3"/>
      <c r="CN186" s="3">
        <v>0</v>
      </c>
      <c r="CO186" s="3"/>
      <c r="CP186" s="3">
        <v>198.38</v>
      </c>
      <c r="CQ186" s="3"/>
      <c r="CR186" s="3"/>
    </row>
    <row r="187" spans="1:96" ht="15" customHeight="1" x14ac:dyDescent="0.15">
      <c r="A187" s="1" t="s">
        <v>845</v>
      </c>
      <c r="B187" s="1" t="s">
        <v>55</v>
      </c>
      <c r="C187" s="1" t="s">
        <v>996</v>
      </c>
      <c r="D187" s="1" t="str">
        <f>VLOOKUP(B187,VALIDAÇÃO!$B$2:$C$12,2,0)</f>
        <v>UNIQUE</v>
      </c>
      <c r="E187" s="1" t="s">
        <v>455</v>
      </c>
      <c r="F187" s="1" t="str">
        <f>VLOOKUP(E187,'[1]MAIO 25'!$D$2:$E$876,2,0)</f>
        <v>Masculino</v>
      </c>
      <c r="G187" s="1" t="str">
        <f>VLOOKUP(H187,VALIDAÇÃO!$F$2:$G$83,2,0)</f>
        <v>DIRETO</v>
      </c>
      <c r="H187" s="1" t="s">
        <v>1518</v>
      </c>
      <c r="I187" s="1" t="s">
        <v>847</v>
      </c>
      <c r="J187" s="15">
        <v>45691</v>
      </c>
      <c r="K187" s="15"/>
      <c r="L187" s="2">
        <v>1198.7</v>
      </c>
      <c r="M187" s="2" t="e">
        <f>W187+X187+Y187+Z187+AA187+AB187+AC187+AD187+AE187+AF187+AH187+AJ187+AK187+AL187+AM187+AN187+AO187+AP187+AR187+AT187+AV187++AX187+AY187+AZ187+BA187+BG187+BJ187+BO187+BP187+BQ187+BV187+BW187+BX187+BZ187+CB187+CC187+CD187+CE187+CF187+CH187+CI187+CL187+CN187+BT187+BC187+BE187+BN187+BU187+CQ187+#REF!+CR187+CG187</f>
        <v>#REF!</v>
      </c>
      <c r="N187" s="2">
        <f>(V187+BR187)</f>
        <v>1042.8</v>
      </c>
      <c r="O187" s="2" t="e">
        <f t="shared" si="17"/>
        <v>#REF!</v>
      </c>
      <c r="P187" s="2" t="e">
        <f>O187+BS187</f>
        <v>#REF!</v>
      </c>
      <c r="Q187" s="2" t="e">
        <f t="shared" si="18"/>
        <v>#REF!</v>
      </c>
      <c r="R187" s="2" t="e">
        <f t="shared" si="19"/>
        <v>#REF!</v>
      </c>
      <c r="S187" s="2">
        <v>1738</v>
      </c>
      <c r="T187" s="3"/>
      <c r="U187" s="4"/>
      <c r="V187" s="3">
        <v>1738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4"/>
      <c r="AH187" s="3"/>
      <c r="AI187" s="3"/>
      <c r="AJ187" s="3"/>
      <c r="AK187" s="3">
        <v>1.24</v>
      </c>
      <c r="AL187" s="3"/>
      <c r="AM187" s="3"/>
      <c r="AN187" s="3"/>
      <c r="AO187" s="3"/>
      <c r="AP187" s="3">
        <v>215.37</v>
      </c>
      <c r="AQ187" s="4">
        <v>962.17</v>
      </c>
      <c r="AR187" s="3">
        <v>145.75</v>
      </c>
      <c r="AS187" s="4">
        <v>455</v>
      </c>
      <c r="AT187" s="3"/>
      <c r="AU187" s="4"/>
      <c r="AV187" s="3">
        <v>6.46</v>
      </c>
      <c r="AW187" s="4"/>
      <c r="AX187" s="3">
        <v>75.48</v>
      </c>
      <c r="AY187" s="3"/>
      <c r="AZ187" s="3"/>
      <c r="BA187" s="3">
        <v>14.520000000000003</v>
      </c>
      <c r="BB187" s="3"/>
      <c r="BC187" s="3"/>
      <c r="BD187" s="4"/>
      <c r="BE187" s="3"/>
      <c r="BF187" s="4"/>
      <c r="BG187" s="3"/>
      <c r="BH187" s="4"/>
      <c r="BI187" s="3">
        <v>1296.8599999999999</v>
      </c>
      <c r="BJ187" s="3">
        <v>69.45</v>
      </c>
      <c r="BK187" s="3">
        <v>91.76</v>
      </c>
      <c r="BL187" s="3"/>
      <c r="BM187" s="3"/>
      <c r="BN187" s="3"/>
      <c r="BO187" s="3">
        <v>-52.14</v>
      </c>
      <c r="BP187" s="3">
        <v>-34.76</v>
      </c>
      <c r="BQ187" s="3">
        <v>-104.28</v>
      </c>
      <c r="BR187" s="3">
        <v>-695.2</v>
      </c>
      <c r="BS187" s="3">
        <f t="shared" si="15"/>
        <v>695.2</v>
      </c>
      <c r="BT187" s="3">
        <f t="shared" si="16"/>
        <v>601.65999999999985</v>
      </c>
      <c r="BU187" s="3"/>
      <c r="BV187" s="3"/>
      <c r="BW187" s="3"/>
      <c r="BX187" s="3"/>
      <c r="BY187" s="3"/>
      <c r="BZ187" s="3"/>
      <c r="CA187" s="4"/>
      <c r="CB187" s="3"/>
      <c r="CC187" s="3"/>
      <c r="CD187" s="3"/>
      <c r="CE187" s="3"/>
      <c r="CF187" s="3"/>
      <c r="CG187" s="3"/>
      <c r="CH187" s="3"/>
      <c r="CI187" s="3"/>
      <c r="CJ187" s="4"/>
      <c r="CK187" s="3"/>
      <c r="CL187" s="3">
        <v>-181.19</v>
      </c>
      <c r="CM187" s="3"/>
      <c r="CN187" s="3">
        <v>0</v>
      </c>
      <c r="CO187" s="3"/>
      <c r="CP187" s="3">
        <v>181.3</v>
      </c>
      <c r="CQ187" s="3"/>
      <c r="CR187" s="3"/>
    </row>
    <row r="188" spans="1:96" ht="15" customHeight="1" x14ac:dyDescent="0.15">
      <c r="A188" s="1" t="s">
        <v>872</v>
      </c>
      <c r="B188" s="1" t="s">
        <v>437</v>
      </c>
      <c r="C188" s="1" t="s">
        <v>997</v>
      </c>
      <c r="D188" s="1" t="str">
        <f>VLOOKUP(B188,VALIDAÇÃO!$B$2:$C$12,2,0)</f>
        <v xml:space="preserve">BOSSA </v>
      </c>
      <c r="E188" s="1" t="s">
        <v>739</v>
      </c>
      <c r="F188" s="1" t="str">
        <f>VLOOKUP(E188,'[1]MAIO 25'!$D$2:$E$876,2,0)</f>
        <v>Masculino</v>
      </c>
      <c r="G188" s="1" t="str">
        <f>VLOOKUP(H188,VALIDAÇÃO!$F$2:$G$83,2,0)</f>
        <v>DIRETO</v>
      </c>
      <c r="H188" s="1" t="s">
        <v>1518</v>
      </c>
      <c r="I188" s="1" t="s">
        <v>847</v>
      </c>
      <c r="J188" s="15">
        <v>45057</v>
      </c>
      <c r="K188" s="15"/>
      <c r="L188" s="2">
        <v>1307.8</v>
      </c>
      <c r="M188" s="2" t="e">
        <f>W188+X188+Y188+Z188+AA188+AB188+AC188+AD188+AE188+AF188+AH188+AJ188+AK188+AL188+AM188+AN188+AO188+AP188+AR188+AT188+AV188++AX188+AY188+AZ188+BA188+BG188+BJ188+BO188+BP188+BQ188+BV188+BW188+BX188+BZ188+CB188+CC188+CD188+CE188+CF188+CH188+CI188+CL188+CN188+BT188+BC188+BE188+BN188+BU188+CQ188+#REF!+CR188+CG188</f>
        <v>#REF!</v>
      </c>
      <c r="N188" s="2">
        <f>(V188+BR188)</f>
        <v>1042.8</v>
      </c>
      <c r="O188" s="2" t="e">
        <f t="shared" si="17"/>
        <v>#REF!</v>
      </c>
      <c r="P188" s="2" t="e">
        <f>O188+BS188</f>
        <v>#REF!</v>
      </c>
      <c r="Q188" s="2" t="e">
        <f t="shared" si="18"/>
        <v>#REF!</v>
      </c>
      <c r="R188" s="2" t="e">
        <f t="shared" si="19"/>
        <v>#REF!</v>
      </c>
      <c r="S188" s="2">
        <v>1738</v>
      </c>
      <c r="T188" s="3"/>
      <c r="U188" s="4"/>
      <c r="V188" s="3">
        <v>1738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4"/>
      <c r="AH188" s="3"/>
      <c r="AI188" s="3"/>
      <c r="AJ188" s="3"/>
      <c r="AK188" s="3">
        <v>3.11</v>
      </c>
      <c r="AL188" s="3"/>
      <c r="AM188" s="3"/>
      <c r="AN188" s="3"/>
      <c r="AO188" s="3"/>
      <c r="AP188" s="3">
        <v>96.25</v>
      </c>
      <c r="AQ188" s="4">
        <v>430</v>
      </c>
      <c r="AR188" s="3">
        <v>245.32</v>
      </c>
      <c r="AS188" s="4">
        <v>235.14</v>
      </c>
      <c r="AT188" s="3"/>
      <c r="AU188" s="4"/>
      <c r="AV188" s="3">
        <v>16.18</v>
      </c>
      <c r="AW188" s="4">
        <v>0</v>
      </c>
      <c r="AX188" s="3">
        <v>200</v>
      </c>
      <c r="AY188" s="3"/>
      <c r="AZ188" s="3"/>
      <c r="BA188" s="3">
        <v>38.46</v>
      </c>
      <c r="BB188" s="3"/>
      <c r="BC188" s="3">
        <v>-16.850000000000001</v>
      </c>
      <c r="BD188" s="4">
        <v>128</v>
      </c>
      <c r="BE188" s="3"/>
      <c r="BF188" s="4"/>
      <c r="BG188" s="3"/>
      <c r="BH188" s="4"/>
      <c r="BI188" s="3">
        <v>695.2</v>
      </c>
      <c r="BJ188" s="3">
        <v>65.69</v>
      </c>
      <c r="BK188" s="3">
        <v>49.89</v>
      </c>
      <c r="BL188" s="3"/>
      <c r="BM188" s="3"/>
      <c r="BN188" s="3"/>
      <c r="BO188" s="3">
        <v>-52.14</v>
      </c>
      <c r="BP188" s="3">
        <v>-34.76</v>
      </c>
      <c r="BQ188" s="3">
        <v>-104.28</v>
      </c>
      <c r="BR188" s="3">
        <v>-695.2</v>
      </c>
      <c r="BS188" s="3">
        <f t="shared" si="15"/>
        <v>695.2</v>
      </c>
      <c r="BT188" s="3">
        <f t="shared" si="16"/>
        <v>0</v>
      </c>
      <c r="BU188" s="3"/>
      <c r="BV188" s="3"/>
      <c r="BW188" s="3"/>
      <c r="BX188" s="3"/>
      <c r="BY188" s="3"/>
      <c r="BZ188" s="3"/>
      <c r="CA188" s="4"/>
      <c r="CB188" s="3"/>
      <c r="CC188" s="3"/>
      <c r="CD188" s="3"/>
      <c r="CE188" s="3"/>
      <c r="CF188" s="3"/>
      <c r="CG188" s="3"/>
      <c r="CH188" s="3"/>
      <c r="CI188" s="3"/>
      <c r="CJ188" s="4"/>
      <c r="CK188" s="3"/>
      <c r="CL188" s="3">
        <v>-191.98</v>
      </c>
      <c r="CM188" s="3"/>
      <c r="CN188" s="3">
        <v>0</v>
      </c>
      <c r="CO188" s="3"/>
      <c r="CP188" s="3">
        <v>190.89</v>
      </c>
      <c r="CQ188" s="3"/>
      <c r="CR188" s="3"/>
    </row>
    <row r="189" spans="1:96" ht="15" customHeight="1" x14ac:dyDescent="0.15">
      <c r="A189" s="1" t="s">
        <v>845</v>
      </c>
      <c r="B189" s="1" t="s">
        <v>55</v>
      </c>
      <c r="C189" s="1" t="s">
        <v>998</v>
      </c>
      <c r="D189" s="1" t="str">
        <f>VLOOKUP(B189,VALIDAÇÃO!$B$2:$C$12,2,0)</f>
        <v>UNIQUE</v>
      </c>
      <c r="E189" s="1" t="s">
        <v>685</v>
      </c>
      <c r="F189" s="1" t="str">
        <f>VLOOKUP(E189,'[1]MAIO 25'!$D$2:$E$876,2,0)</f>
        <v>Masculino</v>
      </c>
      <c r="G189" s="1" t="str">
        <f>VLOOKUP(H189,VALIDAÇÃO!$F$2:$G$83,2,0)</f>
        <v>DIRETO</v>
      </c>
      <c r="H189" s="1" t="s">
        <v>1518</v>
      </c>
      <c r="I189" s="1" t="s">
        <v>847</v>
      </c>
      <c r="J189" s="15">
        <v>45615</v>
      </c>
      <c r="K189" s="15"/>
      <c r="L189" s="2">
        <v>890.77</v>
      </c>
      <c r="M189" s="2" t="e">
        <f>W189+X189+Y189+Z189+AA189+AB189+AC189+AD189+AE189+AF189+AH189+AJ189+AK189+AL189+AM189+AN189+AO189+AP189+AR189+AT189+AV189++AX189+AY189+AZ189+BA189+BG189+BJ189+BO189+BP189+BQ189+BV189+BW189+BX189+BZ189+CB189+CC189+CD189+CE189+CF189+CH189+CI189+CL189+CN189+BT189+BC189+BE189+BN189+BU189+CQ189+#REF!+CR189+CG189</f>
        <v>#REF!</v>
      </c>
      <c r="N189" s="2">
        <f>(V189+BR189)</f>
        <v>1042.8</v>
      </c>
      <c r="O189" s="2" t="e">
        <f t="shared" si="17"/>
        <v>#REF!</v>
      </c>
      <c r="P189" s="2" t="e">
        <f>O189+BS189</f>
        <v>#REF!</v>
      </c>
      <c r="Q189" s="2" t="e">
        <f t="shared" si="18"/>
        <v>#REF!</v>
      </c>
      <c r="R189" s="2" t="e">
        <f t="shared" si="19"/>
        <v>#REF!</v>
      </c>
      <c r="S189" s="2">
        <v>1738</v>
      </c>
      <c r="T189" s="3"/>
      <c r="U189" s="4"/>
      <c r="V189" s="3">
        <v>1738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4"/>
      <c r="AH189" s="3"/>
      <c r="AI189" s="3"/>
      <c r="AJ189" s="3"/>
      <c r="AK189" s="3">
        <v>0.65</v>
      </c>
      <c r="AL189" s="3"/>
      <c r="AM189" s="3"/>
      <c r="AN189" s="3"/>
      <c r="AO189" s="3"/>
      <c r="AP189" s="3"/>
      <c r="AQ189" s="4"/>
      <c r="AR189" s="3">
        <v>21.75</v>
      </c>
      <c r="AS189" s="4">
        <v>391.19</v>
      </c>
      <c r="AT189" s="3"/>
      <c r="AU189" s="4"/>
      <c r="AV189" s="3">
        <v>3.37</v>
      </c>
      <c r="AW189" s="4">
        <v>0</v>
      </c>
      <c r="AX189" s="3">
        <v>654.09</v>
      </c>
      <c r="AY189" s="3"/>
      <c r="AZ189" s="3"/>
      <c r="BA189" s="3">
        <v>125.79</v>
      </c>
      <c r="BB189" s="3"/>
      <c r="BC189" s="3">
        <v>-35.700000000000003</v>
      </c>
      <c r="BD189" s="4">
        <v>271.17</v>
      </c>
      <c r="BE189" s="3"/>
      <c r="BF189" s="4"/>
      <c r="BG189" s="3"/>
      <c r="BH189" s="4"/>
      <c r="BI189" s="3">
        <v>695.2</v>
      </c>
      <c r="BJ189" s="3">
        <v>4.18</v>
      </c>
      <c r="BK189" s="3">
        <v>64.61</v>
      </c>
      <c r="BL189" s="3"/>
      <c r="BM189" s="3"/>
      <c r="BN189" s="3"/>
      <c r="BO189" s="3">
        <v>-52.14</v>
      </c>
      <c r="BP189" s="3">
        <v>-34.76</v>
      </c>
      <c r="BQ189" s="3">
        <v>-104.28</v>
      </c>
      <c r="BR189" s="3">
        <v>-695.2</v>
      </c>
      <c r="BS189" s="3">
        <f t="shared" si="15"/>
        <v>695.2</v>
      </c>
      <c r="BT189" s="3">
        <f t="shared" si="16"/>
        <v>0</v>
      </c>
      <c r="BU189" s="3"/>
      <c r="BV189" s="3"/>
      <c r="BW189" s="3"/>
      <c r="BX189" s="3"/>
      <c r="BY189" s="3"/>
      <c r="BZ189" s="3"/>
      <c r="CA189" s="4"/>
      <c r="CB189" s="3"/>
      <c r="CC189" s="3">
        <v>-69.900000000000006</v>
      </c>
      <c r="CD189" s="3"/>
      <c r="CE189" s="3"/>
      <c r="CF189" s="3"/>
      <c r="CG189" s="3"/>
      <c r="CH189" s="3"/>
      <c r="CI189" s="3"/>
      <c r="CJ189" s="4"/>
      <c r="CK189" s="3"/>
      <c r="CL189" s="3">
        <v>-203.32</v>
      </c>
      <c r="CM189" s="3"/>
      <c r="CN189" s="3">
        <v>0</v>
      </c>
      <c r="CO189" s="3"/>
      <c r="CP189" s="3">
        <v>200.97</v>
      </c>
      <c r="CQ189" s="3">
        <v>-461.76</v>
      </c>
      <c r="CR189" s="3"/>
    </row>
    <row r="190" spans="1:96" ht="15" customHeight="1" x14ac:dyDescent="0.15">
      <c r="A190" s="1" t="s">
        <v>855</v>
      </c>
      <c r="B190" s="1" t="s">
        <v>509</v>
      </c>
      <c r="C190" s="1" t="s">
        <v>1000</v>
      </c>
      <c r="D190" s="1" t="str">
        <f>VLOOKUP(B190,VALIDAÇÃO!$B$2:$C$12,2,0)</f>
        <v>AUGURI</v>
      </c>
      <c r="E190" s="1" t="s">
        <v>725</v>
      </c>
      <c r="F190" s="1" t="str">
        <f>VLOOKUP(E190,'[1]MAIO 25'!$D$2:$E$876,2,0)</f>
        <v>Masculino</v>
      </c>
      <c r="G190" s="1" t="str">
        <f>VLOOKUP(H190,VALIDAÇÃO!$F$2:$G$83,2,0)</f>
        <v>DIRETO</v>
      </c>
      <c r="H190" s="1" t="s">
        <v>649</v>
      </c>
      <c r="I190" s="1" t="s">
        <v>847</v>
      </c>
      <c r="J190" s="15">
        <v>45369</v>
      </c>
      <c r="K190" s="15"/>
      <c r="L190" s="2">
        <v>1919.17</v>
      </c>
      <c r="M190" s="2" t="e">
        <f>W190+X190+Y190+Z190+AA190+AB190+AC190+AD190+AE190+AF190+AH190+AJ190+AK190+AL190+AM190+AN190+AO190+AP190+AR190+AT190+AV190++AX190+AY190+AZ190+BA190+BG190+BJ190+BO190+BP190+BQ190+BV190+BW190+BX190+BZ190+CB190+CC190+CD190+CE190+CF190+CH190+CI190+CL190+CN190+BT190+BC190+BE190+BN190+BU190+CQ190+#REF!+CR190+CG190</f>
        <v>#REF!</v>
      </c>
      <c r="N190" s="2">
        <f>(V190+BR190)</f>
        <v>1266</v>
      </c>
      <c r="O190" s="2" t="e">
        <f t="shared" si="17"/>
        <v>#REF!</v>
      </c>
      <c r="P190" s="2" t="e">
        <f>O190+BS190</f>
        <v>#REF!</v>
      </c>
      <c r="Q190" s="2" t="e">
        <f t="shared" si="18"/>
        <v>#REF!</v>
      </c>
      <c r="R190" s="2" t="e">
        <f t="shared" si="19"/>
        <v>#REF!</v>
      </c>
      <c r="S190" s="2">
        <v>2310</v>
      </c>
      <c r="T190" s="3"/>
      <c r="U190" s="4"/>
      <c r="V190" s="3">
        <v>2310</v>
      </c>
      <c r="W190" s="3"/>
      <c r="X190" s="3"/>
      <c r="Y190" s="3"/>
      <c r="Z190" s="3"/>
      <c r="AA190" s="3"/>
      <c r="AB190" s="3"/>
      <c r="AC190" s="3">
        <v>55.62</v>
      </c>
      <c r="AD190" s="3">
        <v>100</v>
      </c>
      <c r="AE190" s="3"/>
      <c r="AF190" s="3"/>
      <c r="AG190" s="4"/>
      <c r="AH190" s="3"/>
      <c r="AI190" s="3"/>
      <c r="AJ190" s="3"/>
      <c r="AK190" s="3">
        <v>0.74</v>
      </c>
      <c r="AL190" s="3"/>
      <c r="AM190" s="3"/>
      <c r="AN190" s="3">
        <v>240</v>
      </c>
      <c r="AO190" s="3"/>
      <c r="AP190" s="3"/>
      <c r="AQ190" s="4"/>
      <c r="AR190" s="3">
        <v>34.81</v>
      </c>
      <c r="AS190" s="4">
        <v>2243.14</v>
      </c>
      <c r="AT190" s="3"/>
      <c r="AU190" s="4"/>
      <c r="AV190" s="3">
        <v>3.09</v>
      </c>
      <c r="AW190" s="4">
        <v>0</v>
      </c>
      <c r="AX190" s="3">
        <v>497.35</v>
      </c>
      <c r="AY190" s="3"/>
      <c r="AZ190" s="3"/>
      <c r="BA190" s="3">
        <v>119.36</v>
      </c>
      <c r="BB190" s="3"/>
      <c r="BC190" s="3">
        <v>-11.03</v>
      </c>
      <c r="BD190" s="4">
        <v>63</v>
      </c>
      <c r="BE190" s="3"/>
      <c r="BF190" s="4"/>
      <c r="BG190" s="3"/>
      <c r="BH190" s="4"/>
      <c r="BI190" s="3">
        <v>695.2</v>
      </c>
      <c r="BJ190" s="3">
        <v>8.35</v>
      </c>
      <c r="BK190" s="3">
        <v>210.38</v>
      </c>
      <c r="BL190" s="3"/>
      <c r="BM190" s="3"/>
      <c r="BN190" s="3"/>
      <c r="BO190" s="3"/>
      <c r="BP190" s="3">
        <v>-46.2</v>
      </c>
      <c r="BQ190" s="3"/>
      <c r="BR190" s="3">
        <v>-1044</v>
      </c>
      <c r="BS190" s="3">
        <f t="shared" si="15"/>
        <v>1044</v>
      </c>
      <c r="BT190" s="3">
        <f t="shared" si="16"/>
        <v>-348.79999999999995</v>
      </c>
      <c r="BU190" s="3"/>
      <c r="BV190" s="3"/>
      <c r="BW190" s="3"/>
      <c r="BX190" s="3"/>
      <c r="BY190" s="3"/>
      <c r="BZ190" s="3"/>
      <c r="CA190" s="4"/>
      <c r="CB190" s="3"/>
      <c r="CC190" s="3"/>
      <c r="CD190" s="3"/>
      <c r="CE190" s="3"/>
      <c r="CF190" s="3"/>
      <c r="CG190" s="3"/>
      <c r="CH190" s="3"/>
      <c r="CI190" s="3"/>
      <c r="CJ190" s="4"/>
      <c r="CK190" s="3"/>
      <c r="CL190" s="3">
        <v>-248.92</v>
      </c>
      <c r="CM190" s="3"/>
      <c r="CN190" s="3">
        <v>0</v>
      </c>
      <c r="CO190" s="3"/>
      <c r="CP190" s="3">
        <v>237.01</v>
      </c>
      <c r="CQ190" s="3"/>
      <c r="CR190" s="3"/>
    </row>
    <row r="191" spans="1:96" ht="15" customHeight="1" x14ac:dyDescent="0.15">
      <c r="A191" s="1" t="s">
        <v>851</v>
      </c>
      <c r="B191" s="1" t="s">
        <v>633</v>
      </c>
      <c r="C191" s="1" t="s">
        <v>1001</v>
      </c>
      <c r="D191" s="1" t="str">
        <f>VLOOKUP(B191,VALIDAÇÃO!$B$2:$C$12,2,0)</f>
        <v>ESSENZA</v>
      </c>
      <c r="E191" s="1" t="s">
        <v>539</v>
      </c>
      <c r="F191" s="1" t="str">
        <f>VLOOKUP(E191,'[1]MAIO 25'!$D$2:$E$876,2,0)</f>
        <v>Masculino</v>
      </c>
      <c r="G191" s="1" t="str">
        <f>VLOOKUP(H191,VALIDAÇÃO!$F$2:$G$83,2,0)</f>
        <v>DIRETO</v>
      </c>
      <c r="H191" s="1" t="s">
        <v>649</v>
      </c>
      <c r="I191" s="1" t="s">
        <v>847</v>
      </c>
      <c r="J191" s="15">
        <v>45369</v>
      </c>
      <c r="K191" s="15"/>
      <c r="L191" s="2">
        <v>1712.27</v>
      </c>
      <c r="M191" s="2" t="e">
        <f>W191+X191+Y191+Z191+AA191+AB191+AC191+AD191+AE191+AF191+AH191+AJ191+AK191+AL191+AM191+AN191+AO191+AP191+AR191+AT191+AV191++AX191+AY191+AZ191+BA191+BG191+BJ191+BO191+BP191+BQ191+BV191+BW191+BX191+BZ191+CB191+CC191+CD191+CE191+CF191+CH191+CI191+CL191+CN191+BT191+BC191+BE191+BN191+BU191+CQ191+#REF!+CR191+CG191</f>
        <v>#REF!</v>
      </c>
      <c r="N191" s="2">
        <f>(V191+BR191)</f>
        <v>1386</v>
      </c>
      <c r="O191" s="2" t="e">
        <f t="shared" si="17"/>
        <v>#REF!</v>
      </c>
      <c r="P191" s="2" t="e">
        <f>O191+BS191</f>
        <v>#REF!</v>
      </c>
      <c r="Q191" s="2" t="e">
        <f t="shared" si="18"/>
        <v>#REF!</v>
      </c>
      <c r="R191" s="2" t="e">
        <f t="shared" si="19"/>
        <v>#REF!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4"/>
      <c r="AH191" s="3"/>
      <c r="AI191" s="3"/>
      <c r="AJ191" s="3"/>
      <c r="AK191" s="3">
        <v>3.73</v>
      </c>
      <c r="AL191" s="3"/>
      <c r="AM191" s="3"/>
      <c r="AN191" s="3"/>
      <c r="AO191" s="3"/>
      <c r="AP191" s="3">
        <v>289.20999999999998</v>
      </c>
      <c r="AQ191" s="4">
        <v>972.14</v>
      </c>
      <c r="AR191" s="3">
        <v>15.81</v>
      </c>
      <c r="AS191" s="4">
        <v>1807.14</v>
      </c>
      <c r="AT191" s="3"/>
      <c r="AU191" s="4"/>
      <c r="AV191" s="3">
        <v>19.399999999999999</v>
      </c>
      <c r="AW191" s="4">
        <v>0</v>
      </c>
      <c r="AX191" s="3">
        <v>180</v>
      </c>
      <c r="AY191" s="3"/>
      <c r="AZ191" s="3"/>
      <c r="BA191" s="3">
        <v>34.620000000000005</v>
      </c>
      <c r="BB191" s="3"/>
      <c r="BC191" s="3">
        <v>-4.05</v>
      </c>
      <c r="BD191" s="4">
        <v>23.14</v>
      </c>
      <c r="BE191" s="3">
        <v>-231</v>
      </c>
      <c r="BF191" s="4">
        <v>3</v>
      </c>
      <c r="BG191" s="3">
        <v>352.5</v>
      </c>
      <c r="BH191" s="4">
        <v>1007.14</v>
      </c>
      <c r="BI191" s="3">
        <v>695.2</v>
      </c>
      <c r="BJ191" s="3">
        <v>126.45</v>
      </c>
      <c r="BK191" s="3">
        <v>156.43</v>
      </c>
      <c r="BL191" s="3"/>
      <c r="BM191" s="3"/>
      <c r="BN191" s="3"/>
      <c r="BO191" s="3">
        <v>-69.3</v>
      </c>
      <c r="BP191" s="3">
        <v>-46.2</v>
      </c>
      <c r="BQ191" s="3"/>
      <c r="BR191" s="3">
        <v>-924</v>
      </c>
      <c r="BS191" s="3">
        <f t="shared" si="15"/>
        <v>924</v>
      </c>
      <c r="BT191" s="3">
        <f t="shared" si="16"/>
        <v>-228.79999999999995</v>
      </c>
      <c r="BU191" s="3"/>
      <c r="BV191" s="3"/>
      <c r="BW191" s="3"/>
      <c r="BX191" s="3"/>
      <c r="BY191" s="3"/>
      <c r="BZ191" s="3"/>
      <c r="CA191" s="4"/>
      <c r="CB191" s="3"/>
      <c r="CC191" s="3"/>
      <c r="CD191" s="3"/>
      <c r="CE191" s="3"/>
      <c r="CF191" s="3"/>
      <c r="CG191" s="3"/>
      <c r="CH191" s="3"/>
      <c r="CI191" s="3">
        <v>-154</v>
      </c>
      <c r="CJ191" s="4">
        <v>2</v>
      </c>
      <c r="CK191" s="3"/>
      <c r="CL191" s="3">
        <v>-246.52</v>
      </c>
      <c r="CM191" s="3"/>
      <c r="CN191" s="3">
        <v>0</v>
      </c>
      <c r="CO191" s="3"/>
      <c r="CP191" s="3">
        <v>235.41</v>
      </c>
      <c r="CQ191" s="3"/>
      <c r="CR191" s="3"/>
    </row>
    <row r="192" spans="1:96" ht="15" customHeight="1" x14ac:dyDescent="0.15">
      <c r="A192" s="1" t="s">
        <v>855</v>
      </c>
      <c r="B192" s="1" t="s">
        <v>509</v>
      </c>
      <c r="C192" s="1" t="s">
        <v>1840</v>
      </c>
      <c r="D192" s="1" t="str">
        <f>VLOOKUP(B192,VALIDAÇÃO!$B$2:$C$12,2,0)</f>
        <v>AUGURI</v>
      </c>
      <c r="E192" s="1" t="s">
        <v>1892</v>
      </c>
      <c r="F192" s="1" t="e">
        <f>VLOOKUP(E192,'[1]MAIO 25'!$D$2:$E$876,2,0)</f>
        <v>#N/A</v>
      </c>
      <c r="G192" s="1" t="str">
        <f>VLOOKUP(H192,VALIDAÇÃO!$F$2:$G$83,2,0)</f>
        <v>DIRETO</v>
      </c>
      <c r="H192" s="1" t="s">
        <v>649</v>
      </c>
      <c r="I192" s="1" t="s">
        <v>847</v>
      </c>
      <c r="J192" s="15">
        <v>45839</v>
      </c>
      <c r="K192" s="15"/>
      <c r="L192" s="2">
        <v>2181.41</v>
      </c>
      <c r="M192" s="2" t="e">
        <f>W192+X192+Y192+Z192+AA192+AB192+AC192+AD192+AE192+AF192+AH192+AJ192+AK192+AL192+AM192+AN192+AO192+AP192+AR192+AT192+AV192++AX192+AY192+AZ192+BA192+BG192+BJ192+BO192+BP192+BQ192+BV192+BW192+BX192+BZ192+CB192+CC192+CD192+CE192+CF192+CH192+CI192+CL192+CN192+BT192+BC192+BE192+BN192+BU192+CQ192+#REF!+CR192+CG192</f>
        <v>#REF!</v>
      </c>
      <c r="N192" s="2">
        <f>(V192+BR192)</f>
        <v>1386</v>
      </c>
      <c r="O192" s="2" t="e">
        <f t="shared" si="17"/>
        <v>#REF!</v>
      </c>
      <c r="P192" s="2" t="e">
        <f>O192+BS192</f>
        <v>#REF!</v>
      </c>
      <c r="Q192" s="2" t="e">
        <f t="shared" si="18"/>
        <v>#REF!</v>
      </c>
      <c r="R192" s="2" t="e">
        <f t="shared" si="19"/>
        <v>#REF!</v>
      </c>
      <c r="S192" s="2">
        <v>2310</v>
      </c>
      <c r="T192" s="3"/>
      <c r="U192" s="4"/>
      <c r="V192" s="3">
        <v>2310</v>
      </c>
      <c r="W192" s="3"/>
      <c r="X192" s="3"/>
      <c r="Y192" s="3"/>
      <c r="Z192" s="3"/>
      <c r="AA192" s="3"/>
      <c r="AB192" s="3"/>
      <c r="AC192" s="3">
        <v>55.62</v>
      </c>
      <c r="AD192" s="3"/>
      <c r="AE192" s="3"/>
      <c r="AF192" s="3"/>
      <c r="AG192" s="4"/>
      <c r="AH192" s="3"/>
      <c r="AI192" s="3"/>
      <c r="AJ192" s="3"/>
      <c r="AK192" s="3">
        <v>7.19</v>
      </c>
      <c r="AL192" s="3"/>
      <c r="AM192" s="3"/>
      <c r="AN192" s="3"/>
      <c r="AO192" s="3"/>
      <c r="AP192" s="3">
        <v>285.89999999999998</v>
      </c>
      <c r="AQ192" s="4">
        <v>961</v>
      </c>
      <c r="AR192" s="3"/>
      <c r="AS192" s="4">
        <v>255.17</v>
      </c>
      <c r="AT192" s="3"/>
      <c r="AU192" s="4"/>
      <c r="AV192" s="3">
        <v>29.96</v>
      </c>
      <c r="AW192" s="4">
        <v>0</v>
      </c>
      <c r="AX192" s="3">
        <v>587.9</v>
      </c>
      <c r="AY192" s="3"/>
      <c r="AZ192" s="3"/>
      <c r="BA192" s="3">
        <v>141.1</v>
      </c>
      <c r="BB192" s="3"/>
      <c r="BC192" s="3"/>
      <c r="BD192" s="4"/>
      <c r="BE192" s="3"/>
      <c r="BF192" s="4"/>
      <c r="BG192" s="3"/>
      <c r="BH192" s="4"/>
      <c r="BI192" s="3">
        <v>695.2</v>
      </c>
      <c r="BJ192" s="3">
        <v>68.62</v>
      </c>
      <c r="BK192" s="3">
        <v>83.07</v>
      </c>
      <c r="BL192" s="3"/>
      <c r="BM192" s="3"/>
      <c r="BN192" s="3"/>
      <c r="BO192" s="3"/>
      <c r="BP192" s="3">
        <v>-46.2</v>
      </c>
      <c r="BQ192" s="3"/>
      <c r="BR192" s="3">
        <v>-924</v>
      </c>
      <c r="BS192" s="3">
        <f t="shared" si="15"/>
        <v>924</v>
      </c>
      <c r="BT192" s="3">
        <f t="shared" si="16"/>
        <v>-228.79999999999995</v>
      </c>
      <c r="BU192" s="3"/>
      <c r="BV192" s="3"/>
      <c r="BW192" s="3"/>
      <c r="BX192" s="3"/>
      <c r="BY192" s="3"/>
      <c r="BZ192" s="3"/>
      <c r="CA192" s="4"/>
      <c r="CB192" s="3"/>
      <c r="CC192" s="3"/>
      <c r="CD192" s="3"/>
      <c r="CE192" s="3"/>
      <c r="CF192" s="3"/>
      <c r="CG192" s="3"/>
      <c r="CH192" s="3"/>
      <c r="CI192" s="3"/>
      <c r="CJ192" s="4"/>
      <c r="CK192" s="3"/>
      <c r="CL192" s="3">
        <v>-305.08</v>
      </c>
      <c r="CM192" s="3"/>
      <c r="CN192" s="3">
        <v>-29.6</v>
      </c>
      <c r="CO192" s="3"/>
      <c r="CP192" s="3">
        <v>274.45</v>
      </c>
      <c r="CQ192" s="3"/>
      <c r="CR192" s="3"/>
    </row>
    <row r="193" spans="1:96" ht="15" customHeight="1" x14ac:dyDescent="0.15">
      <c r="A193" s="1" t="s">
        <v>845</v>
      </c>
      <c r="B193" s="1" t="s">
        <v>55</v>
      </c>
      <c r="C193" s="1" t="s">
        <v>1002</v>
      </c>
      <c r="D193" s="1" t="str">
        <f>VLOOKUP(B193,VALIDAÇÃO!$B$2:$C$12,2,0)</f>
        <v>UNIQUE</v>
      </c>
      <c r="E193" s="1" t="s">
        <v>63</v>
      </c>
      <c r="F193" s="1" t="str">
        <f>VLOOKUP(E193,'[1]MAIO 25'!$D$2:$E$876,2,0)</f>
        <v>Masculino</v>
      </c>
      <c r="G193" s="1" t="str">
        <f>VLOOKUP(H193,VALIDAÇÃO!$F$2:$G$83,2,0)</f>
        <v>DIRETO</v>
      </c>
      <c r="H193" s="1" t="s">
        <v>1518</v>
      </c>
      <c r="I193" s="1" t="s">
        <v>847</v>
      </c>
      <c r="J193" s="15">
        <v>45558</v>
      </c>
      <c r="K193" s="15"/>
      <c r="L193" s="2">
        <v>1498.44</v>
      </c>
      <c r="M193" s="2" t="e">
        <f>W193+X193+Y193+Z193+AA193+AB193+AC193+AD193+AE193+AF193+AH193+AJ193+AK193+AL193+AM193+AN193+AO193+AP193+AR193+AT193+AV193++AX193+AY193+AZ193+BA193+BG193+BJ193+BO193+BP193+BQ193+BV193+BW193+BX193+BZ193+CB193+CC193+CD193+CE193+CF193+CH193+CI193+CL193+CN193+BT193+BC193+BE193+BN193+BU193+CQ193+#REF!+CR193+CG193</f>
        <v>#REF!</v>
      </c>
      <c r="N193" s="2">
        <f>(V193+BR193)</f>
        <v>1042.8</v>
      </c>
      <c r="O193" s="2" t="e">
        <f t="shared" si="17"/>
        <v>#REF!</v>
      </c>
      <c r="P193" s="2" t="e">
        <f>O193+BS193</f>
        <v>#REF!</v>
      </c>
      <c r="Q193" s="2" t="e">
        <f t="shared" si="18"/>
        <v>#REF!</v>
      </c>
      <c r="R193" s="2" t="e">
        <f t="shared" si="19"/>
        <v>#REF!</v>
      </c>
      <c r="S193" s="2">
        <v>1738</v>
      </c>
      <c r="T193" s="3"/>
      <c r="U193" s="4"/>
      <c r="V193" s="3">
        <v>1738</v>
      </c>
      <c r="W193" s="3"/>
      <c r="X193" s="3"/>
      <c r="Y193" s="3">
        <v>2.37</v>
      </c>
      <c r="Z193" s="3"/>
      <c r="AA193" s="3"/>
      <c r="AB193" s="3"/>
      <c r="AC193" s="3"/>
      <c r="AD193" s="3"/>
      <c r="AE193" s="3"/>
      <c r="AF193" s="3"/>
      <c r="AG193" s="4"/>
      <c r="AH193" s="3"/>
      <c r="AI193" s="3"/>
      <c r="AJ193" s="3"/>
      <c r="AK193" s="3">
        <v>6.82</v>
      </c>
      <c r="AL193" s="3"/>
      <c r="AM193" s="3"/>
      <c r="AN193" s="3"/>
      <c r="AO193" s="3"/>
      <c r="AP193" s="3"/>
      <c r="AQ193" s="4"/>
      <c r="AR193" s="3">
        <v>339.82</v>
      </c>
      <c r="AS193" s="4">
        <v>1635</v>
      </c>
      <c r="AT193" s="3"/>
      <c r="AU193" s="4"/>
      <c r="AV193" s="3">
        <v>35.46</v>
      </c>
      <c r="AW193" s="4">
        <v>0</v>
      </c>
      <c r="AX193" s="3">
        <v>323.63</v>
      </c>
      <c r="AY193" s="3"/>
      <c r="AZ193" s="3"/>
      <c r="BA193" s="3">
        <v>62.24</v>
      </c>
      <c r="BB193" s="3"/>
      <c r="BC193" s="3"/>
      <c r="BD193" s="4"/>
      <c r="BE193" s="3">
        <v>-57.93</v>
      </c>
      <c r="BF193" s="4">
        <v>1</v>
      </c>
      <c r="BG193" s="3">
        <v>144.35</v>
      </c>
      <c r="BH193" s="4">
        <v>548.16999999999996</v>
      </c>
      <c r="BI193" s="3">
        <v>695.2</v>
      </c>
      <c r="BJ193" s="3">
        <v>93.57</v>
      </c>
      <c r="BK193" s="3">
        <v>115.44</v>
      </c>
      <c r="BL193" s="3"/>
      <c r="BM193" s="3"/>
      <c r="BN193" s="3"/>
      <c r="BO193" s="3">
        <v>-52.14</v>
      </c>
      <c r="BP193" s="3">
        <v>-34.76</v>
      </c>
      <c r="BQ193" s="3"/>
      <c r="BR193" s="3">
        <v>-695.2</v>
      </c>
      <c r="BS193" s="3">
        <f t="shared" si="15"/>
        <v>695.2</v>
      </c>
      <c r="BT193" s="3">
        <f t="shared" si="16"/>
        <v>0</v>
      </c>
      <c r="BU193" s="3"/>
      <c r="BV193" s="3"/>
      <c r="BW193" s="3"/>
      <c r="BX193" s="3"/>
      <c r="BY193" s="3"/>
      <c r="BZ193" s="3"/>
      <c r="CA193" s="4"/>
      <c r="CB193" s="3"/>
      <c r="CC193" s="3">
        <v>-83.17</v>
      </c>
      <c r="CD193" s="3"/>
      <c r="CE193" s="3"/>
      <c r="CF193" s="3"/>
      <c r="CG193" s="3"/>
      <c r="CH193" s="3"/>
      <c r="CI193" s="3">
        <v>-115.87</v>
      </c>
      <c r="CJ193" s="4">
        <v>2</v>
      </c>
      <c r="CK193" s="3"/>
      <c r="CL193" s="3">
        <v>-208.75</v>
      </c>
      <c r="CM193" s="3"/>
      <c r="CN193" s="3">
        <v>0</v>
      </c>
      <c r="CO193" s="3"/>
      <c r="CP193" s="3">
        <v>205.79</v>
      </c>
      <c r="CQ193" s="3"/>
      <c r="CR193" s="3"/>
    </row>
    <row r="194" spans="1:96" ht="15" customHeight="1" x14ac:dyDescent="0.15">
      <c r="A194" s="1" t="s">
        <v>848</v>
      </c>
      <c r="B194" s="1" t="s">
        <v>574</v>
      </c>
      <c r="C194" s="1" t="s">
        <v>1665</v>
      </c>
      <c r="D194" s="1" t="str">
        <f>VLOOKUP(B194,VALIDAÇÃO!$B$2:$C$12,2,0)</f>
        <v>MARIE CURIE</v>
      </c>
      <c r="E194" s="1" t="s">
        <v>1666</v>
      </c>
      <c r="F194" s="1" t="e">
        <f>VLOOKUP(E194,'[1]MAIO 25'!$D$2:$E$876,2,0)</f>
        <v>#N/A</v>
      </c>
      <c r="G194" s="1" t="str">
        <f>VLOOKUP(H194,VALIDAÇÃO!$F$2:$G$83,2,0)</f>
        <v>DIRETO</v>
      </c>
      <c r="H194" s="1" t="s">
        <v>1520</v>
      </c>
      <c r="I194" s="1" t="s">
        <v>850</v>
      </c>
      <c r="J194" s="15">
        <v>45820</v>
      </c>
      <c r="K194" s="15"/>
      <c r="L194" s="2">
        <v>1897.25</v>
      </c>
      <c r="M194" s="2" t="e">
        <f>W194+X194+Y194+Z194+AA194+AB194+AC194+AD194+AE194+AF194+AH194+AJ194+AK194+AL194+AM194+AN194+AO194+AP194+AR194+AT194+AV194++AX194+AY194+AZ194+BA194+BG194+BJ194+BO194+BP194+BQ194+BV194+BW194+BX194+BZ194+CB194+CC194+CD194+CE194+CF194+CH194+CI194+CL194+CN194+BT194+BC194+BE194+BN194+BU194+CQ194+#REF!+CR194+CG194</f>
        <v>#REF!</v>
      </c>
      <c r="N194" s="2">
        <f>(V194+BR194)</f>
        <v>1386</v>
      </c>
      <c r="O194" s="2" t="e">
        <f t="shared" si="17"/>
        <v>#REF!</v>
      </c>
      <c r="P194" s="2" t="e">
        <f>O194+BS194</f>
        <v>#REF!</v>
      </c>
      <c r="Q194" s="2" t="e">
        <f t="shared" si="18"/>
        <v>#REF!</v>
      </c>
      <c r="R194" s="2" t="e">
        <f t="shared" si="19"/>
        <v>#REF!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4"/>
      <c r="AH194" s="3"/>
      <c r="AI194" s="3"/>
      <c r="AJ194" s="3"/>
      <c r="AK194" s="3">
        <v>2.61</v>
      </c>
      <c r="AL194" s="3"/>
      <c r="AM194" s="3"/>
      <c r="AN194" s="3"/>
      <c r="AO194" s="3"/>
      <c r="AP194" s="3">
        <v>98.83</v>
      </c>
      <c r="AQ194" s="4">
        <v>332.19</v>
      </c>
      <c r="AR194" s="3">
        <v>3.33</v>
      </c>
      <c r="AS194" s="4"/>
      <c r="AT194" s="3"/>
      <c r="AU194" s="4"/>
      <c r="AV194" s="3">
        <v>13.56</v>
      </c>
      <c r="AW194" s="4"/>
      <c r="AX194" s="3">
        <v>744.74</v>
      </c>
      <c r="AY194" s="3"/>
      <c r="AZ194" s="3"/>
      <c r="BA194" s="3">
        <v>143.22</v>
      </c>
      <c r="BB194" s="3"/>
      <c r="BC194" s="3"/>
      <c r="BD194" s="4"/>
      <c r="BE194" s="3"/>
      <c r="BF194" s="4"/>
      <c r="BG194" s="3"/>
      <c r="BH194" s="4"/>
      <c r="BI194" s="3"/>
      <c r="BJ194" s="3">
        <v>19.649999999999999</v>
      </c>
      <c r="BK194" s="3"/>
      <c r="BL194" s="3"/>
      <c r="BM194" s="3"/>
      <c r="BN194" s="3"/>
      <c r="BO194" s="3">
        <v>-69.3</v>
      </c>
      <c r="BP194" s="3">
        <v>-46.2</v>
      </c>
      <c r="BQ194" s="3">
        <v>-138.6</v>
      </c>
      <c r="BR194" s="3">
        <v>-924</v>
      </c>
      <c r="BS194" s="3">
        <f t="shared" si="15"/>
        <v>924</v>
      </c>
      <c r="BT194" s="3">
        <f t="shared" si="16"/>
        <v>-924</v>
      </c>
      <c r="BU194" s="3"/>
      <c r="BV194" s="3"/>
      <c r="BW194" s="3"/>
      <c r="BX194" s="3"/>
      <c r="BY194" s="3"/>
      <c r="BZ194" s="3"/>
      <c r="CA194" s="4"/>
      <c r="CB194" s="3"/>
      <c r="CC194" s="3"/>
      <c r="CD194" s="3"/>
      <c r="CE194" s="3"/>
      <c r="CF194" s="3"/>
      <c r="CG194" s="3"/>
      <c r="CH194" s="3"/>
      <c r="CI194" s="3"/>
      <c r="CJ194" s="4"/>
      <c r="CK194" s="3"/>
      <c r="CL194" s="3">
        <v>-293.70999999999998</v>
      </c>
      <c r="CM194" s="3"/>
      <c r="CN194" s="3">
        <v>-22.5</v>
      </c>
      <c r="CO194" s="3"/>
      <c r="CP194" s="3">
        <v>266.87</v>
      </c>
      <c r="CQ194" s="3"/>
      <c r="CR194" s="3"/>
    </row>
    <row r="195" spans="1:96" ht="15" customHeight="1" x14ac:dyDescent="0.15">
      <c r="A195" s="1" t="s">
        <v>865</v>
      </c>
      <c r="B195" s="1" t="s">
        <v>671</v>
      </c>
      <c r="C195" s="1" t="s">
        <v>1004</v>
      </c>
      <c r="D195" s="1" t="str">
        <f>VLOOKUP(B195,VALIDAÇÃO!$B$2:$C$12,2,0)</f>
        <v>VIVANT</v>
      </c>
      <c r="E195" s="1" t="s">
        <v>514</v>
      </c>
      <c r="F195" s="1" t="str">
        <f>VLOOKUP(E195,'[1]MAIO 25'!$D$2:$E$876,2,0)</f>
        <v>Masculino</v>
      </c>
      <c r="G195" s="1" t="str">
        <f>VLOOKUP(H195,VALIDAÇÃO!$F$2:$G$83,2,0)</f>
        <v>DIRETO</v>
      </c>
      <c r="H195" s="1" t="s">
        <v>1518</v>
      </c>
      <c r="I195" s="1" t="s">
        <v>867</v>
      </c>
      <c r="J195" s="15">
        <v>45068</v>
      </c>
      <c r="K195" s="15"/>
      <c r="L195" s="2">
        <v>0</v>
      </c>
      <c r="M195" s="2" t="e">
        <f>W195+X195+Y195+Z195+AA195+AB195+AC195+AD195+AE195+AF195+AH195+AJ195+AK195+AL195+AM195+AN195+AO195+AP195+AR195+AT195+AV195++AX195+AY195+AZ195+BA195+BG195+BJ195+BO195+BP195+BQ195+BV195+BW195+BX195+BZ195+CB195+CC195+CD195+CE195+CF195+CH195+CI195+CL195+CN195+BT195+BC195+BE195+BN195+BU195+CQ195+#REF!+CR195+CG195</f>
        <v>#REF!</v>
      </c>
      <c r="N195" s="2">
        <f>(V195+BR195)</f>
        <v>0</v>
      </c>
      <c r="O195" s="2" t="e">
        <f t="shared" si="17"/>
        <v>#REF!</v>
      </c>
      <c r="P195" s="2" t="e">
        <f>O195+BS195</f>
        <v>#REF!</v>
      </c>
      <c r="Q195" s="2" t="e">
        <f t="shared" si="18"/>
        <v>#REF!</v>
      </c>
      <c r="R195" s="2" t="e">
        <f t="shared" si="19"/>
        <v>#REF!</v>
      </c>
      <c r="S195" s="2">
        <v>1738</v>
      </c>
      <c r="T195" s="3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4"/>
      <c r="AH195" s="3"/>
      <c r="AI195" s="3"/>
      <c r="AJ195" s="3"/>
      <c r="AK195" s="3"/>
      <c r="AL195" s="3"/>
      <c r="AM195" s="3"/>
      <c r="AN195" s="3"/>
      <c r="AO195" s="3"/>
      <c r="AP195" s="3"/>
      <c r="AQ195" s="4"/>
      <c r="AR195" s="3"/>
      <c r="AS195" s="4">
        <v>218.17</v>
      </c>
      <c r="AT195" s="3"/>
      <c r="AU195" s="4"/>
      <c r="AV195" s="3"/>
      <c r="AW195" s="4">
        <v>0</v>
      </c>
      <c r="AX195" s="3"/>
      <c r="AY195" s="3"/>
      <c r="AZ195" s="3"/>
      <c r="BA195" s="3"/>
      <c r="BB195" s="3"/>
      <c r="BC195" s="3"/>
      <c r="BD195" s="4"/>
      <c r="BE195" s="3"/>
      <c r="BF195" s="4"/>
      <c r="BG195" s="3"/>
      <c r="BH195" s="4"/>
      <c r="BI195" s="3">
        <v>695.2</v>
      </c>
      <c r="BJ195" s="3"/>
      <c r="BK195" s="3">
        <v>14.86</v>
      </c>
      <c r="BL195" s="3"/>
      <c r="BM195" s="3"/>
      <c r="BN195" s="3"/>
      <c r="BO195" s="3"/>
      <c r="BP195" s="3"/>
      <c r="BQ195" s="3"/>
      <c r="BR195" s="3"/>
      <c r="BS195" s="3">
        <f t="shared" ref="BS195:BS258" si="20">BR195*-1</f>
        <v>0</v>
      </c>
      <c r="BT195" s="3">
        <f t="shared" si="16"/>
        <v>695.2</v>
      </c>
      <c r="BU195" s="3"/>
      <c r="BV195" s="3"/>
      <c r="BW195" s="3"/>
      <c r="BX195" s="3"/>
      <c r="BY195" s="3"/>
      <c r="BZ195" s="3"/>
      <c r="CA195" s="4"/>
      <c r="CB195" s="3"/>
      <c r="CC195" s="3">
        <v>-99.83</v>
      </c>
      <c r="CD195" s="3"/>
      <c r="CE195" s="3"/>
      <c r="CF195" s="3"/>
      <c r="CG195" s="3"/>
      <c r="CH195" s="3"/>
      <c r="CI195" s="3"/>
      <c r="CJ195" s="4"/>
      <c r="CK195" s="3"/>
      <c r="CL195" s="3"/>
      <c r="CM195" s="3"/>
      <c r="CN195" s="3"/>
      <c r="CO195" s="3"/>
      <c r="CP195" s="3"/>
      <c r="CQ195" s="3"/>
      <c r="CR195" s="3">
        <v>99.83</v>
      </c>
    </row>
    <row r="196" spans="1:96" ht="15" customHeight="1" x14ac:dyDescent="0.15">
      <c r="A196" s="1" t="s">
        <v>955</v>
      </c>
      <c r="B196" s="1" t="s">
        <v>275</v>
      </c>
      <c r="C196" s="1" t="s">
        <v>849</v>
      </c>
      <c r="D196" s="1" t="str">
        <f>VLOOKUP(B196,VALIDAÇÃO!$B$2:$C$12,2,0)</f>
        <v>ÂNGELA</v>
      </c>
      <c r="E196" s="1" t="s">
        <v>1667</v>
      </c>
      <c r="F196" s="1" t="e">
        <f>VLOOKUP(E196,'[1]MAIO 25'!$D$2:$E$876,2,0)</f>
        <v>#N/A</v>
      </c>
      <c r="G196" s="1" t="str">
        <f>VLOOKUP(H196,VALIDAÇÃO!$F$2:$G$83,2,0)</f>
        <v>DIRETO</v>
      </c>
      <c r="H196" s="1" t="s">
        <v>1520</v>
      </c>
      <c r="I196" s="1" t="s">
        <v>847</v>
      </c>
      <c r="J196" s="15">
        <v>45811</v>
      </c>
      <c r="K196" s="15"/>
      <c r="L196" s="2">
        <v>1183.6400000000001</v>
      </c>
      <c r="M196" s="2" t="e">
        <f>W196+X196+Y196+Z196+AA196+AB196+AC196+AD196+AE196+AF196+AH196+AJ196+AK196+AL196+AM196+AN196+AO196+AP196+AR196+AT196+AV196++AX196+AY196+AZ196+BA196+BG196+BJ196+BO196+BP196+BQ196+BV196+BW196+BX196+BZ196+CB196+CC196+CD196+CE196+CF196+CH196+CI196+CL196+CN196+BT196+BC196+BE196+BN196+BU196+CQ196+#REF!+CR196+CG196</f>
        <v>#REF!</v>
      </c>
      <c r="N196" s="2">
        <f>(V196+BR196)</f>
        <v>1386</v>
      </c>
      <c r="O196" s="2" t="e">
        <f t="shared" si="17"/>
        <v>#REF!</v>
      </c>
      <c r="P196" s="2" t="e">
        <f>O196+BS196</f>
        <v>#REF!</v>
      </c>
      <c r="Q196" s="2" t="e">
        <f t="shared" si="18"/>
        <v>#REF!</v>
      </c>
      <c r="R196" s="2" t="e">
        <f t="shared" si="19"/>
        <v>#REF!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>
        <v>55.62</v>
      </c>
      <c r="AD196" s="3"/>
      <c r="AE196" s="3"/>
      <c r="AF196" s="3"/>
      <c r="AG196" s="4"/>
      <c r="AH196" s="3"/>
      <c r="AI196" s="3"/>
      <c r="AJ196" s="3"/>
      <c r="AK196" s="3"/>
      <c r="AL196" s="3"/>
      <c r="AM196" s="3"/>
      <c r="AN196" s="3"/>
      <c r="AO196" s="3"/>
      <c r="AP196" s="3"/>
      <c r="AQ196" s="4"/>
      <c r="AR196" s="3"/>
      <c r="AS196" s="4">
        <v>35</v>
      </c>
      <c r="AT196" s="3"/>
      <c r="AU196" s="4"/>
      <c r="AV196" s="3"/>
      <c r="AW196" s="4">
        <v>0</v>
      </c>
      <c r="AX196" s="3">
        <v>182.9</v>
      </c>
      <c r="AY196" s="3"/>
      <c r="AZ196" s="3"/>
      <c r="BA196" s="3">
        <v>35.17</v>
      </c>
      <c r="BB196" s="3"/>
      <c r="BC196" s="3">
        <v>-18.899999999999999</v>
      </c>
      <c r="BD196" s="4">
        <v>108</v>
      </c>
      <c r="BE196" s="3"/>
      <c r="BF196" s="4"/>
      <c r="BG196" s="3"/>
      <c r="BH196" s="4"/>
      <c r="BI196" s="3">
        <v>924</v>
      </c>
      <c r="BJ196" s="3"/>
      <c r="BK196" s="3">
        <v>26.33</v>
      </c>
      <c r="BL196" s="3"/>
      <c r="BM196" s="3"/>
      <c r="BN196" s="3"/>
      <c r="BO196" s="3">
        <v>-69.3</v>
      </c>
      <c r="BP196" s="3">
        <v>-46.2</v>
      </c>
      <c r="BQ196" s="3">
        <v>-138.6</v>
      </c>
      <c r="BR196" s="3">
        <v>-924</v>
      </c>
      <c r="BS196" s="3">
        <f t="shared" si="20"/>
        <v>924</v>
      </c>
      <c r="BT196" s="3">
        <f t="shared" si="16"/>
        <v>0</v>
      </c>
      <c r="BU196" s="3"/>
      <c r="BV196" s="3"/>
      <c r="BW196" s="3"/>
      <c r="BX196" s="3"/>
      <c r="BY196" s="3"/>
      <c r="BZ196" s="3"/>
      <c r="CA196" s="4"/>
      <c r="CB196" s="3"/>
      <c r="CC196" s="3"/>
      <c r="CD196" s="3"/>
      <c r="CE196" s="3"/>
      <c r="CF196" s="3"/>
      <c r="CG196" s="3"/>
      <c r="CH196" s="3"/>
      <c r="CI196" s="3"/>
      <c r="CJ196" s="4"/>
      <c r="CK196" s="3"/>
      <c r="CL196" s="3">
        <v>-203.05</v>
      </c>
      <c r="CM196" s="3"/>
      <c r="CN196" s="3">
        <v>0</v>
      </c>
      <c r="CO196" s="3"/>
      <c r="CP196" s="3">
        <v>200.73</v>
      </c>
      <c r="CQ196" s="3"/>
      <c r="CR196" s="3"/>
    </row>
    <row r="197" spans="1:96" ht="15" customHeight="1" x14ac:dyDescent="0.15">
      <c r="A197" s="1" t="s">
        <v>855</v>
      </c>
      <c r="B197" s="1" t="s">
        <v>509</v>
      </c>
      <c r="C197" s="1" t="s">
        <v>1005</v>
      </c>
      <c r="D197" s="1" t="str">
        <f>VLOOKUP(B197,VALIDAÇÃO!$B$2:$C$12,2,0)</f>
        <v>AUGURI</v>
      </c>
      <c r="E197" s="1" t="s">
        <v>526</v>
      </c>
      <c r="F197" s="1" t="str">
        <f>VLOOKUP(E197,'[1]MAIO 25'!$D$2:$E$876,2,0)</f>
        <v>Masculino</v>
      </c>
      <c r="G197" s="1" t="str">
        <f>VLOOKUP(H197,VALIDAÇÃO!$F$2:$G$83,2,0)</f>
        <v>INDIRETO</v>
      </c>
      <c r="H197" s="1" t="s">
        <v>248</v>
      </c>
      <c r="I197" s="1" t="s">
        <v>847</v>
      </c>
      <c r="J197" s="15">
        <v>45201</v>
      </c>
      <c r="K197" s="15"/>
      <c r="L197" s="2">
        <v>1132.77</v>
      </c>
      <c r="M197" s="2" t="e">
        <f>W197+X197+Y197+Z197+AA197+AB197+AC197+AD197+AE197+AF197+AH197+AJ197+AK197+AL197+AM197+AN197+AO197+AP197+AR197+AT197+AV197++AX197+AY197+AZ197+BA197+BG197+BJ197+BO197+BP197+BQ197+BV197+BW197+BX197+BZ197+CB197+CC197+CD197+CE197+CF197+CH197+CI197+CL197+CN197+BT197+BC197+BE197+BN197+BU197+CQ197+#REF!+CR197+CG197</f>
        <v>#REF!</v>
      </c>
      <c r="N197" s="2">
        <f>(V197+BR197)</f>
        <v>747</v>
      </c>
      <c r="O197" s="2" t="e">
        <f t="shared" si="17"/>
        <v>#REF!</v>
      </c>
      <c r="P197" s="2" t="e">
        <f>O197+BS197</f>
        <v>#REF!</v>
      </c>
      <c r="Q197" s="2" t="e">
        <f t="shared" si="18"/>
        <v>#REF!</v>
      </c>
      <c r="R197" s="2" t="e">
        <f t="shared" si="19"/>
        <v>#REF!</v>
      </c>
      <c r="S197" s="2">
        <v>2310</v>
      </c>
      <c r="T197" s="3"/>
      <c r="U197" s="4"/>
      <c r="V197" s="3">
        <v>1771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4"/>
      <c r="AH197" s="3"/>
      <c r="AI197" s="3"/>
      <c r="AJ197" s="3"/>
      <c r="AK197" s="3"/>
      <c r="AL197" s="3"/>
      <c r="AM197" s="3"/>
      <c r="AN197" s="3">
        <v>200</v>
      </c>
      <c r="AO197" s="3"/>
      <c r="AP197" s="3">
        <v>204.38</v>
      </c>
      <c r="AQ197" s="4">
        <v>687</v>
      </c>
      <c r="AR197" s="3">
        <v>227.59</v>
      </c>
      <c r="AS197" s="4">
        <v>609.14</v>
      </c>
      <c r="AT197" s="3"/>
      <c r="AU197" s="4"/>
      <c r="AV197" s="3"/>
      <c r="AW197" s="4"/>
      <c r="AX197" s="3"/>
      <c r="AY197" s="3"/>
      <c r="AZ197" s="3"/>
      <c r="BA197" s="3"/>
      <c r="BB197" s="3"/>
      <c r="BC197" s="3">
        <v>-17.5</v>
      </c>
      <c r="BD197" s="4">
        <v>100</v>
      </c>
      <c r="BE197" s="3"/>
      <c r="BF197" s="4"/>
      <c r="BG197" s="3"/>
      <c r="BH197" s="4"/>
      <c r="BI197" s="3">
        <v>924</v>
      </c>
      <c r="BJ197" s="3">
        <v>90.94</v>
      </c>
      <c r="BK197" s="3">
        <v>146.97999999999999</v>
      </c>
      <c r="BL197" s="3"/>
      <c r="BM197" s="3"/>
      <c r="BN197" s="3"/>
      <c r="BO197" s="3"/>
      <c r="BP197" s="3">
        <v>-46.2</v>
      </c>
      <c r="BQ197" s="3"/>
      <c r="BR197" s="3">
        <v>-1024</v>
      </c>
      <c r="BS197" s="3">
        <f t="shared" si="20"/>
        <v>1024</v>
      </c>
      <c r="BT197" s="3">
        <f t="shared" si="16"/>
        <v>-100</v>
      </c>
      <c r="BU197" s="3"/>
      <c r="BV197" s="3"/>
      <c r="BW197" s="3"/>
      <c r="BX197" s="3"/>
      <c r="BY197" s="3"/>
      <c r="BZ197" s="3"/>
      <c r="CA197" s="4"/>
      <c r="CB197" s="3"/>
      <c r="CC197" s="3">
        <v>-69.900000000000006</v>
      </c>
      <c r="CD197" s="3"/>
      <c r="CE197" s="3"/>
      <c r="CF197" s="3"/>
      <c r="CG197" s="3"/>
      <c r="CH197" s="3"/>
      <c r="CI197" s="3"/>
      <c r="CJ197" s="4"/>
      <c r="CK197" s="3"/>
      <c r="CL197" s="3">
        <v>-203.54</v>
      </c>
      <c r="CM197" s="3"/>
      <c r="CN197" s="3">
        <v>0</v>
      </c>
      <c r="CO197" s="3"/>
      <c r="CP197" s="3">
        <v>182.11</v>
      </c>
      <c r="CQ197" s="3"/>
      <c r="CR197" s="3"/>
    </row>
    <row r="198" spans="1:96" ht="15" customHeight="1" x14ac:dyDescent="0.15">
      <c r="A198" s="1" t="s">
        <v>855</v>
      </c>
      <c r="B198" s="1" t="s">
        <v>509</v>
      </c>
      <c r="C198" s="1" t="s">
        <v>1006</v>
      </c>
      <c r="D198" s="1" t="str">
        <f>VLOOKUP(B198,VALIDAÇÃO!$B$2:$C$12,2,0)</f>
        <v>AUGURI</v>
      </c>
      <c r="E198" s="1" t="s">
        <v>713</v>
      </c>
      <c r="F198" s="1" t="str">
        <f>VLOOKUP(E198,'[1]MAIO 25'!$D$2:$E$876,2,0)</f>
        <v>Masculino</v>
      </c>
      <c r="G198" s="1" t="str">
        <f>VLOOKUP(H198,VALIDAÇÃO!$F$2:$G$83,2,0)</f>
        <v>DIRETO</v>
      </c>
      <c r="H198" s="1" t="s">
        <v>1518</v>
      </c>
      <c r="I198" s="1" t="s">
        <v>847</v>
      </c>
      <c r="J198" s="15">
        <v>45733</v>
      </c>
      <c r="K198" s="15"/>
      <c r="L198" s="2">
        <v>1271.47</v>
      </c>
      <c r="M198" s="2" t="e">
        <f>W198+X198+Y198+Z198+AA198+AB198+AC198+AD198+AE198+AF198+AH198+AJ198+AK198+AL198+AM198+AN198+AO198+AP198+AR198+AT198+AV198++AX198+AY198+AZ198+BA198+BG198+BJ198+BO198+BP198+BQ198+BV198+BW198+BX198+BZ198+CB198+CC198+CD198+CE198+CF198+CH198+CI198+CL198+CN198+BT198+BC198+BE198+BN198+BU198+CQ198+#REF!+CR198+CG198</f>
        <v>#REF!</v>
      </c>
      <c r="N198" s="2">
        <f>(V198+BR198)</f>
        <v>1042.8</v>
      </c>
      <c r="O198" s="2" t="e">
        <f t="shared" si="17"/>
        <v>#REF!</v>
      </c>
      <c r="P198" s="2" t="e">
        <f>O198+BS198</f>
        <v>#REF!</v>
      </c>
      <c r="Q198" s="2" t="e">
        <f t="shared" si="18"/>
        <v>#REF!</v>
      </c>
      <c r="R198" s="2" t="e">
        <f t="shared" si="19"/>
        <v>#REF!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4"/>
      <c r="AH198" s="3"/>
      <c r="AI198" s="3"/>
      <c r="AJ198" s="3"/>
      <c r="AK198" s="3">
        <v>1.54</v>
      </c>
      <c r="AL198" s="3"/>
      <c r="AM198" s="3"/>
      <c r="AN198" s="3"/>
      <c r="AO198" s="3"/>
      <c r="AP198" s="3">
        <v>218.01</v>
      </c>
      <c r="AQ198" s="4">
        <v>974</v>
      </c>
      <c r="AR198" s="3">
        <v>6.49</v>
      </c>
      <c r="AS198" s="4">
        <v>935.17</v>
      </c>
      <c r="AT198" s="3"/>
      <c r="AU198" s="4"/>
      <c r="AV198" s="3">
        <v>6.43</v>
      </c>
      <c r="AW198" s="4">
        <v>0</v>
      </c>
      <c r="AX198" s="3">
        <v>120.97</v>
      </c>
      <c r="AY198" s="3"/>
      <c r="AZ198" s="3"/>
      <c r="BA198" s="3">
        <v>29.03</v>
      </c>
      <c r="BB198" s="3"/>
      <c r="BC198" s="3"/>
      <c r="BD198" s="4"/>
      <c r="BE198" s="3"/>
      <c r="BF198" s="4"/>
      <c r="BG198" s="3"/>
      <c r="BH198" s="4"/>
      <c r="BI198" s="3">
        <v>695.2</v>
      </c>
      <c r="BJ198" s="3">
        <v>53.88</v>
      </c>
      <c r="BK198" s="3">
        <v>63.71</v>
      </c>
      <c r="BL198" s="3"/>
      <c r="BM198" s="3"/>
      <c r="BN198" s="3"/>
      <c r="BO198" s="3"/>
      <c r="BP198" s="3">
        <v>-34.76</v>
      </c>
      <c r="BQ198" s="3"/>
      <c r="BR198" s="3">
        <v>-695.2</v>
      </c>
      <c r="BS198" s="3">
        <f t="shared" si="20"/>
        <v>695.2</v>
      </c>
      <c r="BT198" s="3">
        <f t="shared" si="16"/>
        <v>0</v>
      </c>
      <c r="BU198" s="3"/>
      <c r="BV198" s="3"/>
      <c r="BW198" s="3"/>
      <c r="BX198" s="3"/>
      <c r="BY198" s="3"/>
      <c r="BZ198" s="3"/>
      <c r="CA198" s="4"/>
      <c r="CB198" s="3"/>
      <c r="CC198" s="3"/>
      <c r="CD198" s="3"/>
      <c r="CE198" s="3"/>
      <c r="CF198" s="3"/>
      <c r="CG198" s="3"/>
      <c r="CH198" s="3"/>
      <c r="CI198" s="3"/>
      <c r="CJ198" s="4"/>
      <c r="CK198" s="3"/>
      <c r="CL198" s="3">
        <v>-172.92</v>
      </c>
      <c r="CM198" s="3"/>
      <c r="CN198" s="3">
        <v>0</v>
      </c>
      <c r="CO198" s="3"/>
      <c r="CP198" s="3">
        <v>173.94</v>
      </c>
      <c r="CQ198" s="3"/>
      <c r="CR198" s="3"/>
    </row>
    <row r="199" spans="1:96" ht="15" customHeight="1" x14ac:dyDescent="0.15">
      <c r="A199" s="1" t="s">
        <v>848</v>
      </c>
      <c r="B199" s="1" t="s">
        <v>574</v>
      </c>
      <c r="C199" s="1" t="s">
        <v>1007</v>
      </c>
      <c r="D199" s="1" t="str">
        <f>VLOOKUP(B199,VALIDAÇÃO!$B$2:$C$12,2,0)</f>
        <v>MARIE CURIE</v>
      </c>
      <c r="E199" s="1" t="s">
        <v>460</v>
      </c>
      <c r="F199" s="1" t="s">
        <v>1830</v>
      </c>
      <c r="G199" s="1" t="str">
        <f>VLOOKUP(H199,VALIDAÇÃO!$F$2:$G$83,2,0)</f>
        <v>DIRETO</v>
      </c>
      <c r="H199" s="1" t="s">
        <v>1520</v>
      </c>
      <c r="I199" s="1" t="s">
        <v>850</v>
      </c>
      <c r="J199" s="15">
        <v>45691</v>
      </c>
      <c r="K199" s="15"/>
      <c r="L199" s="2">
        <v>1380.28</v>
      </c>
      <c r="M199" s="2" t="e">
        <f>W199+X199+Y199+Z199+AA199+AB199+AC199+AD199+AE199+AF199+AH199+AJ199+AK199+AL199+AM199+AN199+AO199+AP199+AR199+AT199+AV199++AX199+AY199+AZ199+BA199+BG199+BJ199+BO199+BP199+BQ199+BV199+BW199+BX199+BZ199+CB199+CC199+CD199+CE199+CF199+CH199+CI199+CL199+CN199+BT199+BC199+BE199+BN199+BU199+CQ199+#REF!+CR199+CG199</f>
        <v>#REF!</v>
      </c>
      <c r="N199" s="2">
        <f>(V199+BR199)</f>
        <v>1386</v>
      </c>
      <c r="O199" s="2" t="e">
        <f t="shared" si="17"/>
        <v>#REF!</v>
      </c>
      <c r="P199" s="2" t="e">
        <f>O199+BS199</f>
        <v>#REF!</v>
      </c>
      <c r="Q199" s="2" t="e">
        <f t="shared" si="18"/>
        <v>#REF!</v>
      </c>
      <c r="R199" s="2" t="e">
        <f t="shared" si="19"/>
        <v>#REF!</v>
      </c>
      <c r="S199" s="2">
        <v>2310</v>
      </c>
      <c r="T199" s="3"/>
      <c r="U199" s="4"/>
      <c r="V199" s="3">
        <v>2310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4"/>
      <c r="AH199" s="3"/>
      <c r="AI199" s="3"/>
      <c r="AJ199" s="3"/>
      <c r="AK199" s="3">
        <v>0.87</v>
      </c>
      <c r="AL199" s="3"/>
      <c r="AM199" s="3"/>
      <c r="AN199" s="3"/>
      <c r="AO199" s="3"/>
      <c r="AP199" s="3"/>
      <c r="AQ199" s="4"/>
      <c r="AR199" s="3">
        <v>61.94</v>
      </c>
      <c r="AS199" s="4"/>
      <c r="AT199" s="3"/>
      <c r="AU199" s="4"/>
      <c r="AV199" s="3">
        <v>4.54</v>
      </c>
      <c r="AW199" s="4"/>
      <c r="AX199" s="3">
        <v>410.97</v>
      </c>
      <c r="AY199" s="3"/>
      <c r="AZ199" s="3"/>
      <c r="BA199" s="3">
        <v>79.03</v>
      </c>
      <c r="BB199" s="3"/>
      <c r="BC199" s="3"/>
      <c r="BD199" s="4"/>
      <c r="BE199" s="3">
        <v>-77</v>
      </c>
      <c r="BF199" s="4">
        <v>1</v>
      </c>
      <c r="BG199" s="3"/>
      <c r="BH199" s="4"/>
      <c r="BI199" s="3"/>
      <c r="BJ199" s="3">
        <v>11.91</v>
      </c>
      <c r="BK199" s="3"/>
      <c r="BL199" s="3"/>
      <c r="BM199" s="3"/>
      <c r="BN199" s="3"/>
      <c r="BO199" s="3">
        <v>-69.3</v>
      </c>
      <c r="BP199" s="3">
        <v>-46.2</v>
      </c>
      <c r="BQ199" s="3">
        <v>-138.6</v>
      </c>
      <c r="BR199" s="3">
        <v>-924</v>
      </c>
      <c r="BS199" s="3">
        <f t="shared" si="20"/>
        <v>924</v>
      </c>
      <c r="BT199" s="3">
        <f t="shared" si="16"/>
        <v>-924</v>
      </c>
      <c r="BU199" s="3"/>
      <c r="BV199" s="3"/>
      <c r="BW199" s="3"/>
      <c r="BX199" s="3"/>
      <c r="BY199" s="3"/>
      <c r="BZ199" s="3"/>
      <c r="CA199" s="4"/>
      <c r="CB199" s="3"/>
      <c r="CC199" s="3"/>
      <c r="CD199" s="3"/>
      <c r="CE199" s="3"/>
      <c r="CF199" s="3"/>
      <c r="CG199" s="3"/>
      <c r="CH199" s="3"/>
      <c r="CI199" s="3">
        <v>-77</v>
      </c>
      <c r="CJ199" s="4">
        <v>1</v>
      </c>
      <c r="CK199" s="3"/>
      <c r="CL199" s="3">
        <v>-222.5</v>
      </c>
      <c r="CM199" s="3"/>
      <c r="CN199" s="3">
        <v>0</v>
      </c>
      <c r="CO199" s="3"/>
      <c r="CP199" s="3">
        <v>218.02</v>
      </c>
      <c r="CQ199" s="3"/>
      <c r="CR199" s="3"/>
    </row>
    <row r="200" spans="1:96" ht="15" customHeight="1" x14ac:dyDescent="0.15">
      <c r="A200" s="1" t="s">
        <v>851</v>
      </c>
      <c r="B200" s="1" t="s">
        <v>633</v>
      </c>
      <c r="C200" s="1" t="s">
        <v>1008</v>
      </c>
      <c r="D200" s="1" t="str">
        <f>VLOOKUP(B200,VALIDAÇÃO!$B$2:$C$12,2,0)</f>
        <v>ESSENZA</v>
      </c>
      <c r="E200" s="1" t="s">
        <v>775</v>
      </c>
      <c r="F200" s="1" t="str">
        <f>VLOOKUP(E200,'[1]MAIO 25'!$D$2:$E$876,2,0)</f>
        <v>Masculino</v>
      </c>
      <c r="G200" s="1" t="str">
        <f>VLOOKUP(H200,VALIDAÇÃO!$F$2:$G$83,2,0)</f>
        <v>INDIRETO</v>
      </c>
      <c r="H200" s="1" t="s">
        <v>481</v>
      </c>
      <c r="I200" s="1" t="s">
        <v>925</v>
      </c>
      <c r="J200" s="15">
        <v>44733</v>
      </c>
      <c r="K200" s="15"/>
      <c r="L200" s="2">
        <v>3859.63</v>
      </c>
      <c r="M200" s="2" t="e">
        <f>W200+X200+Y200+Z200+AA200+AB200+AC200+AD200+AE200+AF200+AH200+AJ200+AK200+AL200+AM200+AN200+AO200+AP200+AR200+AT200+AV200++AX200+AY200+AZ200+BA200+BG200+BJ200+BO200+BP200+BQ200+BV200+BW200+BX200+BZ200+CB200+CC200+CD200+CE200+CF200+CH200+CI200+CL200+CN200+BT200+BC200+BE200+BN200+BU200+CQ200+#REF!+CR200+CG200</f>
        <v>#REF!</v>
      </c>
      <c r="N200" s="2">
        <f>(V200+BR200)</f>
        <v>2838.55</v>
      </c>
      <c r="O200" s="2" t="e">
        <f t="shared" si="17"/>
        <v>#REF!</v>
      </c>
      <c r="P200" s="2" t="e">
        <f>O200+BS200</f>
        <v>#REF!</v>
      </c>
      <c r="Q200" s="2" t="e">
        <f t="shared" si="18"/>
        <v>#REF!</v>
      </c>
      <c r="R200" s="2" t="e">
        <f t="shared" si="19"/>
        <v>#REF!</v>
      </c>
      <c r="S200" s="2">
        <v>4730.91</v>
      </c>
      <c r="T200" s="3"/>
      <c r="U200" s="4"/>
      <c r="V200" s="3">
        <v>4730.91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4"/>
      <c r="AH200" s="3"/>
      <c r="AI200" s="3"/>
      <c r="AJ200" s="3"/>
      <c r="AK200" s="3"/>
      <c r="AL200" s="3"/>
      <c r="AM200" s="3"/>
      <c r="AN200" s="3"/>
      <c r="AO200" s="3"/>
      <c r="AP200" s="3">
        <v>466.8</v>
      </c>
      <c r="AQ200" s="4">
        <v>766.14</v>
      </c>
      <c r="AR200" s="3">
        <v>951.79</v>
      </c>
      <c r="AS200" s="4"/>
      <c r="AT200" s="3"/>
      <c r="AU200" s="4"/>
      <c r="AV200" s="3"/>
      <c r="AW200" s="4"/>
      <c r="AX200" s="3"/>
      <c r="AY200" s="3">
        <v>771.99</v>
      </c>
      <c r="AZ200" s="3"/>
      <c r="BA200" s="3"/>
      <c r="BB200" s="3"/>
      <c r="BC200" s="3">
        <v>-3.99</v>
      </c>
      <c r="BD200" s="4">
        <v>11.14</v>
      </c>
      <c r="BE200" s="3"/>
      <c r="BF200" s="4"/>
      <c r="BG200" s="3">
        <v>738.41</v>
      </c>
      <c r="BH200" s="4">
        <v>1030.1400000000001</v>
      </c>
      <c r="BI200" s="3">
        <v>370.77</v>
      </c>
      <c r="BJ200" s="3">
        <v>414.81</v>
      </c>
      <c r="BK200" s="3"/>
      <c r="BL200" s="3"/>
      <c r="BM200" s="3"/>
      <c r="BN200" s="3"/>
      <c r="BO200" s="3">
        <v>-52.14</v>
      </c>
      <c r="BP200" s="3"/>
      <c r="BQ200" s="3"/>
      <c r="BR200" s="3">
        <v>-1892.36</v>
      </c>
      <c r="BS200" s="3">
        <f t="shared" si="20"/>
        <v>1892.36</v>
      </c>
      <c r="BT200" s="3">
        <f t="shared" si="16"/>
        <v>-1521.59</v>
      </c>
      <c r="BU200" s="3"/>
      <c r="BV200" s="3">
        <v>-5</v>
      </c>
      <c r="BW200" s="3">
        <v>-30</v>
      </c>
      <c r="BX200" s="3"/>
      <c r="BY200" s="3"/>
      <c r="BZ200" s="3"/>
      <c r="CA200" s="4"/>
      <c r="CB200" s="3"/>
      <c r="CC200" s="3"/>
      <c r="CD200" s="3"/>
      <c r="CE200" s="3"/>
      <c r="CF200" s="3"/>
      <c r="CG200" s="3"/>
      <c r="CH200" s="3">
        <v>-530.4</v>
      </c>
      <c r="CI200" s="3"/>
      <c r="CJ200" s="4"/>
      <c r="CK200" s="3"/>
      <c r="CL200" s="3">
        <v>-831.4</v>
      </c>
      <c r="CM200" s="3"/>
      <c r="CN200" s="3">
        <v>-869.79</v>
      </c>
      <c r="CO200" s="3"/>
      <c r="CP200" s="3">
        <v>583.89</v>
      </c>
      <c r="CQ200" s="3"/>
      <c r="CR200" s="3"/>
    </row>
    <row r="201" spans="1:96" ht="15" customHeight="1" x14ac:dyDescent="0.15">
      <c r="A201" s="1" t="s">
        <v>871</v>
      </c>
      <c r="B201" s="1" t="s">
        <v>97</v>
      </c>
      <c r="C201" s="1" t="s">
        <v>1009</v>
      </c>
      <c r="D201" s="1" t="str">
        <f>VLOOKUP(B201,VALIDAÇÃO!$B$2:$C$12,2,0)</f>
        <v>ALAMEDA</v>
      </c>
      <c r="E201" s="1" t="s">
        <v>1668</v>
      </c>
      <c r="F201" s="1" t="s">
        <v>1830</v>
      </c>
      <c r="G201" s="1" t="str">
        <f>VLOOKUP(H201,VALIDAÇÃO!$F$2:$G$83,2,0)</f>
        <v>DIRETO</v>
      </c>
      <c r="H201" s="1" t="s">
        <v>649</v>
      </c>
      <c r="I201" s="1" t="s">
        <v>867</v>
      </c>
      <c r="J201" s="15">
        <v>44447</v>
      </c>
      <c r="K201" s="15"/>
      <c r="L201" s="2"/>
      <c r="M201" s="2" t="e">
        <f>W201+X201+Y201+Z201+AA201+AB201+AC201+AD201+AE201+AF201+AH201+AJ201+AK201+AL201+AM201+AN201+AO201+AP201+AR201+AT201+AV201++AX201+AY201+AZ201+BA201+BG201+BJ201+BO201+BP201+BQ201+BV201+BW201+BX201+BZ201+CB201+CC201+CD201+CE201+CF201+CH201+CI201+CL201+CN201+BT201+BC201+BE201+BN201+BU201+CQ201+#REF!+CR201+CG201</f>
        <v>#REF!</v>
      </c>
      <c r="N201" s="2">
        <f>(V201+BR201)</f>
        <v>0</v>
      </c>
      <c r="O201" s="2" t="e">
        <f t="shared" si="17"/>
        <v>#REF!</v>
      </c>
      <c r="P201" s="2" t="e">
        <f>O201+BS201</f>
        <v>#REF!</v>
      </c>
      <c r="Q201" s="2" t="e">
        <f t="shared" si="18"/>
        <v>#REF!</v>
      </c>
      <c r="R201" s="2" t="e">
        <f t="shared" si="19"/>
        <v>#REF!</v>
      </c>
      <c r="S201" s="2">
        <v>2310</v>
      </c>
      <c r="T201" s="3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4"/>
      <c r="AH201" s="3"/>
      <c r="AI201" s="3"/>
      <c r="AJ201" s="3"/>
      <c r="AK201" s="3"/>
      <c r="AL201" s="3"/>
      <c r="AM201" s="3"/>
      <c r="AN201" s="3"/>
      <c r="AO201" s="3"/>
      <c r="AP201" s="3"/>
      <c r="AQ201" s="4"/>
      <c r="AR201" s="3"/>
      <c r="AS201" s="4"/>
      <c r="AT201" s="3"/>
      <c r="AU201" s="4"/>
      <c r="AV201" s="3"/>
      <c r="AW201" s="4"/>
      <c r="AX201" s="3"/>
      <c r="AY201" s="3"/>
      <c r="AZ201" s="3"/>
      <c r="BA201" s="3"/>
      <c r="BB201" s="3"/>
      <c r="BC201" s="3"/>
      <c r="BD201" s="4"/>
      <c r="BE201" s="3"/>
      <c r="BF201" s="4"/>
      <c r="BG201" s="3"/>
      <c r="BH201" s="4"/>
      <c r="BI201" s="3">
        <v>862.4</v>
      </c>
      <c r="BJ201" s="3"/>
      <c r="BK201" s="3"/>
      <c r="BL201" s="3"/>
      <c r="BM201" s="3"/>
      <c r="BN201" s="3"/>
      <c r="BO201" s="3"/>
      <c r="BP201" s="3"/>
      <c r="BQ201" s="3"/>
      <c r="BR201" s="3"/>
      <c r="BS201" s="3">
        <f t="shared" si="20"/>
        <v>0</v>
      </c>
      <c r="BT201" s="3">
        <f t="shared" si="16"/>
        <v>862.4</v>
      </c>
      <c r="BU201" s="3"/>
      <c r="BV201" s="3"/>
      <c r="BW201" s="3"/>
      <c r="BX201" s="3"/>
      <c r="BY201" s="3"/>
      <c r="BZ201" s="3"/>
      <c r="CA201" s="4"/>
      <c r="CB201" s="3"/>
      <c r="CC201" s="3"/>
      <c r="CD201" s="3"/>
      <c r="CE201" s="3"/>
      <c r="CF201" s="3"/>
      <c r="CG201" s="3"/>
      <c r="CH201" s="3"/>
      <c r="CI201" s="3"/>
      <c r="CJ201" s="4"/>
      <c r="CK201" s="3"/>
      <c r="CL201" s="3"/>
      <c r="CM201" s="3"/>
      <c r="CN201" s="3"/>
      <c r="CO201" s="3"/>
      <c r="CP201" s="3"/>
      <c r="CQ201" s="3"/>
      <c r="CR201" s="3"/>
    </row>
    <row r="202" spans="1:96" ht="15" customHeight="1" x14ac:dyDescent="0.15">
      <c r="A202" s="1" t="s">
        <v>845</v>
      </c>
      <c r="B202" s="1" t="s">
        <v>55</v>
      </c>
      <c r="C202" s="1" t="s">
        <v>1010</v>
      </c>
      <c r="D202" s="1" t="str">
        <f>VLOOKUP(B202,VALIDAÇÃO!$B$2:$C$12,2,0)</f>
        <v>UNIQUE</v>
      </c>
      <c r="E202" s="1" t="s">
        <v>135</v>
      </c>
      <c r="F202" s="1" t="str">
        <f>VLOOKUP(E202,'[1]MAIO 25'!$D$2:$E$876,2,0)</f>
        <v>Masculino</v>
      </c>
      <c r="G202" s="1" t="str">
        <f>VLOOKUP(H202,VALIDAÇÃO!$F$2:$G$83,2,0)</f>
        <v>DIRETO</v>
      </c>
      <c r="H202" s="1" t="s">
        <v>1520</v>
      </c>
      <c r="I202" s="1" t="s">
        <v>847</v>
      </c>
      <c r="J202" s="15">
        <v>45615</v>
      </c>
      <c r="K202" s="15"/>
      <c r="L202" s="2">
        <v>1632.08</v>
      </c>
      <c r="M202" s="2" t="e">
        <f>W202+X202+Y202+Z202+AA202+AB202+AC202+AD202+AE202+AF202+AH202+AJ202+AK202+AL202+AM202+AN202+AO202+AP202+AR202+AT202+AV202++AX202+AY202+AZ202+BA202+BG202+BJ202+BO202+BP202+BQ202+BV202+BW202+BX202+BZ202+CB202+CC202+CD202+CE202+CF202+CH202+CI202+CL202+CN202+BT202+BC202+BE202+BN202+BU202+CQ202+#REF!+CR202+CG202</f>
        <v>#REF!</v>
      </c>
      <c r="N202" s="2">
        <f>(V202+BR202)</f>
        <v>1386</v>
      </c>
      <c r="O202" s="2" t="e">
        <f t="shared" si="17"/>
        <v>#REF!</v>
      </c>
      <c r="P202" s="2" t="e">
        <f>O202+BS202</f>
        <v>#REF!</v>
      </c>
      <c r="Q202" s="2" t="e">
        <f t="shared" si="18"/>
        <v>#REF!</v>
      </c>
      <c r="R202" s="2" t="e">
        <f t="shared" si="19"/>
        <v>#REF!</v>
      </c>
      <c r="S202" s="2">
        <v>2310</v>
      </c>
      <c r="T202" s="3"/>
      <c r="U202" s="4"/>
      <c r="V202" s="3">
        <v>2310</v>
      </c>
      <c r="W202" s="3"/>
      <c r="X202" s="3"/>
      <c r="Y202" s="3"/>
      <c r="Z202" s="3"/>
      <c r="AA202" s="3"/>
      <c r="AB202" s="3"/>
      <c r="AC202" s="3">
        <v>55.62</v>
      </c>
      <c r="AD202" s="3"/>
      <c r="AE202" s="3"/>
      <c r="AF202" s="3"/>
      <c r="AG202" s="4"/>
      <c r="AH202" s="3"/>
      <c r="AI202" s="3"/>
      <c r="AJ202" s="3"/>
      <c r="AK202" s="3"/>
      <c r="AL202" s="3"/>
      <c r="AM202" s="3"/>
      <c r="AN202" s="3"/>
      <c r="AO202" s="3"/>
      <c r="AP202" s="3"/>
      <c r="AQ202" s="4"/>
      <c r="AR202" s="3"/>
      <c r="AS202" s="4">
        <v>1202</v>
      </c>
      <c r="AT202" s="3"/>
      <c r="AU202" s="4"/>
      <c r="AV202" s="3"/>
      <c r="AW202" s="4"/>
      <c r="AX202" s="3">
        <v>621.54999999999995</v>
      </c>
      <c r="AY202" s="3"/>
      <c r="AZ202" s="3"/>
      <c r="BA202" s="3">
        <v>119.53</v>
      </c>
      <c r="BB202" s="3"/>
      <c r="BC202" s="3">
        <v>-42.03</v>
      </c>
      <c r="BD202" s="4">
        <v>240.17</v>
      </c>
      <c r="BE202" s="3"/>
      <c r="BF202" s="4"/>
      <c r="BG202" s="3"/>
      <c r="BH202" s="4"/>
      <c r="BI202" s="3">
        <v>924</v>
      </c>
      <c r="BJ202" s="3"/>
      <c r="BK202" s="3">
        <v>180.07</v>
      </c>
      <c r="BL202" s="3"/>
      <c r="BM202" s="3"/>
      <c r="BN202" s="3"/>
      <c r="BO202" s="3">
        <v>-69.3</v>
      </c>
      <c r="BP202" s="3">
        <v>-46.2</v>
      </c>
      <c r="BQ202" s="3">
        <v>-138.6</v>
      </c>
      <c r="BR202" s="3">
        <v>-924</v>
      </c>
      <c r="BS202" s="3">
        <f t="shared" si="20"/>
        <v>924</v>
      </c>
      <c r="BT202" s="3">
        <f t="shared" si="16"/>
        <v>0</v>
      </c>
      <c r="BU202" s="3"/>
      <c r="BV202" s="3"/>
      <c r="BW202" s="3"/>
      <c r="BX202" s="3"/>
      <c r="BY202" s="3"/>
      <c r="BZ202" s="3"/>
      <c r="CA202" s="4"/>
      <c r="CB202" s="3"/>
      <c r="CC202" s="3"/>
      <c r="CD202" s="3"/>
      <c r="CE202" s="3"/>
      <c r="CF202" s="3"/>
      <c r="CG202" s="3"/>
      <c r="CH202" s="3"/>
      <c r="CI202" s="3"/>
      <c r="CJ202" s="4"/>
      <c r="CK202" s="3"/>
      <c r="CL202" s="3">
        <v>-254.49</v>
      </c>
      <c r="CM202" s="3"/>
      <c r="CN202" s="3">
        <v>0</v>
      </c>
      <c r="CO202" s="3"/>
      <c r="CP202" s="3">
        <v>240.72</v>
      </c>
      <c r="CQ202" s="3"/>
      <c r="CR202" s="3"/>
    </row>
    <row r="203" spans="1:96" ht="15" customHeight="1" x14ac:dyDescent="0.15">
      <c r="A203" s="1" t="s">
        <v>848</v>
      </c>
      <c r="B203" s="1" t="s">
        <v>574</v>
      </c>
      <c r="C203" s="1" t="s">
        <v>1669</v>
      </c>
      <c r="D203" s="1" t="str">
        <f>VLOOKUP(B203,VALIDAÇÃO!$B$2:$C$12,2,0)</f>
        <v>MARIE CURIE</v>
      </c>
      <c r="E203" s="1" t="s">
        <v>354</v>
      </c>
      <c r="F203" s="1" t="str">
        <f>VLOOKUP(E203,'[1]MAIO 25'!$D$2:$E$876,2,0)</f>
        <v>Masculino</v>
      </c>
      <c r="G203" s="1" t="str">
        <f>VLOOKUP(H203,VALIDAÇÃO!$F$2:$G$83,2,0)</f>
        <v>DIRETO</v>
      </c>
      <c r="H203" s="1" t="s">
        <v>1518</v>
      </c>
      <c r="I203" s="1" t="s">
        <v>850</v>
      </c>
      <c r="J203" s="15">
        <v>45600</v>
      </c>
      <c r="K203" s="15"/>
      <c r="L203" s="2">
        <v>1555.98</v>
      </c>
      <c r="M203" s="2" t="e">
        <f>W203+X203+Y203+Z203+AA203+AB203+AC203+AD203+AE203+AF203+AH203+AJ203+AK203+AL203+AM203+AN203+AO203+AP203+AR203+AT203+AV203++AX203+AY203+AZ203+BA203+BG203+BJ203+BO203+BP203+BQ203+BV203+BW203+BX203+BZ203+CB203+CC203+CD203+CE203+CF203+CH203+CI203+CL203+CN203+BT203+BC203+BE203+BN203+BU203+CQ203+#REF!+CR203+CG203</f>
        <v>#REF!</v>
      </c>
      <c r="N203" s="2">
        <f>(V203+BR203)</f>
        <v>1042.8</v>
      </c>
      <c r="O203" s="2" t="e">
        <f t="shared" si="17"/>
        <v>#REF!</v>
      </c>
      <c r="P203" s="2" t="e">
        <f>O203+BS203</f>
        <v>#REF!</v>
      </c>
      <c r="Q203" s="2" t="e">
        <f t="shared" si="18"/>
        <v>#REF!</v>
      </c>
      <c r="R203" s="2" t="e">
        <f t="shared" si="19"/>
        <v>#REF!</v>
      </c>
      <c r="S203" s="2">
        <v>1738</v>
      </c>
      <c r="T203" s="3"/>
      <c r="U203" s="4"/>
      <c r="V203" s="3">
        <v>1738</v>
      </c>
      <c r="W203" s="3"/>
      <c r="X203" s="3"/>
      <c r="Y203" s="3">
        <v>0.14000000000000001</v>
      </c>
      <c r="Z203" s="3"/>
      <c r="AA203" s="3"/>
      <c r="AB203" s="3"/>
      <c r="AC203" s="3"/>
      <c r="AD203" s="3"/>
      <c r="AE203" s="3"/>
      <c r="AF203" s="3"/>
      <c r="AG203" s="4"/>
      <c r="AH203" s="3"/>
      <c r="AI203" s="3"/>
      <c r="AJ203" s="3"/>
      <c r="AK203" s="3">
        <v>3.63</v>
      </c>
      <c r="AL203" s="3"/>
      <c r="AM203" s="3"/>
      <c r="AN203" s="3"/>
      <c r="AO203" s="3"/>
      <c r="AP203" s="3">
        <v>81.52</v>
      </c>
      <c r="AQ203" s="4">
        <v>364.19</v>
      </c>
      <c r="AR203" s="3">
        <v>552.64</v>
      </c>
      <c r="AS203" s="4"/>
      <c r="AT203" s="3"/>
      <c r="AU203" s="4"/>
      <c r="AV203" s="3">
        <v>18.899999999999999</v>
      </c>
      <c r="AW203" s="4"/>
      <c r="AX203" s="3">
        <v>125.81</v>
      </c>
      <c r="AY203" s="3"/>
      <c r="AZ203" s="3"/>
      <c r="BA203" s="3">
        <v>24.19</v>
      </c>
      <c r="BB203" s="3"/>
      <c r="BC203" s="3">
        <v>-7.93</v>
      </c>
      <c r="BD203" s="4">
        <v>60.19</v>
      </c>
      <c r="BE203" s="3"/>
      <c r="BF203" s="4"/>
      <c r="BG203" s="3"/>
      <c r="BH203" s="4"/>
      <c r="BI203" s="3">
        <v>695.2</v>
      </c>
      <c r="BJ203" s="3">
        <v>121.98</v>
      </c>
      <c r="BK203" s="3"/>
      <c r="BL203" s="3"/>
      <c r="BM203" s="3"/>
      <c r="BN203" s="3"/>
      <c r="BO203" s="3">
        <v>-52.14</v>
      </c>
      <c r="BP203" s="3">
        <v>-34.76</v>
      </c>
      <c r="BQ203" s="3">
        <v>-104.28</v>
      </c>
      <c r="BR203" s="3">
        <v>-695.2</v>
      </c>
      <c r="BS203" s="3">
        <f t="shared" si="20"/>
        <v>695.2</v>
      </c>
      <c r="BT203" s="3">
        <f t="shared" si="16"/>
        <v>0</v>
      </c>
      <c r="BU203" s="3"/>
      <c r="BV203" s="3"/>
      <c r="BW203" s="3"/>
      <c r="BX203" s="3"/>
      <c r="BY203" s="3"/>
      <c r="BZ203" s="3"/>
      <c r="CA203" s="4"/>
      <c r="CB203" s="3"/>
      <c r="CC203" s="3"/>
      <c r="CD203" s="3"/>
      <c r="CE203" s="3"/>
      <c r="CF203" s="3"/>
      <c r="CG203" s="3"/>
      <c r="CH203" s="3"/>
      <c r="CI203" s="3"/>
      <c r="CJ203" s="4"/>
      <c r="CK203" s="3"/>
      <c r="CL203" s="3">
        <v>-216.52</v>
      </c>
      <c r="CM203" s="3"/>
      <c r="CN203" s="3">
        <v>0</v>
      </c>
      <c r="CO203" s="3"/>
      <c r="CP203" s="3">
        <v>212.71</v>
      </c>
      <c r="CQ203" s="3"/>
      <c r="CR203" s="3"/>
    </row>
    <row r="204" spans="1:96" ht="15" customHeight="1" x14ac:dyDescent="0.15">
      <c r="A204" s="1" t="s">
        <v>845</v>
      </c>
      <c r="B204" s="1" t="s">
        <v>55</v>
      </c>
      <c r="C204" s="1" t="s">
        <v>1011</v>
      </c>
      <c r="D204" s="1" t="str">
        <f>VLOOKUP(B204,VALIDAÇÃO!$B$2:$C$12,2,0)</f>
        <v>UNIQUE</v>
      </c>
      <c r="E204" s="1" t="s">
        <v>36</v>
      </c>
      <c r="F204" s="1" t="str">
        <f>VLOOKUP(E204,'[1]MAIO 25'!$D$2:$E$876,2,0)</f>
        <v>Masculino</v>
      </c>
      <c r="G204" s="1" t="str">
        <f>VLOOKUP(H204,VALIDAÇÃO!$F$2:$G$83,2,0)</f>
        <v>DIRETO</v>
      </c>
      <c r="H204" s="1" t="s">
        <v>432</v>
      </c>
      <c r="I204" s="1" t="s">
        <v>847</v>
      </c>
      <c r="J204" s="15">
        <v>45699</v>
      </c>
      <c r="K204" s="15"/>
      <c r="L204" s="2">
        <v>1927.89</v>
      </c>
      <c r="M204" s="2" t="e">
        <f>W204+X204+Y204+Z204+AA204+AB204+AC204+AD204+AE204+AF204+AH204+AJ204+AK204+AL204+AM204+AN204+AO204+AP204+AR204+AT204+AV204++AX204+AY204+AZ204+BA204+BG204+BJ204+BO204+BP204+BQ204+BV204+BW204+BX204+BZ204+CB204+CC204+CD204+CE204+CF204+CH204+CI204+CL204+CN204+BT204+BC204+BE204+BN204+BU204+CQ204+#REF!+CR204+CG204</f>
        <v>#REF!</v>
      </c>
      <c r="N204" s="2">
        <f>(V204+BR204)</f>
        <v>1386</v>
      </c>
      <c r="O204" s="2" t="e">
        <f t="shared" si="17"/>
        <v>#REF!</v>
      </c>
      <c r="P204" s="2" t="e">
        <f>O204+BS204</f>
        <v>#REF!</v>
      </c>
      <c r="Q204" s="2" t="e">
        <f t="shared" si="18"/>
        <v>#REF!</v>
      </c>
      <c r="R204" s="2" t="e">
        <f t="shared" si="19"/>
        <v>#REF!</v>
      </c>
      <c r="S204" s="2">
        <v>2310</v>
      </c>
      <c r="T204" s="3"/>
      <c r="U204" s="4"/>
      <c r="V204" s="3">
        <v>2310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4"/>
      <c r="AH204" s="3"/>
      <c r="AI204" s="3"/>
      <c r="AJ204" s="3"/>
      <c r="AK204" s="3">
        <v>1.26</v>
      </c>
      <c r="AL204" s="3"/>
      <c r="AM204" s="3"/>
      <c r="AN204" s="3"/>
      <c r="AO204" s="3"/>
      <c r="AP204" s="3">
        <v>322.54000000000002</v>
      </c>
      <c r="AQ204" s="4">
        <v>1084.17</v>
      </c>
      <c r="AR204" s="3">
        <v>330.28</v>
      </c>
      <c r="AS204" s="4">
        <v>571.19000000000005</v>
      </c>
      <c r="AT204" s="3"/>
      <c r="AU204" s="4"/>
      <c r="AV204" s="3">
        <v>6.56</v>
      </c>
      <c r="AW204" s="4">
        <v>0</v>
      </c>
      <c r="AX204" s="3">
        <v>50.32</v>
      </c>
      <c r="AY204" s="3"/>
      <c r="AZ204" s="3"/>
      <c r="BA204" s="3">
        <v>9.68</v>
      </c>
      <c r="BB204" s="3"/>
      <c r="BC204" s="3"/>
      <c r="BD204" s="4"/>
      <c r="BE204" s="3"/>
      <c r="BF204" s="4"/>
      <c r="BG204" s="3">
        <v>91.76</v>
      </c>
      <c r="BH204" s="4">
        <v>262.17</v>
      </c>
      <c r="BI204" s="3">
        <v>924</v>
      </c>
      <c r="BJ204" s="3">
        <v>143.19</v>
      </c>
      <c r="BK204" s="3">
        <v>42.48</v>
      </c>
      <c r="BL204" s="3"/>
      <c r="BM204" s="3"/>
      <c r="BN204" s="3"/>
      <c r="BO204" s="3">
        <v>-69.3</v>
      </c>
      <c r="BP204" s="3">
        <v>-46.2</v>
      </c>
      <c r="BQ204" s="3"/>
      <c r="BR204" s="3">
        <v>-924</v>
      </c>
      <c r="BS204" s="3">
        <f t="shared" si="20"/>
        <v>924</v>
      </c>
      <c r="BT204" s="3">
        <f t="shared" si="16"/>
        <v>0</v>
      </c>
      <c r="BU204" s="3"/>
      <c r="BV204" s="3"/>
      <c r="BW204" s="3"/>
      <c r="BX204" s="3"/>
      <c r="BY204" s="3"/>
      <c r="BZ204" s="3"/>
      <c r="CA204" s="4"/>
      <c r="CB204" s="3"/>
      <c r="CC204" s="3"/>
      <c r="CD204" s="3"/>
      <c r="CE204" s="3"/>
      <c r="CF204" s="3"/>
      <c r="CG204" s="3"/>
      <c r="CH204" s="3"/>
      <c r="CI204" s="3"/>
      <c r="CJ204" s="4"/>
      <c r="CK204" s="3"/>
      <c r="CL204" s="3">
        <v>-285.27</v>
      </c>
      <c r="CM204" s="3"/>
      <c r="CN204" s="3">
        <v>-12.93</v>
      </c>
      <c r="CO204" s="3"/>
      <c r="CP204" s="3">
        <v>261.24</v>
      </c>
      <c r="CQ204" s="3"/>
      <c r="CR204" s="3"/>
    </row>
    <row r="205" spans="1:96" ht="15" customHeight="1" x14ac:dyDescent="0.15">
      <c r="A205" s="1" t="s">
        <v>885</v>
      </c>
      <c r="B205" s="1" t="s">
        <v>512</v>
      </c>
      <c r="C205" s="1" t="s">
        <v>1012</v>
      </c>
      <c r="D205" s="1" t="str">
        <f>VLOOKUP(B205,VALIDAÇÃO!$B$2:$C$12,2,0)</f>
        <v>ESCRITÓRIO ENGENHARIA</v>
      </c>
      <c r="E205" s="1" t="s">
        <v>318</v>
      </c>
      <c r="F205" s="1" t="e">
        <f>VLOOKUP(E205,'[1]MAIO 25'!$D$2:$E$876,2,0)</f>
        <v>#N/A</v>
      </c>
      <c r="G205" s="1" t="str">
        <f>VLOOKUP(H205,VALIDAÇÃO!$F$2:$G$83,2,0)</f>
        <v>DIRETO</v>
      </c>
      <c r="H205" s="1" t="s">
        <v>137</v>
      </c>
      <c r="I205" s="1" t="s">
        <v>959</v>
      </c>
      <c r="J205" s="15">
        <v>45712</v>
      </c>
      <c r="K205" s="15"/>
      <c r="L205" s="2">
        <v>1002.39</v>
      </c>
      <c r="M205" s="2" t="e">
        <f>W205+X205+Y205+Z205+AA205+AB205+AC205+AD205+AE205+AF205+AH205+AJ205+AK205+AL205+AM205+AN205+AO205+AP205+AR205+AT205+AV205++AX205+AY205+AZ205+BA205+BG205+BJ205+BO205+BP205+BQ205+BV205+BW205+BX205+BZ205+CB205+CC205+CD205+CE205+CF205+CH205+CI205+CL205+CN205+BT205+BC205+BE205+BN205+BU205+CQ205+#REF!+CR205+CG205</f>
        <v>#REF!</v>
      </c>
      <c r="N205" s="2">
        <f>(V205+BR205)</f>
        <v>1386</v>
      </c>
      <c r="O205" s="2" t="e">
        <f t="shared" si="17"/>
        <v>#REF!</v>
      </c>
      <c r="P205" s="2" t="e">
        <f>O205+BS205</f>
        <v>#REF!</v>
      </c>
      <c r="Q205" s="2" t="e">
        <f t="shared" si="18"/>
        <v>#REF!</v>
      </c>
      <c r="R205" s="2" t="e">
        <f t="shared" si="19"/>
        <v>#REF!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>
        <v>55.62</v>
      </c>
      <c r="AD205" s="3"/>
      <c r="AE205" s="3"/>
      <c r="AF205" s="3"/>
      <c r="AG205" s="4"/>
      <c r="AH205" s="3"/>
      <c r="AI205" s="3"/>
      <c r="AJ205" s="3"/>
      <c r="AK205" s="3"/>
      <c r="AL205" s="3"/>
      <c r="AM205" s="3"/>
      <c r="AN205" s="3"/>
      <c r="AO205" s="3"/>
      <c r="AP205" s="3"/>
      <c r="AQ205" s="4"/>
      <c r="AR205" s="3"/>
      <c r="AS205" s="4">
        <v>1183.1400000000001</v>
      </c>
      <c r="AT205" s="3"/>
      <c r="AU205" s="4"/>
      <c r="AV205" s="3"/>
      <c r="AW205" s="4"/>
      <c r="AX205" s="3"/>
      <c r="AY205" s="3"/>
      <c r="AZ205" s="3"/>
      <c r="BA205" s="3"/>
      <c r="BB205" s="3"/>
      <c r="BC205" s="3"/>
      <c r="BD205" s="4"/>
      <c r="BE205" s="3"/>
      <c r="BF205" s="4"/>
      <c r="BG205" s="3"/>
      <c r="BH205" s="4"/>
      <c r="BI205" s="3">
        <v>1621.19</v>
      </c>
      <c r="BJ205" s="3"/>
      <c r="BK205" s="3">
        <v>508.78</v>
      </c>
      <c r="BL205" s="3"/>
      <c r="BM205" s="3"/>
      <c r="BN205" s="3"/>
      <c r="BO205" s="3">
        <v>-69.3</v>
      </c>
      <c r="BP205" s="3">
        <v>-46.2</v>
      </c>
      <c r="BQ205" s="3">
        <v>-138.6</v>
      </c>
      <c r="BR205" s="3">
        <v>-924</v>
      </c>
      <c r="BS205" s="3">
        <f t="shared" si="20"/>
        <v>924</v>
      </c>
      <c r="BT205" s="3">
        <f t="shared" si="16"/>
        <v>697.19</v>
      </c>
      <c r="BU205" s="3"/>
      <c r="BV205" s="3"/>
      <c r="BW205" s="3"/>
      <c r="BX205" s="3"/>
      <c r="BY205" s="3"/>
      <c r="BZ205" s="3"/>
      <c r="CA205" s="4"/>
      <c r="CB205" s="3"/>
      <c r="CC205" s="3"/>
      <c r="CD205" s="3"/>
      <c r="CE205" s="3"/>
      <c r="CF205" s="3"/>
      <c r="CG205" s="3"/>
      <c r="CH205" s="3"/>
      <c r="CI205" s="3"/>
      <c r="CJ205" s="4"/>
      <c r="CK205" s="3"/>
      <c r="CL205" s="3">
        <v>-185.13</v>
      </c>
      <c r="CM205" s="3"/>
      <c r="CN205" s="3">
        <v>0</v>
      </c>
      <c r="CO205" s="3"/>
      <c r="CP205" s="3">
        <v>184.8</v>
      </c>
      <c r="CQ205" s="3"/>
      <c r="CR205" s="3"/>
    </row>
    <row r="206" spans="1:96" ht="15" customHeight="1" x14ac:dyDescent="0.15">
      <c r="A206" s="1" t="s">
        <v>845</v>
      </c>
      <c r="B206" s="1" t="s">
        <v>55</v>
      </c>
      <c r="C206" s="1" t="s">
        <v>1013</v>
      </c>
      <c r="D206" s="1" t="str">
        <f>VLOOKUP(B206,VALIDAÇÃO!$B$2:$C$12,2,0)</f>
        <v>UNIQUE</v>
      </c>
      <c r="E206" s="1" t="s">
        <v>313</v>
      </c>
      <c r="F206" s="1" t="s">
        <v>1830</v>
      </c>
      <c r="G206" s="1" t="str">
        <f>VLOOKUP(H206,VALIDAÇÃO!$F$2:$G$83,2,0)</f>
        <v>DIRETO</v>
      </c>
      <c r="H206" s="1" t="s">
        <v>1518</v>
      </c>
      <c r="I206" s="1" t="s">
        <v>847</v>
      </c>
      <c r="J206" s="15">
        <v>45581</v>
      </c>
      <c r="K206" s="15"/>
      <c r="L206" s="2">
        <v>1462.19</v>
      </c>
      <c r="M206" s="2" t="e">
        <f>W206+X206+Y206+Z206+AA206+AB206+AC206+AD206+AE206+AF206+AH206+AJ206+AK206+AL206+AM206+AN206+AO206+AP206+AR206+AT206+AV206++AX206+AY206+AZ206+BA206+BG206+BJ206+BO206+BP206+BQ206+BV206+BW206+BX206+BZ206+CB206+CC206+CD206+CE206+CF206+CH206+CI206+CL206+CN206+BT206+BC206+BE206+BN206+BU206+CQ206+#REF!+CR206+CG206</f>
        <v>#REF!</v>
      </c>
      <c r="N206" s="2">
        <f>(V206+BR206)</f>
        <v>1042.8</v>
      </c>
      <c r="O206" s="2" t="e">
        <f t="shared" si="17"/>
        <v>#REF!</v>
      </c>
      <c r="P206" s="2" t="e">
        <f>O206+BS206</f>
        <v>#REF!</v>
      </c>
      <c r="Q206" s="2" t="e">
        <f t="shared" si="18"/>
        <v>#REF!</v>
      </c>
      <c r="R206" s="2" t="e">
        <f t="shared" si="19"/>
        <v>#REF!</v>
      </c>
      <c r="S206" s="2">
        <v>1738</v>
      </c>
      <c r="T206" s="3"/>
      <c r="U206" s="4"/>
      <c r="V206" s="3">
        <v>1738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4"/>
      <c r="AH206" s="3"/>
      <c r="AI206" s="3"/>
      <c r="AJ206" s="3"/>
      <c r="AK206" s="3">
        <v>1.77</v>
      </c>
      <c r="AL206" s="3"/>
      <c r="AM206" s="3"/>
      <c r="AN206" s="3"/>
      <c r="AO206" s="3"/>
      <c r="AP206" s="3"/>
      <c r="AQ206" s="4"/>
      <c r="AR206" s="3">
        <v>77.260000000000005</v>
      </c>
      <c r="AS206" s="4"/>
      <c r="AT206" s="3"/>
      <c r="AU206" s="4"/>
      <c r="AV206" s="3">
        <v>9.2100000000000009</v>
      </c>
      <c r="AW206" s="4"/>
      <c r="AX206" s="3">
        <v>503.33</v>
      </c>
      <c r="AY206" s="3"/>
      <c r="AZ206" s="3"/>
      <c r="BA206" s="3">
        <v>96.79</v>
      </c>
      <c r="BB206" s="3"/>
      <c r="BC206" s="3"/>
      <c r="BD206" s="4"/>
      <c r="BE206" s="3"/>
      <c r="BF206" s="4"/>
      <c r="BG206" s="3"/>
      <c r="BH206" s="4"/>
      <c r="BI206" s="3"/>
      <c r="BJ206" s="3">
        <v>14.86</v>
      </c>
      <c r="BK206" s="3"/>
      <c r="BL206" s="3"/>
      <c r="BM206" s="3"/>
      <c r="BN206" s="3"/>
      <c r="BO206" s="3">
        <v>-52.14</v>
      </c>
      <c r="BP206" s="3">
        <v>-34.76</v>
      </c>
      <c r="BQ206" s="3"/>
      <c r="BR206" s="3">
        <v>-695.2</v>
      </c>
      <c r="BS206" s="3">
        <f t="shared" si="20"/>
        <v>695.2</v>
      </c>
      <c r="BT206" s="3">
        <f t="shared" si="16"/>
        <v>-695.2</v>
      </c>
      <c r="BU206" s="3"/>
      <c r="BV206" s="3"/>
      <c r="BW206" s="3"/>
      <c r="BX206" s="3"/>
      <c r="BY206" s="3"/>
      <c r="BZ206" s="3"/>
      <c r="CA206" s="4"/>
      <c r="CB206" s="3"/>
      <c r="CC206" s="3"/>
      <c r="CD206" s="3"/>
      <c r="CE206" s="3"/>
      <c r="CF206" s="3"/>
      <c r="CG206" s="3"/>
      <c r="CH206" s="3"/>
      <c r="CI206" s="3"/>
      <c r="CJ206" s="4"/>
      <c r="CK206" s="3"/>
      <c r="CL206" s="3">
        <v>-196.93</v>
      </c>
      <c r="CM206" s="3"/>
      <c r="CN206" s="3">
        <v>0</v>
      </c>
      <c r="CO206" s="3"/>
      <c r="CP206" s="3">
        <v>195.29</v>
      </c>
      <c r="CQ206" s="3"/>
      <c r="CR206" s="3"/>
    </row>
    <row r="207" spans="1:96" ht="15" customHeight="1" x14ac:dyDescent="0.15">
      <c r="A207" s="1" t="s">
        <v>955</v>
      </c>
      <c r="B207" s="1" t="s">
        <v>275</v>
      </c>
      <c r="C207" s="1" t="s">
        <v>1184</v>
      </c>
      <c r="D207" s="1" t="str">
        <f>VLOOKUP(B207,VALIDAÇÃO!$B$2:$C$12,2,0)</f>
        <v>ÂNGELA</v>
      </c>
      <c r="E207" s="1" t="s">
        <v>1670</v>
      </c>
      <c r="F207" s="1" t="e">
        <f>VLOOKUP(E207,'[1]MAIO 25'!$D$2:$E$876,2,0)</f>
        <v>#N/A</v>
      </c>
      <c r="G207" s="1" t="str">
        <f>VLOOKUP(H207,VALIDAÇÃO!$F$2:$G$83,2,0)</f>
        <v>DIRETO</v>
      </c>
      <c r="H207" s="1" t="s">
        <v>649</v>
      </c>
      <c r="I207" s="1" t="s">
        <v>847</v>
      </c>
      <c r="J207" s="15">
        <v>45811</v>
      </c>
      <c r="K207" s="15"/>
      <c r="L207" s="2">
        <v>2701.94</v>
      </c>
      <c r="M207" s="2" t="e">
        <f>W207+X207+Y207+Z207+AA207+AB207+AC207+AD207+AE207+AF207+AH207+AJ207+AK207+AL207+AM207+AN207+AO207+AP207+AR207+AT207+AV207++AX207+AY207+AZ207+BA207+BG207+BJ207+BO207+BP207+BQ207+BV207+BW207+BX207+BZ207+CB207+CC207+CD207+CE207+CF207+CH207+CI207+CL207+CN207+BT207+BC207+BE207+BN207+BU207+CQ207+#REF!+CR207+CG207</f>
        <v>#REF!</v>
      </c>
      <c r="N207" s="2">
        <f>(V207+BR207)</f>
        <v>1386</v>
      </c>
      <c r="O207" s="2" t="e">
        <f t="shared" si="17"/>
        <v>#REF!</v>
      </c>
      <c r="P207" s="2" t="e">
        <f>O207+BS207</f>
        <v>#REF!</v>
      </c>
      <c r="Q207" s="2" t="e">
        <f t="shared" si="18"/>
        <v>#REF!</v>
      </c>
      <c r="R207" s="2" t="e">
        <f t="shared" si="19"/>
        <v>#REF!</v>
      </c>
      <c r="S207" s="2">
        <v>2943.69</v>
      </c>
      <c r="T207" s="3"/>
      <c r="U207" s="4"/>
      <c r="V207" s="3">
        <v>2310</v>
      </c>
      <c r="W207" s="3"/>
      <c r="X207" s="3"/>
      <c r="Y207" s="3"/>
      <c r="Z207" s="3"/>
      <c r="AA207" s="3"/>
      <c r="AB207" s="3"/>
      <c r="AC207" s="3">
        <v>55.62</v>
      </c>
      <c r="AD207" s="3"/>
      <c r="AE207" s="3"/>
      <c r="AF207" s="3"/>
      <c r="AG207" s="4"/>
      <c r="AH207" s="3"/>
      <c r="AI207" s="3"/>
      <c r="AJ207" s="3"/>
      <c r="AK207" s="3">
        <v>14.62</v>
      </c>
      <c r="AL207" s="3"/>
      <c r="AM207" s="3"/>
      <c r="AN207" s="3"/>
      <c r="AO207" s="3"/>
      <c r="AP207" s="3">
        <v>202</v>
      </c>
      <c r="AQ207" s="4">
        <v>679</v>
      </c>
      <c r="AR207" s="3">
        <v>158.87</v>
      </c>
      <c r="AS207" s="4">
        <v>35.17</v>
      </c>
      <c r="AT207" s="3"/>
      <c r="AU207" s="4"/>
      <c r="AV207" s="3">
        <v>76</v>
      </c>
      <c r="AW207" s="4">
        <v>0</v>
      </c>
      <c r="AX207" s="3">
        <v>1181.55</v>
      </c>
      <c r="AY207" s="3"/>
      <c r="AZ207" s="3"/>
      <c r="BA207" s="3">
        <v>227.22</v>
      </c>
      <c r="BB207" s="3"/>
      <c r="BC207" s="3"/>
      <c r="BD207" s="4"/>
      <c r="BE207" s="3"/>
      <c r="BF207" s="4"/>
      <c r="BG207" s="3"/>
      <c r="BH207" s="4"/>
      <c r="BI207" s="3">
        <v>924</v>
      </c>
      <c r="BJ207" s="3">
        <v>69.400000000000006</v>
      </c>
      <c r="BK207" s="3">
        <v>3.18</v>
      </c>
      <c r="BL207" s="3"/>
      <c r="BM207" s="3"/>
      <c r="BN207" s="3"/>
      <c r="BO207" s="3">
        <v>-69.3</v>
      </c>
      <c r="BP207" s="3">
        <v>-46.2</v>
      </c>
      <c r="BQ207" s="3"/>
      <c r="BR207" s="3">
        <v>-924</v>
      </c>
      <c r="BS207" s="3">
        <f t="shared" si="20"/>
        <v>924</v>
      </c>
      <c r="BT207" s="3">
        <f t="shared" si="16"/>
        <v>0</v>
      </c>
      <c r="BU207" s="3"/>
      <c r="BV207" s="3"/>
      <c r="BW207" s="3"/>
      <c r="BX207" s="3"/>
      <c r="BY207" s="3"/>
      <c r="BZ207" s="3"/>
      <c r="CA207" s="4"/>
      <c r="CB207" s="3"/>
      <c r="CC207" s="3"/>
      <c r="CD207" s="3"/>
      <c r="CE207" s="3"/>
      <c r="CF207" s="3"/>
      <c r="CG207" s="3"/>
      <c r="CH207" s="3"/>
      <c r="CI207" s="3"/>
      <c r="CJ207" s="4"/>
      <c r="CK207" s="3"/>
      <c r="CL207" s="3">
        <v>-403.13</v>
      </c>
      <c r="CM207" s="3"/>
      <c r="CN207" s="3">
        <v>-150.71</v>
      </c>
      <c r="CO207" s="3"/>
      <c r="CP207" s="3">
        <v>339.17</v>
      </c>
      <c r="CQ207" s="3"/>
      <c r="CR207" s="3"/>
    </row>
    <row r="208" spans="1:96" ht="15" customHeight="1" x14ac:dyDescent="0.15">
      <c r="A208" s="1" t="s">
        <v>851</v>
      </c>
      <c r="B208" s="1" t="s">
        <v>633</v>
      </c>
      <c r="C208" s="1" t="s">
        <v>1014</v>
      </c>
      <c r="D208" s="1" t="str">
        <f>VLOOKUP(B208,VALIDAÇÃO!$B$2:$C$12,2,0)</f>
        <v>ESSENZA</v>
      </c>
      <c r="E208" s="1" t="s">
        <v>742</v>
      </c>
      <c r="F208" s="1" t="str">
        <f>VLOOKUP(E208,'[1]MAIO 25'!$D$2:$E$876,2,0)</f>
        <v>Masculino</v>
      </c>
      <c r="G208" s="1" t="str">
        <f>VLOOKUP(H208,VALIDAÇÃO!$F$2:$G$83,2,0)</f>
        <v>DIRETO</v>
      </c>
      <c r="H208" s="1" t="s">
        <v>566</v>
      </c>
      <c r="I208" s="1" t="s">
        <v>847</v>
      </c>
      <c r="J208" s="15">
        <v>45293</v>
      </c>
      <c r="K208" s="15"/>
      <c r="L208" s="2">
        <v>1675.6</v>
      </c>
      <c r="M208" s="2" t="e">
        <f>W208+X208+Y208+Z208+AA208+AB208+AC208+AD208+AE208+AF208+AH208+AJ208+AK208+AL208+AM208+AN208+AO208+AP208+AR208+AT208+AV208++AX208+AY208+AZ208+BA208+BG208+BJ208+BO208+BP208+BQ208+BV208+BW208+BX208+BZ208+CB208+CC208+CD208+CE208+CF208+CH208+CI208+CL208+CN208+BT208+BC208+BE208+BN208+BU208+CQ208+#REF!+CR208+CG208</f>
        <v>#REF!</v>
      </c>
      <c r="N208" s="2">
        <f>(V208+BR208)</f>
        <v>1042.8</v>
      </c>
      <c r="O208" s="2" t="e">
        <f t="shared" si="17"/>
        <v>#REF!</v>
      </c>
      <c r="P208" s="2" t="e">
        <f>O208+BS208</f>
        <v>#REF!</v>
      </c>
      <c r="Q208" s="2" t="e">
        <f t="shared" si="18"/>
        <v>#REF!</v>
      </c>
      <c r="R208" s="2" t="e">
        <f t="shared" si="19"/>
        <v>#REF!</v>
      </c>
      <c r="S208" s="2">
        <v>1738</v>
      </c>
      <c r="T208" s="3"/>
      <c r="U208" s="4"/>
      <c r="V208" s="3">
        <v>1738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4"/>
      <c r="AH208" s="3"/>
      <c r="AI208" s="3"/>
      <c r="AJ208" s="3"/>
      <c r="AK208" s="3">
        <v>3.34</v>
      </c>
      <c r="AL208" s="3"/>
      <c r="AM208" s="3"/>
      <c r="AN208" s="3"/>
      <c r="AO208" s="3"/>
      <c r="AP208" s="3">
        <v>216.48</v>
      </c>
      <c r="AQ208" s="4">
        <v>967.14</v>
      </c>
      <c r="AR208" s="3">
        <v>299.97000000000003</v>
      </c>
      <c r="AS208" s="4"/>
      <c r="AT208" s="3"/>
      <c r="AU208" s="4"/>
      <c r="AV208" s="3">
        <v>17.39</v>
      </c>
      <c r="AW208" s="4"/>
      <c r="AX208" s="3">
        <v>100</v>
      </c>
      <c r="AY208" s="3"/>
      <c r="AZ208" s="3"/>
      <c r="BA208" s="3">
        <v>19.23</v>
      </c>
      <c r="BB208" s="3"/>
      <c r="BC208" s="3">
        <v>-8.31</v>
      </c>
      <c r="BD208" s="4">
        <v>63.14</v>
      </c>
      <c r="BE208" s="3"/>
      <c r="BF208" s="4"/>
      <c r="BG208" s="3">
        <v>255.73</v>
      </c>
      <c r="BH208" s="4">
        <v>971.14</v>
      </c>
      <c r="BI208" s="3">
        <v>695.2</v>
      </c>
      <c r="BJ208" s="3">
        <v>148.5</v>
      </c>
      <c r="BK208" s="3"/>
      <c r="BL208" s="3"/>
      <c r="BM208" s="3"/>
      <c r="BN208" s="3"/>
      <c r="BO208" s="3">
        <v>-52.14</v>
      </c>
      <c r="BP208" s="3">
        <v>-34.76</v>
      </c>
      <c r="BQ208" s="3">
        <v>-104.28</v>
      </c>
      <c r="BR208" s="3">
        <v>-695.2</v>
      </c>
      <c r="BS208" s="3">
        <f t="shared" si="20"/>
        <v>695.2</v>
      </c>
      <c r="BT208" s="3">
        <f t="shared" si="16"/>
        <v>0</v>
      </c>
      <c r="BU208" s="3"/>
      <c r="BV208" s="3"/>
      <c r="BW208" s="3"/>
      <c r="BX208" s="3"/>
      <c r="BY208" s="3"/>
      <c r="BZ208" s="3"/>
      <c r="CA208" s="4"/>
      <c r="CB208" s="3"/>
      <c r="CC208" s="3"/>
      <c r="CD208" s="3"/>
      <c r="CE208" s="3"/>
      <c r="CF208" s="3"/>
      <c r="CG208" s="3"/>
      <c r="CH208" s="3"/>
      <c r="CI208" s="3"/>
      <c r="CJ208" s="4"/>
      <c r="CK208" s="3"/>
      <c r="CL208" s="3">
        <v>-228.35</v>
      </c>
      <c r="CM208" s="3"/>
      <c r="CN208" s="3">
        <v>0</v>
      </c>
      <c r="CO208" s="3"/>
      <c r="CP208" s="3">
        <v>223.22</v>
      </c>
      <c r="CQ208" s="3"/>
      <c r="CR208" s="3"/>
    </row>
    <row r="209" spans="1:96" ht="15" customHeight="1" x14ac:dyDescent="0.15">
      <c r="A209" s="1" t="s">
        <v>848</v>
      </c>
      <c r="B209" s="1" t="s">
        <v>574</v>
      </c>
      <c r="C209" s="1" t="s">
        <v>1671</v>
      </c>
      <c r="D209" s="1" t="str">
        <f>VLOOKUP(B209,VALIDAÇÃO!$B$2:$C$12,2,0)</f>
        <v>MARIE CURIE</v>
      </c>
      <c r="E209" s="1" t="s">
        <v>1454</v>
      </c>
      <c r="F209" s="1" t="str">
        <f>VLOOKUP(E209,'[1]MAIO 25'!$D$2:$E$876,2,0)</f>
        <v>Masculino</v>
      </c>
      <c r="G209" s="1" t="str">
        <f>VLOOKUP(H209,VALIDAÇÃO!$F$2:$G$83,2,0)</f>
        <v>DIRETO</v>
      </c>
      <c r="H209" s="1" t="s">
        <v>1518</v>
      </c>
      <c r="I209" s="1" t="s">
        <v>850</v>
      </c>
      <c r="J209" s="15">
        <v>45792</v>
      </c>
      <c r="K209" s="15"/>
      <c r="L209" s="2">
        <v>948.94</v>
      </c>
      <c r="M209" s="2" t="e">
        <f>W209+X209+Y209+Z209+AA209+AB209+AC209+AD209+AE209+AF209+AH209+AJ209+AK209+AL209+AM209+AN209+AO209+AP209+AR209+AT209+AV209++AX209+AY209+AZ209+BA209+BG209+BJ209+BO209+BP209+BQ209+BV209+BW209+BX209+BZ209+CB209+CC209+CD209+CE209+CF209+CH209+CI209+CL209+CN209+BT209+BC209+BE209+BN209+BU209+CQ209+#REF!+CR209+CG209</f>
        <v>#REF!</v>
      </c>
      <c r="N209" s="2">
        <f>(V209+BR209)</f>
        <v>1042.8</v>
      </c>
      <c r="O209" s="2" t="e">
        <f t="shared" si="17"/>
        <v>#REF!</v>
      </c>
      <c r="P209" s="2" t="e">
        <f>O209+BS209</f>
        <v>#REF!</v>
      </c>
      <c r="Q209" s="2" t="e">
        <f t="shared" si="18"/>
        <v>#REF!</v>
      </c>
      <c r="R209" s="2" t="e">
        <f t="shared" si="19"/>
        <v>#REF!</v>
      </c>
      <c r="S209" s="2">
        <v>1738</v>
      </c>
      <c r="T209" s="3"/>
      <c r="U209" s="4"/>
      <c r="V209" s="3">
        <v>1738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4"/>
      <c r="AH209" s="3"/>
      <c r="AI209" s="3"/>
      <c r="AJ209" s="3"/>
      <c r="AK209" s="3">
        <v>0.5</v>
      </c>
      <c r="AL209" s="3"/>
      <c r="AM209" s="3"/>
      <c r="AN209" s="3"/>
      <c r="AO209" s="3"/>
      <c r="AP209" s="3"/>
      <c r="AQ209" s="4"/>
      <c r="AR209" s="3">
        <v>131.61000000000001</v>
      </c>
      <c r="AS209" s="4">
        <v>977.19</v>
      </c>
      <c r="AT209" s="3"/>
      <c r="AU209" s="4"/>
      <c r="AV209" s="3">
        <v>2.62</v>
      </c>
      <c r="AW209" s="4">
        <v>0</v>
      </c>
      <c r="AX209" s="3">
        <v>83.87</v>
      </c>
      <c r="AY209" s="3"/>
      <c r="AZ209" s="3"/>
      <c r="BA209" s="3">
        <v>16.13</v>
      </c>
      <c r="BB209" s="3"/>
      <c r="BC209" s="3"/>
      <c r="BD209" s="4"/>
      <c r="BE209" s="3">
        <v>-57.93</v>
      </c>
      <c r="BF209" s="4">
        <v>1</v>
      </c>
      <c r="BG209" s="3"/>
      <c r="BH209" s="4"/>
      <c r="BI209" s="3">
        <v>695.2</v>
      </c>
      <c r="BJ209" s="3">
        <v>25.31</v>
      </c>
      <c r="BK209" s="3">
        <v>78.510000000000005</v>
      </c>
      <c r="BL209" s="3"/>
      <c r="BM209" s="3"/>
      <c r="BN209" s="3">
        <v>65</v>
      </c>
      <c r="BO209" s="3">
        <v>-52.14</v>
      </c>
      <c r="BP209" s="3"/>
      <c r="BQ209" s="3">
        <v>-104.28</v>
      </c>
      <c r="BR209" s="3">
        <v>-695.2</v>
      </c>
      <c r="BS209" s="3">
        <f t="shared" si="20"/>
        <v>695.2</v>
      </c>
      <c r="BT209" s="3">
        <f t="shared" si="16"/>
        <v>0</v>
      </c>
      <c r="BU209" s="3"/>
      <c r="BV209" s="3"/>
      <c r="BW209" s="3"/>
      <c r="BX209" s="3"/>
      <c r="BY209" s="3"/>
      <c r="BZ209" s="3"/>
      <c r="CA209" s="4"/>
      <c r="CB209" s="3"/>
      <c r="CC209" s="3"/>
      <c r="CD209" s="3"/>
      <c r="CE209" s="3"/>
      <c r="CF209" s="3"/>
      <c r="CG209" s="3"/>
      <c r="CH209" s="3"/>
      <c r="CI209" s="3">
        <v>-57.93</v>
      </c>
      <c r="CJ209" s="4">
        <v>1</v>
      </c>
      <c r="CK209" s="3"/>
      <c r="CL209" s="3">
        <v>-146.62</v>
      </c>
      <c r="CM209" s="3"/>
      <c r="CN209" s="3">
        <v>0</v>
      </c>
      <c r="CO209" s="3"/>
      <c r="CP209" s="3">
        <v>150.57</v>
      </c>
      <c r="CQ209" s="3"/>
      <c r="CR209" s="3"/>
    </row>
    <row r="210" spans="1:96" ht="15" customHeight="1" x14ac:dyDescent="0.15">
      <c r="A210" s="1" t="s">
        <v>848</v>
      </c>
      <c r="B210" s="1" t="s">
        <v>574</v>
      </c>
      <c r="C210" s="1" t="s">
        <v>1841</v>
      </c>
      <c r="D210" s="1" t="str">
        <f>VLOOKUP(B210,VALIDAÇÃO!$B$2:$C$12,2,0)</f>
        <v>MARIE CURIE</v>
      </c>
      <c r="E210" s="1" t="s">
        <v>1893</v>
      </c>
      <c r="F210" s="1" t="e">
        <f>VLOOKUP(E210,'[1]MAIO 25'!$D$2:$E$876,2,0)</f>
        <v>#N/A</v>
      </c>
      <c r="G210" s="1" t="str">
        <f>VLOOKUP(H210,VALIDAÇÃO!$F$2:$G$83,2,0)</f>
        <v>DIRETO</v>
      </c>
      <c r="H210" s="1" t="s">
        <v>1518</v>
      </c>
      <c r="I210" s="1" t="s">
        <v>850</v>
      </c>
      <c r="J210" s="15">
        <v>45839</v>
      </c>
      <c r="K210" s="15"/>
      <c r="L210" s="2">
        <v>987.31</v>
      </c>
      <c r="M210" s="2" t="e">
        <f>W210+X210+Y210+Z210+AA210+AB210+AC210+AD210+AE210+AF210+AH210+AJ210+AK210+AL210+AM210+AN210+AO210+AP210+AR210+AT210+AV210++AX210+AY210+AZ210+BA210+BG210+BJ210+BO210+BP210+BQ210+BV210+BW210+BX210+BZ210+CB210+CC210+CD210+CE210+CF210+CH210+CI210+CL210+CN210+BT210+BC210+BE210+BN210+BU210+CQ210+#REF!+CR210+CG210</f>
        <v>#REF!</v>
      </c>
      <c r="N210" s="2">
        <f>(V210+BR210)</f>
        <v>1042.8</v>
      </c>
      <c r="O210" s="2" t="e">
        <f t="shared" si="17"/>
        <v>#REF!</v>
      </c>
      <c r="P210" s="2" t="e">
        <f>O210+BS210</f>
        <v>#REF!</v>
      </c>
      <c r="Q210" s="2" t="e">
        <f t="shared" si="18"/>
        <v>#REF!</v>
      </c>
      <c r="R210" s="2" t="e">
        <f t="shared" si="19"/>
        <v>#REF!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>
        <v>55.62</v>
      </c>
      <c r="AD210" s="3"/>
      <c r="AE210" s="3"/>
      <c r="AF210" s="3"/>
      <c r="AG210" s="4"/>
      <c r="AH210" s="3"/>
      <c r="AI210" s="3"/>
      <c r="AJ210" s="3"/>
      <c r="AK210" s="3"/>
      <c r="AL210" s="3"/>
      <c r="AM210" s="3"/>
      <c r="AN210" s="3"/>
      <c r="AO210" s="3"/>
      <c r="AP210" s="3"/>
      <c r="AQ210" s="4"/>
      <c r="AR210" s="3">
        <v>196.97</v>
      </c>
      <c r="AS210" s="4">
        <v>1629.17</v>
      </c>
      <c r="AT210" s="3"/>
      <c r="AU210" s="4"/>
      <c r="AV210" s="3"/>
      <c r="AW210" s="4">
        <v>0</v>
      </c>
      <c r="AX210" s="3"/>
      <c r="AY210" s="3"/>
      <c r="AZ210" s="3"/>
      <c r="BA210" s="3"/>
      <c r="BB210" s="3"/>
      <c r="BC210" s="3"/>
      <c r="BD210" s="4"/>
      <c r="BE210" s="3"/>
      <c r="BF210" s="4"/>
      <c r="BG210" s="3"/>
      <c r="BH210" s="4"/>
      <c r="BI210" s="3">
        <v>924</v>
      </c>
      <c r="BJ210" s="3">
        <v>37.880000000000003</v>
      </c>
      <c r="BK210" s="3">
        <v>200.77</v>
      </c>
      <c r="BL210" s="3"/>
      <c r="BM210" s="3"/>
      <c r="BN210" s="3"/>
      <c r="BO210" s="3">
        <v>-52.14</v>
      </c>
      <c r="BP210" s="3">
        <v>-34.76</v>
      </c>
      <c r="BQ210" s="3">
        <v>-104.28</v>
      </c>
      <c r="BR210" s="3">
        <v>-695.2</v>
      </c>
      <c r="BS210" s="3">
        <f t="shared" si="20"/>
        <v>695.2</v>
      </c>
      <c r="BT210" s="3">
        <f t="shared" si="16"/>
        <v>228.79999999999995</v>
      </c>
      <c r="BU210" s="3"/>
      <c r="BV210" s="3"/>
      <c r="BW210" s="3"/>
      <c r="BX210" s="3"/>
      <c r="BY210" s="3"/>
      <c r="BZ210" s="3"/>
      <c r="CA210" s="4"/>
      <c r="CB210" s="3"/>
      <c r="CC210" s="3"/>
      <c r="CD210" s="3"/>
      <c r="CE210" s="3"/>
      <c r="CF210" s="3"/>
      <c r="CG210" s="3"/>
      <c r="CH210" s="3"/>
      <c r="CI210" s="3"/>
      <c r="CJ210" s="4"/>
      <c r="CK210" s="3"/>
      <c r="CL210" s="3">
        <v>-154.78</v>
      </c>
      <c r="CM210" s="3"/>
      <c r="CN210" s="3">
        <v>0</v>
      </c>
      <c r="CO210" s="3"/>
      <c r="CP210" s="3">
        <v>157.82</v>
      </c>
      <c r="CQ210" s="3"/>
      <c r="CR210" s="3"/>
    </row>
    <row r="211" spans="1:96" ht="15" customHeight="1" x14ac:dyDescent="0.15">
      <c r="A211" s="1" t="s">
        <v>848</v>
      </c>
      <c r="B211" s="1" t="s">
        <v>574</v>
      </c>
      <c r="C211" s="1" t="s">
        <v>1842</v>
      </c>
      <c r="D211" s="1" t="str">
        <f>VLOOKUP(B211,VALIDAÇÃO!$B$2:$C$12,2,0)</f>
        <v>MARIE CURIE</v>
      </c>
      <c r="E211" s="1" t="s">
        <v>1894</v>
      </c>
      <c r="F211" s="1" t="s">
        <v>1830</v>
      </c>
      <c r="G211" s="1" t="str">
        <f>VLOOKUP(H211,VALIDAÇÃO!$F$2:$G$83,2,0)</f>
        <v>DIRETO</v>
      </c>
      <c r="H211" s="1" t="s">
        <v>1520</v>
      </c>
      <c r="I211" s="1" t="s">
        <v>850</v>
      </c>
      <c r="J211" s="15">
        <v>45839</v>
      </c>
      <c r="K211" s="15"/>
      <c r="L211" s="2">
        <v>1411.59</v>
      </c>
      <c r="M211" s="2" t="e">
        <f>W211+X211+Y211+Z211+AA211+AB211+AC211+AD211+AE211+AF211+AH211+AJ211+AK211+AL211+AM211+AN211+AO211+AP211+AR211+AT211+AV211++AX211+AY211+AZ211+BA211+BG211+BJ211+BO211+BP211+BQ211+BV211+BW211+BX211+BZ211+CB211+CC211+CD211+CE211+CF211+CH211+CI211+CL211+CN211+BT211+BC211+BE211+BN211+BU211+CQ211+#REF!+CR211+CG211</f>
        <v>#REF!</v>
      </c>
      <c r="N211" s="2">
        <f>(V211+BR211)</f>
        <v>1386</v>
      </c>
      <c r="O211" s="2" t="e">
        <f t="shared" si="17"/>
        <v>#REF!</v>
      </c>
      <c r="P211" s="2" t="e">
        <f>O211+BS211</f>
        <v>#REF!</v>
      </c>
      <c r="Q211" s="2" t="e">
        <f t="shared" si="18"/>
        <v>#REF!</v>
      </c>
      <c r="R211" s="2" t="e">
        <f t="shared" si="19"/>
        <v>#REF!</v>
      </c>
      <c r="S211" s="2">
        <v>2310</v>
      </c>
      <c r="T211" s="3"/>
      <c r="U211" s="4"/>
      <c r="V211" s="3">
        <v>2310</v>
      </c>
      <c r="W211" s="3"/>
      <c r="X211" s="3"/>
      <c r="Y211" s="3"/>
      <c r="Z211" s="3"/>
      <c r="AA211" s="3"/>
      <c r="AB211" s="3"/>
      <c r="AC211" s="3">
        <v>55.62</v>
      </c>
      <c r="AD211" s="3"/>
      <c r="AE211" s="3"/>
      <c r="AF211" s="3"/>
      <c r="AG211" s="4"/>
      <c r="AH211" s="3"/>
      <c r="AI211" s="3"/>
      <c r="AJ211" s="3"/>
      <c r="AK211" s="3">
        <v>0.04</v>
      </c>
      <c r="AL211" s="3"/>
      <c r="AM211" s="3"/>
      <c r="AN211" s="3"/>
      <c r="AO211" s="3"/>
      <c r="AP211" s="3"/>
      <c r="AQ211" s="4"/>
      <c r="AR211" s="3">
        <v>3.27</v>
      </c>
      <c r="AS211" s="4">
        <v>14</v>
      </c>
      <c r="AT211" s="3"/>
      <c r="AU211" s="4"/>
      <c r="AV211" s="3">
        <v>0.22</v>
      </c>
      <c r="AW211" s="4"/>
      <c r="AX211" s="3">
        <v>373.65</v>
      </c>
      <c r="AY211" s="3"/>
      <c r="AZ211" s="3"/>
      <c r="BA211" s="3">
        <v>71.86</v>
      </c>
      <c r="BB211" s="3"/>
      <c r="BC211" s="3"/>
      <c r="BD211" s="4"/>
      <c r="BE211" s="3"/>
      <c r="BF211" s="4"/>
      <c r="BG211" s="3"/>
      <c r="BH211" s="4"/>
      <c r="BI211" s="3">
        <v>924</v>
      </c>
      <c r="BJ211" s="3">
        <v>0.63</v>
      </c>
      <c r="BK211" s="3">
        <v>1.04</v>
      </c>
      <c r="BL211" s="3"/>
      <c r="BM211" s="3"/>
      <c r="BN211" s="3"/>
      <c r="BO211" s="3">
        <v>-69.3</v>
      </c>
      <c r="BP211" s="3">
        <v>-46.2</v>
      </c>
      <c r="BQ211" s="3">
        <v>-138.6</v>
      </c>
      <c r="BR211" s="3">
        <v>-924</v>
      </c>
      <c r="BS211" s="3">
        <f t="shared" si="20"/>
        <v>924</v>
      </c>
      <c r="BT211" s="3">
        <f t="shared" si="16"/>
        <v>0</v>
      </c>
      <c r="BU211" s="3"/>
      <c r="BV211" s="3"/>
      <c r="BW211" s="3"/>
      <c r="BX211" s="3"/>
      <c r="BY211" s="3"/>
      <c r="BZ211" s="3"/>
      <c r="CA211" s="4"/>
      <c r="CB211" s="3"/>
      <c r="CC211" s="3"/>
      <c r="CD211" s="3"/>
      <c r="CE211" s="3"/>
      <c r="CF211" s="3"/>
      <c r="CG211" s="3"/>
      <c r="CH211" s="3"/>
      <c r="CI211" s="3"/>
      <c r="CJ211" s="4"/>
      <c r="CK211" s="3"/>
      <c r="CL211" s="3">
        <v>-225.6</v>
      </c>
      <c r="CM211" s="3"/>
      <c r="CN211" s="3">
        <v>0</v>
      </c>
      <c r="CO211" s="3"/>
      <c r="CP211" s="3">
        <v>220.77</v>
      </c>
      <c r="CQ211" s="3"/>
      <c r="CR211" s="3"/>
    </row>
    <row r="212" spans="1:96" ht="15" customHeight="1" x14ac:dyDescent="0.15">
      <c r="A212" s="1" t="s">
        <v>865</v>
      </c>
      <c r="B212" s="1" t="s">
        <v>671</v>
      </c>
      <c r="C212" s="1" t="s">
        <v>1015</v>
      </c>
      <c r="D212" s="1" t="str">
        <f>VLOOKUP(B212,VALIDAÇÃO!$B$2:$C$12,2,0)</f>
        <v>VIVANT</v>
      </c>
      <c r="E212" s="1" t="s">
        <v>642</v>
      </c>
      <c r="F212" s="1" t="str">
        <f>VLOOKUP(E212,'[1]MAIO 25'!$D$2:$E$876,2,0)</f>
        <v>Masculino</v>
      </c>
      <c r="G212" s="1" t="str">
        <f>VLOOKUP(H212,VALIDAÇÃO!$F$2:$G$83,2,0)</f>
        <v>DIRETO</v>
      </c>
      <c r="H212" s="1" t="s">
        <v>130</v>
      </c>
      <c r="I212" s="1" t="s">
        <v>867</v>
      </c>
      <c r="J212" s="15">
        <v>45454</v>
      </c>
      <c r="K212" s="15"/>
      <c r="L212" s="2">
        <v>2294.85</v>
      </c>
      <c r="M212" s="2" t="e">
        <f>W212+X212+Y212+Z212+AA212+AB212+AC212+AD212+AE212+AF212+AH212+AJ212+AK212+AL212+AM212+AN212+AO212+AP212+AR212+AT212+AV212++AX212+AY212+AZ212+BA212+BG212+BJ212+BO212+BP212+BQ212+BV212+BW212+BX212+BZ212+CB212+CC212+CD212+CE212+CF212+CH212+CI212+CL212+CN212+BT212+BC212+BE212+BN212+BU212+CQ212+#REF!+CR212+CG212</f>
        <v>#REF!</v>
      </c>
      <c r="N212" s="2">
        <f>(V212+BR212)</f>
        <v>1316</v>
      </c>
      <c r="O212" s="2" t="e">
        <f t="shared" si="17"/>
        <v>#REF!</v>
      </c>
      <c r="P212" s="2" t="e">
        <f>O212+BS212</f>
        <v>#REF!</v>
      </c>
      <c r="Q212" s="2" t="e">
        <f t="shared" si="18"/>
        <v>#REF!</v>
      </c>
      <c r="R212" s="2" t="e">
        <f t="shared" si="19"/>
        <v>#REF!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>
        <v>100</v>
      </c>
      <c r="AF212" s="3"/>
      <c r="AG212" s="4"/>
      <c r="AH212" s="3"/>
      <c r="AI212" s="3"/>
      <c r="AJ212" s="3"/>
      <c r="AK212" s="3">
        <v>7.19</v>
      </c>
      <c r="AL212" s="3"/>
      <c r="AM212" s="3"/>
      <c r="AN212" s="3">
        <v>140</v>
      </c>
      <c r="AO212" s="3"/>
      <c r="AP212" s="3"/>
      <c r="AQ212" s="4"/>
      <c r="AR212" s="3">
        <v>440.9</v>
      </c>
      <c r="AS212" s="4">
        <v>192.17</v>
      </c>
      <c r="AT212" s="3"/>
      <c r="AU212" s="4"/>
      <c r="AV212" s="3">
        <v>37.409999999999997</v>
      </c>
      <c r="AW212" s="4">
        <v>0</v>
      </c>
      <c r="AX212" s="3">
        <v>475.97</v>
      </c>
      <c r="AY212" s="3"/>
      <c r="AZ212" s="3"/>
      <c r="BA212" s="3">
        <v>91.53</v>
      </c>
      <c r="BB212" s="3"/>
      <c r="BC212" s="3"/>
      <c r="BD212" s="4"/>
      <c r="BE212" s="3"/>
      <c r="BF212" s="4"/>
      <c r="BG212" s="3"/>
      <c r="BH212" s="4"/>
      <c r="BI212" s="3">
        <v>695.2</v>
      </c>
      <c r="BJ212" s="3">
        <v>84.79</v>
      </c>
      <c r="BK212" s="3">
        <v>13.09</v>
      </c>
      <c r="BL212" s="3"/>
      <c r="BM212" s="3"/>
      <c r="BN212" s="3"/>
      <c r="BO212" s="3">
        <v>-69.3</v>
      </c>
      <c r="BP212" s="3">
        <v>-46.2</v>
      </c>
      <c r="BQ212" s="3"/>
      <c r="BR212" s="3">
        <v>-994</v>
      </c>
      <c r="BS212" s="3">
        <f t="shared" si="20"/>
        <v>994</v>
      </c>
      <c r="BT212" s="3">
        <f t="shared" si="16"/>
        <v>-298.79999999999995</v>
      </c>
      <c r="BU212" s="3"/>
      <c r="BV212" s="3"/>
      <c r="BW212" s="3"/>
      <c r="BX212" s="3"/>
      <c r="BY212" s="3"/>
      <c r="BZ212" s="3"/>
      <c r="CA212" s="4"/>
      <c r="CB212" s="3"/>
      <c r="CC212" s="3"/>
      <c r="CD212" s="3"/>
      <c r="CE212" s="3"/>
      <c r="CF212" s="3"/>
      <c r="CG212" s="3"/>
      <c r="CH212" s="3"/>
      <c r="CI212" s="3"/>
      <c r="CJ212" s="4"/>
      <c r="CK212" s="3"/>
      <c r="CL212" s="3">
        <v>-307.13</v>
      </c>
      <c r="CM212" s="3"/>
      <c r="CN212" s="3">
        <v>-31.93</v>
      </c>
      <c r="CO212" s="3"/>
      <c r="CP212" s="3">
        <v>275.82</v>
      </c>
      <c r="CQ212" s="3"/>
      <c r="CR212" s="3"/>
    </row>
    <row r="213" spans="1:96" ht="15" customHeight="1" x14ac:dyDescent="0.15">
      <c r="A213" s="1" t="s">
        <v>855</v>
      </c>
      <c r="B213" s="1" t="s">
        <v>509</v>
      </c>
      <c r="C213" s="1" t="s">
        <v>1672</v>
      </c>
      <c r="D213" s="1" t="str">
        <f>VLOOKUP(B213,VALIDAÇÃO!$B$2:$C$12,2,0)</f>
        <v>AUGURI</v>
      </c>
      <c r="E213" s="1" t="s">
        <v>1455</v>
      </c>
      <c r="F213" s="1" t="s">
        <v>1830</v>
      </c>
      <c r="G213" s="1" t="str">
        <f>VLOOKUP(H213,VALIDAÇÃO!$F$2:$G$83,2,0)</f>
        <v>DIRETO</v>
      </c>
      <c r="H213" s="1" t="s">
        <v>1518</v>
      </c>
      <c r="I213" s="1" t="s">
        <v>847</v>
      </c>
      <c r="J213" s="15">
        <v>45792</v>
      </c>
      <c r="K213" s="15"/>
      <c r="L213" s="2">
        <v>1395.72</v>
      </c>
      <c r="M213" s="2" t="e">
        <f>W213+X213+Y213+Z213+AA213+AB213+AC213+AD213+AE213+AF213+AH213+AJ213+AK213+AL213+AM213+AN213+AO213+AP213+AR213+AT213+AV213++AX213+AY213+AZ213+BA213+BG213+BJ213+BO213+BP213+BQ213+BV213+BW213+BX213+BZ213+CB213+CC213+CD213+CE213+CF213+CH213+CI213+CL213+CN213+BT213+BC213+BE213+BN213+BU213+CQ213+#REF!+CR213+CG213</f>
        <v>#REF!</v>
      </c>
      <c r="N213" s="2">
        <f>(V213+BR213)</f>
        <v>1042.8</v>
      </c>
      <c r="O213" s="2" t="e">
        <f t="shared" si="17"/>
        <v>#REF!</v>
      </c>
      <c r="P213" s="2" t="e">
        <f>O213+BS213</f>
        <v>#REF!</v>
      </c>
      <c r="Q213" s="2" t="e">
        <f t="shared" si="18"/>
        <v>#REF!</v>
      </c>
      <c r="R213" s="2" t="e">
        <f t="shared" si="19"/>
        <v>#REF!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4"/>
      <c r="AH213" s="3"/>
      <c r="AI213" s="3"/>
      <c r="AJ213" s="3"/>
      <c r="AK213" s="3">
        <v>2.04</v>
      </c>
      <c r="AL213" s="3"/>
      <c r="AM213" s="3"/>
      <c r="AN213" s="3"/>
      <c r="AO213" s="3"/>
      <c r="AP213" s="3">
        <v>216.89</v>
      </c>
      <c r="AQ213" s="4">
        <v>969</v>
      </c>
      <c r="AR213" s="3"/>
      <c r="AS213" s="4">
        <v>303</v>
      </c>
      <c r="AT213" s="3"/>
      <c r="AU213" s="4"/>
      <c r="AV213" s="3">
        <v>8.48</v>
      </c>
      <c r="AW213" s="4">
        <v>0</v>
      </c>
      <c r="AX213" s="3">
        <v>110.48</v>
      </c>
      <c r="AY213" s="3"/>
      <c r="AZ213" s="3"/>
      <c r="BA213" s="3">
        <v>26.52</v>
      </c>
      <c r="BB213" s="3"/>
      <c r="BC213" s="3"/>
      <c r="BD213" s="4"/>
      <c r="BE213" s="3"/>
      <c r="BF213" s="4"/>
      <c r="BG213" s="3">
        <v>126.14</v>
      </c>
      <c r="BH213" s="4">
        <v>479</v>
      </c>
      <c r="BI213" s="3">
        <v>862.4</v>
      </c>
      <c r="BJ213" s="3">
        <v>82.33</v>
      </c>
      <c r="BK213" s="3">
        <v>53.48</v>
      </c>
      <c r="BL213" s="3"/>
      <c r="BM213" s="3"/>
      <c r="BN213" s="3"/>
      <c r="BO213" s="3"/>
      <c r="BP213" s="3">
        <v>-34.76</v>
      </c>
      <c r="BQ213" s="3"/>
      <c r="BR213" s="3">
        <v>-695.2</v>
      </c>
      <c r="BS213" s="3">
        <f t="shared" si="20"/>
        <v>695.2</v>
      </c>
      <c r="BT213" s="3">
        <f t="shared" si="16"/>
        <v>167.19999999999993</v>
      </c>
      <c r="BU213" s="3"/>
      <c r="BV213" s="3"/>
      <c r="BW213" s="3"/>
      <c r="BX213" s="3"/>
      <c r="BY213" s="3"/>
      <c r="BZ213" s="3"/>
      <c r="CA213" s="4"/>
      <c r="CB213" s="3"/>
      <c r="CC213" s="3"/>
      <c r="CD213" s="3"/>
      <c r="CE213" s="3"/>
      <c r="CF213" s="3"/>
      <c r="CG213" s="3"/>
      <c r="CH213" s="3"/>
      <c r="CI213" s="3"/>
      <c r="CJ213" s="4"/>
      <c r="CK213" s="3"/>
      <c r="CL213" s="3">
        <v>-185.2</v>
      </c>
      <c r="CM213" s="3"/>
      <c r="CN213" s="3">
        <v>0</v>
      </c>
      <c r="CO213" s="3"/>
      <c r="CP213" s="3">
        <v>184.87</v>
      </c>
      <c r="CQ213" s="3"/>
      <c r="CR213" s="3"/>
    </row>
    <row r="214" spans="1:96" ht="15" customHeight="1" x14ac:dyDescent="0.15">
      <c r="A214" s="1" t="s">
        <v>845</v>
      </c>
      <c r="B214" s="1" t="s">
        <v>55</v>
      </c>
      <c r="C214" s="1" t="s">
        <v>1016</v>
      </c>
      <c r="D214" s="1" t="str">
        <f>VLOOKUP(B214,VALIDAÇÃO!$B$2:$C$12,2,0)</f>
        <v>UNIQUE</v>
      </c>
      <c r="E214" s="1" t="s">
        <v>676</v>
      </c>
      <c r="F214" s="1" t="str">
        <f>VLOOKUP(E214,'[1]MAIO 25'!$D$2:$E$876,2,0)</f>
        <v>Masculino</v>
      </c>
      <c r="G214" s="1" t="str">
        <f>VLOOKUP(H214,VALIDAÇÃO!$F$2:$G$83,2,0)</f>
        <v>DIRETO</v>
      </c>
      <c r="H214" s="1" t="s">
        <v>432</v>
      </c>
      <c r="I214" s="1" t="s">
        <v>847</v>
      </c>
      <c r="J214" s="15">
        <v>45663</v>
      </c>
      <c r="K214" s="15"/>
      <c r="L214" s="2">
        <v>1903.4</v>
      </c>
      <c r="M214" s="2" t="e">
        <f>W214+X214+Y214+Z214+AA214+AB214+AC214+AD214+AE214+AF214+AH214+AJ214+AK214+AL214+AM214+AN214+AO214+AP214+AR214+AT214+AV214++AX214+AY214+AZ214+BA214+BG214+BJ214+BO214+BP214+BQ214+BV214+BW214+BX214+BZ214+CB214+CC214+CD214+CE214+CF214+CH214+CI214+CL214+CN214+BT214+BC214+BE214+BN214+BU214+CQ214+#REF!+CR214+CG214</f>
        <v>#REF!</v>
      </c>
      <c r="N214" s="2">
        <f>(V214+BR214)</f>
        <v>1386</v>
      </c>
      <c r="O214" s="2" t="e">
        <f t="shared" si="17"/>
        <v>#REF!</v>
      </c>
      <c r="P214" s="2" t="e">
        <f>O214+BS214</f>
        <v>#REF!</v>
      </c>
      <c r="Q214" s="2" t="e">
        <f t="shared" si="18"/>
        <v>#REF!</v>
      </c>
      <c r="R214" s="2" t="e">
        <f t="shared" si="19"/>
        <v>#REF!</v>
      </c>
      <c r="S214" s="2">
        <v>2310</v>
      </c>
      <c r="T214" s="3"/>
      <c r="U214" s="4"/>
      <c r="V214" s="3">
        <v>2310</v>
      </c>
      <c r="W214" s="3"/>
      <c r="X214" s="3"/>
      <c r="Y214" s="3">
        <v>1.5499999999999998</v>
      </c>
      <c r="Z214" s="3"/>
      <c r="AA214" s="3"/>
      <c r="AB214" s="3"/>
      <c r="AC214" s="3"/>
      <c r="AD214" s="3"/>
      <c r="AE214" s="3"/>
      <c r="AF214" s="3"/>
      <c r="AG214" s="4"/>
      <c r="AH214" s="3"/>
      <c r="AI214" s="3"/>
      <c r="AJ214" s="3"/>
      <c r="AK214" s="3">
        <v>1.93</v>
      </c>
      <c r="AL214" s="3"/>
      <c r="AM214" s="3"/>
      <c r="AN214" s="3"/>
      <c r="AO214" s="3"/>
      <c r="AP214" s="3">
        <v>143.44999999999999</v>
      </c>
      <c r="AQ214" s="4">
        <v>482.17</v>
      </c>
      <c r="AR214" s="3">
        <v>543.58000000000004</v>
      </c>
      <c r="AS214" s="4">
        <v>1433.14</v>
      </c>
      <c r="AT214" s="3"/>
      <c r="AU214" s="4"/>
      <c r="AV214" s="3">
        <v>10.02</v>
      </c>
      <c r="AW214" s="4">
        <v>0</v>
      </c>
      <c r="AX214" s="3">
        <v>81.819999999999993</v>
      </c>
      <c r="AY214" s="3"/>
      <c r="AZ214" s="3"/>
      <c r="BA214" s="3">
        <v>15.73</v>
      </c>
      <c r="BB214" s="3"/>
      <c r="BC214" s="3"/>
      <c r="BD214" s="4"/>
      <c r="BE214" s="3"/>
      <c r="BF214" s="4"/>
      <c r="BG214" s="3"/>
      <c r="BH214" s="4"/>
      <c r="BI214" s="3">
        <v>695.2</v>
      </c>
      <c r="BJ214" s="3">
        <v>132.41999999999999</v>
      </c>
      <c r="BK214" s="3">
        <v>236.93</v>
      </c>
      <c r="BL214" s="3"/>
      <c r="BM214" s="3"/>
      <c r="BN214" s="3"/>
      <c r="BO214" s="3">
        <v>-69.3</v>
      </c>
      <c r="BP214" s="3">
        <v>-46.2</v>
      </c>
      <c r="BQ214" s="3"/>
      <c r="BR214" s="3">
        <v>-924</v>
      </c>
      <c r="BS214" s="3">
        <f t="shared" si="20"/>
        <v>924</v>
      </c>
      <c r="BT214" s="3">
        <f t="shared" si="16"/>
        <v>-228.79999999999995</v>
      </c>
      <c r="BU214" s="3"/>
      <c r="BV214" s="3"/>
      <c r="BW214" s="3"/>
      <c r="BX214" s="3"/>
      <c r="BY214" s="3"/>
      <c r="BZ214" s="3"/>
      <c r="CA214" s="4"/>
      <c r="CB214" s="3"/>
      <c r="CC214" s="3"/>
      <c r="CD214" s="3"/>
      <c r="CE214" s="3"/>
      <c r="CF214" s="3"/>
      <c r="CG214" s="3"/>
      <c r="CH214" s="3"/>
      <c r="CI214" s="3"/>
      <c r="CJ214" s="4"/>
      <c r="CK214" s="3"/>
      <c r="CL214" s="3">
        <v>-282.26</v>
      </c>
      <c r="CM214" s="3"/>
      <c r="CN214" s="3">
        <v>-15.34</v>
      </c>
      <c r="CO214" s="3"/>
      <c r="CP214" s="3">
        <v>259.24</v>
      </c>
      <c r="CQ214" s="3"/>
      <c r="CR214" s="3"/>
    </row>
    <row r="215" spans="1:96" ht="15" customHeight="1" x14ac:dyDescent="0.15">
      <c r="A215" s="1" t="s">
        <v>845</v>
      </c>
      <c r="B215" s="1" t="s">
        <v>55</v>
      </c>
      <c r="C215" s="1" t="s">
        <v>1673</v>
      </c>
      <c r="D215" s="1" t="str">
        <f>VLOOKUP(B215,VALIDAÇÃO!$B$2:$C$12,2,0)</f>
        <v>UNIQUE</v>
      </c>
      <c r="E215" s="1" t="s">
        <v>1456</v>
      </c>
      <c r="F215" s="1" t="str">
        <f>VLOOKUP(E215,'[1]MAIO 25'!$D$2:$E$876,2,0)</f>
        <v>Masculino</v>
      </c>
      <c r="G215" s="1" t="str">
        <f>VLOOKUP(H215,VALIDAÇÃO!$F$2:$G$83,2,0)</f>
        <v>DIRETO</v>
      </c>
      <c r="H215" s="1" t="s">
        <v>1520</v>
      </c>
      <c r="I215" s="1" t="s">
        <v>847</v>
      </c>
      <c r="J215" s="15">
        <v>45782</v>
      </c>
      <c r="K215" s="15"/>
      <c r="L215" s="2">
        <v>2464.5500000000002</v>
      </c>
      <c r="M215" s="2" t="e">
        <f>W215+X215+Y215+Z215+AA215+AB215+AC215+AD215+AE215+AF215+AH215+AJ215+AK215+AL215+AM215+AN215+AO215+AP215+AR215+AT215+AV215++AX215+AY215+AZ215+BA215+BG215+BJ215+BO215+BP215+BQ215+BV215+BW215+BX215+BZ215+CB215+CC215+CD215+CE215+CF215+CH215+CI215+CL215+CN215+BT215+BC215+BE215+BN215+BU215+CQ215+#REF!+CR215+CG215</f>
        <v>#REF!</v>
      </c>
      <c r="N215" s="2">
        <f>(V215+BR215)</f>
        <v>1306</v>
      </c>
      <c r="O215" s="2" t="e">
        <f t="shared" si="17"/>
        <v>#REF!</v>
      </c>
      <c r="P215" s="2" t="e">
        <f>O215+BS215</f>
        <v>#REF!</v>
      </c>
      <c r="Q215" s="2" t="e">
        <f t="shared" si="18"/>
        <v>#REF!</v>
      </c>
      <c r="R215" s="2" t="e">
        <f t="shared" si="19"/>
        <v>#REF!</v>
      </c>
      <c r="S215" s="2">
        <v>2310</v>
      </c>
      <c r="T215" s="3"/>
      <c r="U215" s="4"/>
      <c r="V215" s="3">
        <v>2310</v>
      </c>
      <c r="W215" s="3"/>
      <c r="X215" s="3"/>
      <c r="Y215" s="3"/>
      <c r="Z215" s="3"/>
      <c r="AA215" s="3"/>
      <c r="AB215" s="3"/>
      <c r="AC215" s="3">
        <v>55.62</v>
      </c>
      <c r="AD215" s="3"/>
      <c r="AE215" s="3">
        <v>100</v>
      </c>
      <c r="AF215" s="3"/>
      <c r="AG215" s="4"/>
      <c r="AH215" s="3"/>
      <c r="AI215" s="3"/>
      <c r="AJ215" s="3"/>
      <c r="AK215" s="3">
        <v>7.62</v>
      </c>
      <c r="AL215" s="3"/>
      <c r="AM215" s="3"/>
      <c r="AN215" s="3">
        <v>160</v>
      </c>
      <c r="AO215" s="3"/>
      <c r="AP215" s="3"/>
      <c r="AQ215" s="4"/>
      <c r="AR215" s="3">
        <v>267.8</v>
      </c>
      <c r="AS215" s="4">
        <v>475.19</v>
      </c>
      <c r="AT215" s="3"/>
      <c r="AU215" s="4"/>
      <c r="AV215" s="3">
        <v>39.64</v>
      </c>
      <c r="AW215" s="4">
        <v>0</v>
      </c>
      <c r="AX215" s="3">
        <v>830.32</v>
      </c>
      <c r="AY215" s="3"/>
      <c r="AZ215" s="3"/>
      <c r="BA215" s="3">
        <v>159.68</v>
      </c>
      <c r="BB215" s="3"/>
      <c r="BC215" s="3"/>
      <c r="BD215" s="4"/>
      <c r="BE215" s="3"/>
      <c r="BF215" s="4"/>
      <c r="BG215" s="3"/>
      <c r="BH215" s="4"/>
      <c r="BI215" s="3">
        <v>695.2</v>
      </c>
      <c r="BJ215" s="3">
        <v>51.5</v>
      </c>
      <c r="BK215" s="3">
        <v>26.59</v>
      </c>
      <c r="BL215" s="3"/>
      <c r="BM215" s="3"/>
      <c r="BN215" s="3"/>
      <c r="BO215" s="3">
        <v>-69.3</v>
      </c>
      <c r="BP215" s="3">
        <v>-46.2</v>
      </c>
      <c r="BQ215" s="3"/>
      <c r="BR215" s="3">
        <v>-1004</v>
      </c>
      <c r="BS215" s="3">
        <f t="shared" si="20"/>
        <v>1004</v>
      </c>
      <c r="BT215" s="3">
        <f t="shared" si="16"/>
        <v>-308.79999999999995</v>
      </c>
      <c r="BU215" s="3"/>
      <c r="BV215" s="3"/>
      <c r="BW215" s="3"/>
      <c r="BX215" s="3"/>
      <c r="BY215" s="3"/>
      <c r="BZ215" s="3"/>
      <c r="CA215" s="4"/>
      <c r="CB215" s="3"/>
      <c r="CC215" s="3"/>
      <c r="CD215" s="3"/>
      <c r="CE215" s="3"/>
      <c r="CF215" s="3"/>
      <c r="CG215" s="3"/>
      <c r="CH215" s="3"/>
      <c r="CI215" s="3"/>
      <c r="CJ215" s="4"/>
      <c r="CK215" s="3"/>
      <c r="CL215" s="3">
        <v>-333.39</v>
      </c>
      <c r="CM215" s="3"/>
      <c r="CN215" s="3">
        <v>-64.739999999999995</v>
      </c>
      <c r="CO215" s="3"/>
      <c r="CP215" s="3">
        <v>293.32</v>
      </c>
      <c r="CQ215" s="3"/>
      <c r="CR215" s="3"/>
    </row>
    <row r="216" spans="1:96" ht="15" customHeight="1" x14ac:dyDescent="0.15">
      <c r="A216" s="1" t="s">
        <v>848</v>
      </c>
      <c r="B216" s="1" t="s">
        <v>574</v>
      </c>
      <c r="C216" s="1" t="s">
        <v>1017</v>
      </c>
      <c r="D216" s="1" t="str">
        <f>VLOOKUP(B216,VALIDAÇÃO!$B$2:$C$12,2,0)</f>
        <v>MARIE CURIE</v>
      </c>
      <c r="E216" s="1" t="s">
        <v>535</v>
      </c>
      <c r="F216" s="1" t="str">
        <f>VLOOKUP(E216,'[1]MAIO 25'!$D$2:$E$876,2,0)</f>
        <v>Masculino</v>
      </c>
      <c r="G216" s="1" t="str">
        <f>VLOOKUP(H216,VALIDAÇÃO!$F$2:$G$83,2,0)</f>
        <v>DIRETO</v>
      </c>
      <c r="H216" s="1" t="s">
        <v>1519</v>
      </c>
      <c r="I216" s="1" t="s">
        <v>850</v>
      </c>
      <c r="J216" s="15">
        <v>45489</v>
      </c>
      <c r="K216" s="15"/>
      <c r="L216" s="2">
        <v>1313.61</v>
      </c>
      <c r="M216" s="2" t="e">
        <f>W216+X216+Y216+Z216+AA216+AB216+AC216+AD216+AE216+AF216+AH216+AJ216+AK216+AL216+AM216+AN216+AO216+AP216+AR216+AT216+AV216++AX216+AY216+AZ216+BA216+BG216+BJ216+BO216+BP216+BQ216+BV216+BW216+BX216+BZ216+CB216+CC216+CD216+CE216+CF216+CH216+CI216+CL216+CN216+BT216+BC216+BE216+BN216+BU216+CQ216+#REF!+CR216+CG216</f>
        <v>#REF!</v>
      </c>
      <c r="N216" s="2">
        <f>(V216+BR216)</f>
        <v>1386</v>
      </c>
      <c r="O216" s="2" t="e">
        <f t="shared" si="17"/>
        <v>#REF!</v>
      </c>
      <c r="P216" s="2" t="e">
        <f>O216+BS216</f>
        <v>#REF!</v>
      </c>
      <c r="Q216" s="2" t="e">
        <f t="shared" si="18"/>
        <v>#REF!</v>
      </c>
      <c r="R216" s="2" t="e">
        <f t="shared" si="19"/>
        <v>#REF!</v>
      </c>
      <c r="S216" s="2">
        <v>2310</v>
      </c>
      <c r="T216" s="3"/>
      <c r="U216" s="4"/>
      <c r="V216" s="3">
        <v>2310</v>
      </c>
      <c r="W216" s="3"/>
      <c r="X216" s="3"/>
      <c r="Y216" s="3"/>
      <c r="Z216" s="3"/>
      <c r="AA216" s="3"/>
      <c r="AB216" s="3"/>
      <c r="AC216" s="3">
        <v>55.62</v>
      </c>
      <c r="AD216" s="3">
        <v>100</v>
      </c>
      <c r="AE216" s="3"/>
      <c r="AF216" s="3"/>
      <c r="AG216" s="4"/>
      <c r="AH216" s="3"/>
      <c r="AI216" s="3"/>
      <c r="AJ216" s="3"/>
      <c r="AK216" s="3">
        <v>1.1000000000000001</v>
      </c>
      <c r="AL216" s="3"/>
      <c r="AM216" s="3"/>
      <c r="AN216" s="3"/>
      <c r="AO216" s="3"/>
      <c r="AP216" s="3"/>
      <c r="AQ216" s="4"/>
      <c r="AR216" s="3">
        <v>68.180000000000007</v>
      </c>
      <c r="AS216" s="4">
        <v>1819</v>
      </c>
      <c r="AT216" s="3"/>
      <c r="AU216" s="4"/>
      <c r="AV216" s="3">
        <v>5.73</v>
      </c>
      <c r="AW216" s="4">
        <v>0</v>
      </c>
      <c r="AX216" s="3">
        <v>471.25</v>
      </c>
      <c r="AY216" s="3"/>
      <c r="AZ216" s="3"/>
      <c r="BA216" s="3">
        <v>90.63</v>
      </c>
      <c r="BB216" s="3"/>
      <c r="BC216" s="3"/>
      <c r="BD216" s="4"/>
      <c r="BE216" s="3">
        <v>-231</v>
      </c>
      <c r="BF216" s="4">
        <v>3</v>
      </c>
      <c r="BG216" s="3"/>
      <c r="BH216" s="4"/>
      <c r="BI216" s="3">
        <v>924</v>
      </c>
      <c r="BJ216" s="3">
        <v>13.11</v>
      </c>
      <c r="BK216" s="3">
        <v>158.27000000000001</v>
      </c>
      <c r="BL216" s="3"/>
      <c r="BM216" s="3"/>
      <c r="BN216" s="3"/>
      <c r="BO216" s="3">
        <v>-69.3</v>
      </c>
      <c r="BP216" s="3">
        <v>-46.2</v>
      </c>
      <c r="BQ216" s="3">
        <v>-138.6</v>
      </c>
      <c r="BR216" s="3">
        <v>-924</v>
      </c>
      <c r="BS216" s="3">
        <f t="shared" si="20"/>
        <v>924</v>
      </c>
      <c r="BT216" s="3">
        <f t="shared" si="16"/>
        <v>0</v>
      </c>
      <c r="BU216" s="3"/>
      <c r="BV216" s="3"/>
      <c r="BW216" s="3"/>
      <c r="BX216" s="3"/>
      <c r="BY216" s="3"/>
      <c r="BZ216" s="3"/>
      <c r="CA216" s="4"/>
      <c r="CB216" s="3"/>
      <c r="CC216" s="3"/>
      <c r="CD216" s="3"/>
      <c r="CE216" s="3"/>
      <c r="CF216" s="3"/>
      <c r="CG216" s="3"/>
      <c r="CH216" s="3"/>
      <c r="CI216" s="3">
        <v>-77</v>
      </c>
      <c r="CJ216" s="4">
        <v>1</v>
      </c>
      <c r="CK216" s="3"/>
      <c r="CL216" s="3">
        <v>-215.91</v>
      </c>
      <c r="CM216" s="3"/>
      <c r="CN216" s="3">
        <v>0</v>
      </c>
      <c r="CO216" s="3"/>
      <c r="CP216" s="3">
        <v>212.16</v>
      </c>
      <c r="CQ216" s="3"/>
      <c r="CR216" s="3"/>
    </row>
    <row r="217" spans="1:96" ht="15" customHeight="1" x14ac:dyDescent="0.15">
      <c r="A217" s="1" t="s">
        <v>845</v>
      </c>
      <c r="B217" s="1" t="s">
        <v>55</v>
      </c>
      <c r="C217" s="1" t="s">
        <v>1018</v>
      </c>
      <c r="D217" s="1" t="str">
        <f>VLOOKUP(B217,VALIDAÇÃO!$B$2:$C$12,2,0)</f>
        <v>UNIQUE</v>
      </c>
      <c r="E217" s="1" t="s">
        <v>1674</v>
      </c>
      <c r="F217" s="1" t="str">
        <f>VLOOKUP(E217,'[1]MAIO 25'!$D$2:$E$876,2,0)</f>
        <v>Masculino</v>
      </c>
      <c r="G217" s="1" t="str">
        <f>VLOOKUP(H217,VALIDAÇÃO!$F$2:$G$83,2,0)</f>
        <v>DIRETO</v>
      </c>
      <c r="H217" s="1" t="s">
        <v>1518</v>
      </c>
      <c r="I217" s="1" t="s">
        <v>847</v>
      </c>
      <c r="J217" s="15">
        <v>45509</v>
      </c>
      <c r="K217" s="15"/>
      <c r="L217" s="2"/>
      <c r="M217" s="2" t="e">
        <f>W217+X217+Y217+Z217+AA217+AB217+AC217+AD217+AE217+AF217+AH217+AJ217+AK217+AL217+AM217+AN217+AO217+AP217+AR217+AT217+AV217++AX217+AY217+AZ217+BA217+BG217+BJ217+BO217+BP217+BQ217+BV217+BW217+BX217+BZ217+CB217+CC217+CD217+CE217+CF217+CH217+CI217+CL217+CN217+BT217+BC217+BE217+BN217+BU217+CQ217+#REF!+CR217+CG217</f>
        <v>#REF!</v>
      </c>
      <c r="N217" s="2">
        <f>(V217+BR217)</f>
        <v>0</v>
      </c>
      <c r="O217" s="2" t="e">
        <f t="shared" si="17"/>
        <v>#REF!</v>
      </c>
      <c r="P217" s="2" t="e">
        <f>O217+BS217</f>
        <v>#REF!</v>
      </c>
      <c r="Q217" s="2" t="e">
        <f t="shared" si="18"/>
        <v>#REF!</v>
      </c>
      <c r="R217" s="2" t="e">
        <f t="shared" si="19"/>
        <v>#REF!</v>
      </c>
      <c r="S217" s="2">
        <v>1738</v>
      </c>
      <c r="T217" s="3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4"/>
      <c r="AH217" s="3"/>
      <c r="AI217" s="3"/>
      <c r="AJ217" s="3"/>
      <c r="AK217" s="3"/>
      <c r="AL217" s="3"/>
      <c r="AM217" s="3"/>
      <c r="AN217" s="3"/>
      <c r="AO217" s="3"/>
      <c r="AP217" s="3"/>
      <c r="AQ217" s="4"/>
      <c r="AR217" s="3"/>
      <c r="AS217" s="4"/>
      <c r="AT217" s="3"/>
      <c r="AU217" s="4"/>
      <c r="AV217" s="3"/>
      <c r="AW217" s="4">
        <v>0</v>
      </c>
      <c r="AX217" s="3"/>
      <c r="AY217" s="3"/>
      <c r="AZ217" s="3"/>
      <c r="BA217" s="3"/>
      <c r="BB217" s="3"/>
      <c r="BC217" s="3"/>
      <c r="BD217" s="4"/>
      <c r="BE217" s="3"/>
      <c r="BF217" s="4"/>
      <c r="BG217" s="3"/>
      <c r="BH217" s="4"/>
      <c r="BI217" s="3">
        <v>695.2</v>
      </c>
      <c r="BJ217" s="3"/>
      <c r="BK217" s="3">
        <v>27.14</v>
      </c>
      <c r="BL217" s="3"/>
      <c r="BM217" s="3"/>
      <c r="BN217" s="3"/>
      <c r="BO217" s="3"/>
      <c r="BP217" s="3"/>
      <c r="BQ217" s="3"/>
      <c r="BR217" s="3"/>
      <c r="BS217" s="3">
        <f t="shared" si="20"/>
        <v>0</v>
      </c>
      <c r="BT217" s="3">
        <f t="shared" si="16"/>
        <v>695.2</v>
      </c>
      <c r="BU217" s="3"/>
      <c r="BV217" s="3"/>
      <c r="BW217" s="3"/>
      <c r="BX217" s="3"/>
      <c r="BY217" s="3"/>
      <c r="BZ217" s="3"/>
      <c r="CA217" s="4"/>
      <c r="CB217" s="3"/>
      <c r="CC217" s="3"/>
      <c r="CD217" s="3"/>
      <c r="CE217" s="3"/>
      <c r="CF217" s="3"/>
      <c r="CG217" s="3"/>
      <c r="CH217" s="3"/>
      <c r="CI217" s="3"/>
      <c r="CJ217" s="4"/>
      <c r="CK217" s="3"/>
      <c r="CL217" s="3"/>
      <c r="CM217" s="3"/>
      <c r="CN217" s="3"/>
      <c r="CO217" s="3"/>
      <c r="CP217" s="3"/>
      <c r="CQ217" s="3"/>
      <c r="CR217" s="3"/>
    </row>
    <row r="218" spans="1:96" ht="15" customHeight="1" x14ac:dyDescent="0.15">
      <c r="A218" s="1" t="s">
        <v>848</v>
      </c>
      <c r="B218" s="1" t="s">
        <v>574</v>
      </c>
      <c r="C218" s="1" t="s">
        <v>1019</v>
      </c>
      <c r="D218" s="1" t="str">
        <f>VLOOKUP(B218,VALIDAÇÃO!$B$2:$C$12,2,0)</f>
        <v>MARIE CURIE</v>
      </c>
      <c r="E218" s="1" t="s">
        <v>712</v>
      </c>
      <c r="F218" s="1" t="str">
        <f>VLOOKUP(E218,'[1]MAIO 25'!$D$2:$E$876,2,0)</f>
        <v>Masculino</v>
      </c>
      <c r="G218" s="1" t="str">
        <f>VLOOKUP(H218,VALIDAÇÃO!$F$2:$G$83,2,0)</f>
        <v>DIRETO</v>
      </c>
      <c r="H218" s="1" t="s">
        <v>1518</v>
      </c>
      <c r="I218" s="1" t="s">
        <v>850</v>
      </c>
      <c r="J218" s="15">
        <v>45705</v>
      </c>
      <c r="K218" s="15"/>
      <c r="L218" s="2">
        <v>999.27</v>
      </c>
      <c r="M218" s="2" t="e">
        <f>W218+X218+Y218+Z218+AA218+AB218+AC218+AD218+AE218+AF218+AH218+AJ218+AK218+AL218+AM218+AN218+AO218+AP218+AR218+AT218+AV218++AX218+AY218+AZ218+BA218+BG218+BJ218+BO218+BP218+BQ218+BV218+BW218+BX218+BZ218+CB218+CC218+CD218+CE218+CF218+CH218+CI218+CL218+CN218+BT218+BC218+BE218+BN218+BU218+CQ218+#REF!+CR218+CG218</f>
        <v>#REF!</v>
      </c>
      <c r="N218" s="2">
        <f>(V218+BR218)</f>
        <v>1042.8</v>
      </c>
      <c r="O218" s="2" t="e">
        <f t="shared" si="17"/>
        <v>#REF!</v>
      </c>
      <c r="P218" s="2" t="e">
        <f>O218+BS218</f>
        <v>#REF!</v>
      </c>
      <c r="Q218" s="2" t="e">
        <f t="shared" si="18"/>
        <v>#REF!</v>
      </c>
      <c r="R218" s="2" t="e">
        <f t="shared" si="19"/>
        <v>#REF!</v>
      </c>
      <c r="S218" s="2">
        <v>1738</v>
      </c>
      <c r="T218" s="3"/>
      <c r="U218" s="4"/>
      <c r="V218" s="3">
        <v>1738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4"/>
      <c r="AH218" s="3"/>
      <c r="AI218" s="3"/>
      <c r="AJ218" s="3"/>
      <c r="AK218" s="3">
        <v>1.22</v>
      </c>
      <c r="AL218" s="3"/>
      <c r="AM218" s="3"/>
      <c r="AN218" s="3"/>
      <c r="AO218" s="3"/>
      <c r="AP218" s="3">
        <v>72.12</v>
      </c>
      <c r="AQ218" s="4">
        <v>322.19</v>
      </c>
      <c r="AR218" s="3">
        <v>193.88</v>
      </c>
      <c r="AS218" s="4">
        <v>1752.17</v>
      </c>
      <c r="AT218" s="3"/>
      <c r="AU218" s="4"/>
      <c r="AV218" s="3">
        <v>6.34</v>
      </c>
      <c r="AW218" s="4">
        <v>0</v>
      </c>
      <c r="AX218" s="3">
        <v>100.65</v>
      </c>
      <c r="AY218" s="3"/>
      <c r="AZ218" s="3"/>
      <c r="BA218" s="3">
        <v>19.36</v>
      </c>
      <c r="BB218" s="3"/>
      <c r="BC218" s="3"/>
      <c r="BD218" s="4"/>
      <c r="BE218" s="3">
        <v>-115.87</v>
      </c>
      <c r="BF218" s="4">
        <v>2</v>
      </c>
      <c r="BG218" s="3"/>
      <c r="BH218" s="4"/>
      <c r="BI218" s="3">
        <v>924</v>
      </c>
      <c r="BJ218" s="3">
        <v>51.15</v>
      </c>
      <c r="BK218" s="3">
        <v>250.44</v>
      </c>
      <c r="BL218" s="3"/>
      <c r="BM218" s="3"/>
      <c r="BN218" s="3"/>
      <c r="BO218" s="3">
        <v>-52.14</v>
      </c>
      <c r="BP218" s="3"/>
      <c r="BQ218" s="3">
        <v>-104.28</v>
      </c>
      <c r="BR218" s="3">
        <v>-695.2</v>
      </c>
      <c r="BS218" s="3">
        <f t="shared" si="20"/>
        <v>695.2</v>
      </c>
      <c r="BT218" s="3">
        <f t="shared" si="16"/>
        <v>228.79999999999995</v>
      </c>
      <c r="BU218" s="3"/>
      <c r="BV218" s="3"/>
      <c r="BW218" s="3"/>
      <c r="BX218" s="3"/>
      <c r="BY218" s="3"/>
      <c r="BZ218" s="3"/>
      <c r="CA218" s="4"/>
      <c r="CB218" s="3"/>
      <c r="CC218" s="3"/>
      <c r="CD218" s="3"/>
      <c r="CE218" s="3"/>
      <c r="CF218" s="3"/>
      <c r="CG218" s="3"/>
      <c r="CH218" s="3"/>
      <c r="CI218" s="3">
        <v>-57.93</v>
      </c>
      <c r="CJ218" s="4">
        <v>1</v>
      </c>
      <c r="CK218" s="3"/>
      <c r="CL218" s="3">
        <v>-158.03</v>
      </c>
      <c r="CM218" s="3"/>
      <c r="CN218" s="3">
        <v>0</v>
      </c>
      <c r="CO218" s="3"/>
      <c r="CP218" s="3">
        <v>160.71</v>
      </c>
      <c r="CQ218" s="3"/>
      <c r="CR218" s="3"/>
    </row>
    <row r="219" spans="1:96" ht="15" customHeight="1" x14ac:dyDescent="0.15">
      <c r="A219" s="1" t="s">
        <v>851</v>
      </c>
      <c r="B219" s="1" t="s">
        <v>633</v>
      </c>
      <c r="C219" s="1" t="s">
        <v>879</v>
      </c>
      <c r="D219" s="1" t="str">
        <f>VLOOKUP(B219,VALIDAÇÃO!$B$2:$C$12,2,0)</f>
        <v>ESSENZA</v>
      </c>
      <c r="E219" s="1" t="s">
        <v>77</v>
      </c>
      <c r="F219" s="1" t="str">
        <f>VLOOKUP(E219,'[1]MAIO 25'!$D$2:$E$876,2,0)</f>
        <v>Feminino</v>
      </c>
      <c r="G219" s="1" t="str">
        <f>VLOOKUP(H219,VALIDAÇÃO!$F$2:$G$83,2,0)</f>
        <v>INDIRETO</v>
      </c>
      <c r="H219" s="1" t="s">
        <v>367</v>
      </c>
      <c r="I219" s="1" t="s">
        <v>847</v>
      </c>
      <c r="J219" s="15">
        <v>45572</v>
      </c>
      <c r="K219" s="15"/>
      <c r="L219" s="2">
        <v>924.8</v>
      </c>
      <c r="M219" s="2" t="e">
        <f>W219+X219+Y219+Z219+AA219+AB219+AC219+AD219+AE219+AF219+AH219+AJ219+AK219+AL219+AM219+AN219+AO219+AP219+AR219+AT219+AV219++AX219+AY219+AZ219+BA219+BG219+BJ219+BO219+BP219+BQ219+BV219+BW219+BX219+BZ219+CB219+CC219+CD219+CE219+CF219+CH219+CI219+CL219+CN219+BT219+BC219+BE219+BN219+BU219+CQ219+#REF!+CR219+CG219</f>
        <v>#REF!</v>
      </c>
      <c r="N219" s="2">
        <f>(V219+BR219)</f>
        <v>-520</v>
      </c>
      <c r="O219" s="2" t="e">
        <f t="shared" si="17"/>
        <v>#REF!</v>
      </c>
      <c r="P219" s="2" t="e">
        <f>O219+BS219</f>
        <v>#REF!</v>
      </c>
      <c r="Q219" s="2" t="e">
        <f t="shared" si="18"/>
        <v>#REF!</v>
      </c>
      <c r="R219" s="2" t="e">
        <f t="shared" si="19"/>
        <v>#REF!</v>
      </c>
      <c r="S219" s="2">
        <v>1300</v>
      </c>
      <c r="T219" s="3"/>
      <c r="U219" s="4"/>
      <c r="V219" s="3"/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>
        <v>144.80000000000001</v>
      </c>
      <c r="AG219" s="4"/>
      <c r="AH219" s="3"/>
      <c r="AI219" s="3"/>
      <c r="AJ219" s="3"/>
      <c r="AK219" s="3"/>
      <c r="AL219" s="3"/>
      <c r="AM219" s="3"/>
      <c r="AN219" s="3"/>
      <c r="AO219" s="3"/>
      <c r="AP219" s="3"/>
      <c r="AQ219" s="4"/>
      <c r="AR219" s="3"/>
      <c r="AS219" s="4">
        <v>1162.17</v>
      </c>
      <c r="AT219" s="3"/>
      <c r="AU219" s="4"/>
      <c r="AV219" s="3"/>
      <c r="AW219" s="4">
        <v>0</v>
      </c>
      <c r="AX219" s="3"/>
      <c r="AY219" s="3"/>
      <c r="AZ219" s="3"/>
      <c r="BA219" s="3"/>
      <c r="BB219" s="3"/>
      <c r="BC219" s="3"/>
      <c r="BD219" s="4"/>
      <c r="BE219" s="3"/>
      <c r="BF219" s="4"/>
      <c r="BG219" s="3"/>
      <c r="BH219" s="4"/>
      <c r="BI219" s="3">
        <v>924</v>
      </c>
      <c r="BJ219" s="3"/>
      <c r="BK219" s="3">
        <v>135.21</v>
      </c>
      <c r="BL219" s="3"/>
      <c r="BM219" s="3"/>
      <c r="BN219" s="3"/>
      <c r="BO219" s="3"/>
      <c r="BP219" s="3"/>
      <c r="BQ219" s="3"/>
      <c r="BR219" s="3">
        <v>-520</v>
      </c>
      <c r="BS219" s="3">
        <f t="shared" si="20"/>
        <v>520</v>
      </c>
      <c r="BT219" s="3">
        <f t="shared" si="16"/>
        <v>404</v>
      </c>
      <c r="BU219" s="3"/>
      <c r="BV219" s="3"/>
      <c r="BW219" s="3"/>
      <c r="BX219" s="3"/>
      <c r="BY219" s="3"/>
      <c r="BZ219" s="3"/>
      <c r="CA219" s="4"/>
      <c r="CB219" s="3"/>
      <c r="CC219" s="3"/>
      <c r="CD219" s="3"/>
      <c r="CE219" s="3"/>
      <c r="CF219" s="3"/>
      <c r="CG219" s="3"/>
      <c r="CH219" s="3"/>
      <c r="CI219" s="3"/>
      <c r="CJ219" s="4"/>
      <c r="CK219" s="3"/>
      <c r="CL219" s="3"/>
      <c r="CM219" s="3"/>
      <c r="CN219" s="3"/>
      <c r="CO219" s="3"/>
      <c r="CP219" s="3"/>
      <c r="CQ219" s="3"/>
      <c r="CR219" s="3"/>
    </row>
    <row r="220" spans="1:96" ht="15" customHeight="1" x14ac:dyDescent="0.15">
      <c r="A220" s="1" t="s">
        <v>855</v>
      </c>
      <c r="B220" s="1" t="s">
        <v>509</v>
      </c>
      <c r="C220" s="1" t="s">
        <v>1843</v>
      </c>
      <c r="D220" s="1" t="str">
        <f>VLOOKUP(B220,VALIDAÇÃO!$B$2:$C$12,2,0)</f>
        <v>AUGURI</v>
      </c>
      <c r="E220" s="1" t="s">
        <v>1895</v>
      </c>
      <c r="F220" s="1" t="e">
        <f>VLOOKUP(E220,'[1]MAIO 25'!$D$2:$E$876,2,0)</f>
        <v>#N/A</v>
      </c>
      <c r="G220" s="1" t="str">
        <f>VLOOKUP(H220,VALIDAÇÃO!$F$2:$G$83,2,0)</f>
        <v>DIRETO</v>
      </c>
      <c r="H220" s="1" t="s">
        <v>1520</v>
      </c>
      <c r="I220" s="1" t="s">
        <v>847</v>
      </c>
      <c r="J220" s="15">
        <v>45839</v>
      </c>
      <c r="K220" s="15"/>
      <c r="L220" s="2">
        <v>1719.13</v>
      </c>
      <c r="M220" s="2" t="e">
        <f>W220+X220+Y220+Z220+AA220+AB220+AC220+AD220+AE220+AF220+AH220+AJ220+AK220+AL220+AM220+AN220+AO220+AP220+AR220+AT220+AV220++AX220+AY220+AZ220+BA220+BG220+BJ220+BO220+BP220+BQ220+BV220+BW220+BX220+BZ220+CB220+CC220+CD220+CE220+CF220+CH220+CI220+CL220+CN220+BT220+BC220+BE220+BN220+BU220+CQ220+#REF!+CR220+CG220</f>
        <v>#REF!</v>
      </c>
      <c r="N220" s="2">
        <f>(V220+BR220)</f>
        <v>1386</v>
      </c>
      <c r="O220" s="2" t="e">
        <f t="shared" si="17"/>
        <v>#REF!</v>
      </c>
      <c r="P220" s="2" t="e">
        <f>O220+BS220</f>
        <v>#REF!</v>
      </c>
      <c r="Q220" s="2" t="e">
        <f t="shared" si="18"/>
        <v>#REF!</v>
      </c>
      <c r="R220" s="2" t="e">
        <f t="shared" si="19"/>
        <v>#REF!</v>
      </c>
      <c r="S220" s="2">
        <v>2310</v>
      </c>
      <c r="T220" s="3"/>
      <c r="U220" s="4"/>
      <c r="V220" s="3">
        <v>2310</v>
      </c>
      <c r="W220" s="3"/>
      <c r="X220" s="3"/>
      <c r="Y220" s="3"/>
      <c r="Z220" s="3"/>
      <c r="AA220" s="3"/>
      <c r="AB220" s="3"/>
      <c r="AC220" s="3">
        <v>55.62</v>
      </c>
      <c r="AD220" s="3"/>
      <c r="AE220" s="3"/>
      <c r="AF220" s="3"/>
      <c r="AG220" s="4"/>
      <c r="AH220" s="3"/>
      <c r="AI220" s="3"/>
      <c r="AJ220" s="3"/>
      <c r="AK220" s="3">
        <v>1.64</v>
      </c>
      <c r="AL220" s="3"/>
      <c r="AM220" s="3"/>
      <c r="AN220" s="3"/>
      <c r="AO220" s="3"/>
      <c r="AP220" s="3"/>
      <c r="AQ220" s="4"/>
      <c r="AR220" s="3">
        <v>116.32</v>
      </c>
      <c r="AS220" s="4">
        <v>32</v>
      </c>
      <c r="AT220" s="3"/>
      <c r="AU220" s="4"/>
      <c r="AV220" s="3">
        <v>6.84</v>
      </c>
      <c r="AW220" s="4">
        <v>0</v>
      </c>
      <c r="AX220" s="3">
        <v>329.84</v>
      </c>
      <c r="AY220" s="3"/>
      <c r="AZ220" s="3"/>
      <c r="BA220" s="3">
        <v>79.16</v>
      </c>
      <c r="BB220" s="3"/>
      <c r="BC220" s="3"/>
      <c r="BD220" s="4"/>
      <c r="BE220" s="3"/>
      <c r="BF220" s="4"/>
      <c r="BG220" s="3"/>
      <c r="BH220" s="4"/>
      <c r="BI220" s="3">
        <v>695.2</v>
      </c>
      <c r="BJ220" s="3">
        <v>27.92</v>
      </c>
      <c r="BK220" s="3">
        <v>1.79</v>
      </c>
      <c r="BL220" s="3"/>
      <c r="BM220" s="3"/>
      <c r="BN220" s="3"/>
      <c r="BO220" s="3"/>
      <c r="BP220" s="3">
        <v>-46.2</v>
      </c>
      <c r="BQ220" s="3"/>
      <c r="BR220" s="3">
        <v>-924</v>
      </c>
      <c r="BS220" s="3">
        <f t="shared" si="20"/>
        <v>924</v>
      </c>
      <c r="BT220" s="3">
        <f t="shared" si="16"/>
        <v>-228.79999999999995</v>
      </c>
      <c r="BU220" s="3"/>
      <c r="BV220" s="3"/>
      <c r="BW220" s="3"/>
      <c r="BX220" s="3"/>
      <c r="BY220" s="3"/>
      <c r="BZ220" s="3"/>
      <c r="CA220" s="4"/>
      <c r="CB220" s="3"/>
      <c r="CC220" s="3"/>
      <c r="CD220" s="3"/>
      <c r="CE220" s="3"/>
      <c r="CF220" s="3"/>
      <c r="CG220" s="3"/>
      <c r="CH220" s="3"/>
      <c r="CI220" s="3"/>
      <c r="CJ220" s="4"/>
      <c r="CK220" s="3"/>
      <c r="CL220" s="3">
        <v>-238.01</v>
      </c>
      <c r="CM220" s="3"/>
      <c r="CN220" s="3">
        <v>0</v>
      </c>
      <c r="CO220" s="3"/>
      <c r="CP220" s="3">
        <v>229.73</v>
      </c>
      <c r="CQ220" s="3"/>
      <c r="CR220" s="3"/>
    </row>
    <row r="221" spans="1:96" ht="15" customHeight="1" x14ac:dyDescent="0.15">
      <c r="A221" s="1" t="s">
        <v>851</v>
      </c>
      <c r="B221" s="1" t="s">
        <v>633</v>
      </c>
      <c r="C221" s="1" t="s">
        <v>1020</v>
      </c>
      <c r="D221" s="1" t="str">
        <f>VLOOKUP(B221,VALIDAÇÃO!$B$2:$C$12,2,0)</f>
        <v>ESSENZA</v>
      </c>
      <c r="E221" s="1" t="s">
        <v>349</v>
      </c>
      <c r="F221" s="1" t="str">
        <f>VLOOKUP(E221,'[1]MAIO 25'!$D$2:$E$876,2,0)</f>
        <v>Masculino</v>
      </c>
      <c r="G221" s="1" t="str">
        <f>VLOOKUP(H221,VALIDAÇÃO!$F$2:$G$83,2,0)</f>
        <v>DIRETO</v>
      </c>
      <c r="H221" s="1" t="s">
        <v>1518</v>
      </c>
      <c r="I221" s="1" t="s">
        <v>847</v>
      </c>
      <c r="J221" s="15">
        <v>45399</v>
      </c>
      <c r="K221" s="15"/>
      <c r="L221" s="2">
        <v>1496.93</v>
      </c>
      <c r="M221" s="2" t="e">
        <f>W221+X221+Y221+Z221+AA221+AB221+AC221+AD221+AE221+AF221+AH221+AJ221+AK221+AL221+AM221+AN221+AO221+AP221+AR221+AT221+AV221++AX221+AY221+AZ221+BA221+BG221+BJ221+BO221+BP221+BQ221+BV221+BW221+BX221+BZ221+CB221+CC221+CD221+CE221+CF221+CH221+CI221+CL221+CN221+BT221+BC221+BE221+BN221+BU221+CQ221+#REF!+CR221+CG221</f>
        <v>#REF!</v>
      </c>
      <c r="N221" s="2">
        <f>(V221+BR221)</f>
        <v>1042.8</v>
      </c>
      <c r="O221" s="2" t="e">
        <f t="shared" si="17"/>
        <v>#REF!</v>
      </c>
      <c r="P221" s="2" t="e">
        <f>O221+BS221</f>
        <v>#REF!</v>
      </c>
      <c r="Q221" s="2" t="e">
        <f t="shared" si="18"/>
        <v>#REF!</v>
      </c>
      <c r="R221" s="2" t="e">
        <f t="shared" si="19"/>
        <v>#REF!</v>
      </c>
      <c r="S221" s="2">
        <v>1738</v>
      </c>
      <c r="T221" s="3"/>
      <c r="U221" s="4"/>
      <c r="V221" s="3">
        <v>1738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4"/>
      <c r="AH221" s="3"/>
      <c r="AI221" s="3"/>
      <c r="AJ221" s="3"/>
      <c r="AK221" s="3">
        <v>4.07</v>
      </c>
      <c r="AL221" s="3"/>
      <c r="AM221" s="3"/>
      <c r="AN221" s="3"/>
      <c r="AO221" s="3"/>
      <c r="AP221" s="3">
        <v>220.73</v>
      </c>
      <c r="AQ221" s="4">
        <v>986.14</v>
      </c>
      <c r="AR221" s="3">
        <v>63.6</v>
      </c>
      <c r="AS221" s="4">
        <v>580.19000000000005</v>
      </c>
      <c r="AT221" s="3"/>
      <c r="AU221" s="4"/>
      <c r="AV221" s="3">
        <v>21.18</v>
      </c>
      <c r="AW221" s="4">
        <v>0</v>
      </c>
      <c r="AX221" s="3">
        <v>188.3</v>
      </c>
      <c r="AY221" s="3"/>
      <c r="AZ221" s="3"/>
      <c r="BA221" s="3">
        <v>36.21</v>
      </c>
      <c r="BB221" s="3"/>
      <c r="BC221" s="3"/>
      <c r="BD221" s="4"/>
      <c r="BE221" s="3"/>
      <c r="BF221" s="4"/>
      <c r="BG221" s="3">
        <v>224.13</v>
      </c>
      <c r="BH221" s="4">
        <v>851.14</v>
      </c>
      <c r="BI221" s="3">
        <v>924</v>
      </c>
      <c r="BJ221" s="3">
        <v>97.78</v>
      </c>
      <c r="BK221" s="3">
        <v>43.15</v>
      </c>
      <c r="BL221" s="3"/>
      <c r="BM221" s="3"/>
      <c r="BN221" s="3"/>
      <c r="BO221" s="3">
        <v>-52.14</v>
      </c>
      <c r="BP221" s="3">
        <v>-34.76</v>
      </c>
      <c r="BQ221" s="3">
        <v>-104.28</v>
      </c>
      <c r="BR221" s="3">
        <v>-695.2</v>
      </c>
      <c r="BS221" s="3">
        <f t="shared" si="20"/>
        <v>695.2</v>
      </c>
      <c r="BT221" s="3">
        <f t="shared" si="16"/>
        <v>228.79999999999995</v>
      </c>
      <c r="BU221" s="3"/>
      <c r="BV221" s="3"/>
      <c r="BW221" s="3"/>
      <c r="BX221" s="3"/>
      <c r="BY221" s="3"/>
      <c r="BZ221" s="3"/>
      <c r="CA221" s="4"/>
      <c r="CB221" s="3"/>
      <c r="CC221" s="3"/>
      <c r="CD221" s="3"/>
      <c r="CE221" s="3"/>
      <c r="CF221" s="3"/>
      <c r="CG221" s="3"/>
      <c r="CH221" s="3"/>
      <c r="CI221" s="3"/>
      <c r="CJ221" s="4"/>
      <c r="CK221" s="3"/>
      <c r="CL221" s="3">
        <v>-210.69</v>
      </c>
      <c r="CM221" s="3"/>
      <c r="CN221" s="3">
        <v>0</v>
      </c>
      <c r="CO221" s="3"/>
      <c r="CP221" s="3">
        <v>207.52</v>
      </c>
      <c r="CQ221" s="3"/>
      <c r="CR221" s="3"/>
    </row>
    <row r="222" spans="1:96" ht="15" customHeight="1" x14ac:dyDescent="0.15">
      <c r="A222" s="1" t="s">
        <v>848</v>
      </c>
      <c r="B222" s="1" t="s">
        <v>574</v>
      </c>
      <c r="C222" s="1" t="s">
        <v>977</v>
      </c>
      <c r="D222" s="1" t="str">
        <f>VLOOKUP(B222,VALIDAÇÃO!$B$2:$C$12,2,0)</f>
        <v>MARIE CURIE</v>
      </c>
      <c r="E222" s="1" t="s">
        <v>207</v>
      </c>
      <c r="F222" s="1" t="str">
        <f>VLOOKUP(E222,'[1]MAIO 25'!$D$2:$E$876,2,0)</f>
        <v>Masculino</v>
      </c>
      <c r="G222" s="1" t="str">
        <f>VLOOKUP(H222,VALIDAÇÃO!$F$2:$G$83,2,0)</f>
        <v>DIRETO</v>
      </c>
      <c r="H222" s="1" t="s">
        <v>1518</v>
      </c>
      <c r="I222" s="1" t="s">
        <v>850</v>
      </c>
      <c r="J222" s="15">
        <v>45727</v>
      </c>
      <c r="K222" s="15"/>
      <c r="L222" s="2">
        <v>1090.5999999999999</v>
      </c>
      <c r="M222" s="2" t="e">
        <f>W222+X222+Y222+Z222+AA222+AB222+AC222+AD222+AE222+AF222+AH222+AJ222+AK222+AL222+AM222+AN222+AO222+AP222+AR222+AT222+AV222++AX222+AY222+AZ222+BA222+BG222+BJ222+BO222+BP222+BQ222+BV222+BW222+BX222+BZ222+CB222+CC222+CD222+CE222+CF222+CH222+CI222+CL222+CN222+BT222+BC222+BE222+BN222+BU222+CQ222+#REF!+CR222+CG222</f>
        <v>#REF!</v>
      </c>
      <c r="N222" s="2">
        <f>(V222+BR222)</f>
        <v>1042.8</v>
      </c>
      <c r="O222" s="2" t="e">
        <f t="shared" si="17"/>
        <v>#REF!</v>
      </c>
      <c r="P222" s="2" t="e">
        <f>O222+BS222</f>
        <v>#REF!</v>
      </c>
      <c r="Q222" s="2" t="e">
        <f t="shared" si="18"/>
        <v>#REF!</v>
      </c>
      <c r="R222" s="2" t="e">
        <f t="shared" si="19"/>
        <v>#REF!</v>
      </c>
      <c r="S222" s="2">
        <v>1738</v>
      </c>
      <c r="T222" s="3"/>
      <c r="U222" s="4"/>
      <c r="V222" s="3">
        <v>1738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4"/>
      <c r="AH222" s="3"/>
      <c r="AI222" s="3"/>
      <c r="AJ222" s="3"/>
      <c r="AK222" s="3">
        <v>1.0900000000000001</v>
      </c>
      <c r="AL222" s="3"/>
      <c r="AM222" s="3"/>
      <c r="AN222" s="3"/>
      <c r="AO222" s="3"/>
      <c r="AP222" s="3">
        <v>88.01</v>
      </c>
      <c r="AQ222" s="4">
        <v>393.19</v>
      </c>
      <c r="AR222" s="3">
        <v>149.12</v>
      </c>
      <c r="AS222" s="4"/>
      <c r="AT222" s="3"/>
      <c r="AU222" s="4"/>
      <c r="AV222" s="3">
        <v>5.65</v>
      </c>
      <c r="AW222" s="4"/>
      <c r="AX222" s="3">
        <v>100.65</v>
      </c>
      <c r="AY222" s="3"/>
      <c r="AZ222" s="3"/>
      <c r="BA222" s="3">
        <v>19.36</v>
      </c>
      <c r="BB222" s="3"/>
      <c r="BC222" s="3"/>
      <c r="BD222" s="4"/>
      <c r="BE222" s="3"/>
      <c r="BF222" s="4"/>
      <c r="BG222" s="3"/>
      <c r="BH222" s="4"/>
      <c r="BI222" s="3"/>
      <c r="BJ222" s="3">
        <v>45.6</v>
      </c>
      <c r="BK222" s="3"/>
      <c r="BL222" s="3"/>
      <c r="BM222" s="3"/>
      <c r="BN222" s="3"/>
      <c r="BO222" s="3">
        <v>-52.14</v>
      </c>
      <c r="BP222" s="3">
        <v>-34.76</v>
      </c>
      <c r="BQ222" s="3">
        <v>-104.28</v>
      </c>
      <c r="BR222" s="3">
        <v>-695.2</v>
      </c>
      <c r="BS222" s="3">
        <f t="shared" si="20"/>
        <v>695.2</v>
      </c>
      <c r="BT222" s="3">
        <f t="shared" si="16"/>
        <v>-695.2</v>
      </c>
      <c r="BU222" s="3"/>
      <c r="BV222" s="3"/>
      <c r="BW222" s="3"/>
      <c r="BX222" s="3"/>
      <c r="BY222" s="3"/>
      <c r="BZ222" s="3"/>
      <c r="CA222" s="4"/>
      <c r="CB222" s="3"/>
      <c r="CC222" s="3"/>
      <c r="CD222" s="3"/>
      <c r="CE222" s="3"/>
      <c r="CF222" s="3"/>
      <c r="CG222" s="3"/>
      <c r="CH222" s="3"/>
      <c r="CI222" s="3"/>
      <c r="CJ222" s="4"/>
      <c r="CK222" s="3"/>
      <c r="CL222" s="3">
        <v>-170.5</v>
      </c>
      <c r="CM222" s="3"/>
      <c r="CN222" s="3">
        <v>0</v>
      </c>
      <c r="CO222" s="3"/>
      <c r="CP222" s="3">
        <v>171.79</v>
      </c>
      <c r="CQ222" s="3"/>
      <c r="CR222" s="3"/>
    </row>
    <row r="223" spans="1:96" ht="15" customHeight="1" x14ac:dyDescent="0.15">
      <c r="A223" s="1" t="s">
        <v>855</v>
      </c>
      <c r="B223" s="1" t="s">
        <v>509</v>
      </c>
      <c r="C223" s="1" t="s">
        <v>1675</v>
      </c>
      <c r="D223" s="1" t="str">
        <f>VLOOKUP(B223,VALIDAÇÃO!$B$2:$C$12,2,0)</f>
        <v>AUGURI</v>
      </c>
      <c r="E223" s="1" t="s">
        <v>1457</v>
      </c>
      <c r="F223" s="1" t="str">
        <f>VLOOKUP(E223,'[1]MAIO 25'!$D$2:$E$876,2,0)</f>
        <v>Masculino</v>
      </c>
      <c r="G223" s="1" t="str">
        <f>VLOOKUP(H223,VALIDAÇÃO!$F$2:$G$83,2,0)</f>
        <v>DIRETO</v>
      </c>
      <c r="H223" s="1" t="s">
        <v>1518</v>
      </c>
      <c r="I223" s="1" t="s">
        <v>847</v>
      </c>
      <c r="J223" s="15">
        <v>45797</v>
      </c>
      <c r="K223" s="15"/>
      <c r="L223" s="2">
        <v>1293.23</v>
      </c>
      <c r="M223" s="2" t="e">
        <f>W223+X223+Y223+Z223+AA223+AB223+AC223+AD223+AE223+AF223+AH223+AJ223+AK223+AL223+AM223+AN223+AO223+AP223+AR223+AT223+AV223++AX223+AY223+AZ223+BA223+BG223+BJ223+BO223+BP223+BQ223+BV223+BW223+BX223+BZ223+CB223+CC223+CD223+CE223+CF223+CH223+CI223+CL223+CN223+BT223+BC223+BE223+BN223+BU223+CQ223+#REF!+CR223+CG223</f>
        <v>#REF!</v>
      </c>
      <c r="N223" s="2">
        <f>(V223+BR223)</f>
        <v>952.8</v>
      </c>
      <c r="O223" s="2" t="e">
        <f t="shared" si="17"/>
        <v>#REF!</v>
      </c>
      <c r="P223" s="2" t="e">
        <f>O223+BS223</f>
        <v>#REF!</v>
      </c>
      <c r="Q223" s="2" t="e">
        <f t="shared" si="18"/>
        <v>#REF!</v>
      </c>
      <c r="R223" s="2" t="e">
        <f t="shared" si="19"/>
        <v>#REF!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4"/>
      <c r="AH223" s="3"/>
      <c r="AI223" s="3"/>
      <c r="AJ223" s="3"/>
      <c r="AK223" s="3">
        <v>3.14</v>
      </c>
      <c r="AL223" s="3"/>
      <c r="AM223" s="3"/>
      <c r="AN223" s="3">
        <v>180</v>
      </c>
      <c r="AO223" s="3"/>
      <c r="AP223" s="3">
        <v>108.33999999999997</v>
      </c>
      <c r="AQ223" s="4">
        <v>484</v>
      </c>
      <c r="AR223" s="3">
        <v>248.23</v>
      </c>
      <c r="AS223" s="4">
        <v>319.19</v>
      </c>
      <c r="AT223" s="3"/>
      <c r="AU223" s="4"/>
      <c r="AV223" s="3">
        <v>13.08</v>
      </c>
      <c r="AW223" s="4">
        <v>0</v>
      </c>
      <c r="AX223" s="3">
        <v>154.84</v>
      </c>
      <c r="AY223" s="3"/>
      <c r="AZ223" s="3"/>
      <c r="BA223" s="3">
        <v>37.159999999999997</v>
      </c>
      <c r="BB223" s="3"/>
      <c r="BC223" s="3">
        <v>-115.21</v>
      </c>
      <c r="BD223" s="4">
        <v>875</v>
      </c>
      <c r="BE223" s="3">
        <v>-57.93</v>
      </c>
      <c r="BF223" s="4">
        <v>1</v>
      </c>
      <c r="BG223" s="3"/>
      <c r="BH223" s="4"/>
      <c r="BI223" s="3">
        <v>695.2</v>
      </c>
      <c r="BJ223" s="3">
        <v>85.58</v>
      </c>
      <c r="BK223" s="3">
        <v>17.86</v>
      </c>
      <c r="BL223" s="3"/>
      <c r="BM223" s="3"/>
      <c r="BN223" s="3"/>
      <c r="BO223" s="3"/>
      <c r="BP223" s="3">
        <v>-34.76</v>
      </c>
      <c r="BQ223" s="3"/>
      <c r="BR223" s="3">
        <v>-785.2</v>
      </c>
      <c r="BS223" s="3">
        <f t="shared" si="20"/>
        <v>785.2</v>
      </c>
      <c r="BT223" s="3">
        <f t="shared" si="16"/>
        <v>-90</v>
      </c>
      <c r="BU223" s="3"/>
      <c r="BV223" s="3"/>
      <c r="BW223" s="3"/>
      <c r="BX223" s="3"/>
      <c r="BY223" s="3"/>
      <c r="BZ223" s="3"/>
      <c r="CA223" s="4"/>
      <c r="CB223" s="3"/>
      <c r="CC223" s="3"/>
      <c r="CD223" s="3"/>
      <c r="CE223" s="3"/>
      <c r="CF223" s="3"/>
      <c r="CG223" s="3"/>
      <c r="CH223" s="3"/>
      <c r="CI223" s="3">
        <v>-115.87</v>
      </c>
      <c r="CJ223" s="4">
        <v>2</v>
      </c>
      <c r="CK223" s="3"/>
      <c r="CL223" s="3">
        <v>-166.17</v>
      </c>
      <c r="CM223" s="3"/>
      <c r="CN223" s="3">
        <v>0</v>
      </c>
      <c r="CO223" s="3"/>
      <c r="CP223" s="3">
        <v>167.94</v>
      </c>
      <c r="CQ223" s="3"/>
      <c r="CR223" s="3"/>
    </row>
    <row r="224" spans="1:96" ht="15" customHeight="1" x14ac:dyDescent="0.15">
      <c r="A224" s="1" t="s">
        <v>855</v>
      </c>
      <c r="B224" s="1" t="s">
        <v>509</v>
      </c>
      <c r="C224" s="1" t="s">
        <v>1021</v>
      </c>
      <c r="D224" s="1" t="str">
        <f>VLOOKUP(B224,VALIDAÇÃO!$B$2:$C$12,2,0)</f>
        <v>AUGURI</v>
      </c>
      <c r="E224" s="1" t="s">
        <v>339</v>
      </c>
      <c r="F224" s="1" t="str">
        <f>VLOOKUP(E224,'[1]MAIO 25'!$D$2:$E$876,2,0)</f>
        <v>Masculino</v>
      </c>
      <c r="G224" s="1" t="str">
        <f>VLOOKUP(H224,VALIDAÇÃO!$F$2:$G$83,2,0)</f>
        <v>DIRETO</v>
      </c>
      <c r="H224" s="1" t="s">
        <v>1518</v>
      </c>
      <c r="I224" s="1" t="s">
        <v>847</v>
      </c>
      <c r="J224" s="15">
        <v>45581</v>
      </c>
      <c r="K224" s="15"/>
      <c r="L224" s="2">
        <v>1487.71</v>
      </c>
      <c r="M224" s="2" t="e">
        <f>W224+X224+Y224+Z224+AA224+AB224+AC224+AD224+AE224+AF224+AH224+AJ224+AK224+AL224+AM224+AN224+AO224+AP224+AR224+AT224+AV224++AX224+AY224+AZ224+BA224+BG224+BJ224+BO224+BP224+BQ224+BV224+BW224+BX224+BZ224+CB224+CC224+CD224+CE224+CF224+CH224+CI224+CL224+CN224+BT224+BC224+BE224+BN224+BU224+CQ224+#REF!+CR224+CG224</f>
        <v>#REF!</v>
      </c>
      <c r="N224" s="2">
        <f>(V224+BR224)</f>
        <v>1042.8</v>
      </c>
      <c r="O224" s="2" t="e">
        <f t="shared" si="17"/>
        <v>#REF!</v>
      </c>
      <c r="P224" s="2" t="e">
        <f>O224+BS224</f>
        <v>#REF!</v>
      </c>
      <c r="Q224" s="2" t="e">
        <f t="shared" si="18"/>
        <v>#REF!</v>
      </c>
      <c r="R224" s="2" t="e">
        <f t="shared" si="19"/>
        <v>#REF!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4"/>
      <c r="AH224" s="3"/>
      <c r="AI224" s="3"/>
      <c r="AJ224" s="3"/>
      <c r="AK224" s="3">
        <v>3.77</v>
      </c>
      <c r="AL224" s="3"/>
      <c r="AM224" s="3"/>
      <c r="AN224" s="3"/>
      <c r="AO224" s="3"/>
      <c r="AP224" s="3">
        <v>110.57</v>
      </c>
      <c r="AQ224" s="4">
        <v>494</v>
      </c>
      <c r="AR224" s="3">
        <v>94.68</v>
      </c>
      <c r="AS224" s="4"/>
      <c r="AT224" s="3"/>
      <c r="AU224" s="4"/>
      <c r="AV224" s="3">
        <v>15.69</v>
      </c>
      <c r="AW224" s="4"/>
      <c r="AX224" s="3">
        <v>322.58</v>
      </c>
      <c r="AY224" s="3"/>
      <c r="AZ224" s="3"/>
      <c r="BA224" s="3">
        <v>77.42</v>
      </c>
      <c r="BB224" s="3"/>
      <c r="BC224" s="3"/>
      <c r="BD224" s="4"/>
      <c r="BE224" s="3"/>
      <c r="BF224" s="4"/>
      <c r="BG224" s="3"/>
      <c r="BH224" s="4"/>
      <c r="BI224" s="3">
        <v>452</v>
      </c>
      <c r="BJ224" s="3">
        <v>49.26</v>
      </c>
      <c r="BK224" s="3"/>
      <c r="BL224" s="3"/>
      <c r="BM224" s="3"/>
      <c r="BN224" s="3"/>
      <c r="BO224" s="3"/>
      <c r="BP224" s="3">
        <v>-34.76</v>
      </c>
      <c r="BQ224" s="3"/>
      <c r="BR224" s="3">
        <v>-695.2</v>
      </c>
      <c r="BS224" s="3">
        <f t="shared" si="20"/>
        <v>695.2</v>
      </c>
      <c r="BT224" s="3">
        <f t="shared" si="16"/>
        <v>-243.20000000000005</v>
      </c>
      <c r="BU224" s="3"/>
      <c r="BV224" s="3"/>
      <c r="BW224" s="3"/>
      <c r="BX224" s="3"/>
      <c r="BY224" s="3"/>
      <c r="BZ224" s="3"/>
      <c r="CA224" s="4"/>
      <c r="CB224" s="3"/>
      <c r="CC224" s="3"/>
      <c r="CD224" s="3"/>
      <c r="CE224" s="3"/>
      <c r="CF224" s="3"/>
      <c r="CG224" s="3"/>
      <c r="CH224" s="3"/>
      <c r="CI224" s="3"/>
      <c r="CJ224" s="4"/>
      <c r="CK224" s="3"/>
      <c r="CL224" s="3">
        <v>-194.3</v>
      </c>
      <c r="CM224" s="3"/>
      <c r="CN224" s="3">
        <v>0</v>
      </c>
      <c r="CO224" s="3"/>
      <c r="CP224" s="3">
        <v>192.95</v>
      </c>
      <c r="CQ224" s="3"/>
      <c r="CR224" s="3"/>
    </row>
    <row r="225" spans="1:96" ht="15" customHeight="1" x14ac:dyDescent="0.15">
      <c r="A225" s="1" t="s">
        <v>848</v>
      </c>
      <c r="B225" s="1" t="s">
        <v>574</v>
      </c>
      <c r="C225" s="1" t="s">
        <v>1676</v>
      </c>
      <c r="D225" s="1" t="str">
        <f>VLOOKUP(B225,VALIDAÇÃO!$B$2:$C$12,2,0)</f>
        <v>MARIE CURIE</v>
      </c>
      <c r="E225" s="1" t="s">
        <v>245</v>
      </c>
      <c r="F225" s="1" t="str">
        <f>VLOOKUP(E225,'[1]MAIO 25'!$D$2:$E$876,2,0)</f>
        <v>Masculino</v>
      </c>
      <c r="G225" s="1" t="str">
        <f>VLOOKUP(H225,VALIDAÇÃO!$F$2:$G$83,2,0)</f>
        <v>DIRETO</v>
      </c>
      <c r="H225" s="1" t="s">
        <v>1518</v>
      </c>
      <c r="I225" s="1" t="s">
        <v>850</v>
      </c>
      <c r="J225" s="15">
        <v>45426</v>
      </c>
      <c r="K225" s="15"/>
      <c r="L225" s="2">
        <v>1427.27</v>
      </c>
      <c r="M225" s="2" t="e">
        <f>W225+X225+Y225+Z225+AA225+AB225+AC225+AD225+AE225+AF225+AH225+AJ225+AK225+AL225+AM225+AN225+AO225+AP225+AR225+AT225+AV225++AX225+AY225+AZ225+BA225+BG225+BJ225+BO225+BP225+BQ225+BV225+BW225+BX225+BZ225+CB225+CC225+CD225+CE225+CF225+CH225+CI225+CL225+CN225+BT225+BC225+BE225+BN225+BU225+CQ225+#REF!+CR225+CG225</f>
        <v>#REF!</v>
      </c>
      <c r="N225" s="2">
        <f>(V225+BR225)</f>
        <v>1042.8</v>
      </c>
      <c r="O225" s="2" t="e">
        <f t="shared" si="17"/>
        <v>#REF!</v>
      </c>
      <c r="P225" s="2" t="e">
        <f>O225+BS225</f>
        <v>#REF!</v>
      </c>
      <c r="Q225" s="2" t="e">
        <f t="shared" si="18"/>
        <v>#REF!</v>
      </c>
      <c r="R225" s="2" t="e">
        <f t="shared" si="19"/>
        <v>#REF!</v>
      </c>
      <c r="S225" s="2">
        <v>1738</v>
      </c>
      <c r="T225" s="3"/>
      <c r="U225" s="4"/>
      <c r="V225" s="3">
        <v>1738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4"/>
      <c r="AH225" s="3"/>
      <c r="AI225" s="3"/>
      <c r="AJ225" s="3"/>
      <c r="AK225" s="3">
        <v>1.56</v>
      </c>
      <c r="AL225" s="3"/>
      <c r="AM225" s="3">
        <v>150</v>
      </c>
      <c r="AN225" s="3"/>
      <c r="AO225" s="3"/>
      <c r="AP225" s="3">
        <v>106.14</v>
      </c>
      <c r="AQ225" s="4">
        <v>474.19</v>
      </c>
      <c r="AR225" s="3">
        <v>9.4</v>
      </c>
      <c r="AS225" s="4">
        <v>713.14</v>
      </c>
      <c r="AT225" s="3"/>
      <c r="AU225" s="4"/>
      <c r="AV225" s="3">
        <v>8.1000000000000014</v>
      </c>
      <c r="AW225" s="4"/>
      <c r="AX225" s="3">
        <v>295.73</v>
      </c>
      <c r="AY225" s="3"/>
      <c r="AZ225" s="3"/>
      <c r="BA225" s="3">
        <v>56.87</v>
      </c>
      <c r="BB225" s="3"/>
      <c r="BC225" s="3"/>
      <c r="BD225" s="4"/>
      <c r="BE225" s="3"/>
      <c r="BF225" s="4"/>
      <c r="BG225" s="3"/>
      <c r="BH225" s="4"/>
      <c r="BI225" s="3">
        <v>695.2</v>
      </c>
      <c r="BJ225" s="3">
        <v>22.22</v>
      </c>
      <c r="BK225" s="3">
        <v>149.24</v>
      </c>
      <c r="BL225" s="3"/>
      <c r="BM225" s="3"/>
      <c r="BN225" s="3"/>
      <c r="BO225" s="3">
        <v>-52.14</v>
      </c>
      <c r="BP225" s="3">
        <v>-34.76</v>
      </c>
      <c r="BQ225" s="3"/>
      <c r="BR225" s="3">
        <v>-695.2</v>
      </c>
      <c r="BS225" s="3">
        <f t="shared" si="20"/>
        <v>695.2</v>
      </c>
      <c r="BT225" s="3">
        <f t="shared" si="16"/>
        <v>0</v>
      </c>
      <c r="BU225" s="3"/>
      <c r="BV225" s="3"/>
      <c r="BW225" s="3"/>
      <c r="BX225" s="3"/>
      <c r="BY225" s="3"/>
      <c r="BZ225" s="3"/>
      <c r="CA225" s="4"/>
      <c r="CB225" s="3"/>
      <c r="CC225" s="3"/>
      <c r="CD225" s="3"/>
      <c r="CE225" s="3"/>
      <c r="CF225" s="3"/>
      <c r="CG225" s="3"/>
      <c r="CH225" s="3"/>
      <c r="CI225" s="3"/>
      <c r="CJ225" s="4"/>
      <c r="CK225" s="3"/>
      <c r="CL225" s="3">
        <v>-178.65</v>
      </c>
      <c r="CM225" s="3"/>
      <c r="CN225" s="3">
        <v>0</v>
      </c>
      <c r="CO225" s="3"/>
      <c r="CP225" s="3">
        <v>179.04</v>
      </c>
      <c r="CQ225" s="3"/>
      <c r="CR225" s="3"/>
    </row>
    <row r="226" spans="1:96" ht="15" customHeight="1" x14ac:dyDescent="0.15">
      <c r="A226" s="1" t="s">
        <v>851</v>
      </c>
      <c r="B226" s="1" t="s">
        <v>633</v>
      </c>
      <c r="C226" s="1" t="s">
        <v>1022</v>
      </c>
      <c r="D226" s="1" t="str">
        <f>VLOOKUP(B226,VALIDAÇÃO!$B$2:$C$12,2,0)</f>
        <v>ESSENZA</v>
      </c>
      <c r="E226" s="1" t="s">
        <v>128</v>
      </c>
      <c r="F226" s="1" t="str">
        <f>VLOOKUP(E226,'[1]MAIO 25'!$D$2:$E$876,2,0)</f>
        <v>Masculino</v>
      </c>
      <c r="G226" s="1" t="str">
        <f>VLOOKUP(H226,VALIDAÇÃO!$F$2:$G$83,2,0)</f>
        <v>INDIRETO</v>
      </c>
      <c r="H226" s="1" t="s">
        <v>670</v>
      </c>
      <c r="I226" s="1" t="s">
        <v>925</v>
      </c>
      <c r="J226" s="15">
        <v>45082</v>
      </c>
      <c r="K226" s="15"/>
      <c r="L226" s="2">
        <v>3864.37</v>
      </c>
      <c r="M226" s="2" t="e">
        <f>W226+X226+Y226+Z226+AA226+AB226+AC226+AD226+AE226+AF226+AH226+AJ226+AK226+AL226+AM226+AN226+AO226+AP226+AR226+AT226+AV226++AX226+AY226+AZ226+BA226+BG226+BJ226+BO226+BP226+BQ226+BV226+BW226+BX226+BZ226+CB226+CC226+CD226+CE226+CF226+CH226+CI226+CL226+CN226+BT226+BC226+BE226+BN226+BU226+CQ226+#REF!+CR226+CG226</f>
        <v>#REF!</v>
      </c>
      <c r="N226" s="2">
        <f>(V226+BR226)</f>
        <v>2428.54</v>
      </c>
      <c r="O226" s="2" t="e">
        <f t="shared" si="17"/>
        <v>#REF!</v>
      </c>
      <c r="P226" s="2" t="e">
        <f>O226+BS226</f>
        <v>#REF!</v>
      </c>
      <c r="Q226" s="2" t="e">
        <f t="shared" si="18"/>
        <v>#REF!</v>
      </c>
      <c r="R226" s="2" t="e">
        <f t="shared" si="19"/>
        <v>#REF!</v>
      </c>
      <c r="S226" s="2">
        <v>4047.57</v>
      </c>
      <c r="T226" s="3"/>
      <c r="U226" s="4"/>
      <c r="V226" s="3">
        <v>4047.57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  <c r="AH226" s="3"/>
      <c r="AI226" s="3"/>
      <c r="AJ226" s="3"/>
      <c r="AK226" s="3"/>
      <c r="AL226" s="3"/>
      <c r="AM226" s="3"/>
      <c r="AN226" s="3"/>
      <c r="AO226" s="3"/>
      <c r="AP226" s="3">
        <v>452.02</v>
      </c>
      <c r="AQ226" s="4">
        <v>867.14</v>
      </c>
      <c r="AR226" s="3">
        <v>571.91</v>
      </c>
      <c r="AS226" s="4">
        <v>558.19000000000005</v>
      </c>
      <c r="AT226" s="3"/>
      <c r="AU226" s="4"/>
      <c r="AV226" s="3"/>
      <c r="AW226" s="4">
        <v>0</v>
      </c>
      <c r="AX226" s="3"/>
      <c r="AY226" s="3">
        <v>756.56</v>
      </c>
      <c r="AZ226" s="3"/>
      <c r="BA226" s="3"/>
      <c r="BB226" s="3"/>
      <c r="BC226" s="3"/>
      <c r="BD226" s="4"/>
      <c r="BE226" s="3"/>
      <c r="BF226" s="4"/>
      <c r="BG226" s="3">
        <v>600.48</v>
      </c>
      <c r="BH226" s="4">
        <v>979.14</v>
      </c>
      <c r="BI226" s="3">
        <v>695.2</v>
      </c>
      <c r="BJ226" s="3">
        <v>312.39</v>
      </c>
      <c r="BK226" s="3">
        <v>31.23</v>
      </c>
      <c r="BL226" s="3"/>
      <c r="BM226" s="3"/>
      <c r="BN226" s="3"/>
      <c r="BO226" s="3">
        <v>-52.14</v>
      </c>
      <c r="BP226" s="3">
        <v>-46.2</v>
      </c>
      <c r="BQ226" s="3"/>
      <c r="BR226" s="3">
        <v>-1619.03</v>
      </c>
      <c r="BS226" s="3">
        <f t="shared" si="20"/>
        <v>1619.03</v>
      </c>
      <c r="BT226" s="3">
        <f t="shared" si="16"/>
        <v>-923.82999999999993</v>
      </c>
      <c r="BU226" s="3"/>
      <c r="BV226" s="3">
        <v>-5</v>
      </c>
      <c r="BW226" s="3"/>
      <c r="BX226" s="3"/>
      <c r="BY226" s="3"/>
      <c r="BZ226" s="3"/>
      <c r="CA226" s="4"/>
      <c r="CB226" s="3"/>
      <c r="CC226" s="3"/>
      <c r="CD226" s="3"/>
      <c r="CE226" s="3"/>
      <c r="CF226" s="3"/>
      <c r="CG226" s="3"/>
      <c r="CH226" s="3"/>
      <c r="CI226" s="3"/>
      <c r="CJ226" s="4"/>
      <c r="CK226" s="3"/>
      <c r="CL226" s="3">
        <v>-647.39</v>
      </c>
      <c r="CM226" s="3"/>
      <c r="CN226" s="3">
        <v>-506.8</v>
      </c>
      <c r="CO226" s="3"/>
      <c r="CP226" s="3">
        <v>478.74</v>
      </c>
      <c r="CQ226" s="3"/>
      <c r="CR226" s="3"/>
    </row>
    <row r="227" spans="1:96" ht="15" customHeight="1" x14ac:dyDescent="0.15">
      <c r="A227" s="1" t="s">
        <v>845</v>
      </c>
      <c r="B227" s="1" t="s">
        <v>55</v>
      </c>
      <c r="C227" s="1" t="s">
        <v>1677</v>
      </c>
      <c r="D227" s="1" t="str">
        <f>VLOOKUP(B227,VALIDAÇÃO!$B$2:$C$12,2,0)</f>
        <v>UNIQUE</v>
      </c>
      <c r="E227" s="1" t="s">
        <v>1458</v>
      </c>
      <c r="F227" s="1" t="str">
        <f>VLOOKUP(E227,'[1]MAIO 25'!$D$2:$E$876,2,0)</f>
        <v>Masculino</v>
      </c>
      <c r="G227" s="1" t="str">
        <f>VLOOKUP(H227,VALIDAÇÃO!$F$2:$G$83,2,0)</f>
        <v>DIRETO</v>
      </c>
      <c r="H227" s="1" t="s">
        <v>1518</v>
      </c>
      <c r="I227" s="1" t="s">
        <v>847</v>
      </c>
      <c r="J227" s="15">
        <v>45789</v>
      </c>
      <c r="K227" s="15"/>
      <c r="L227" s="2">
        <v>1306.54</v>
      </c>
      <c r="M227" s="2" t="e">
        <f>W227+X227+Y227+Z227+AA227+AB227+AC227+AD227+AE227+AF227+AH227+AJ227+AK227+AL227+AM227+AN227+AO227+AP227+AR227+AT227+AV227++AX227+AY227+AZ227+BA227+BG227+BJ227+BO227+BP227+BQ227+BV227+BW227+BX227+BZ227+CB227+CC227+CD227+CE227+CF227+CH227+CI227+CL227+CN227+BT227+BC227+BE227+BN227+BU227+CQ227+#REF!+CR227+CG227</f>
        <v>#REF!</v>
      </c>
      <c r="N227" s="2">
        <f>(V227+BR227)</f>
        <v>992.2</v>
      </c>
      <c r="O227" s="2" t="e">
        <f t="shared" si="17"/>
        <v>#REF!</v>
      </c>
      <c r="P227" s="2" t="e">
        <f>O227+BS227</f>
        <v>#REF!</v>
      </c>
      <c r="Q227" s="2" t="e">
        <f t="shared" si="18"/>
        <v>#REF!</v>
      </c>
      <c r="R227" s="2" t="e">
        <f t="shared" si="19"/>
        <v>#REF!</v>
      </c>
      <c r="S227" s="2">
        <v>1738</v>
      </c>
      <c r="T227" s="3"/>
      <c r="U227" s="4"/>
      <c r="V227" s="3">
        <v>1738</v>
      </c>
      <c r="W227" s="3"/>
      <c r="X227" s="3"/>
      <c r="Y227" s="3"/>
      <c r="Z227" s="3"/>
      <c r="AA227" s="3"/>
      <c r="AB227" s="3"/>
      <c r="AC227" s="3"/>
      <c r="AD227" s="3"/>
      <c r="AE227" s="3">
        <v>100</v>
      </c>
      <c r="AF227" s="3"/>
      <c r="AG227" s="4"/>
      <c r="AH227" s="3"/>
      <c r="AI227" s="3"/>
      <c r="AJ227" s="3"/>
      <c r="AK227" s="3">
        <v>1.0099999999999998</v>
      </c>
      <c r="AL227" s="3"/>
      <c r="AM227" s="3"/>
      <c r="AN227" s="3">
        <v>101.2</v>
      </c>
      <c r="AO227" s="3"/>
      <c r="AP227" s="3"/>
      <c r="AQ227" s="4"/>
      <c r="AR227" s="3">
        <v>183.13</v>
      </c>
      <c r="AS227" s="4">
        <v>797</v>
      </c>
      <c r="AT227" s="3"/>
      <c r="AU227" s="4"/>
      <c r="AV227" s="3">
        <v>5.23</v>
      </c>
      <c r="AW227" s="4">
        <v>0</v>
      </c>
      <c r="AX227" s="3">
        <v>120.52</v>
      </c>
      <c r="AY227" s="3"/>
      <c r="AZ227" s="3"/>
      <c r="BA227" s="3">
        <v>23.18</v>
      </c>
      <c r="BB227" s="3"/>
      <c r="BC227" s="3">
        <v>-1.6</v>
      </c>
      <c r="BD227" s="4">
        <v>12.17</v>
      </c>
      <c r="BE227" s="3"/>
      <c r="BF227" s="4"/>
      <c r="BG227" s="3"/>
      <c r="BH227" s="4"/>
      <c r="BI227" s="3">
        <v>695.2</v>
      </c>
      <c r="BJ227" s="3">
        <v>35.22</v>
      </c>
      <c r="BK227" s="3">
        <v>93.34</v>
      </c>
      <c r="BL227" s="3"/>
      <c r="BM227" s="3"/>
      <c r="BN227" s="3"/>
      <c r="BO227" s="3">
        <v>-52.14</v>
      </c>
      <c r="BP227" s="3">
        <v>-34.76</v>
      </c>
      <c r="BQ227" s="3"/>
      <c r="BR227" s="3">
        <v>-745.8</v>
      </c>
      <c r="BS227" s="3">
        <f t="shared" si="20"/>
        <v>745.8</v>
      </c>
      <c r="BT227" s="3">
        <f t="shared" si="16"/>
        <v>-50.599999999999909</v>
      </c>
      <c r="BU227" s="3"/>
      <c r="BV227" s="3"/>
      <c r="BW227" s="3"/>
      <c r="BX227" s="3"/>
      <c r="BY227" s="3"/>
      <c r="BZ227" s="3"/>
      <c r="CA227" s="4"/>
      <c r="CB227" s="3"/>
      <c r="CC227" s="3"/>
      <c r="CD227" s="3"/>
      <c r="CE227" s="3"/>
      <c r="CF227" s="3"/>
      <c r="CG227" s="3"/>
      <c r="CH227" s="3"/>
      <c r="CI227" s="3"/>
      <c r="CJ227" s="4"/>
      <c r="CK227" s="3"/>
      <c r="CL227" s="3">
        <v>-166.65</v>
      </c>
      <c r="CM227" s="3"/>
      <c r="CN227" s="3">
        <v>0</v>
      </c>
      <c r="CO227" s="3"/>
      <c r="CP227" s="3">
        <v>168.37</v>
      </c>
      <c r="CQ227" s="3"/>
      <c r="CR227" s="3"/>
    </row>
    <row r="228" spans="1:96" ht="15" customHeight="1" x14ac:dyDescent="0.15">
      <c r="A228" s="1" t="s">
        <v>865</v>
      </c>
      <c r="B228" s="1" t="s">
        <v>671</v>
      </c>
      <c r="C228" s="1" t="s">
        <v>1023</v>
      </c>
      <c r="D228" s="1" t="str">
        <f>VLOOKUP(B228,VALIDAÇÃO!$B$2:$C$12,2,0)</f>
        <v>VIVANT</v>
      </c>
      <c r="E228" s="1" t="s">
        <v>421</v>
      </c>
      <c r="F228" s="1" t="str">
        <f>VLOOKUP(E228,'[1]MAIO 25'!$D$2:$E$876,2,0)</f>
        <v>Masculino</v>
      </c>
      <c r="G228" s="1" t="str">
        <f>VLOOKUP(H228,VALIDAÇÃO!$F$2:$G$83,2,0)</f>
        <v>DIRETO</v>
      </c>
      <c r="H228" s="1" t="s">
        <v>1518</v>
      </c>
      <c r="I228" s="1" t="s">
        <v>867</v>
      </c>
      <c r="J228" s="15">
        <v>45489</v>
      </c>
      <c r="K228" s="15"/>
      <c r="L228" s="2">
        <v>1652.03</v>
      </c>
      <c r="M228" s="2" t="e">
        <f>W228+X228+Y228+Z228+AA228+AB228+AC228+AD228+AE228+AF228+AH228+AJ228+AK228+AL228+AM228+AN228+AO228+AP228+AR228+AT228+AV228++AX228+AY228+AZ228+BA228+BG228+BJ228+BO228+BP228+BQ228+BV228+BW228+BX228+BZ228+CB228+CC228+CD228+CE228+CF228+CH228+CI228+CL228+CN228+BT228+BC228+BE228+BN228+BU228+CQ228+#REF!+CR228+CG228</f>
        <v>#REF!</v>
      </c>
      <c r="N228" s="2">
        <f>(V228+BR228)</f>
        <v>1042.8</v>
      </c>
      <c r="O228" s="2" t="e">
        <f t="shared" si="17"/>
        <v>#REF!</v>
      </c>
      <c r="P228" s="2" t="e">
        <f>O228+BS228</f>
        <v>#REF!</v>
      </c>
      <c r="Q228" s="2" t="e">
        <f t="shared" si="18"/>
        <v>#REF!</v>
      </c>
      <c r="R228" s="2" t="e">
        <f t="shared" si="19"/>
        <v>#REF!</v>
      </c>
      <c r="S228" s="2">
        <v>1738</v>
      </c>
      <c r="T228" s="3"/>
      <c r="U228" s="4"/>
      <c r="V228" s="3">
        <v>1738</v>
      </c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4"/>
      <c r="AH228" s="3"/>
      <c r="AI228" s="3"/>
      <c r="AJ228" s="3"/>
      <c r="AK228" s="3">
        <v>4.63</v>
      </c>
      <c r="AL228" s="3"/>
      <c r="AM228" s="3"/>
      <c r="AN228" s="3"/>
      <c r="AO228" s="3"/>
      <c r="AP228" s="3">
        <v>211.75</v>
      </c>
      <c r="AQ228" s="4">
        <v>946</v>
      </c>
      <c r="AR228" s="3">
        <v>221.37</v>
      </c>
      <c r="AS228" s="4">
        <v>176</v>
      </c>
      <c r="AT228" s="3"/>
      <c r="AU228" s="4"/>
      <c r="AV228" s="3">
        <v>24.1</v>
      </c>
      <c r="AW228" s="4">
        <v>0</v>
      </c>
      <c r="AX228" s="3">
        <v>191.16</v>
      </c>
      <c r="AY228" s="3"/>
      <c r="AZ228" s="3"/>
      <c r="BA228" s="3">
        <v>36.76</v>
      </c>
      <c r="BB228" s="3"/>
      <c r="BC228" s="3"/>
      <c r="BD228" s="4"/>
      <c r="BE228" s="3"/>
      <c r="BF228" s="4"/>
      <c r="BG228" s="3">
        <v>116.39</v>
      </c>
      <c r="BH228" s="4">
        <v>442</v>
      </c>
      <c r="BI228" s="3">
        <v>695.2</v>
      </c>
      <c r="BJ228" s="3">
        <v>105.68</v>
      </c>
      <c r="BK228" s="3">
        <v>36.43</v>
      </c>
      <c r="BL228" s="3"/>
      <c r="BM228" s="3"/>
      <c r="BN228" s="3"/>
      <c r="BO228" s="3">
        <v>-52.14</v>
      </c>
      <c r="BP228" s="3">
        <v>-34.76</v>
      </c>
      <c r="BQ228" s="3"/>
      <c r="BR228" s="3">
        <v>-695.2</v>
      </c>
      <c r="BS228" s="3">
        <f t="shared" si="20"/>
        <v>695.2</v>
      </c>
      <c r="BT228" s="3">
        <f t="shared" si="16"/>
        <v>0</v>
      </c>
      <c r="BU228" s="3"/>
      <c r="BV228" s="3"/>
      <c r="BW228" s="3"/>
      <c r="BX228" s="3"/>
      <c r="BY228" s="3"/>
      <c r="BZ228" s="3"/>
      <c r="CA228" s="4"/>
      <c r="CB228" s="3"/>
      <c r="CC228" s="3"/>
      <c r="CD228" s="3"/>
      <c r="CE228" s="3"/>
      <c r="CF228" s="3"/>
      <c r="CG228" s="3"/>
      <c r="CH228" s="3"/>
      <c r="CI228" s="3"/>
      <c r="CJ228" s="4"/>
      <c r="CK228" s="3"/>
      <c r="CL228" s="3">
        <v>-215.71</v>
      </c>
      <c r="CM228" s="3"/>
      <c r="CN228" s="3">
        <v>0</v>
      </c>
      <c r="CO228" s="3"/>
      <c r="CP228" s="3">
        <v>211.98</v>
      </c>
      <c r="CQ228" s="3"/>
      <c r="CR228" s="3"/>
    </row>
    <row r="229" spans="1:96" ht="15" customHeight="1" x14ac:dyDescent="0.15">
      <c r="A229" s="1" t="s">
        <v>845</v>
      </c>
      <c r="B229" s="1" t="s">
        <v>55</v>
      </c>
      <c r="C229" s="1" t="s">
        <v>1678</v>
      </c>
      <c r="D229" s="1" t="str">
        <f>VLOOKUP(B229,VALIDAÇÃO!$B$2:$C$12,2,0)</f>
        <v>UNIQUE</v>
      </c>
      <c r="E229" s="1" t="s">
        <v>1679</v>
      </c>
      <c r="F229" s="1" t="e">
        <f>VLOOKUP(E229,'[1]MAIO 25'!$D$2:$E$876,2,0)</f>
        <v>#N/A</v>
      </c>
      <c r="G229" s="1" t="str">
        <f>VLOOKUP(H229,VALIDAÇÃO!$F$2:$G$83,2,0)</f>
        <v>DIRETO</v>
      </c>
      <c r="H229" s="1" t="s">
        <v>1520</v>
      </c>
      <c r="I229" s="1" t="s">
        <v>847</v>
      </c>
      <c r="J229" s="15">
        <v>45817</v>
      </c>
      <c r="K229" s="15"/>
      <c r="L229" s="2">
        <v>2227.79</v>
      </c>
      <c r="M229" s="2" t="e">
        <f>W229+X229+Y229+Z229+AA229+AB229+AC229+AD229+AE229+AF229+AH229+AJ229+AK229+AL229+AM229+AN229+AO229+AP229+AR229+AT229+AV229++AX229+AY229+AZ229+BA229+BG229+BJ229+BO229+BP229+BQ229+BV229+BW229+BX229+BZ229+CB229+CC229+CD229+CE229+CF229+CH229+CI229+CL229+CN229+BT229+BC229+BE229+BN229+BU229+CQ229+#REF!+CR229+CG229</f>
        <v>#REF!</v>
      </c>
      <c r="N229" s="2">
        <f>(V229+BR229)</f>
        <v>1458</v>
      </c>
      <c r="O229" s="2" t="e">
        <f t="shared" si="17"/>
        <v>#REF!</v>
      </c>
      <c r="P229" s="2" t="e">
        <f>O229+BS229</f>
        <v>#REF!</v>
      </c>
      <c r="Q229" s="2" t="e">
        <f t="shared" si="18"/>
        <v>#REF!</v>
      </c>
      <c r="R229" s="2" t="e">
        <f t="shared" si="19"/>
        <v>#REF!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4"/>
      <c r="AH229" s="3"/>
      <c r="AI229" s="3"/>
      <c r="AJ229" s="3"/>
      <c r="AK229" s="3">
        <v>7.78</v>
      </c>
      <c r="AL229" s="3"/>
      <c r="AM229" s="3"/>
      <c r="AN229" s="3"/>
      <c r="AO229" s="3"/>
      <c r="AP229" s="3"/>
      <c r="AQ229" s="4"/>
      <c r="AR229" s="3">
        <v>354.67</v>
      </c>
      <c r="AS229" s="4"/>
      <c r="AT229" s="3"/>
      <c r="AU229" s="4"/>
      <c r="AV229" s="3">
        <v>40.450000000000003</v>
      </c>
      <c r="AW229" s="4"/>
      <c r="AX229" s="3">
        <v>410.69</v>
      </c>
      <c r="AY229" s="3"/>
      <c r="AZ229" s="3"/>
      <c r="BA229" s="3">
        <v>78.98</v>
      </c>
      <c r="BB229" s="3"/>
      <c r="BC229" s="3">
        <v>-48.33</v>
      </c>
      <c r="BD229" s="4">
        <v>276.17</v>
      </c>
      <c r="BE229" s="3"/>
      <c r="BF229" s="4"/>
      <c r="BG229" s="3">
        <v>232.81</v>
      </c>
      <c r="BH229" s="4">
        <v>665.17</v>
      </c>
      <c r="BI229" s="3">
        <v>695.2</v>
      </c>
      <c r="BJ229" s="3">
        <v>112.98</v>
      </c>
      <c r="BK229" s="3"/>
      <c r="BL229" s="3"/>
      <c r="BM229" s="3"/>
      <c r="BN229" s="3"/>
      <c r="BO229" s="3">
        <v>-69.3</v>
      </c>
      <c r="BP229" s="3">
        <v>-46.2</v>
      </c>
      <c r="BQ229" s="3">
        <v>-138.6</v>
      </c>
      <c r="BR229" s="3">
        <v>-852</v>
      </c>
      <c r="BS229" s="3">
        <f t="shared" si="20"/>
        <v>852</v>
      </c>
      <c r="BT229" s="3">
        <f t="shared" si="16"/>
        <v>-156.79999999999995</v>
      </c>
      <c r="BU229" s="3"/>
      <c r="BV229" s="3"/>
      <c r="BW229" s="3"/>
      <c r="BX229" s="3"/>
      <c r="BY229" s="3"/>
      <c r="BZ229" s="3"/>
      <c r="CA229" s="4"/>
      <c r="CB229" s="3"/>
      <c r="CC229" s="3"/>
      <c r="CD229" s="3"/>
      <c r="CE229" s="3"/>
      <c r="CF229" s="3"/>
      <c r="CG229" s="3"/>
      <c r="CH229" s="3"/>
      <c r="CI229" s="3"/>
      <c r="CJ229" s="4"/>
      <c r="CK229" s="3"/>
      <c r="CL229" s="3">
        <v>-335</v>
      </c>
      <c r="CM229" s="3"/>
      <c r="CN229" s="3">
        <v>-66.760000000000005</v>
      </c>
      <c r="CO229" s="3"/>
      <c r="CP229" s="3">
        <v>294.39999999999998</v>
      </c>
      <c r="CQ229" s="3"/>
      <c r="CR229" s="3"/>
    </row>
    <row r="230" spans="1:96" ht="15" customHeight="1" x14ac:dyDescent="0.15">
      <c r="A230" s="1" t="s">
        <v>855</v>
      </c>
      <c r="B230" s="1" t="s">
        <v>509</v>
      </c>
      <c r="C230" s="1" t="s">
        <v>1024</v>
      </c>
      <c r="D230" s="1" t="str">
        <f>VLOOKUP(B230,VALIDAÇÃO!$B$2:$C$12,2,0)</f>
        <v>AUGURI</v>
      </c>
      <c r="E230" s="1" t="s">
        <v>799</v>
      </c>
      <c r="F230" s="1" t="str">
        <f>VLOOKUP(E230,'[1]MAIO 25'!$D$2:$E$876,2,0)</f>
        <v>Masculino</v>
      </c>
      <c r="G230" s="1" t="str">
        <f>VLOOKUP(H230,VALIDAÇÃO!$F$2:$G$83,2,0)</f>
        <v>DIRETO</v>
      </c>
      <c r="H230" s="1" t="s">
        <v>1518</v>
      </c>
      <c r="I230" s="1" t="s">
        <v>847</v>
      </c>
      <c r="J230" s="15">
        <v>45391</v>
      </c>
      <c r="K230" s="15"/>
      <c r="L230" s="2">
        <v>2232.04</v>
      </c>
      <c r="M230" s="2" t="e">
        <f>W230+X230+Y230+Z230+AA230+AB230+AC230+AD230+AE230+AF230+AH230+AJ230+AK230+AL230+AM230+AN230+AO230+AP230+AR230+AT230+AV230++AX230+AY230+AZ230+BA230+BG230+BJ230+BO230+BP230+BQ230+BV230+BW230+BX230+BZ230+CB230+CC230+CD230+CE230+CF230+CH230+CI230+CL230+CN230+BT230+BC230+BE230+BN230+BU230+CQ230+#REF!+CR230+CG230</f>
        <v>#REF!</v>
      </c>
      <c r="N230" s="2">
        <f>(V230+BR230)</f>
        <v>1042.8</v>
      </c>
      <c r="O230" s="2" t="e">
        <f t="shared" si="17"/>
        <v>#REF!</v>
      </c>
      <c r="P230" s="2" t="e">
        <f>O230+BS230</f>
        <v>#REF!</v>
      </c>
      <c r="Q230" s="2" t="e">
        <f t="shared" si="18"/>
        <v>#REF!</v>
      </c>
      <c r="R230" s="2" t="e">
        <f t="shared" si="19"/>
        <v>#REF!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4"/>
      <c r="AH230" s="3"/>
      <c r="AI230" s="3"/>
      <c r="AJ230" s="3"/>
      <c r="AK230" s="3">
        <v>15</v>
      </c>
      <c r="AL230" s="3"/>
      <c r="AM230" s="3"/>
      <c r="AN230" s="3"/>
      <c r="AO230" s="3"/>
      <c r="AP230" s="3">
        <v>220.03</v>
      </c>
      <c r="AQ230" s="4">
        <v>983</v>
      </c>
      <c r="AR230" s="3"/>
      <c r="AS230" s="4">
        <v>2293.14</v>
      </c>
      <c r="AT230" s="3"/>
      <c r="AU230" s="4"/>
      <c r="AV230" s="3">
        <v>62.52</v>
      </c>
      <c r="AW230" s="4"/>
      <c r="AX230" s="3">
        <v>806.45</v>
      </c>
      <c r="AY230" s="3"/>
      <c r="AZ230" s="3"/>
      <c r="BA230" s="3">
        <v>193.55</v>
      </c>
      <c r="BB230" s="3"/>
      <c r="BC230" s="3"/>
      <c r="BD230" s="4"/>
      <c r="BE230" s="3"/>
      <c r="BF230" s="4"/>
      <c r="BG230" s="3">
        <v>126.14</v>
      </c>
      <c r="BH230" s="4">
        <v>479</v>
      </c>
      <c r="BI230" s="3">
        <v>1619.03</v>
      </c>
      <c r="BJ230" s="3">
        <v>83.08</v>
      </c>
      <c r="BK230" s="3">
        <v>657.91</v>
      </c>
      <c r="BL230" s="3"/>
      <c r="BM230" s="3"/>
      <c r="BN230" s="3"/>
      <c r="BO230" s="3"/>
      <c r="BP230" s="3">
        <v>-34.76</v>
      </c>
      <c r="BQ230" s="3"/>
      <c r="BR230" s="3">
        <v>-695.2</v>
      </c>
      <c r="BS230" s="3">
        <f t="shared" si="20"/>
        <v>695.2</v>
      </c>
      <c r="BT230" s="3">
        <f t="shared" si="16"/>
        <v>923.82999999999993</v>
      </c>
      <c r="BU230" s="3"/>
      <c r="BV230" s="3"/>
      <c r="BW230" s="3"/>
      <c r="BX230" s="3"/>
      <c r="BY230" s="3"/>
      <c r="BZ230" s="3"/>
      <c r="CA230" s="4"/>
      <c r="CB230" s="3"/>
      <c r="CC230" s="3"/>
      <c r="CD230" s="3"/>
      <c r="CE230" s="3"/>
      <c r="CF230" s="3"/>
      <c r="CG230" s="3"/>
      <c r="CH230" s="3"/>
      <c r="CI230" s="3"/>
      <c r="CJ230" s="4"/>
      <c r="CK230" s="3"/>
      <c r="CL230" s="3">
        <v>-282.77</v>
      </c>
      <c r="CM230" s="3"/>
      <c r="CN230" s="3">
        <v>0</v>
      </c>
      <c r="CO230" s="3"/>
      <c r="CP230" s="3">
        <v>259.58</v>
      </c>
      <c r="CQ230" s="3"/>
      <c r="CR230" s="3"/>
    </row>
    <row r="231" spans="1:96" ht="15" customHeight="1" x14ac:dyDescent="0.15">
      <c r="A231" s="1" t="s">
        <v>855</v>
      </c>
      <c r="B231" s="1" t="s">
        <v>509</v>
      </c>
      <c r="C231" s="1" t="s">
        <v>1025</v>
      </c>
      <c r="D231" s="1" t="str">
        <f>VLOOKUP(B231,VALIDAÇÃO!$B$2:$C$12,2,0)</f>
        <v>AUGURI</v>
      </c>
      <c r="E231" s="1" t="s">
        <v>630</v>
      </c>
      <c r="F231" s="1" t="str">
        <f>VLOOKUP(E231,'[1]MAIO 25'!$D$2:$E$876,2,0)</f>
        <v>Masculino</v>
      </c>
      <c r="G231" s="1" t="str">
        <f>VLOOKUP(H231,VALIDAÇÃO!$F$2:$G$83,2,0)</f>
        <v>DIRETO</v>
      </c>
      <c r="H231" s="1" t="s">
        <v>1518</v>
      </c>
      <c r="I231" s="1" t="s">
        <v>847</v>
      </c>
      <c r="J231" s="15">
        <v>45453</v>
      </c>
      <c r="K231" s="15"/>
      <c r="L231" s="2">
        <v>1107.01</v>
      </c>
      <c r="M231" s="2" t="e">
        <f>W231+X231+Y231+Z231+AA231+AB231+AC231+AD231+AE231+AF231+AH231+AJ231+AK231+AL231+AM231+AN231+AO231+AP231+AR231+AT231+AV231++AX231+AY231+AZ231+BA231+BG231+BJ231+BO231+BP231+BQ231+BV231+BW231+BX231+BZ231+CB231+CC231+CD231+CE231+CF231+CH231+CI231+CL231+CN231+BT231+BC231+BE231+BN231+BU231+CQ231+#REF!+CR231+CG231</f>
        <v>#REF!</v>
      </c>
      <c r="N231" s="2">
        <f>(V231+BR231)</f>
        <v>1042.8</v>
      </c>
      <c r="O231" s="2" t="e">
        <f t="shared" si="17"/>
        <v>#REF!</v>
      </c>
      <c r="P231" s="2" t="e">
        <f>O231+BS231</f>
        <v>#REF!</v>
      </c>
      <c r="Q231" s="2" t="e">
        <f t="shared" si="18"/>
        <v>#REF!</v>
      </c>
      <c r="R231" s="2" t="e">
        <f t="shared" si="19"/>
        <v>#REF!</v>
      </c>
      <c r="S231" s="2">
        <v>1738</v>
      </c>
      <c r="T231" s="3"/>
      <c r="U231" s="4"/>
      <c r="V231" s="3">
        <v>1738</v>
      </c>
      <c r="W231" s="3"/>
      <c r="X231" s="3"/>
      <c r="Y231" s="3"/>
      <c r="Z231" s="3"/>
      <c r="AA231" s="3"/>
      <c r="AB231" s="3"/>
      <c r="AC231" s="3"/>
      <c r="AD231" s="3">
        <v>100</v>
      </c>
      <c r="AE231" s="3"/>
      <c r="AF231" s="3"/>
      <c r="AG231" s="4"/>
      <c r="AH231" s="3"/>
      <c r="AI231" s="3"/>
      <c r="AJ231" s="3"/>
      <c r="AK231" s="3">
        <v>1.43</v>
      </c>
      <c r="AL231" s="3"/>
      <c r="AM231" s="3"/>
      <c r="AN231" s="3"/>
      <c r="AO231" s="3"/>
      <c r="AP231" s="3">
        <v>107.22</v>
      </c>
      <c r="AQ231" s="4">
        <v>479</v>
      </c>
      <c r="AR231" s="3">
        <v>54.84</v>
      </c>
      <c r="AS231" s="4">
        <v>1080.17</v>
      </c>
      <c r="AT231" s="3"/>
      <c r="AU231" s="4"/>
      <c r="AV231" s="3">
        <v>5.94</v>
      </c>
      <c r="AW231" s="4"/>
      <c r="AX231" s="3">
        <v>154.84</v>
      </c>
      <c r="AY231" s="3"/>
      <c r="AZ231" s="3"/>
      <c r="BA231" s="3">
        <v>37.159999999999997</v>
      </c>
      <c r="BB231" s="3"/>
      <c r="BC231" s="3">
        <v>-28.84</v>
      </c>
      <c r="BD231" s="4">
        <v>219</v>
      </c>
      <c r="BE231" s="3">
        <v>-57.93</v>
      </c>
      <c r="BF231" s="4">
        <v>1</v>
      </c>
      <c r="BG231" s="3"/>
      <c r="BH231" s="4"/>
      <c r="BI231" s="3">
        <v>695.2</v>
      </c>
      <c r="BJ231" s="3">
        <v>38.89</v>
      </c>
      <c r="BK231" s="3">
        <v>73.589999999999989</v>
      </c>
      <c r="BL231" s="3"/>
      <c r="BM231" s="3"/>
      <c r="BN231" s="3"/>
      <c r="BO231" s="3"/>
      <c r="BP231" s="3">
        <v>-34.76</v>
      </c>
      <c r="BQ231" s="3"/>
      <c r="BR231" s="3">
        <v>-695.2</v>
      </c>
      <c r="BS231" s="3">
        <f t="shared" si="20"/>
        <v>695.2</v>
      </c>
      <c r="BT231" s="3">
        <f t="shared" si="16"/>
        <v>0</v>
      </c>
      <c r="BU231" s="3"/>
      <c r="BV231" s="3"/>
      <c r="BW231" s="3"/>
      <c r="BX231" s="3"/>
      <c r="BY231" s="3"/>
      <c r="BZ231" s="3"/>
      <c r="CA231" s="4"/>
      <c r="CB231" s="3"/>
      <c r="CC231" s="3"/>
      <c r="CD231" s="3"/>
      <c r="CE231" s="3"/>
      <c r="CF231" s="3"/>
      <c r="CG231" s="3"/>
      <c r="CH231" s="3"/>
      <c r="CI231" s="3">
        <v>-57.93</v>
      </c>
      <c r="CJ231" s="4">
        <v>1</v>
      </c>
      <c r="CK231" s="3"/>
      <c r="CL231" s="3">
        <v>-156.65</v>
      </c>
      <c r="CM231" s="3"/>
      <c r="CN231" s="3">
        <v>0</v>
      </c>
      <c r="CO231" s="3"/>
      <c r="CP231" s="3">
        <v>159.47999999999999</v>
      </c>
      <c r="CQ231" s="3"/>
      <c r="CR231" s="3"/>
    </row>
    <row r="232" spans="1:96" ht="15" customHeight="1" x14ac:dyDescent="0.15">
      <c r="A232" s="1" t="s">
        <v>845</v>
      </c>
      <c r="B232" s="1" t="s">
        <v>55</v>
      </c>
      <c r="C232" s="1" t="s">
        <v>1026</v>
      </c>
      <c r="D232" s="1" t="str">
        <f>VLOOKUP(B232,VALIDAÇÃO!$B$2:$C$12,2,0)</f>
        <v>UNIQUE</v>
      </c>
      <c r="E232" s="1" t="s">
        <v>163</v>
      </c>
      <c r="F232" s="1" t="str">
        <f>VLOOKUP(E232,'[1]MAIO 25'!$D$2:$E$876,2,0)</f>
        <v>Masculino</v>
      </c>
      <c r="G232" s="1" t="str">
        <f>VLOOKUP(H232,VALIDAÇÃO!$F$2:$G$83,2,0)</f>
        <v>DIRETO</v>
      </c>
      <c r="H232" s="1" t="s">
        <v>1519</v>
      </c>
      <c r="I232" s="1" t="s">
        <v>847</v>
      </c>
      <c r="J232" s="15">
        <v>45735</v>
      </c>
      <c r="K232" s="15"/>
      <c r="L232" s="2">
        <v>2030.68</v>
      </c>
      <c r="M232" s="2" t="e">
        <f>W232+X232+Y232+Z232+AA232+AB232+AC232+AD232+AE232+AF232+AH232+AJ232+AK232+AL232+AM232+AN232+AO232+AP232+AR232+AT232+AV232++AX232+AY232+AZ232+BA232+BG232+BJ232+BO232+BP232+BQ232+BV232+BW232+BX232+BZ232+CB232+CC232+CD232+CE232+CF232+CH232+CI232+CL232+CN232+BT232+BC232+BE232+BN232+BU232+CQ232+#REF!+CR232+CG232</f>
        <v>#REF!</v>
      </c>
      <c r="N232" s="2">
        <f>(V232+BR232)</f>
        <v>1320.8</v>
      </c>
      <c r="O232" s="2" t="e">
        <f t="shared" si="17"/>
        <v>#REF!</v>
      </c>
      <c r="P232" s="2" t="e">
        <f>O232+BS232</f>
        <v>#REF!</v>
      </c>
      <c r="Q232" s="2" t="e">
        <f t="shared" si="18"/>
        <v>#REF!</v>
      </c>
      <c r="R232" s="2" t="e">
        <f t="shared" si="19"/>
        <v>#REF!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>
        <v>100</v>
      </c>
      <c r="AF232" s="3"/>
      <c r="AG232" s="4"/>
      <c r="AH232" s="3"/>
      <c r="AI232" s="3"/>
      <c r="AJ232" s="3"/>
      <c r="AK232" s="3">
        <v>3.73</v>
      </c>
      <c r="AL232" s="3"/>
      <c r="AM232" s="3"/>
      <c r="AN232" s="3">
        <v>130.4</v>
      </c>
      <c r="AO232" s="3"/>
      <c r="AP232" s="3">
        <v>113.4</v>
      </c>
      <c r="AQ232" s="4">
        <v>381.17</v>
      </c>
      <c r="AR232" s="3">
        <v>180.93</v>
      </c>
      <c r="AS232" s="4">
        <v>705</v>
      </c>
      <c r="AT232" s="3"/>
      <c r="AU232" s="4"/>
      <c r="AV232" s="3">
        <v>19.37</v>
      </c>
      <c r="AW232" s="4">
        <v>0</v>
      </c>
      <c r="AX232" s="3">
        <v>369.25</v>
      </c>
      <c r="AY232" s="3"/>
      <c r="AZ232" s="3"/>
      <c r="BA232" s="3">
        <v>71.010000000000005</v>
      </c>
      <c r="BB232" s="3"/>
      <c r="BC232" s="3"/>
      <c r="BD232" s="4"/>
      <c r="BE232" s="3"/>
      <c r="BF232" s="4"/>
      <c r="BG232" s="3"/>
      <c r="BH232" s="4"/>
      <c r="BI232" s="3">
        <v>695.2</v>
      </c>
      <c r="BJ232" s="3">
        <v>56.6</v>
      </c>
      <c r="BK232" s="3">
        <v>119.35</v>
      </c>
      <c r="BL232" s="3"/>
      <c r="BM232" s="3"/>
      <c r="BN232" s="3"/>
      <c r="BO232" s="3">
        <v>-69.3</v>
      </c>
      <c r="BP232" s="3">
        <v>-46.2</v>
      </c>
      <c r="BQ232" s="3"/>
      <c r="BR232" s="3">
        <v>-989.2</v>
      </c>
      <c r="BS232" s="3">
        <f t="shared" si="20"/>
        <v>989.2</v>
      </c>
      <c r="BT232" s="3">
        <f t="shared" si="16"/>
        <v>-294</v>
      </c>
      <c r="BU232" s="3"/>
      <c r="BV232" s="3"/>
      <c r="BW232" s="3"/>
      <c r="BX232" s="3"/>
      <c r="BY232" s="3"/>
      <c r="BZ232" s="3"/>
      <c r="CA232" s="4"/>
      <c r="CB232" s="3"/>
      <c r="CC232" s="3"/>
      <c r="CD232" s="3"/>
      <c r="CE232" s="3"/>
      <c r="CF232" s="3"/>
      <c r="CG232" s="3"/>
      <c r="CH232" s="3"/>
      <c r="CI232" s="3"/>
      <c r="CJ232" s="4"/>
      <c r="CK232" s="3"/>
      <c r="CL232" s="3">
        <v>-268.31</v>
      </c>
      <c r="CM232" s="3"/>
      <c r="CN232" s="3">
        <v>-6.62</v>
      </c>
      <c r="CO232" s="3"/>
      <c r="CP232" s="3">
        <v>249.94</v>
      </c>
      <c r="CQ232" s="3"/>
      <c r="CR232" s="3"/>
    </row>
    <row r="233" spans="1:96" ht="15" customHeight="1" x14ac:dyDescent="0.15">
      <c r="A233" s="1" t="s">
        <v>851</v>
      </c>
      <c r="B233" s="1" t="s">
        <v>633</v>
      </c>
      <c r="C233" s="1" t="s">
        <v>1027</v>
      </c>
      <c r="D233" s="1" t="str">
        <f>VLOOKUP(B233,VALIDAÇÃO!$B$2:$C$12,2,0)</f>
        <v>ESSENZA</v>
      </c>
      <c r="E233" s="1" t="s">
        <v>745</v>
      </c>
      <c r="F233" s="1" t="s">
        <v>1830</v>
      </c>
      <c r="G233" s="1" t="str">
        <f>VLOOKUP(H233,VALIDAÇÃO!$F$2:$G$83,2,0)</f>
        <v>DIRETO</v>
      </c>
      <c r="H233" s="1" t="s">
        <v>1518</v>
      </c>
      <c r="I233" s="1" t="s">
        <v>847</v>
      </c>
      <c r="J233" s="15">
        <v>45579</v>
      </c>
      <c r="K233" s="15"/>
      <c r="L233" s="2">
        <v>983.17</v>
      </c>
      <c r="M233" s="2" t="e">
        <f>W233+X233+Y233+Z233+AA233+AB233+AC233+AD233+AE233+AF233+AH233+AJ233+AK233+AL233+AM233+AN233+AO233+AP233+AR233+AT233+AV233++AX233+AY233+AZ233+BA233+BG233+BJ233+BO233+BP233+BQ233+BV233+BW233+BX233+BZ233+CB233+CC233+CD233+CE233+CF233+CH233+CI233+CL233+CN233+BT233+BC233+BE233+BN233+BU233+CQ233+#REF!+CR233+CG233</f>
        <v>#REF!</v>
      </c>
      <c r="N233" s="2">
        <f>(V233+BR233)</f>
        <v>1042.8</v>
      </c>
      <c r="O233" s="2" t="e">
        <f t="shared" si="17"/>
        <v>#REF!</v>
      </c>
      <c r="P233" s="2" t="e">
        <f>O233+BS233</f>
        <v>#REF!</v>
      </c>
      <c r="Q233" s="2" t="e">
        <f t="shared" si="18"/>
        <v>#REF!</v>
      </c>
      <c r="R233" s="2" t="e">
        <f t="shared" si="19"/>
        <v>#REF!</v>
      </c>
      <c r="S233" s="2">
        <v>1738</v>
      </c>
      <c r="T233" s="3"/>
      <c r="U233" s="4"/>
      <c r="V233" s="3">
        <v>1738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4"/>
      <c r="AH233" s="3"/>
      <c r="AI233" s="3"/>
      <c r="AJ233" s="3"/>
      <c r="AK233" s="3">
        <v>2.41</v>
      </c>
      <c r="AL233" s="3"/>
      <c r="AM233" s="3"/>
      <c r="AN233" s="3"/>
      <c r="AO233" s="3"/>
      <c r="AP233" s="3">
        <v>107.69999999999999</v>
      </c>
      <c r="AQ233" s="4">
        <v>481.14</v>
      </c>
      <c r="AR233" s="3">
        <v>16.37</v>
      </c>
      <c r="AS233" s="4">
        <v>174.17</v>
      </c>
      <c r="AT233" s="3"/>
      <c r="AU233" s="4"/>
      <c r="AV233" s="3">
        <v>12.52</v>
      </c>
      <c r="AW233" s="4">
        <v>0</v>
      </c>
      <c r="AX233" s="3">
        <v>215</v>
      </c>
      <c r="AY233" s="3"/>
      <c r="AZ233" s="3"/>
      <c r="BA233" s="3">
        <v>41.35</v>
      </c>
      <c r="BB233" s="3"/>
      <c r="BC233" s="3"/>
      <c r="BD233" s="4"/>
      <c r="BE233" s="3">
        <v>-57.93</v>
      </c>
      <c r="BF233" s="4">
        <v>1</v>
      </c>
      <c r="BG233" s="3">
        <v>143.29</v>
      </c>
      <c r="BH233" s="4">
        <v>544.14</v>
      </c>
      <c r="BI233" s="3"/>
      <c r="BJ233" s="3">
        <v>51.42</v>
      </c>
      <c r="BK233" s="3">
        <v>14.05</v>
      </c>
      <c r="BL233" s="3"/>
      <c r="BM233" s="3"/>
      <c r="BN233" s="3"/>
      <c r="BO233" s="3">
        <v>-52.14</v>
      </c>
      <c r="BP233" s="3">
        <v>-34.76</v>
      </c>
      <c r="BQ233" s="3">
        <v>-104.28</v>
      </c>
      <c r="BR233" s="3">
        <v>-695.2</v>
      </c>
      <c r="BS233" s="3">
        <f t="shared" si="20"/>
        <v>695.2</v>
      </c>
      <c r="BT233" s="3">
        <f t="shared" si="16"/>
        <v>-695.2</v>
      </c>
      <c r="BU233" s="3"/>
      <c r="BV233" s="3"/>
      <c r="BW233" s="3"/>
      <c r="BX233" s="3"/>
      <c r="BY233" s="3"/>
      <c r="BZ233" s="3"/>
      <c r="CA233" s="4"/>
      <c r="CB233" s="3"/>
      <c r="CC233" s="3">
        <v>-166.33</v>
      </c>
      <c r="CD233" s="3"/>
      <c r="CE233" s="3"/>
      <c r="CF233" s="3"/>
      <c r="CG233" s="3"/>
      <c r="CH233" s="3"/>
      <c r="CI233" s="3">
        <v>-57.93</v>
      </c>
      <c r="CJ233" s="4">
        <v>1</v>
      </c>
      <c r="CK233" s="3"/>
      <c r="CL233" s="3">
        <v>-176.32</v>
      </c>
      <c r="CM233" s="3"/>
      <c r="CN233" s="3">
        <v>0</v>
      </c>
      <c r="CO233" s="3"/>
      <c r="CP233" s="3">
        <v>176.97</v>
      </c>
      <c r="CQ233" s="3"/>
      <c r="CR233" s="3"/>
    </row>
    <row r="234" spans="1:96" ht="15" customHeight="1" x14ac:dyDescent="0.15">
      <c r="A234" s="1" t="s">
        <v>851</v>
      </c>
      <c r="B234" s="1" t="s">
        <v>633</v>
      </c>
      <c r="C234" s="1" t="s">
        <v>1028</v>
      </c>
      <c r="D234" s="1" t="str">
        <f>VLOOKUP(B234,VALIDAÇÃO!$B$2:$C$12,2,0)</f>
        <v>ESSENZA</v>
      </c>
      <c r="E234" s="1" t="s">
        <v>553</v>
      </c>
      <c r="F234" s="1" t="str">
        <f>VLOOKUP(E234,'[1]MAIO 25'!$D$2:$E$876,2,0)</f>
        <v>Masculino</v>
      </c>
      <c r="G234" s="1" t="str">
        <f>VLOOKUP(H234,VALIDAÇÃO!$F$2:$G$83,2,0)</f>
        <v>DIRETO</v>
      </c>
      <c r="H234" s="1" t="s">
        <v>649</v>
      </c>
      <c r="I234" s="1" t="s">
        <v>847</v>
      </c>
      <c r="J234" s="15">
        <v>45558</v>
      </c>
      <c r="K234" s="15"/>
      <c r="L234" s="2">
        <v>1733.11</v>
      </c>
      <c r="M234" s="2" t="e">
        <f>W234+X234+Y234+Z234+AA234+AB234+AC234+AD234+AE234+AF234+AH234+AJ234+AK234+AL234+AM234+AN234+AO234+AP234+AR234+AT234+AV234++AX234+AY234+AZ234+BA234+BG234+BJ234+BO234+BP234+BQ234+BV234+BW234+BX234+BZ234+CB234+CC234+CD234+CE234+CF234+CH234+CI234+CL234+CN234+BT234+BC234+BE234+BN234+BU234+CQ234+#REF!+CR234+CG234</f>
        <v>#REF!</v>
      </c>
      <c r="N234" s="2">
        <f>(V234+BR234)</f>
        <v>1386</v>
      </c>
      <c r="O234" s="2" t="e">
        <f t="shared" si="17"/>
        <v>#REF!</v>
      </c>
      <c r="P234" s="2" t="e">
        <f>O234+BS234</f>
        <v>#REF!</v>
      </c>
      <c r="Q234" s="2" t="e">
        <f t="shared" si="18"/>
        <v>#REF!</v>
      </c>
      <c r="R234" s="2" t="e">
        <f t="shared" si="19"/>
        <v>#REF!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4"/>
      <c r="AH234" s="3"/>
      <c r="AI234" s="3"/>
      <c r="AJ234" s="3"/>
      <c r="AK234" s="3">
        <v>4.88</v>
      </c>
      <c r="AL234" s="3"/>
      <c r="AM234" s="3"/>
      <c r="AN234" s="3"/>
      <c r="AO234" s="3"/>
      <c r="AP234" s="3">
        <v>137.19</v>
      </c>
      <c r="AQ234" s="4">
        <v>461.14</v>
      </c>
      <c r="AR234" s="3">
        <v>47.05</v>
      </c>
      <c r="AS234" s="4">
        <v>14</v>
      </c>
      <c r="AT234" s="3"/>
      <c r="AU234" s="4"/>
      <c r="AV234" s="3">
        <v>25.4</v>
      </c>
      <c r="AW234" s="4">
        <v>0</v>
      </c>
      <c r="AX234" s="3">
        <v>411</v>
      </c>
      <c r="AY234" s="3"/>
      <c r="AZ234" s="3"/>
      <c r="BA234" s="3">
        <v>79.040000000000006</v>
      </c>
      <c r="BB234" s="3"/>
      <c r="BC234" s="3">
        <v>-27.85</v>
      </c>
      <c r="BD234" s="4">
        <v>159.13999999999999</v>
      </c>
      <c r="BE234" s="3"/>
      <c r="BF234" s="4"/>
      <c r="BG234" s="3">
        <v>191.15</v>
      </c>
      <c r="BH234" s="4">
        <v>546.14</v>
      </c>
      <c r="BI234" s="3">
        <v>695.2</v>
      </c>
      <c r="BJ234" s="3">
        <v>72.19</v>
      </c>
      <c r="BK234" s="3">
        <v>121.62</v>
      </c>
      <c r="BL234" s="3"/>
      <c r="BM234" s="3"/>
      <c r="BN234" s="3"/>
      <c r="BO234" s="3">
        <v>-69.3</v>
      </c>
      <c r="BP234" s="3">
        <v>-46.2</v>
      </c>
      <c r="BQ234" s="3">
        <v>-138.6</v>
      </c>
      <c r="BR234" s="3">
        <v>-924</v>
      </c>
      <c r="BS234" s="3">
        <f t="shared" si="20"/>
        <v>924</v>
      </c>
      <c r="BT234" s="3">
        <f t="shared" si="16"/>
        <v>-228.79999999999995</v>
      </c>
      <c r="BU234" s="3"/>
      <c r="BV234" s="3"/>
      <c r="BW234" s="3"/>
      <c r="BX234" s="3"/>
      <c r="BY234" s="3"/>
      <c r="BZ234" s="3"/>
      <c r="CA234" s="4"/>
      <c r="CB234" s="3"/>
      <c r="CC234" s="3">
        <v>-95</v>
      </c>
      <c r="CD234" s="3"/>
      <c r="CE234" s="3"/>
      <c r="CF234" s="3"/>
      <c r="CG234" s="3"/>
      <c r="CH234" s="3"/>
      <c r="CI234" s="3"/>
      <c r="CJ234" s="4"/>
      <c r="CK234" s="3"/>
      <c r="CL234" s="3">
        <v>-283.41000000000003</v>
      </c>
      <c r="CM234" s="3"/>
      <c r="CN234" s="3">
        <v>-16.05</v>
      </c>
      <c r="CO234" s="3"/>
      <c r="CP234" s="3">
        <v>260</v>
      </c>
      <c r="CQ234" s="3"/>
      <c r="CR234" s="3"/>
    </row>
    <row r="235" spans="1:96" ht="15" customHeight="1" x14ac:dyDescent="0.15">
      <c r="A235" s="1" t="s">
        <v>851</v>
      </c>
      <c r="B235" s="1" t="s">
        <v>633</v>
      </c>
      <c r="C235" s="1" t="s">
        <v>1030</v>
      </c>
      <c r="D235" s="1" t="str">
        <f>VLOOKUP(B235,VALIDAÇÃO!$B$2:$C$12,2,0)</f>
        <v>ESSENZA</v>
      </c>
      <c r="E235" s="1" t="s">
        <v>156</v>
      </c>
      <c r="F235" s="1" t="str">
        <f>VLOOKUP(E235,'[1]MAIO 25'!$D$2:$E$876,2,0)</f>
        <v>Masculino</v>
      </c>
      <c r="G235" s="1" t="str">
        <f>VLOOKUP(H235,VALIDAÇÃO!$F$2:$G$83,2,0)</f>
        <v>DIRETO</v>
      </c>
      <c r="H235" s="1" t="s">
        <v>649</v>
      </c>
      <c r="I235" s="1" t="s">
        <v>847</v>
      </c>
      <c r="J235" s="15">
        <v>45432</v>
      </c>
      <c r="K235" s="15"/>
      <c r="L235" s="2">
        <v>2069.6</v>
      </c>
      <c r="M235" s="2" t="e">
        <f>W235+X235+Y235+Z235+AA235+AB235+AC235+AD235+AE235+AF235+AH235+AJ235+AK235+AL235+AM235+AN235+AO235+AP235+AR235+AT235+AV235++AX235+AY235+AZ235+BA235+BG235+BJ235+BO235+BP235+BQ235+BV235+BW235+BX235+BZ235+CB235+CC235+CD235+CE235+CF235+CH235+CI235+CL235+CN235+BT235+BC235+BE235+BN235+BU235+CQ235+#REF!+CR235+CG235</f>
        <v>#REF!</v>
      </c>
      <c r="N235" s="2">
        <f>(V235+BR235)</f>
        <v>1386</v>
      </c>
      <c r="O235" s="2" t="e">
        <f t="shared" si="17"/>
        <v>#REF!</v>
      </c>
      <c r="P235" s="2" t="e">
        <f>O235+BS235</f>
        <v>#REF!</v>
      </c>
      <c r="Q235" s="2" t="e">
        <f t="shared" si="18"/>
        <v>#REF!</v>
      </c>
      <c r="R235" s="2" t="e">
        <f t="shared" si="19"/>
        <v>#REF!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4"/>
      <c r="AH235" s="3"/>
      <c r="AI235" s="3"/>
      <c r="AJ235" s="3"/>
      <c r="AK235" s="3">
        <v>10.29</v>
      </c>
      <c r="AL235" s="3"/>
      <c r="AM235" s="3"/>
      <c r="AN235" s="3"/>
      <c r="AO235" s="3"/>
      <c r="AP235" s="3">
        <v>291.29000000000002</v>
      </c>
      <c r="AQ235" s="4">
        <v>979.14</v>
      </c>
      <c r="AR235" s="3">
        <v>102.68</v>
      </c>
      <c r="AS235" s="4">
        <v>11</v>
      </c>
      <c r="AT235" s="3"/>
      <c r="AU235" s="4"/>
      <c r="AV235" s="3">
        <v>53.52</v>
      </c>
      <c r="AW235" s="4">
        <v>0</v>
      </c>
      <c r="AX235" s="3">
        <v>424</v>
      </c>
      <c r="AY235" s="3"/>
      <c r="AZ235" s="3"/>
      <c r="BA235" s="3">
        <v>81.540000000000006</v>
      </c>
      <c r="BB235" s="3"/>
      <c r="BC235" s="3"/>
      <c r="BD235" s="4"/>
      <c r="BE235" s="3"/>
      <c r="BF235" s="4"/>
      <c r="BG235" s="3">
        <v>369.65</v>
      </c>
      <c r="BH235" s="4">
        <v>1056.1400000000001</v>
      </c>
      <c r="BI235" s="3">
        <v>695.2</v>
      </c>
      <c r="BJ235" s="3">
        <v>146.85</v>
      </c>
      <c r="BK235" s="3">
        <v>26.64</v>
      </c>
      <c r="BL235" s="3"/>
      <c r="BM235" s="3"/>
      <c r="BN235" s="3"/>
      <c r="BO235" s="3">
        <v>-69.3</v>
      </c>
      <c r="BP235" s="3">
        <v>-46.2</v>
      </c>
      <c r="BQ235" s="3">
        <v>-138.6</v>
      </c>
      <c r="BR235" s="3">
        <v>-924</v>
      </c>
      <c r="BS235" s="3">
        <f t="shared" si="20"/>
        <v>924</v>
      </c>
      <c r="BT235" s="3">
        <f t="shared" si="16"/>
        <v>-228.79999999999995</v>
      </c>
      <c r="BU235" s="3"/>
      <c r="BV235" s="3"/>
      <c r="BW235" s="3"/>
      <c r="BX235" s="3"/>
      <c r="BY235" s="3"/>
      <c r="BZ235" s="3"/>
      <c r="CA235" s="4"/>
      <c r="CB235" s="3"/>
      <c r="CC235" s="3">
        <v>-166.33</v>
      </c>
      <c r="CD235" s="3"/>
      <c r="CE235" s="3"/>
      <c r="CF235" s="3"/>
      <c r="CG235" s="3"/>
      <c r="CH235" s="3"/>
      <c r="CI235" s="3"/>
      <c r="CJ235" s="4"/>
      <c r="CK235" s="3"/>
      <c r="CL235" s="3">
        <v>-348.18</v>
      </c>
      <c r="CM235" s="3"/>
      <c r="CN235" s="3">
        <v>-83.23</v>
      </c>
      <c r="CO235" s="3"/>
      <c r="CP235" s="3">
        <v>303.18</v>
      </c>
      <c r="CQ235" s="3"/>
      <c r="CR235" s="3"/>
    </row>
    <row r="236" spans="1:96" ht="15" customHeight="1" x14ac:dyDescent="0.15">
      <c r="A236" s="1" t="s">
        <v>851</v>
      </c>
      <c r="B236" s="1" t="s">
        <v>633</v>
      </c>
      <c r="C236" s="1" t="s">
        <v>1031</v>
      </c>
      <c r="D236" s="1" t="str">
        <f>VLOOKUP(B236,VALIDAÇÃO!$B$2:$C$12,2,0)</f>
        <v>ESSENZA</v>
      </c>
      <c r="E236" s="1" t="s">
        <v>327</v>
      </c>
      <c r="F236" s="1" t="str">
        <f>VLOOKUP(E236,'[1]MAIO 25'!$D$2:$E$876,2,0)</f>
        <v>Masculino</v>
      </c>
      <c r="G236" s="1" t="str">
        <f>VLOOKUP(H236,VALIDAÇÃO!$F$2:$G$83,2,0)</f>
        <v>DIRETO</v>
      </c>
      <c r="H236" s="1" t="s">
        <v>1518</v>
      </c>
      <c r="I236" s="1" t="s">
        <v>847</v>
      </c>
      <c r="J236" s="15">
        <v>45341</v>
      </c>
      <c r="K236" s="15"/>
      <c r="L236" s="2">
        <v>2093.5300000000002</v>
      </c>
      <c r="M236" s="2" t="e">
        <f>W236+X236+Y236+Z236+AA236+AB236+AC236+AD236+AE236+AF236+AH236+AJ236+AK236+AL236+AM236+AN236+AO236+AP236+AR236+AT236+AV236++AX236+AY236+AZ236+BA236+BG236+BJ236+BO236+BP236+BQ236+BV236+BW236+BX236+BZ236+CB236+CC236+CD236+CE236+CF236+CH236+CI236+CL236+CN236+BT236+BC236+BE236+BN236+BU236+CQ236+#REF!+CR236+CG236</f>
        <v>#REF!</v>
      </c>
      <c r="N236" s="2">
        <f>(V236+BR236)</f>
        <v>974.1</v>
      </c>
      <c r="O236" s="2" t="e">
        <f t="shared" si="17"/>
        <v>#REF!</v>
      </c>
      <c r="P236" s="2" t="e">
        <f>O236+BS236</f>
        <v>#REF!</v>
      </c>
      <c r="Q236" s="2" t="e">
        <f t="shared" si="18"/>
        <v>#REF!</v>
      </c>
      <c r="R236" s="2" t="e">
        <f t="shared" si="19"/>
        <v>#REF!</v>
      </c>
      <c r="S236" s="2">
        <v>1738</v>
      </c>
      <c r="T236" s="3"/>
      <c r="U236" s="4"/>
      <c r="V236" s="3">
        <v>1738</v>
      </c>
      <c r="W236" s="3"/>
      <c r="X236" s="3"/>
      <c r="Y236" s="3"/>
      <c r="Z236" s="3"/>
      <c r="AA236" s="3"/>
      <c r="AB236" s="3"/>
      <c r="AC236" s="3"/>
      <c r="AD236" s="3">
        <v>100</v>
      </c>
      <c r="AE236" s="3">
        <v>100</v>
      </c>
      <c r="AF236" s="3"/>
      <c r="AG236" s="4"/>
      <c r="AH236" s="3"/>
      <c r="AI236" s="3"/>
      <c r="AJ236" s="3"/>
      <c r="AK236" s="3">
        <v>7.87</v>
      </c>
      <c r="AL236" s="3"/>
      <c r="AM236" s="3"/>
      <c r="AN236" s="3">
        <v>137.4</v>
      </c>
      <c r="AO236" s="3"/>
      <c r="AP236" s="3">
        <v>220.28</v>
      </c>
      <c r="AQ236" s="4">
        <v>984.14</v>
      </c>
      <c r="AR236" s="3">
        <v>440.54</v>
      </c>
      <c r="AS236" s="4">
        <v>1108.17</v>
      </c>
      <c r="AT236" s="3"/>
      <c r="AU236" s="4"/>
      <c r="AV236" s="3">
        <v>40.93</v>
      </c>
      <c r="AW236" s="4">
        <v>0</v>
      </c>
      <c r="AX236" s="3">
        <v>220</v>
      </c>
      <c r="AY236" s="3"/>
      <c r="AZ236" s="3"/>
      <c r="BA236" s="3">
        <v>42.31</v>
      </c>
      <c r="BB236" s="3"/>
      <c r="BC236" s="3"/>
      <c r="BD236" s="4"/>
      <c r="BE236" s="3"/>
      <c r="BF236" s="4"/>
      <c r="BG236" s="3">
        <v>146.44999999999999</v>
      </c>
      <c r="BH236" s="4">
        <v>556.14</v>
      </c>
      <c r="BI236" s="3">
        <v>924</v>
      </c>
      <c r="BJ236" s="3">
        <v>155.24</v>
      </c>
      <c r="BK236" s="3">
        <v>185.01</v>
      </c>
      <c r="BL236" s="3"/>
      <c r="BM236" s="3"/>
      <c r="BN236" s="3"/>
      <c r="BO236" s="3">
        <v>-52.14</v>
      </c>
      <c r="BP236" s="3">
        <v>-34.76</v>
      </c>
      <c r="BQ236" s="3"/>
      <c r="BR236" s="3">
        <v>-763.9</v>
      </c>
      <c r="BS236" s="3">
        <f t="shared" si="20"/>
        <v>763.9</v>
      </c>
      <c r="BT236" s="3">
        <f t="shared" si="16"/>
        <v>160.10000000000002</v>
      </c>
      <c r="BU236" s="3"/>
      <c r="BV236" s="3"/>
      <c r="BW236" s="3"/>
      <c r="BX236" s="3"/>
      <c r="BY236" s="3"/>
      <c r="BZ236" s="3"/>
      <c r="CA236" s="4"/>
      <c r="CB236" s="3"/>
      <c r="CC236" s="3">
        <v>-49.9</v>
      </c>
      <c r="CD236" s="3"/>
      <c r="CE236" s="3"/>
      <c r="CF236" s="3"/>
      <c r="CG236" s="3"/>
      <c r="CH236" s="3"/>
      <c r="CI236" s="3"/>
      <c r="CJ236" s="4"/>
      <c r="CK236" s="3"/>
      <c r="CL236" s="3">
        <v>-254.79</v>
      </c>
      <c r="CM236" s="3"/>
      <c r="CN236" s="3">
        <v>0</v>
      </c>
      <c r="CO236" s="3"/>
      <c r="CP236" s="3">
        <v>240.92</v>
      </c>
      <c r="CQ236" s="3"/>
      <c r="CR236" s="3"/>
    </row>
    <row r="237" spans="1:96" ht="15" customHeight="1" x14ac:dyDescent="0.15">
      <c r="A237" s="1" t="s">
        <v>845</v>
      </c>
      <c r="B237" s="1" t="s">
        <v>55</v>
      </c>
      <c r="C237" s="1" t="s">
        <v>1032</v>
      </c>
      <c r="D237" s="1" t="str">
        <f>VLOOKUP(B237,VALIDAÇÃO!$B$2:$C$12,2,0)</f>
        <v>UNIQUE</v>
      </c>
      <c r="E237" s="1" t="s">
        <v>660</v>
      </c>
      <c r="F237" s="1" t="str">
        <f>VLOOKUP(E237,'[1]MAIO 25'!$D$2:$E$876,2,0)</f>
        <v>Masculino</v>
      </c>
      <c r="G237" s="1" t="str">
        <f>VLOOKUP(H237,VALIDAÇÃO!$F$2:$G$83,2,0)</f>
        <v>DIRETO</v>
      </c>
      <c r="H237" s="1" t="s">
        <v>1520</v>
      </c>
      <c r="I237" s="1" t="s">
        <v>847</v>
      </c>
      <c r="J237" s="15">
        <v>45691</v>
      </c>
      <c r="K237" s="15"/>
      <c r="L237" s="2">
        <v>2022.97</v>
      </c>
      <c r="M237" s="2" t="e">
        <f>W237+X237+Y237+Z237+AA237+AB237+AC237+AD237+AE237+AF237+AH237+AJ237+AK237+AL237+AM237+AN237+AO237+AP237+AR237+AT237+AV237++AX237+AY237+AZ237+BA237+BG237+BJ237+BO237+BP237+BQ237+BV237+BW237+BX237+BZ237+CB237+CC237+CD237+CE237+CF237+CH237+CI237+CL237+CN237+BT237+BC237+BE237+BN237+BU237+CQ237+#REF!+CR237+CG237</f>
        <v>#REF!</v>
      </c>
      <c r="N237" s="2">
        <f>(V237+BR237)</f>
        <v>1305</v>
      </c>
      <c r="O237" s="2" t="e">
        <f t="shared" si="17"/>
        <v>#REF!</v>
      </c>
      <c r="P237" s="2" t="e">
        <f>O237+BS237</f>
        <v>#REF!</v>
      </c>
      <c r="Q237" s="2" t="e">
        <f t="shared" si="18"/>
        <v>#REF!</v>
      </c>
      <c r="R237" s="2" t="e">
        <f t="shared" si="19"/>
        <v>#REF!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>
        <v>100</v>
      </c>
      <c r="AF237" s="3"/>
      <c r="AG237" s="4"/>
      <c r="AH237" s="3"/>
      <c r="AI237" s="3"/>
      <c r="AJ237" s="3"/>
      <c r="AK237" s="3">
        <v>4.43</v>
      </c>
      <c r="AL237" s="3"/>
      <c r="AM237" s="3"/>
      <c r="AN237" s="3">
        <v>162</v>
      </c>
      <c r="AO237" s="3"/>
      <c r="AP237" s="3"/>
      <c r="AQ237" s="4"/>
      <c r="AR237" s="3">
        <v>207.11</v>
      </c>
      <c r="AS237" s="4">
        <v>82.14</v>
      </c>
      <c r="AT237" s="3"/>
      <c r="AU237" s="4"/>
      <c r="AV237" s="3">
        <v>23.01</v>
      </c>
      <c r="AW237" s="4">
        <v>0</v>
      </c>
      <c r="AX237" s="3">
        <v>623.26</v>
      </c>
      <c r="AY237" s="3"/>
      <c r="AZ237" s="3"/>
      <c r="BA237" s="3">
        <v>119.86</v>
      </c>
      <c r="BB237" s="3"/>
      <c r="BC237" s="3">
        <v>-4.2300000000000004</v>
      </c>
      <c r="BD237" s="4">
        <v>24.17</v>
      </c>
      <c r="BE237" s="3"/>
      <c r="BF237" s="4"/>
      <c r="BG237" s="3"/>
      <c r="BH237" s="4"/>
      <c r="BI237" s="3">
        <v>695.2</v>
      </c>
      <c r="BJ237" s="3">
        <v>39.83</v>
      </c>
      <c r="BK237" s="3">
        <v>67.8</v>
      </c>
      <c r="BL237" s="3"/>
      <c r="BM237" s="3"/>
      <c r="BN237" s="3"/>
      <c r="BO237" s="3">
        <v>-69.3</v>
      </c>
      <c r="BP237" s="3">
        <v>-46.2</v>
      </c>
      <c r="BQ237" s="3">
        <v>-138.6</v>
      </c>
      <c r="BR237" s="3">
        <v>-1005</v>
      </c>
      <c r="BS237" s="3">
        <f t="shared" si="20"/>
        <v>1005</v>
      </c>
      <c r="BT237" s="3">
        <f t="shared" si="16"/>
        <v>-309.79999999999995</v>
      </c>
      <c r="BU237" s="3"/>
      <c r="BV237" s="3"/>
      <c r="BW237" s="3"/>
      <c r="BX237" s="3"/>
      <c r="BY237" s="3"/>
      <c r="BZ237" s="3"/>
      <c r="CA237" s="4"/>
      <c r="CB237" s="3"/>
      <c r="CC237" s="3">
        <v>-49.9</v>
      </c>
      <c r="CD237" s="3"/>
      <c r="CE237" s="3"/>
      <c r="CF237" s="3"/>
      <c r="CG237" s="3"/>
      <c r="CH237" s="3"/>
      <c r="CI237" s="3"/>
      <c r="CJ237" s="4"/>
      <c r="CK237" s="3"/>
      <c r="CL237" s="3">
        <v>-292.19</v>
      </c>
      <c r="CM237" s="3"/>
      <c r="CN237" s="3">
        <v>-16.73</v>
      </c>
      <c r="CO237" s="3"/>
      <c r="CP237" s="3">
        <v>265.86</v>
      </c>
      <c r="CQ237" s="3"/>
      <c r="CR237" s="3"/>
    </row>
    <row r="238" spans="1:96" ht="15" customHeight="1" x14ac:dyDescent="0.15">
      <c r="A238" s="1" t="s">
        <v>865</v>
      </c>
      <c r="B238" s="1" t="s">
        <v>671</v>
      </c>
      <c r="C238" s="1" t="s">
        <v>903</v>
      </c>
      <c r="D238" s="1" t="str">
        <f>VLOOKUP(B238,VALIDAÇÃO!$B$2:$C$12,2,0)</f>
        <v>VIVANT</v>
      </c>
      <c r="E238" s="1" t="s">
        <v>1459</v>
      </c>
      <c r="F238" s="1" t="str">
        <f>VLOOKUP(E238,'[1]MAIO 25'!$D$2:$E$876,2,0)</f>
        <v>Masculino</v>
      </c>
      <c r="G238" s="1" t="str">
        <f>VLOOKUP(H238,VALIDAÇÃO!$F$2:$G$83,2,0)</f>
        <v>DIRETO</v>
      </c>
      <c r="H238" s="1" t="s">
        <v>218</v>
      </c>
      <c r="I238" s="1" t="s">
        <v>867</v>
      </c>
      <c r="J238" s="15">
        <v>45617</v>
      </c>
      <c r="K238" s="15"/>
      <c r="L238" s="2">
        <v>1533.54</v>
      </c>
      <c r="M238" s="2" t="e">
        <f>W238+X238+Y238+Z238+AA238+AB238+AC238+AD238+AE238+AF238+AH238+AJ238+AK238+AL238+AM238+AN238+AO238+AP238+AR238+AT238+AV238++AX238+AY238+AZ238+BA238+BG238+BJ238+BO238+BP238+BQ238+BV238+BW238+BX238+BZ238+CB238+CC238+CD238+CE238+CF238+CH238+CI238+CL238+CN238+BT238+BC238+BE238+BN238+BU238+CQ238+#REF!+CR238+CG238</f>
        <v>#REF!</v>
      </c>
      <c r="N238" s="2">
        <f>(V238+BR238)</f>
        <v>1386</v>
      </c>
      <c r="O238" s="2" t="e">
        <f t="shared" si="17"/>
        <v>#REF!</v>
      </c>
      <c r="P238" s="2" t="e">
        <f>O238+BS238</f>
        <v>#REF!</v>
      </c>
      <c r="Q238" s="2" t="e">
        <f t="shared" si="18"/>
        <v>#REF!</v>
      </c>
      <c r="R238" s="2" t="e">
        <f t="shared" si="19"/>
        <v>#REF!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/>
      <c r="AE238" s="3"/>
      <c r="AF238" s="3"/>
      <c r="AG238" s="4"/>
      <c r="AH238" s="3"/>
      <c r="AI238" s="3"/>
      <c r="AJ238" s="3"/>
      <c r="AK238" s="3"/>
      <c r="AL238" s="3"/>
      <c r="AM238" s="3"/>
      <c r="AN238" s="3"/>
      <c r="AO238" s="3"/>
      <c r="AP238" s="3"/>
      <c r="AQ238" s="4"/>
      <c r="AR238" s="3"/>
      <c r="AS238" s="4">
        <v>414.14</v>
      </c>
      <c r="AT238" s="3"/>
      <c r="AU238" s="4"/>
      <c r="AV238" s="3"/>
      <c r="AW238" s="4">
        <v>0</v>
      </c>
      <c r="AX238" s="3">
        <v>559</v>
      </c>
      <c r="AY238" s="3"/>
      <c r="AZ238" s="3"/>
      <c r="BA238" s="3">
        <v>107.5</v>
      </c>
      <c r="BB238" s="3"/>
      <c r="BC238" s="3"/>
      <c r="BD238" s="4"/>
      <c r="BE238" s="3"/>
      <c r="BF238" s="4"/>
      <c r="BG238" s="3"/>
      <c r="BH238" s="4"/>
      <c r="BI238" s="3">
        <v>924</v>
      </c>
      <c r="BJ238" s="3"/>
      <c r="BK238" s="3">
        <v>122.53</v>
      </c>
      <c r="BL238" s="3"/>
      <c r="BM238" s="3"/>
      <c r="BN238" s="3"/>
      <c r="BO238" s="3">
        <v>-69.3</v>
      </c>
      <c r="BP238" s="3">
        <v>-46.2</v>
      </c>
      <c r="BQ238" s="3">
        <v>-138.6</v>
      </c>
      <c r="BR238" s="3">
        <v>-924</v>
      </c>
      <c r="BS238" s="3">
        <f t="shared" si="20"/>
        <v>924</v>
      </c>
      <c r="BT238" s="3">
        <f t="shared" si="16"/>
        <v>0</v>
      </c>
      <c r="BU238" s="3"/>
      <c r="BV238" s="3"/>
      <c r="BW238" s="3"/>
      <c r="BX238" s="3"/>
      <c r="BY238" s="3"/>
      <c r="BZ238" s="3"/>
      <c r="CA238" s="4"/>
      <c r="CB238" s="3"/>
      <c r="CC238" s="3">
        <v>-69.900000000000006</v>
      </c>
      <c r="CD238" s="3"/>
      <c r="CE238" s="3"/>
      <c r="CF238" s="3"/>
      <c r="CG238" s="3"/>
      <c r="CH238" s="3"/>
      <c r="CI238" s="3"/>
      <c r="CJ238" s="4"/>
      <c r="CK238" s="3"/>
      <c r="CL238" s="3">
        <v>-250.58</v>
      </c>
      <c r="CM238" s="3"/>
      <c r="CN238" s="3">
        <v>0</v>
      </c>
      <c r="CO238" s="3"/>
      <c r="CP238" s="3">
        <v>238.12</v>
      </c>
      <c r="CQ238" s="3"/>
      <c r="CR238" s="3"/>
    </row>
    <row r="239" spans="1:96" ht="15" customHeight="1" x14ac:dyDescent="0.15">
      <c r="A239" s="1" t="s">
        <v>855</v>
      </c>
      <c r="B239" s="1" t="s">
        <v>509</v>
      </c>
      <c r="C239" s="1" t="s">
        <v>1033</v>
      </c>
      <c r="D239" s="1" t="str">
        <f>VLOOKUP(B239,VALIDAÇÃO!$B$2:$C$12,2,0)</f>
        <v>AUGURI</v>
      </c>
      <c r="E239" s="1" t="s">
        <v>328</v>
      </c>
      <c r="F239" s="1" t="str">
        <f>VLOOKUP(E239,'[1]MAIO 25'!$D$2:$E$876,2,0)</f>
        <v>Masculino</v>
      </c>
      <c r="G239" s="1" t="str">
        <f>VLOOKUP(H239,VALIDAÇÃO!$F$2:$G$83,2,0)</f>
        <v>DIRETO</v>
      </c>
      <c r="H239" s="1" t="s">
        <v>1519</v>
      </c>
      <c r="I239" s="1" t="s">
        <v>847</v>
      </c>
      <c r="J239" s="15">
        <v>45238</v>
      </c>
      <c r="K239" s="15"/>
      <c r="L239" s="2">
        <v>2250.0500000000002</v>
      </c>
      <c r="M239" s="2" t="e">
        <f>W239+X239+Y239+Z239+AA239+AB239+AC239+AD239+AE239+AF239+AH239+AJ239+AK239+AL239+AM239+AN239+AO239+AP239+AR239+AT239+AV239++AX239+AY239+AZ239+BA239+BG239+BJ239+BO239+BP239+BQ239+BV239+BW239+BX239+BZ239+CB239+CC239+CD239+CE239+CF239+CH239+CI239+CL239+CN239+BT239+BC239+BE239+BN239+BU239+CQ239+#REF!+CR239+CG239</f>
        <v>#REF!</v>
      </c>
      <c r="N239" s="2">
        <f>(V239+BR239)</f>
        <v>1211</v>
      </c>
      <c r="O239" s="2" t="e">
        <f t="shared" si="17"/>
        <v>#REF!</v>
      </c>
      <c r="P239" s="2" t="e">
        <f>O239+BS239</f>
        <v>#REF!</v>
      </c>
      <c r="Q239" s="2" t="e">
        <f t="shared" si="18"/>
        <v>#REF!</v>
      </c>
      <c r="R239" s="2" t="e">
        <f t="shared" si="19"/>
        <v>#REF!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>
        <v>55.62</v>
      </c>
      <c r="AD239" s="3"/>
      <c r="AE239" s="3"/>
      <c r="AF239" s="3"/>
      <c r="AG239" s="4"/>
      <c r="AH239" s="3"/>
      <c r="AI239" s="3"/>
      <c r="AJ239" s="3"/>
      <c r="AK239" s="3">
        <v>0.67</v>
      </c>
      <c r="AL239" s="3"/>
      <c r="AM239" s="3"/>
      <c r="AN239" s="3">
        <v>350</v>
      </c>
      <c r="AO239" s="3"/>
      <c r="AP239" s="3"/>
      <c r="AQ239" s="4"/>
      <c r="AR239" s="3">
        <v>20.23</v>
      </c>
      <c r="AS239" s="4">
        <v>268.14</v>
      </c>
      <c r="AT239" s="3"/>
      <c r="AU239" s="4"/>
      <c r="AV239" s="3">
        <v>2.79</v>
      </c>
      <c r="AW239" s="4">
        <v>0</v>
      </c>
      <c r="AX239" s="3">
        <v>774.19</v>
      </c>
      <c r="AY239" s="3"/>
      <c r="AZ239" s="3"/>
      <c r="BA239" s="3">
        <v>185.81</v>
      </c>
      <c r="BB239" s="3"/>
      <c r="BC239" s="3"/>
      <c r="BD239" s="4"/>
      <c r="BE239" s="3"/>
      <c r="BF239" s="4"/>
      <c r="BG239" s="3"/>
      <c r="BH239" s="4"/>
      <c r="BI239" s="3">
        <v>924</v>
      </c>
      <c r="BJ239" s="3">
        <v>4.8600000000000003</v>
      </c>
      <c r="BK239" s="3">
        <v>270.36</v>
      </c>
      <c r="BL239" s="3"/>
      <c r="BM239" s="3"/>
      <c r="BN239" s="3"/>
      <c r="BO239" s="3"/>
      <c r="BP239" s="3">
        <v>-46.2</v>
      </c>
      <c r="BQ239" s="3"/>
      <c r="BR239" s="3">
        <v>-1099</v>
      </c>
      <c r="BS239" s="3">
        <f t="shared" si="20"/>
        <v>1099</v>
      </c>
      <c r="BT239" s="3">
        <f t="shared" si="16"/>
        <v>-175</v>
      </c>
      <c r="BU239" s="3"/>
      <c r="BV239" s="3"/>
      <c r="BW239" s="3"/>
      <c r="BX239" s="3"/>
      <c r="BY239" s="3"/>
      <c r="BZ239" s="3"/>
      <c r="CA239" s="4"/>
      <c r="CB239" s="3"/>
      <c r="CC239" s="3"/>
      <c r="CD239" s="3"/>
      <c r="CE239" s="3"/>
      <c r="CF239" s="3"/>
      <c r="CG239" s="3"/>
      <c r="CH239" s="3"/>
      <c r="CI239" s="3"/>
      <c r="CJ239" s="4"/>
      <c r="CK239" s="3"/>
      <c r="CL239" s="3">
        <v>-289.23</v>
      </c>
      <c r="CM239" s="3"/>
      <c r="CN239" s="3">
        <v>-19.690000000000001</v>
      </c>
      <c r="CO239" s="3"/>
      <c r="CP239" s="3">
        <v>263.88</v>
      </c>
      <c r="CQ239" s="3"/>
      <c r="CR239" s="3"/>
    </row>
    <row r="240" spans="1:96" ht="15" customHeight="1" x14ac:dyDescent="0.15">
      <c r="A240" s="1" t="s">
        <v>845</v>
      </c>
      <c r="B240" s="1" t="s">
        <v>55</v>
      </c>
      <c r="C240" s="1" t="s">
        <v>1034</v>
      </c>
      <c r="D240" s="1" t="str">
        <f>VLOOKUP(B240,VALIDAÇÃO!$B$2:$C$12,2,0)</f>
        <v>UNIQUE</v>
      </c>
      <c r="E240" s="1" t="s">
        <v>465</v>
      </c>
      <c r="F240" s="1" t="str">
        <f>VLOOKUP(E240,'[1]MAIO 25'!$D$2:$E$876,2,0)</f>
        <v>Masculino</v>
      </c>
      <c r="G240" s="1" t="str">
        <f>VLOOKUP(H240,VALIDAÇÃO!$F$2:$G$83,2,0)</f>
        <v>DIRETO</v>
      </c>
      <c r="H240" s="1" t="s">
        <v>1520</v>
      </c>
      <c r="I240" s="1" t="s">
        <v>847</v>
      </c>
      <c r="J240" s="15">
        <v>45670</v>
      </c>
      <c r="K240" s="15"/>
      <c r="L240" s="2">
        <v>2403.0700000000002</v>
      </c>
      <c r="M240" s="2" t="e">
        <f>W240+X240+Y240+Z240+AA240+AB240+AC240+AD240+AE240+AF240+AH240+AJ240+AK240+AL240+AM240+AN240+AO240+AP240+AR240+AT240+AV240++AX240+AY240+AZ240+BA240+BG240+BJ240+BO240+BP240+BQ240+BV240+BW240+BX240+BZ240+CB240+CC240+CD240+CE240+CF240+CH240+CI240+CL240+CN240+BT240+BC240+BE240+BN240+BU240+CQ240+#REF!+CR240+CG240</f>
        <v>#REF!</v>
      </c>
      <c r="N240" s="2">
        <f>(V240+BR240)</f>
        <v>1386</v>
      </c>
      <c r="O240" s="2" t="e">
        <f t="shared" si="17"/>
        <v>#REF!</v>
      </c>
      <c r="P240" s="2" t="e">
        <f>O240+BS240</f>
        <v>#REF!</v>
      </c>
      <c r="Q240" s="2" t="e">
        <f t="shared" si="18"/>
        <v>#REF!</v>
      </c>
      <c r="R240" s="2" t="e">
        <f t="shared" si="19"/>
        <v>#REF!</v>
      </c>
      <c r="S240" s="2">
        <v>2310</v>
      </c>
      <c r="T240" s="3"/>
      <c r="U240" s="4"/>
      <c r="V240" s="3">
        <v>2310</v>
      </c>
      <c r="W240" s="3"/>
      <c r="X240" s="3"/>
      <c r="Y240" s="3"/>
      <c r="Z240" s="3"/>
      <c r="AA240" s="3"/>
      <c r="AB240" s="3"/>
      <c r="AC240" s="3">
        <v>55.62</v>
      </c>
      <c r="AD240" s="3">
        <v>100</v>
      </c>
      <c r="AE240" s="3"/>
      <c r="AF240" s="3"/>
      <c r="AG240" s="4"/>
      <c r="AH240" s="3"/>
      <c r="AI240" s="3"/>
      <c r="AJ240" s="3"/>
      <c r="AK240" s="3">
        <v>1.62</v>
      </c>
      <c r="AL240" s="3"/>
      <c r="AM240" s="3"/>
      <c r="AN240" s="3"/>
      <c r="AO240" s="3"/>
      <c r="AP240" s="3"/>
      <c r="AQ240" s="4"/>
      <c r="AR240" s="3">
        <v>33.970000000000006</v>
      </c>
      <c r="AS240" s="4">
        <v>2531.14</v>
      </c>
      <c r="AT240" s="3"/>
      <c r="AU240" s="4"/>
      <c r="AV240" s="3">
        <v>8.42</v>
      </c>
      <c r="AW240" s="4">
        <v>0</v>
      </c>
      <c r="AX240" s="3">
        <v>1390.78</v>
      </c>
      <c r="AY240" s="3"/>
      <c r="AZ240" s="3"/>
      <c r="BA240" s="3">
        <v>267.45999999999998</v>
      </c>
      <c r="BB240" s="3"/>
      <c r="BC240" s="3"/>
      <c r="BD240" s="4"/>
      <c r="BE240" s="3"/>
      <c r="BF240" s="4"/>
      <c r="BG240" s="3"/>
      <c r="BH240" s="4"/>
      <c r="BI240" s="3">
        <v>695.2</v>
      </c>
      <c r="BJ240" s="3">
        <v>6.53</v>
      </c>
      <c r="BK240" s="3">
        <v>238.31</v>
      </c>
      <c r="BL240" s="3"/>
      <c r="BM240" s="3"/>
      <c r="BN240" s="3"/>
      <c r="BO240" s="3">
        <v>-69.3</v>
      </c>
      <c r="BP240" s="3">
        <v>-46.2</v>
      </c>
      <c r="BQ240" s="3">
        <v>-138.6</v>
      </c>
      <c r="BR240" s="3">
        <v>-924</v>
      </c>
      <c r="BS240" s="3">
        <f t="shared" si="20"/>
        <v>924</v>
      </c>
      <c r="BT240" s="3">
        <f t="shared" si="16"/>
        <v>-228.79999999999995</v>
      </c>
      <c r="BU240" s="3"/>
      <c r="BV240" s="3"/>
      <c r="BW240" s="3"/>
      <c r="BX240" s="3"/>
      <c r="BY240" s="3"/>
      <c r="BZ240" s="3"/>
      <c r="CA240" s="4"/>
      <c r="CB240" s="3"/>
      <c r="CC240" s="3"/>
      <c r="CD240" s="3"/>
      <c r="CE240" s="3"/>
      <c r="CF240" s="3"/>
      <c r="CG240" s="3"/>
      <c r="CH240" s="3"/>
      <c r="CI240" s="3"/>
      <c r="CJ240" s="4"/>
      <c r="CK240" s="3"/>
      <c r="CL240" s="3">
        <v>-375.65</v>
      </c>
      <c r="CM240" s="3"/>
      <c r="CN240" s="3">
        <v>-117.58</v>
      </c>
      <c r="CO240" s="3"/>
      <c r="CP240" s="3">
        <v>321.5</v>
      </c>
      <c r="CQ240" s="3"/>
      <c r="CR240" s="3"/>
    </row>
    <row r="241" spans="1:96" ht="15" customHeight="1" x14ac:dyDescent="0.15">
      <c r="A241" s="1" t="s">
        <v>872</v>
      </c>
      <c r="B241" s="1" t="s">
        <v>437</v>
      </c>
      <c r="C241" s="1" t="s">
        <v>1035</v>
      </c>
      <c r="D241" s="1" t="str">
        <f>VLOOKUP(B241,VALIDAÇÃO!$B$2:$C$12,2,0)</f>
        <v xml:space="preserve">BOSSA </v>
      </c>
      <c r="E241" s="1" t="s">
        <v>466</v>
      </c>
      <c r="F241" s="1" t="str">
        <f>VLOOKUP(E241,'[1]MAIO 25'!$D$2:$E$876,2,0)</f>
        <v>Masculino</v>
      </c>
      <c r="G241" s="1" t="str">
        <f>VLOOKUP(H241,VALIDAÇÃO!$F$2:$G$83,2,0)</f>
        <v>DIRETO</v>
      </c>
      <c r="H241" s="1" t="s">
        <v>256</v>
      </c>
      <c r="I241" s="1" t="s">
        <v>847</v>
      </c>
      <c r="J241" s="15">
        <v>45481</v>
      </c>
      <c r="K241" s="15"/>
      <c r="L241" s="2">
        <v>1877.97</v>
      </c>
      <c r="M241" s="2" t="e">
        <f>W241+X241+Y241+Z241+AA241+AB241+AC241+AD241+AE241+AF241+AH241+AJ241+AK241+AL241+AM241+AN241+AO241+AP241+AR241+AT241+AV241++AX241+AY241+AZ241+BA241+BG241+BJ241+BO241+BP241+BQ241+BV241+BW241+BX241+BZ241+CB241+CC241+CD241+CE241+CF241+CH241+CI241+CL241+CN241+BT241+BC241+BE241+BN241+BU241+CQ241+#REF!+CR241+CG241</f>
        <v>#REF!</v>
      </c>
      <c r="N241" s="2">
        <f>(V241+BR241)</f>
        <v>1236</v>
      </c>
      <c r="O241" s="2" t="e">
        <f t="shared" si="17"/>
        <v>#REF!</v>
      </c>
      <c r="P241" s="2" t="e">
        <f>O241+BS241</f>
        <v>#REF!</v>
      </c>
      <c r="Q241" s="2" t="e">
        <f t="shared" si="18"/>
        <v>#REF!</v>
      </c>
      <c r="R241" s="2" t="e">
        <f t="shared" si="19"/>
        <v>#REF!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>
        <v>100</v>
      </c>
      <c r="AE241" s="3">
        <v>100</v>
      </c>
      <c r="AF241" s="3"/>
      <c r="AG241" s="4"/>
      <c r="AH241" s="3"/>
      <c r="AI241" s="3"/>
      <c r="AJ241" s="3"/>
      <c r="AK241" s="3"/>
      <c r="AL241" s="3"/>
      <c r="AM241" s="3"/>
      <c r="AN241" s="3">
        <v>150</v>
      </c>
      <c r="AO241" s="3"/>
      <c r="AP241" s="3"/>
      <c r="AQ241" s="4"/>
      <c r="AR241" s="3"/>
      <c r="AS241" s="4">
        <v>1213.17</v>
      </c>
      <c r="AT241" s="3"/>
      <c r="AU241" s="4"/>
      <c r="AV241" s="3"/>
      <c r="AW241" s="4">
        <v>0</v>
      </c>
      <c r="AX241" s="3">
        <v>600</v>
      </c>
      <c r="AY241" s="3"/>
      <c r="AZ241" s="3"/>
      <c r="BA241" s="3">
        <v>115.38</v>
      </c>
      <c r="BB241" s="3"/>
      <c r="BC241" s="3">
        <v>-8.0500000000000007</v>
      </c>
      <c r="BD241" s="4">
        <v>46</v>
      </c>
      <c r="BE241" s="3"/>
      <c r="BF241" s="4"/>
      <c r="BG241" s="3"/>
      <c r="BH241" s="4"/>
      <c r="BI241" s="3">
        <v>924</v>
      </c>
      <c r="BJ241" s="3"/>
      <c r="BK241" s="3">
        <v>109.85</v>
      </c>
      <c r="BL241" s="3"/>
      <c r="BM241" s="3"/>
      <c r="BN241" s="3"/>
      <c r="BO241" s="3">
        <v>-69.3</v>
      </c>
      <c r="BP241" s="3">
        <v>-46.2</v>
      </c>
      <c r="BQ241" s="3"/>
      <c r="BR241" s="3">
        <v>-1074</v>
      </c>
      <c r="BS241" s="3">
        <f t="shared" si="20"/>
        <v>1074</v>
      </c>
      <c r="BT241" s="3">
        <f t="shared" si="16"/>
        <v>-150</v>
      </c>
      <c r="BU241" s="3"/>
      <c r="BV241" s="3"/>
      <c r="BW241" s="3"/>
      <c r="BX241" s="3"/>
      <c r="BY241" s="3"/>
      <c r="BZ241" s="3"/>
      <c r="CA241" s="4"/>
      <c r="CB241" s="3"/>
      <c r="CC241" s="3"/>
      <c r="CD241" s="3"/>
      <c r="CE241" s="3"/>
      <c r="CF241" s="3"/>
      <c r="CG241" s="3"/>
      <c r="CH241" s="3"/>
      <c r="CI241" s="3"/>
      <c r="CJ241" s="4"/>
      <c r="CK241" s="3"/>
      <c r="CL241" s="3">
        <v>-255.48</v>
      </c>
      <c r="CM241" s="3"/>
      <c r="CN241" s="3">
        <v>0</v>
      </c>
      <c r="CO241" s="3"/>
      <c r="CP241" s="3">
        <v>241.38</v>
      </c>
      <c r="CQ241" s="3"/>
      <c r="CR241" s="3"/>
    </row>
    <row r="242" spans="1:96" ht="15" customHeight="1" x14ac:dyDescent="0.15">
      <c r="A242" s="1" t="s">
        <v>855</v>
      </c>
      <c r="B242" s="1" t="s">
        <v>509</v>
      </c>
      <c r="C242" s="1" t="s">
        <v>1036</v>
      </c>
      <c r="D242" s="1" t="str">
        <f>VLOOKUP(B242,VALIDAÇÃO!$B$2:$C$12,2,0)</f>
        <v>AUGURI</v>
      </c>
      <c r="E242" s="1" t="s">
        <v>364</v>
      </c>
      <c r="F242" s="1" t="str">
        <f>VLOOKUP(E242,'[1]MAIO 25'!$D$2:$E$876,2,0)</f>
        <v>Masculino</v>
      </c>
      <c r="G242" s="1" t="str">
        <f>VLOOKUP(H242,VALIDAÇÃO!$F$2:$G$300,2,0)</f>
        <v>DIRETO</v>
      </c>
      <c r="H242" s="1" t="s">
        <v>649</v>
      </c>
      <c r="I242" s="1" t="s">
        <v>847</v>
      </c>
      <c r="J242" s="15">
        <v>45705</v>
      </c>
      <c r="K242" s="15"/>
      <c r="L242" s="2">
        <v>1744.8</v>
      </c>
      <c r="M242" s="2" t="e">
        <f>W242+X242+Y242+Z242+AA242+AB242+AC242+AD242+AE242+AF242+AH242+AJ242+AK242+AL242+AM242+AN242+AO242+AP242+AR242+AT242+AV242++AX242+AY242+AZ242+BA242+BG242+BJ242+BO242+BP242+BQ242+BV242+BW242+BX242+BZ242+CB242+CC242+CD242+CE242+CF242+CH242+CI242+CL242+CN242+BT242+BC242+BE242+BN242+BU242+CQ242+#REF!+CR242+CG242</f>
        <v>#REF!</v>
      </c>
      <c r="N242" s="2">
        <f>(V242+BR242)</f>
        <v>1386</v>
      </c>
      <c r="O242" s="2" t="e">
        <f t="shared" si="17"/>
        <v>#REF!</v>
      </c>
      <c r="P242" s="2" t="e">
        <f>O242+BS242</f>
        <v>#REF!</v>
      </c>
      <c r="Q242" s="2" t="e">
        <f t="shared" si="18"/>
        <v>#REF!</v>
      </c>
      <c r="R242" s="2" t="e">
        <f t="shared" si="19"/>
        <v>#REF!</v>
      </c>
      <c r="S242" s="2">
        <v>2310</v>
      </c>
      <c r="T242" s="3"/>
      <c r="U242" s="4"/>
      <c r="V242" s="3">
        <v>2310</v>
      </c>
      <c r="W242" s="3"/>
      <c r="X242" s="3"/>
      <c r="Y242" s="3"/>
      <c r="Z242" s="3"/>
      <c r="AA242" s="3"/>
      <c r="AB242" s="3"/>
      <c r="AC242" s="3">
        <v>55.62</v>
      </c>
      <c r="AD242" s="3"/>
      <c r="AE242" s="3"/>
      <c r="AF242" s="3"/>
      <c r="AG242" s="4"/>
      <c r="AH242" s="3"/>
      <c r="AI242" s="3"/>
      <c r="AJ242" s="3"/>
      <c r="AK242" s="3">
        <v>2.11</v>
      </c>
      <c r="AL242" s="3"/>
      <c r="AM242" s="3"/>
      <c r="AN242" s="3"/>
      <c r="AO242" s="3"/>
      <c r="AP242" s="3">
        <v>289.77</v>
      </c>
      <c r="AQ242" s="4">
        <v>974</v>
      </c>
      <c r="AR242" s="3">
        <v>16.66</v>
      </c>
      <c r="AS242" s="4"/>
      <c r="AT242" s="3"/>
      <c r="AU242" s="4"/>
      <c r="AV242" s="3">
        <v>8.81</v>
      </c>
      <c r="AW242" s="4">
        <v>0</v>
      </c>
      <c r="AX242" s="3">
        <v>161.29</v>
      </c>
      <c r="AY242" s="3"/>
      <c r="AZ242" s="3"/>
      <c r="BA242" s="3">
        <v>38.71</v>
      </c>
      <c r="BB242" s="3"/>
      <c r="BC242" s="3"/>
      <c r="BD242" s="4"/>
      <c r="BE242" s="3"/>
      <c r="BF242" s="4"/>
      <c r="BG242" s="3"/>
      <c r="BH242" s="4"/>
      <c r="BI242" s="3">
        <v>924</v>
      </c>
      <c r="BJ242" s="3">
        <v>73.540000000000006</v>
      </c>
      <c r="BK242" s="3">
        <v>62.25</v>
      </c>
      <c r="BL242" s="3"/>
      <c r="BM242" s="3"/>
      <c r="BN242" s="3"/>
      <c r="BO242" s="3"/>
      <c r="BP242" s="3">
        <v>-46.2</v>
      </c>
      <c r="BQ242" s="3"/>
      <c r="BR242" s="3">
        <v>-924</v>
      </c>
      <c r="BS242" s="3">
        <f t="shared" si="20"/>
        <v>924</v>
      </c>
      <c r="BT242" s="3">
        <f t="shared" si="16"/>
        <v>0</v>
      </c>
      <c r="BU242" s="3"/>
      <c r="BV242" s="3"/>
      <c r="BW242" s="3"/>
      <c r="BX242" s="3"/>
      <c r="BY242" s="3"/>
      <c r="BZ242" s="3"/>
      <c r="CA242" s="4"/>
      <c r="CB242" s="3"/>
      <c r="CC242" s="3"/>
      <c r="CD242" s="3"/>
      <c r="CE242" s="3"/>
      <c r="CF242" s="3"/>
      <c r="CG242" s="3"/>
      <c r="CH242" s="3"/>
      <c r="CI242" s="3"/>
      <c r="CJ242" s="4"/>
      <c r="CK242" s="3"/>
      <c r="CL242" s="3">
        <v>-241.51</v>
      </c>
      <c r="CM242" s="3"/>
      <c r="CN242" s="3">
        <v>0</v>
      </c>
      <c r="CO242" s="3"/>
      <c r="CP242" s="3">
        <v>232.07</v>
      </c>
      <c r="CQ242" s="3"/>
      <c r="CR242" s="3"/>
    </row>
    <row r="243" spans="1:96" ht="15" customHeight="1" x14ac:dyDescent="0.15">
      <c r="A243" s="1" t="s">
        <v>845</v>
      </c>
      <c r="B243" s="1" t="s">
        <v>55</v>
      </c>
      <c r="C243" s="1" t="s">
        <v>1037</v>
      </c>
      <c r="D243" s="1" t="str">
        <f>VLOOKUP(B243,VALIDAÇÃO!$B$2:$C$12,2,0)</f>
        <v>UNIQUE</v>
      </c>
      <c r="E243" s="1" t="s">
        <v>209</v>
      </c>
      <c r="F243" s="1" t="str">
        <f>VLOOKUP(E243,'[1]MAIO 25'!$D$2:$E$876,2,0)</f>
        <v>Masculino</v>
      </c>
      <c r="G243" s="1" t="str">
        <f>VLOOKUP(H243,VALIDAÇÃO!$F$2:$G$83,2,0)</f>
        <v>DIRETO</v>
      </c>
      <c r="H243" s="1" t="s">
        <v>1519</v>
      </c>
      <c r="I243" s="1" t="s">
        <v>847</v>
      </c>
      <c r="J243" s="15">
        <v>45699</v>
      </c>
      <c r="K243" s="15"/>
      <c r="L243" s="2">
        <v>1743.06</v>
      </c>
      <c r="M243" s="2" t="e">
        <f>W243+X243+Y243+Z243+AA243+AB243+AC243+AD243+AE243+AF243+AH243+AJ243+AK243+AL243+AM243+AN243+AO243+AP243+AR243+AT243+AV243++AX243+AY243+AZ243+BA243+BG243+BJ243+BO243+BP243+BQ243+BV243+BW243+BX243+BZ243+CB243+CC243+CD243+CE243+CF243+CH243+CI243+CL243+CN243+BT243+BC243+BE243+BN243+BU243+CQ243+#REF!+CR243+CG243</f>
        <v>#REF!</v>
      </c>
      <c r="N243" s="2">
        <f>(V243+BR243)</f>
        <v>1338.5</v>
      </c>
      <c r="O243" s="2" t="e">
        <f t="shared" si="17"/>
        <v>#REF!</v>
      </c>
      <c r="P243" s="2" t="e">
        <f>O243+BS243</f>
        <v>#REF!</v>
      </c>
      <c r="Q243" s="2" t="e">
        <f t="shared" si="18"/>
        <v>#REF!</v>
      </c>
      <c r="R243" s="2" t="e">
        <f t="shared" si="19"/>
        <v>#REF!</v>
      </c>
      <c r="S243" s="2">
        <v>2310</v>
      </c>
      <c r="T243" s="3"/>
      <c r="U243" s="4"/>
      <c r="V243" s="3">
        <v>2310</v>
      </c>
      <c r="W243" s="3"/>
      <c r="X243" s="3"/>
      <c r="Y243" s="3"/>
      <c r="Z243" s="3"/>
      <c r="AA243" s="3"/>
      <c r="AB243" s="3"/>
      <c r="AC243" s="3">
        <v>55.62</v>
      </c>
      <c r="AD243" s="3"/>
      <c r="AE243" s="3">
        <v>100</v>
      </c>
      <c r="AF243" s="3"/>
      <c r="AG243" s="4"/>
      <c r="AH243" s="3"/>
      <c r="AI243" s="3"/>
      <c r="AJ243" s="3"/>
      <c r="AK243" s="3">
        <v>3.28</v>
      </c>
      <c r="AL243" s="3"/>
      <c r="AM243" s="3"/>
      <c r="AN243" s="3">
        <v>95</v>
      </c>
      <c r="AO243" s="3"/>
      <c r="AP243" s="3">
        <v>113.69999999999999</v>
      </c>
      <c r="AQ243" s="4">
        <v>382.17</v>
      </c>
      <c r="AR243" s="3">
        <v>98.52</v>
      </c>
      <c r="AS243" s="4">
        <v>11</v>
      </c>
      <c r="AT243" s="3"/>
      <c r="AU243" s="4"/>
      <c r="AV243" s="3">
        <v>17.07</v>
      </c>
      <c r="AW243" s="4">
        <v>0</v>
      </c>
      <c r="AX243" s="3">
        <v>451.36</v>
      </c>
      <c r="AY243" s="3"/>
      <c r="AZ243" s="3"/>
      <c r="BA243" s="3">
        <v>86.8</v>
      </c>
      <c r="BB243" s="3"/>
      <c r="BC243" s="3"/>
      <c r="BD243" s="4"/>
      <c r="BE243" s="3">
        <v>-77</v>
      </c>
      <c r="BF243" s="4">
        <v>1</v>
      </c>
      <c r="BG243" s="3"/>
      <c r="BH243" s="4"/>
      <c r="BI243" s="3">
        <v>924</v>
      </c>
      <c r="BJ243" s="3">
        <v>40.81</v>
      </c>
      <c r="BK243" s="3">
        <v>0.82</v>
      </c>
      <c r="BL243" s="3"/>
      <c r="BM243" s="3"/>
      <c r="BN243" s="3"/>
      <c r="BO243" s="3">
        <v>-69.3</v>
      </c>
      <c r="BP243" s="3">
        <v>-46.2</v>
      </c>
      <c r="BQ243" s="3">
        <v>-138.6</v>
      </c>
      <c r="BR243" s="3">
        <v>-971.5</v>
      </c>
      <c r="BS243" s="3">
        <f t="shared" si="20"/>
        <v>971.5</v>
      </c>
      <c r="BT243" s="3">
        <f t="shared" si="16"/>
        <v>-47.5</v>
      </c>
      <c r="BU243" s="3"/>
      <c r="BV243" s="3"/>
      <c r="BW243" s="3"/>
      <c r="BX243" s="3"/>
      <c r="BY243" s="3"/>
      <c r="BZ243" s="3"/>
      <c r="CA243" s="4"/>
      <c r="CB243" s="3"/>
      <c r="CC243" s="3"/>
      <c r="CD243" s="3"/>
      <c r="CE243" s="3"/>
      <c r="CF243" s="3"/>
      <c r="CG243" s="3"/>
      <c r="CH243" s="3"/>
      <c r="CI243" s="3">
        <v>-77</v>
      </c>
      <c r="CJ243" s="4">
        <v>1</v>
      </c>
      <c r="CK243" s="3"/>
      <c r="CL243" s="3">
        <v>-249.5</v>
      </c>
      <c r="CM243" s="3"/>
      <c r="CN243" s="3">
        <v>0</v>
      </c>
      <c r="CO243" s="3"/>
      <c r="CP243" s="3">
        <v>237.4</v>
      </c>
      <c r="CQ243" s="3"/>
      <c r="CR243" s="3"/>
    </row>
    <row r="244" spans="1:96" ht="15" customHeight="1" x14ac:dyDescent="0.15">
      <c r="A244" s="1" t="s">
        <v>855</v>
      </c>
      <c r="B244" s="1" t="s">
        <v>509</v>
      </c>
      <c r="C244" s="1" t="s">
        <v>1038</v>
      </c>
      <c r="D244" s="1" t="str">
        <f>VLOOKUP(B244,VALIDAÇÃO!$B$2:$C$12,2,0)</f>
        <v>AUGURI</v>
      </c>
      <c r="E244" s="1" t="s">
        <v>81</v>
      </c>
      <c r="F244" s="1" t="str">
        <f>VLOOKUP(E244,'[1]MAIO 25'!$D$2:$E$876,2,0)</f>
        <v>Masculino</v>
      </c>
      <c r="G244" s="1" t="str">
        <f>VLOOKUP(H244,VALIDAÇÃO!$F$2:$G$83,2,0)</f>
        <v>DIRETO</v>
      </c>
      <c r="H244" s="1" t="s">
        <v>1520</v>
      </c>
      <c r="I244" s="1" t="s">
        <v>847</v>
      </c>
      <c r="J244" s="15">
        <v>45510</v>
      </c>
      <c r="K244" s="15"/>
      <c r="L244" s="2">
        <v>2612.19</v>
      </c>
      <c r="M244" s="2" t="e">
        <f>W244+X244+Y244+Z244+AA244+AB244+AC244+AD244+AE244+AF244+AH244+AJ244+AK244+AL244+AM244+AN244+AO244+AP244+AR244+AT244+AV244++AX244+AY244+AZ244+BA244+BG244+BJ244+BO244+BP244+BQ244+BV244+BW244+BX244+BZ244+CB244+CC244+CD244+CE244+CF244+CH244+CI244+CL244+CN244+BT244+BC244+BE244+BN244+BU244+CQ244+#REF!+CR244+CG244</f>
        <v>#REF!</v>
      </c>
      <c r="N244" s="2">
        <f>(V244+BR244)</f>
        <v>1296</v>
      </c>
      <c r="O244" s="2" t="e">
        <f t="shared" si="17"/>
        <v>#REF!</v>
      </c>
      <c r="P244" s="2" t="e">
        <f>O244+BS244</f>
        <v>#REF!</v>
      </c>
      <c r="Q244" s="2" t="e">
        <f t="shared" si="18"/>
        <v>#REF!</v>
      </c>
      <c r="R244" s="2" t="e">
        <f t="shared" si="19"/>
        <v>#REF!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4"/>
      <c r="AH244" s="3"/>
      <c r="AI244" s="3"/>
      <c r="AJ244" s="3"/>
      <c r="AK244" s="3">
        <v>13.850000000000001</v>
      </c>
      <c r="AL244" s="3"/>
      <c r="AM244" s="3"/>
      <c r="AN244" s="3">
        <v>180</v>
      </c>
      <c r="AO244" s="3"/>
      <c r="AP244" s="3">
        <v>272.51</v>
      </c>
      <c r="AQ244" s="4">
        <v>916</v>
      </c>
      <c r="AR244" s="3">
        <v>128.82</v>
      </c>
      <c r="AS244" s="4">
        <v>60.17</v>
      </c>
      <c r="AT244" s="3"/>
      <c r="AU244" s="4"/>
      <c r="AV244" s="3">
        <v>57.69</v>
      </c>
      <c r="AW244" s="4">
        <v>0</v>
      </c>
      <c r="AX244" s="3">
        <v>806.45</v>
      </c>
      <c r="AY244" s="3"/>
      <c r="AZ244" s="3"/>
      <c r="BA244" s="3">
        <v>193.55</v>
      </c>
      <c r="BB244" s="3"/>
      <c r="BC244" s="3">
        <v>-46.73</v>
      </c>
      <c r="BD244" s="4">
        <v>267</v>
      </c>
      <c r="BE244" s="3"/>
      <c r="BF244" s="4"/>
      <c r="BG244" s="3"/>
      <c r="BH244" s="4"/>
      <c r="BI244" s="3">
        <v>924</v>
      </c>
      <c r="BJ244" s="3">
        <v>96.32</v>
      </c>
      <c r="BK244" s="3">
        <v>5.45</v>
      </c>
      <c r="BL244" s="3"/>
      <c r="BM244" s="3"/>
      <c r="BN244" s="3"/>
      <c r="BO244" s="3"/>
      <c r="BP244" s="3">
        <v>-46.2</v>
      </c>
      <c r="BQ244" s="3"/>
      <c r="BR244" s="3">
        <v>-1014</v>
      </c>
      <c r="BS244" s="3">
        <f t="shared" si="20"/>
        <v>1014</v>
      </c>
      <c r="BT244" s="3">
        <f t="shared" si="16"/>
        <v>-90</v>
      </c>
      <c r="BU244" s="3"/>
      <c r="BV244" s="3"/>
      <c r="BW244" s="3"/>
      <c r="BX244" s="3"/>
      <c r="BY244" s="3"/>
      <c r="BZ244" s="3"/>
      <c r="CA244" s="4"/>
      <c r="CB244" s="3"/>
      <c r="CC244" s="3"/>
      <c r="CD244" s="3"/>
      <c r="CE244" s="3"/>
      <c r="CF244" s="3"/>
      <c r="CG244" s="3"/>
      <c r="CH244" s="3"/>
      <c r="CI244" s="3"/>
      <c r="CJ244" s="4"/>
      <c r="CK244" s="3"/>
      <c r="CL244" s="3">
        <v>-353.29</v>
      </c>
      <c r="CM244" s="3"/>
      <c r="CN244" s="3">
        <v>-42.4</v>
      </c>
      <c r="CO244" s="3"/>
      <c r="CP244" s="3">
        <v>306.58999999999997</v>
      </c>
      <c r="CQ244" s="3"/>
      <c r="CR244" s="3"/>
    </row>
    <row r="245" spans="1:96" ht="15" customHeight="1" x14ac:dyDescent="0.15">
      <c r="A245" s="1" t="s">
        <v>845</v>
      </c>
      <c r="B245" s="1" t="s">
        <v>55</v>
      </c>
      <c r="C245" s="1" t="s">
        <v>1039</v>
      </c>
      <c r="D245" s="1" t="str">
        <f>VLOOKUP(B245,VALIDAÇÃO!$B$2:$C$12,2,0)</f>
        <v>UNIQUE</v>
      </c>
      <c r="E245" s="1" t="s">
        <v>663</v>
      </c>
      <c r="F245" s="1" t="str">
        <f>VLOOKUP(E245,'[1]MAIO 25'!$D$2:$E$876,2,0)</f>
        <v>Masculino</v>
      </c>
      <c r="G245" s="1" t="str">
        <f>VLOOKUP(H245,VALIDAÇÃO!$F$2:$G$83,2,0)</f>
        <v>DIRETO</v>
      </c>
      <c r="H245" s="1" t="s">
        <v>1519</v>
      </c>
      <c r="I245" s="1" t="s">
        <v>847</v>
      </c>
      <c r="J245" s="15">
        <v>45567</v>
      </c>
      <c r="K245" s="15"/>
      <c r="L245" s="2">
        <v>2080.61</v>
      </c>
      <c r="M245" s="2" t="e">
        <f>W245+X245+Y245+Z245+AA245+AB245+AC245+AD245+AE245+AF245+AH245+AJ245+AK245+AL245+AM245+AN245+AO245+AP245+AR245+AT245+AV245++AX245+AY245+AZ245+BA245+BG245+BJ245+BO245+BP245+BQ245+BV245+BW245+BX245+BZ245+CB245+CC245+CD245+CE245+CF245+CH245+CI245+CL245+CN245+BT245+BC245+BE245+BN245+BU245+CQ245+#REF!+CR245+CG245</f>
        <v>#REF!</v>
      </c>
      <c r="N245" s="2">
        <f>(V245+BR245)</f>
        <v>1336</v>
      </c>
      <c r="O245" s="2" t="e">
        <f t="shared" si="17"/>
        <v>#REF!</v>
      </c>
      <c r="P245" s="2" t="e">
        <f>O245+BS245</f>
        <v>#REF!</v>
      </c>
      <c r="Q245" s="2" t="e">
        <f t="shared" si="18"/>
        <v>#REF!</v>
      </c>
      <c r="R245" s="2" t="e">
        <f t="shared" si="19"/>
        <v>#REF!</v>
      </c>
      <c r="S245" s="2">
        <v>2310</v>
      </c>
      <c r="T245" s="3"/>
      <c r="U245" s="4"/>
      <c r="V245" s="3">
        <v>2310</v>
      </c>
      <c r="W245" s="3"/>
      <c r="X245" s="3"/>
      <c r="Y245" s="3"/>
      <c r="Z245" s="3"/>
      <c r="AA245" s="3"/>
      <c r="AB245" s="3"/>
      <c r="AC245" s="3">
        <v>55.62</v>
      </c>
      <c r="AD245" s="3">
        <v>100</v>
      </c>
      <c r="AE245" s="3">
        <v>100</v>
      </c>
      <c r="AF245" s="3"/>
      <c r="AG245" s="4"/>
      <c r="AH245" s="3"/>
      <c r="AI245" s="3"/>
      <c r="AJ245" s="3"/>
      <c r="AK245" s="3">
        <v>4.2300000000000004</v>
      </c>
      <c r="AL245" s="3"/>
      <c r="AM245" s="3"/>
      <c r="AN245" s="3">
        <v>100</v>
      </c>
      <c r="AO245" s="3"/>
      <c r="AP245" s="3"/>
      <c r="AQ245" s="4"/>
      <c r="AR245" s="3">
        <v>177.36</v>
      </c>
      <c r="AS245" s="4">
        <v>11</v>
      </c>
      <c r="AT245" s="3"/>
      <c r="AU245" s="4"/>
      <c r="AV245" s="3">
        <v>22</v>
      </c>
      <c r="AW245" s="4">
        <v>0</v>
      </c>
      <c r="AX245" s="3">
        <v>695.85</v>
      </c>
      <c r="AY245" s="3"/>
      <c r="AZ245" s="3"/>
      <c r="BA245" s="3">
        <v>133.82</v>
      </c>
      <c r="BB245" s="3"/>
      <c r="BC245" s="3"/>
      <c r="BD245" s="4"/>
      <c r="BE245" s="3"/>
      <c r="BF245" s="4"/>
      <c r="BG245" s="3"/>
      <c r="BH245" s="4"/>
      <c r="BI245" s="3">
        <v>924</v>
      </c>
      <c r="BJ245" s="3">
        <v>34.11</v>
      </c>
      <c r="BK245" s="3">
        <v>0.82</v>
      </c>
      <c r="BL245" s="3"/>
      <c r="BM245" s="3"/>
      <c r="BN245" s="3"/>
      <c r="BO245" s="3">
        <v>-69.3</v>
      </c>
      <c r="BP245" s="3">
        <v>-46.2</v>
      </c>
      <c r="BQ245" s="3">
        <v>-138.6</v>
      </c>
      <c r="BR245" s="3">
        <v>-974</v>
      </c>
      <c r="BS245" s="3">
        <f t="shared" si="20"/>
        <v>974</v>
      </c>
      <c r="BT245" s="3">
        <f t="shared" ref="BT245:BT306" si="21">BI245+BR245</f>
        <v>-50</v>
      </c>
      <c r="BU245" s="3"/>
      <c r="BV245" s="3"/>
      <c r="BW245" s="3"/>
      <c r="BX245" s="3"/>
      <c r="BY245" s="3"/>
      <c r="BZ245" s="3"/>
      <c r="CA245" s="4"/>
      <c r="CB245" s="3"/>
      <c r="CC245" s="3"/>
      <c r="CD245" s="3"/>
      <c r="CE245" s="3"/>
      <c r="CF245" s="3"/>
      <c r="CG245" s="3"/>
      <c r="CH245" s="3"/>
      <c r="CI245" s="3"/>
      <c r="CJ245" s="4"/>
      <c r="CK245" s="3"/>
      <c r="CL245" s="3">
        <v>-298.68</v>
      </c>
      <c r="CM245" s="3"/>
      <c r="CN245" s="3">
        <v>-25.6</v>
      </c>
      <c r="CO245" s="3"/>
      <c r="CP245" s="3">
        <v>270.18</v>
      </c>
      <c r="CQ245" s="3"/>
      <c r="CR245" s="3"/>
    </row>
    <row r="246" spans="1:96" ht="15" customHeight="1" x14ac:dyDescent="0.15">
      <c r="A246" s="1" t="s">
        <v>859</v>
      </c>
      <c r="B246" s="1" t="s">
        <v>249</v>
      </c>
      <c r="C246" s="1" t="s">
        <v>1074</v>
      </c>
      <c r="D246" s="1" t="str">
        <f>VLOOKUP(B246,VALIDAÇÃO!$B$2:$C$12,2,0)</f>
        <v>MANUNTENÇÃO</v>
      </c>
      <c r="E246" s="1" t="s">
        <v>1896</v>
      </c>
      <c r="F246" s="1" t="e">
        <f>VLOOKUP(E246,'[1]MAIO 25'!$D$2:$E$876,2,0)</f>
        <v>#N/A</v>
      </c>
      <c r="G246" s="1" t="e">
        <f>VLOOKUP(H246,VALIDAÇÃO!$F$2:$G$83,2,0)</f>
        <v>#N/A</v>
      </c>
      <c r="H246" s="1" t="s">
        <v>1958</v>
      </c>
      <c r="I246" s="1" t="s">
        <v>1968</v>
      </c>
      <c r="J246" s="15">
        <v>44602</v>
      </c>
      <c r="K246" s="15"/>
      <c r="L246" s="2">
        <v>1957.16</v>
      </c>
      <c r="M246" s="2" t="e">
        <f>W246+X246+Y246+Z246+AA246+AB246+AC246+AD246+AE246+AF246+AH246+AJ246+AK246+AL246+AM246+AN246+AO246+AP246+AR246+AT246+AV246++AX246+AY246+AZ246+BA246+BG246+BJ246+BO246+BP246+BQ246+BV246+BW246+BX246+BZ246+CB246+CC246+CD246+CE246+CF246+CH246+CI246+CL246+CN246+BT246+BC246+BE246+BN246+BU246+CQ246+#REF!+CR246+CG246</f>
        <v>#REF!</v>
      </c>
      <c r="N246" s="2">
        <f>(V246+BR246)</f>
        <v>2847.97</v>
      </c>
      <c r="O246" s="2" t="e">
        <f t="shared" si="17"/>
        <v>#REF!</v>
      </c>
      <c r="P246" s="2" t="e">
        <f>O246+BS246</f>
        <v>#REF!</v>
      </c>
      <c r="Q246" s="2" t="e">
        <f t="shared" si="18"/>
        <v>#REF!</v>
      </c>
      <c r="R246" s="2" t="e">
        <f t="shared" si="19"/>
        <v>#REF!</v>
      </c>
      <c r="S246" s="2">
        <v>4746.62</v>
      </c>
      <c r="T246" s="3"/>
      <c r="U246" s="4"/>
      <c r="V246" s="3">
        <v>4746.62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4"/>
      <c r="AH246" s="3"/>
      <c r="AI246" s="3"/>
      <c r="AJ246" s="3"/>
      <c r="AK246" s="3"/>
      <c r="AL246" s="3"/>
      <c r="AM246" s="3"/>
      <c r="AN246" s="3"/>
      <c r="AO246" s="3"/>
      <c r="AP246" s="3"/>
      <c r="AQ246" s="4"/>
      <c r="AR246" s="3"/>
      <c r="AS246" s="4">
        <v>12</v>
      </c>
      <c r="AT246" s="3"/>
      <c r="AU246" s="4"/>
      <c r="AV246" s="3"/>
      <c r="AW246" s="4">
        <v>0</v>
      </c>
      <c r="AX246" s="3"/>
      <c r="AY246" s="3"/>
      <c r="AZ246" s="3"/>
      <c r="BA246" s="3"/>
      <c r="BB246" s="3"/>
      <c r="BC246" s="3"/>
      <c r="BD246" s="4"/>
      <c r="BE246" s="3"/>
      <c r="BF246" s="4"/>
      <c r="BG246" s="3"/>
      <c r="BH246" s="4"/>
      <c r="BI246" s="3">
        <v>924</v>
      </c>
      <c r="BJ246" s="3"/>
      <c r="BK246" s="3">
        <v>36</v>
      </c>
      <c r="BL246" s="3"/>
      <c r="BM246" s="3"/>
      <c r="BN246" s="3"/>
      <c r="BO246" s="3"/>
      <c r="BP246" s="3"/>
      <c r="BQ246" s="3"/>
      <c r="BR246" s="3">
        <v>-1898.65</v>
      </c>
      <c r="BS246" s="3">
        <f t="shared" si="20"/>
        <v>1898.65</v>
      </c>
      <c r="BT246" s="3">
        <f t="shared" si="21"/>
        <v>-974.65000000000009</v>
      </c>
      <c r="BU246" s="3"/>
      <c r="BV246" s="3">
        <v>-5</v>
      </c>
      <c r="BW246" s="3"/>
      <c r="BX246" s="3">
        <v>-155.82</v>
      </c>
      <c r="BY246" s="3"/>
      <c r="BZ246" s="3"/>
      <c r="CA246" s="4"/>
      <c r="CB246" s="3"/>
      <c r="CC246" s="3"/>
      <c r="CD246" s="3"/>
      <c r="CE246" s="3"/>
      <c r="CF246" s="3"/>
      <c r="CG246" s="3"/>
      <c r="CH246" s="3"/>
      <c r="CI246" s="3"/>
      <c r="CJ246" s="4"/>
      <c r="CK246" s="3"/>
      <c r="CL246" s="3">
        <v>-474.11</v>
      </c>
      <c r="CM246" s="3"/>
      <c r="CN246" s="3">
        <v>-255.88</v>
      </c>
      <c r="CO246" s="3"/>
      <c r="CP246" s="3">
        <v>379.72</v>
      </c>
      <c r="CQ246" s="3"/>
      <c r="CR246" s="3"/>
    </row>
    <row r="247" spans="1:96" ht="15" customHeight="1" x14ac:dyDescent="0.15">
      <c r="A247" s="1" t="s">
        <v>885</v>
      </c>
      <c r="B247" s="1" t="s">
        <v>512</v>
      </c>
      <c r="C247" s="1" t="s">
        <v>1040</v>
      </c>
      <c r="D247" s="1" t="str">
        <f>VLOOKUP(B247,VALIDAÇÃO!$B$2:$C$12,2,0)</f>
        <v>ESCRITÓRIO ENGENHARIA</v>
      </c>
      <c r="E247" s="1" t="s">
        <v>240</v>
      </c>
      <c r="F247" s="1" t="e">
        <f>VLOOKUP(E247,'[1]MAIO 25'!$D$2:$E$876,2,0)</f>
        <v>#N/A</v>
      </c>
      <c r="G247" s="1" t="e">
        <f>VLOOKUP(H247,VALIDAÇÃO!$F$2:$G$300,2,0)</f>
        <v>#N/A</v>
      </c>
      <c r="H247" s="1" t="s">
        <v>1825</v>
      </c>
      <c r="I247" s="1" t="s">
        <v>959</v>
      </c>
      <c r="J247" s="15">
        <v>45602</v>
      </c>
      <c r="K247" s="15"/>
      <c r="L247" s="2">
        <v>999.73</v>
      </c>
      <c r="M247" s="2" t="e">
        <f>W247+X247+Y247+Z247+AA247+AB247+AC247+AD247+AE247+AF247+AH247+AJ247+AK247+AL247+AM247+AN247+AO247+AP247+AR247+AT247+AV247++AX247+AY247+AZ247+BA247+BG247+BJ247+BO247+BP247+BQ247+BV247+BW247+BX247+BZ247+CB247+CC247+CD247+CE247+CF247+CH247+CI247+CL247+CN247+BT247+BC247+BE247+BN247+BU247+CQ247+#REF!+CR247+CG247</f>
        <v>#REF!</v>
      </c>
      <c r="N247" s="2">
        <f>(V247+BR247)</f>
        <v>1386</v>
      </c>
      <c r="O247" s="2" t="e">
        <f t="shared" ref="O247:O308" si="22">N247+R247</f>
        <v>#REF!</v>
      </c>
      <c r="P247" s="2" t="e">
        <f>O247+BS247</f>
        <v>#REF!</v>
      </c>
      <c r="Q247" s="2" t="e">
        <f t="shared" ref="Q247:Q308" si="23">L247-(O247+M247)</f>
        <v>#REF!</v>
      </c>
      <c r="R247" s="2" t="e">
        <f t="shared" ref="R247:R308" si="24">L247-(M247+N247)</f>
        <v>#REF!</v>
      </c>
      <c r="S247" s="2">
        <v>2310</v>
      </c>
      <c r="T247" s="3"/>
      <c r="U247" s="4"/>
      <c r="V247" s="3">
        <v>2310</v>
      </c>
      <c r="W247" s="3"/>
      <c r="X247" s="3"/>
      <c r="Y247" s="3"/>
      <c r="Z247" s="3"/>
      <c r="AA247" s="3"/>
      <c r="AB247" s="3"/>
      <c r="AC247" s="3"/>
      <c r="AD247" s="3">
        <v>100</v>
      </c>
      <c r="AE247" s="3"/>
      <c r="AF247" s="3"/>
      <c r="AG247" s="4"/>
      <c r="AH247" s="3"/>
      <c r="AI247" s="3"/>
      <c r="AJ247" s="3"/>
      <c r="AK247" s="3">
        <v>0.01</v>
      </c>
      <c r="AL247" s="3"/>
      <c r="AM247" s="3"/>
      <c r="AN247" s="3"/>
      <c r="AO247" s="3"/>
      <c r="AP247" s="3"/>
      <c r="AQ247" s="4"/>
      <c r="AR247" s="3">
        <v>7.74</v>
      </c>
      <c r="AS247" s="4">
        <v>584.16999999999996</v>
      </c>
      <c r="AT247" s="3"/>
      <c r="AU247" s="4"/>
      <c r="AV247" s="3">
        <v>0.04</v>
      </c>
      <c r="AW247" s="4">
        <v>0</v>
      </c>
      <c r="AX247" s="3">
        <v>30</v>
      </c>
      <c r="AY247" s="3"/>
      <c r="AZ247" s="3"/>
      <c r="BA247" s="3">
        <v>5.77</v>
      </c>
      <c r="BB247" s="3"/>
      <c r="BC247" s="3">
        <v>-37.630000000000003</v>
      </c>
      <c r="BD247" s="4">
        <v>215</v>
      </c>
      <c r="BE247" s="3"/>
      <c r="BF247" s="4"/>
      <c r="BG247" s="3"/>
      <c r="BH247" s="4"/>
      <c r="BI247" s="3">
        <v>924</v>
      </c>
      <c r="BJ247" s="3">
        <v>1.49</v>
      </c>
      <c r="BK247" s="3">
        <v>96.91</v>
      </c>
      <c r="BL247" s="3"/>
      <c r="BM247" s="3"/>
      <c r="BN247" s="3"/>
      <c r="BO247" s="3">
        <v>-69.3</v>
      </c>
      <c r="BP247" s="3"/>
      <c r="BQ247" s="3">
        <v>-138.6</v>
      </c>
      <c r="BR247" s="3">
        <v>-924</v>
      </c>
      <c r="BS247" s="3">
        <f t="shared" si="20"/>
        <v>924</v>
      </c>
      <c r="BT247" s="3">
        <f t="shared" si="21"/>
        <v>0</v>
      </c>
      <c r="BU247" s="3"/>
      <c r="BV247" s="3"/>
      <c r="BW247" s="3"/>
      <c r="BX247" s="3"/>
      <c r="BY247" s="3"/>
      <c r="BZ247" s="3"/>
      <c r="CA247" s="4"/>
      <c r="CB247" s="3"/>
      <c r="CC247" s="3"/>
      <c r="CD247" s="3"/>
      <c r="CE247" s="3"/>
      <c r="CF247" s="3"/>
      <c r="CG247" s="3"/>
      <c r="CH247" s="3"/>
      <c r="CI247" s="3"/>
      <c r="CJ247" s="4"/>
      <c r="CK247" s="3"/>
      <c r="CL247" s="3">
        <v>-185.79</v>
      </c>
      <c r="CM247" s="3"/>
      <c r="CN247" s="3">
        <v>0</v>
      </c>
      <c r="CO247" s="3"/>
      <c r="CP247" s="3">
        <v>185.39</v>
      </c>
      <c r="CQ247" s="3"/>
      <c r="CR247" s="3"/>
    </row>
    <row r="248" spans="1:96" ht="15" customHeight="1" x14ac:dyDescent="0.15">
      <c r="A248" s="1" t="s">
        <v>848</v>
      </c>
      <c r="B248" s="1" t="s">
        <v>574</v>
      </c>
      <c r="C248" s="1" t="s">
        <v>1041</v>
      </c>
      <c r="D248" s="1" t="str">
        <f>VLOOKUP(B248,VALIDAÇÃO!$B$2:$C$12,2,0)</f>
        <v>MARIE CURIE</v>
      </c>
      <c r="E248" s="1" t="s">
        <v>276</v>
      </c>
      <c r="F248" s="1" t="str">
        <f>VLOOKUP(E248,'[1]MAIO 25'!$D$2:$E$876,2,0)</f>
        <v>Masculino</v>
      </c>
      <c r="G248" s="1" t="str">
        <f>VLOOKUP(H248,VALIDAÇÃO!$F$2:$G$83,2,0)</f>
        <v>DIRETO</v>
      </c>
      <c r="H248" s="1" t="s">
        <v>1518</v>
      </c>
      <c r="I248" s="1" t="s">
        <v>850</v>
      </c>
      <c r="J248" s="15">
        <v>45567</v>
      </c>
      <c r="K248" s="15"/>
      <c r="L248" s="2">
        <v>1106.17</v>
      </c>
      <c r="M248" s="2" t="e">
        <f>W248+X248+Y248+Z248+AA248+AB248+AC248+AD248+AE248+AF248+AH248+AJ248+AK248+AL248+AM248+AN248+AO248+AP248+AR248+AT248+AV248++AX248+AY248+AZ248+BA248+BG248+BJ248+BO248+BP248+BQ248+BV248+BW248+BX248+BZ248+CB248+CC248+CD248+CE248+CF248+CH248+CI248+CL248+CN248+BT248+BC248+BE248+BN248+BU248+CQ248+#REF!+CR248+CG248</f>
        <v>#REF!</v>
      </c>
      <c r="N248" s="2">
        <f>(V248+BR248)</f>
        <v>1042.8</v>
      </c>
      <c r="O248" s="2" t="e">
        <f t="shared" si="22"/>
        <v>#REF!</v>
      </c>
      <c r="P248" s="2" t="e">
        <f>O248+BS248</f>
        <v>#REF!</v>
      </c>
      <c r="Q248" s="2" t="e">
        <f t="shared" si="23"/>
        <v>#REF!</v>
      </c>
      <c r="R248" s="2" t="e">
        <f t="shared" si="24"/>
        <v>#REF!</v>
      </c>
      <c r="S248" s="2">
        <v>1738</v>
      </c>
      <c r="T248" s="3"/>
      <c r="U248" s="4"/>
      <c r="V248" s="3">
        <v>1738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4"/>
      <c r="AH248" s="3"/>
      <c r="AI248" s="3"/>
      <c r="AJ248" s="3"/>
      <c r="AK248" s="3"/>
      <c r="AL248" s="3"/>
      <c r="AM248" s="3"/>
      <c r="AN248" s="3"/>
      <c r="AO248" s="3"/>
      <c r="AP248" s="3"/>
      <c r="AQ248" s="4"/>
      <c r="AR248" s="3"/>
      <c r="AS248" s="4">
        <v>197</v>
      </c>
      <c r="AT248" s="3"/>
      <c r="AU248" s="4"/>
      <c r="AV248" s="3"/>
      <c r="AW248" s="4">
        <v>0</v>
      </c>
      <c r="AX248" s="3">
        <v>261.68</v>
      </c>
      <c r="AY248" s="3"/>
      <c r="AZ248" s="3"/>
      <c r="BA248" s="3">
        <v>50.32</v>
      </c>
      <c r="BB248" s="3"/>
      <c r="BC248" s="3"/>
      <c r="BD248" s="4"/>
      <c r="BE248" s="3"/>
      <c r="BF248" s="4"/>
      <c r="BG248" s="3"/>
      <c r="BH248" s="4"/>
      <c r="BI248" s="3">
        <v>924</v>
      </c>
      <c r="BJ248" s="3"/>
      <c r="BK248" s="3">
        <v>85.38</v>
      </c>
      <c r="BL248" s="3"/>
      <c r="BM248" s="3"/>
      <c r="BN248" s="3"/>
      <c r="BO248" s="3">
        <v>-52.14</v>
      </c>
      <c r="BP248" s="3">
        <v>-34.76</v>
      </c>
      <c r="BQ248" s="3"/>
      <c r="BR248" s="3">
        <v>-695.2</v>
      </c>
      <c r="BS248" s="3">
        <f t="shared" si="20"/>
        <v>695.2</v>
      </c>
      <c r="BT248" s="3">
        <f t="shared" si="21"/>
        <v>228.79999999999995</v>
      </c>
      <c r="BU248" s="3"/>
      <c r="BV248" s="3"/>
      <c r="BW248" s="3"/>
      <c r="BX248" s="3"/>
      <c r="BY248" s="3"/>
      <c r="BZ248" s="3"/>
      <c r="CA248" s="4"/>
      <c r="CB248" s="3"/>
      <c r="CC248" s="3"/>
      <c r="CD248" s="3"/>
      <c r="CE248" s="3"/>
      <c r="CF248" s="3"/>
      <c r="CG248" s="3"/>
      <c r="CH248" s="3"/>
      <c r="CI248" s="3"/>
      <c r="CJ248" s="4"/>
      <c r="CK248" s="3"/>
      <c r="CL248" s="3">
        <v>-161.72999999999999</v>
      </c>
      <c r="CM248" s="3"/>
      <c r="CN248" s="3">
        <v>0</v>
      </c>
      <c r="CO248" s="3"/>
      <c r="CP248" s="3">
        <v>164</v>
      </c>
      <c r="CQ248" s="3"/>
      <c r="CR248" s="3"/>
    </row>
    <row r="249" spans="1:96" ht="15" customHeight="1" x14ac:dyDescent="0.15">
      <c r="A249" s="1" t="s">
        <v>848</v>
      </c>
      <c r="B249" s="1" t="s">
        <v>574</v>
      </c>
      <c r="C249" s="1" t="s">
        <v>1042</v>
      </c>
      <c r="D249" s="1" t="str">
        <f>VLOOKUP(B249,VALIDAÇÃO!$B$2:$C$12,2,0)</f>
        <v>MARIE CURIE</v>
      </c>
      <c r="E249" s="1" t="s">
        <v>346</v>
      </c>
      <c r="F249" s="1" t="str">
        <f>VLOOKUP(E249,'[1]MAIO 25'!$D$2:$E$876,2,0)</f>
        <v>Masculino</v>
      </c>
      <c r="G249" s="1" t="str">
        <f>VLOOKUP(H249,VALIDAÇÃO!$F$2:$G$83,2,0)</f>
        <v>DIRETO</v>
      </c>
      <c r="H249" s="1" t="s">
        <v>256</v>
      </c>
      <c r="I249" s="1" t="s">
        <v>850</v>
      </c>
      <c r="J249" s="15">
        <v>45708</v>
      </c>
      <c r="K249" s="15"/>
      <c r="L249" s="2">
        <v>1280.05</v>
      </c>
      <c r="M249" s="2" t="e">
        <f>W249+X249+Y249+Z249+AA249+AB249+AC249+AD249+AE249+AF249+AH249+AJ249+AK249+AL249+AM249+AN249+AO249+AP249+AR249+AT249+AV249++AX249+AY249+AZ249+BA249+BG249+BJ249+BO249+BP249+BQ249+BV249+BW249+BX249+BZ249+CB249+CC249+CD249+CE249+CF249+CH249+CI249+CL249+CN249+BT249+BC249+BE249+BN249+BU249+CQ249+#REF!+CR249+CG249</f>
        <v>#REF!</v>
      </c>
      <c r="N249" s="2">
        <f>(V249+BR249)</f>
        <v>1386</v>
      </c>
      <c r="O249" s="2" t="e">
        <f t="shared" si="22"/>
        <v>#REF!</v>
      </c>
      <c r="P249" s="2" t="e">
        <f>O249+BS249</f>
        <v>#REF!</v>
      </c>
      <c r="Q249" s="2" t="e">
        <f t="shared" si="23"/>
        <v>#REF!</v>
      </c>
      <c r="R249" s="2" t="e">
        <f t="shared" si="24"/>
        <v>#REF!</v>
      </c>
      <c r="S249" s="2">
        <v>2310</v>
      </c>
      <c r="T249" s="3"/>
      <c r="U249" s="4"/>
      <c r="V249" s="3">
        <v>2310</v>
      </c>
      <c r="W249" s="3"/>
      <c r="X249" s="3"/>
      <c r="Y249" s="3"/>
      <c r="Z249" s="3"/>
      <c r="AA249" s="3"/>
      <c r="AB249" s="3"/>
      <c r="AC249" s="3">
        <v>55.62</v>
      </c>
      <c r="AD249" s="3">
        <v>100</v>
      </c>
      <c r="AE249" s="3"/>
      <c r="AF249" s="3"/>
      <c r="AG249" s="4"/>
      <c r="AH249" s="3"/>
      <c r="AI249" s="3"/>
      <c r="AJ249" s="3"/>
      <c r="AK249" s="3"/>
      <c r="AL249" s="3"/>
      <c r="AM249" s="3"/>
      <c r="AN249" s="3"/>
      <c r="AO249" s="3"/>
      <c r="AP249" s="3"/>
      <c r="AQ249" s="4"/>
      <c r="AR249" s="3"/>
      <c r="AS249" s="4">
        <v>596.16999999999996</v>
      </c>
      <c r="AT249" s="3"/>
      <c r="AU249" s="4"/>
      <c r="AV249" s="3"/>
      <c r="AW249" s="4">
        <v>0</v>
      </c>
      <c r="AX249" s="3">
        <v>335.48</v>
      </c>
      <c r="AY249" s="3"/>
      <c r="AZ249" s="3"/>
      <c r="BA249" s="3">
        <v>64.52</v>
      </c>
      <c r="BB249" s="3"/>
      <c r="BC249" s="3">
        <v>-94.88</v>
      </c>
      <c r="BD249" s="4">
        <v>542.19000000000005</v>
      </c>
      <c r="BE249" s="3"/>
      <c r="BF249" s="4"/>
      <c r="BG249" s="3"/>
      <c r="BH249" s="4"/>
      <c r="BI249" s="3">
        <v>924</v>
      </c>
      <c r="BJ249" s="3"/>
      <c r="BK249" s="3">
        <v>93.74</v>
      </c>
      <c r="BL249" s="3"/>
      <c r="BM249" s="3"/>
      <c r="BN249" s="3"/>
      <c r="BO249" s="3">
        <v>-69.3</v>
      </c>
      <c r="BP249" s="3">
        <v>-46.2</v>
      </c>
      <c r="BQ249" s="3">
        <v>-138.6</v>
      </c>
      <c r="BR249" s="3">
        <v>-924</v>
      </c>
      <c r="BS249" s="3">
        <f t="shared" si="20"/>
        <v>924</v>
      </c>
      <c r="BT249" s="3">
        <f t="shared" si="21"/>
        <v>0</v>
      </c>
      <c r="BU249" s="3"/>
      <c r="BV249" s="3"/>
      <c r="BW249" s="3"/>
      <c r="BX249" s="3"/>
      <c r="BY249" s="3"/>
      <c r="BZ249" s="3"/>
      <c r="CA249" s="4"/>
      <c r="CB249" s="3"/>
      <c r="CC249" s="3"/>
      <c r="CD249" s="3"/>
      <c r="CE249" s="3"/>
      <c r="CF249" s="3"/>
      <c r="CG249" s="3"/>
      <c r="CH249" s="3"/>
      <c r="CI249" s="3"/>
      <c r="CJ249" s="4"/>
      <c r="CK249" s="3"/>
      <c r="CL249" s="3">
        <v>-212.59</v>
      </c>
      <c r="CM249" s="3"/>
      <c r="CN249" s="3">
        <v>0</v>
      </c>
      <c r="CO249" s="3"/>
      <c r="CP249" s="3">
        <v>209.2</v>
      </c>
      <c r="CQ249" s="3"/>
      <c r="CR249" s="3"/>
    </row>
    <row r="250" spans="1:96" ht="15" customHeight="1" x14ac:dyDescent="0.15">
      <c r="A250" s="1" t="s">
        <v>872</v>
      </c>
      <c r="B250" s="1" t="s">
        <v>437</v>
      </c>
      <c r="C250" s="1" t="s">
        <v>1044</v>
      </c>
      <c r="D250" s="1" t="str">
        <f>VLOOKUP(B250,VALIDAÇÃO!$B$2:$C$12,2,0)</f>
        <v xml:space="preserve">BOSSA </v>
      </c>
      <c r="E250" s="1" t="s">
        <v>324</v>
      </c>
      <c r="F250" s="1" t="s">
        <v>1830</v>
      </c>
      <c r="G250" s="1" t="str">
        <f>VLOOKUP(H250,VALIDAÇÃO!$F$2:$G$83,2,0)</f>
        <v>INDIRETO</v>
      </c>
      <c r="H250" s="1" t="s">
        <v>330</v>
      </c>
      <c r="I250" s="1" t="s">
        <v>847</v>
      </c>
      <c r="J250" s="15">
        <v>45414</v>
      </c>
      <c r="K250" s="15"/>
      <c r="L250" s="2">
        <v>1527.15</v>
      </c>
      <c r="M250" s="2" t="e">
        <f>W250+X250+Y250+Z250+AA250+AB250+AC250+AD250+AE250+AF250+AH250+AJ250+AK250+AL250+AM250+AN250+AO250+AP250+AR250+AT250+AV250++AX250+AY250+AZ250+BA250+BG250+BJ250+BO250+BP250+BQ250+BV250+BW250+BX250+BZ250+CB250+CC250+CD250+CE250+CF250+CH250+CI250+CL250+CN250+BT250+BC250+BE250+BN250+BU250+CQ250+#REF!+CR250+CG250</f>
        <v>#REF!</v>
      </c>
      <c r="N250" s="2">
        <f>(V250+BR250)</f>
        <v>1786.9799999999998</v>
      </c>
      <c r="O250" s="2" t="e">
        <f t="shared" si="22"/>
        <v>#REF!</v>
      </c>
      <c r="P250" s="2" t="e">
        <f>O250+BS250</f>
        <v>#REF!</v>
      </c>
      <c r="Q250" s="2" t="e">
        <f t="shared" si="23"/>
        <v>#REF!</v>
      </c>
      <c r="R250" s="2" t="e">
        <f t="shared" si="24"/>
        <v>#REF!</v>
      </c>
      <c r="S250" s="2">
        <v>3311.64</v>
      </c>
      <c r="T250" s="3"/>
      <c r="U250" s="4"/>
      <c r="V250" s="3">
        <v>3311.64</v>
      </c>
      <c r="W250" s="3"/>
      <c r="X250" s="3"/>
      <c r="Y250" s="3"/>
      <c r="Z250" s="3"/>
      <c r="AA250" s="3"/>
      <c r="AB250" s="3"/>
      <c r="AC250" s="3"/>
      <c r="AD250" s="3"/>
      <c r="AE250" s="3">
        <v>100</v>
      </c>
      <c r="AF250" s="3"/>
      <c r="AG250" s="4"/>
      <c r="AH250" s="3"/>
      <c r="AI250" s="3"/>
      <c r="AJ250" s="3"/>
      <c r="AK250" s="3"/>
      <c r="AL250" s="3"/>
      <c r="AM250" s="3"/>
      <c r="AN250" s="3">
        <v>200</v>
      </c>
      <c r="AO250" s="3"/>
      <c r="AP250" s="3"/>
      <c r="AQ250" s="4"/>
      <c r="AR250" s="3">
        <v>209.41</v>
      </c>
      <c r="AS250" s="4">
        <v>128</v>
      </c>
      <c r="AT250" s="3"/>
      <c r="AU250" s="4"/>
      <c r="AV250" s="3"/>
      <c r="AW250" s="4"/>
      <c r="AX250" s="3"/>
      <c r="AY250" s="3"/>
      <c r="AZ250" s="3"/>
      <c r="BA250" s="3"/>
      <c r="BB250" s="3"/>
      <c r="BC250" s="3"/>
      <c r="BD250" s="4"/>
      <c r="BE250" s="3"/>
      <c r="BF250" s="4"/>
      <c r="BG250" s="3"/>
      <c r="BH250" s="4"/>
      <c r="BI250" s="3">
        <v>695.2</v>
      </c>
      <c r="BJ250" s="3">
        <v>40.270000000000003</v>
      </c>
      <c r="BK250" s="3">
        <v>9.52</v>
      </c>
      <c r="BL250" s="3"/>
      <c r="BM250" s="3"/>
      <c r="BN250" s="3"/>
      <c r="BO250" s="3">
        <v>-52.14</v>
      </c>
      <c r="BP250" s="3"/>
      <c r="BQ250" s="3"/>
      <c r="BR250" s="3">
        <v>-1524.66</v>
      </c>
      <c r="BS250" s="3">
        <f t="shared" si="20"/>
        <v>1524.66</v>
      </c>
      <c r="BT250" s="3">
        <f t="shared" si="21"/>
        <v>-829.46</v>
      </c>
      <c r="BU250" s="3"/>
      <c r="BV250" s="3">
        <v>-5</v>
      </c>
      <c r="BW250" s="3">
        <v>-87</v>
      </c>
      <c r="BX250" s="3"/>
      <c r="BY250" s="3"/>
      <c r="BZ250" s="3"/>
      <c r="CA250" s="4"/>
      <c r="CB250" s="3"/>
      <c r="CC250" s="3"/>
      <c r="CD250" s="3"/>
      <c r="CE250" s="3"/>
      <c r="CF250" s="3"/>
      <c r="CG250" s="3"/>
      <c r="CH250" s="3">
        <v>-309.56</v>
      </c>
      <c r="CI250" s="3"/>
      <c r="CJ250" s="4"/>
      <c r="CK250" s="3"/>
      <c r="CL250" s="3">
        <v>-320.76</v>
      </c>
      <c r="CM250" s="3"/>
      <c r="CN250" s="3">
        <v>-35.049999999999997</v>
      </c>
      <c r="CO250" s="3"/>
      <c r="CP250" s="3">
        <v>284.89999999999998</v>
      </c>
      <c r="CQ250" s="3"/>
      <c r="CR250" s="3"/>
    </row>
    <row r="251" spans="1:96" ht="15" customHeight="1" x14ac:dyDescent="0.15">
      <c r="A251" s="1" t="s">
        <v>955</v>
      </c>
      <c r="B251" s="1" t="s">
        <v>275</v>
      </c>
      <c r="C251" s="1" t="s">
        <v>939</v>
      </c>
      <c r="D251" s="1" t="str">
        <f>VLOOKUP(B251,VALIDAÇÃO!$B$2:$C$12,2,0)</f>
        <v>ÂNGELA</v>
      </c>
      <c r="E251" s="1" t="s">
        <v>1460</v>
      </c>
      <c r="F251" s="1" t="str">
        <f>VLOOKUP(E251,'[1]MAIO 25'!$D$2:$E$876,2,0)</f>
        <v>Masculino</v>
      </c>
      <c r="G251" s="1" t="e">
        <f>VLOOKUP(H251,VALIDAÇÃO!$F$2:$G$83,2,0)</f>
        <v>#N/A</v>
      </c>
      <c r="H251" s="1" t="s">
        <v>1521</v>
      </c>
      <c r="I251" s="1" t="s">
        <v>847</v>
      </c>
      <c r="J251" s="15">
        <v>45797</v>
      </c>
      <c r="K251" s="15"/>
      <c r="L251" s="2">
        <v>3324.79</v>
      </c>
      <c r="M251" s="2" t="e">
        <f>W251+X251+Y251+Z251+AA251+AB251+AC251+AD251+AE251+AF251+AH251+AJ251+AK251+AL251+AM251+AN251+AO251+AP251+AR251+AT251+AV251++AX251+AY251+AZ251+BA251+BG251+BJ251+BO251+BP251+BQ251+BV251+BW251+BX251+BZ251+CB251+CC251+CD251+CE251+CF251+CH251+CI251+CL251+CN251+BT251+BC251+BE251+BN251+BU251+CQ251+#REF!+CR251+CG251</f>
        <v>#REF!</v>
      </c>
      <c r="N251" s="2">
        <f>(V251+BR251)</f>
        <v>5828.65</v>
      </c>
      <c r="O251" s="2" t="e">
        <f t="shared" si="22"/>
        <v>#REF!</v>
      </c>
      <c r="P251" s="2" t="e">
        <f>O251+BS251</f>
        <v>#REF!</v>
      </c>
      <c r="Q251" s="2" t="e">
        <f t="shared" si="23"/>
        <v>#REF!</v>
      </c>
      <c r="R251" s="2" t="e">
        <f t="shared" si="24"/>
        <v>#REF!</v>
      </c>
      <c r="S251" s="2">
        <v>9714.42</v>
      </c>
      <c r="T251" s="3"/>
      <c r="U251" s="4"/>
      <c r="V251" s="3">
        <v>9714.42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4"/>
      <c r="AH251" s="3"/>
      <c r="AI251" s="3"/>
      <c r="AJ251" s="3"/>
      <c r="AK251" s="3"/>
      <c r="AL251" s="3"/>
      <c r="AM251" s="3"/>
      <c r="AN251" s="3"/>
      <c r="AO251" s="3"/>
      <c r="AP251" s="3"/>
      <c r="AQ251" s="4"/>
      <c r="AR251" s="3"/>
      <c r="AS251" s="4">
        <v>324.19</v>
      </c>
      <c r="AT251" s="3"/>
      <c r="AU251" s="4"/>
      <c r="AV251" s="3"/>
      <c r="AW251" s="4">
        <v>0</v>
      </c>
      <c r="AX251" s="3"/>
      <c r="AY251" s="3"/>
      <c r="AZ251" s="3"/>
      <c r="BA251" s="3"/>
      <c r="BB251" s="3"/>
      <c r="BC251" s="3"/>
      <c r="BD251" s="4"/>
      <c r="BE251" s="3"/>
      <c r="BF251" s="4"/>
      <c r="BG251" s="3"/>
      <c r="BH251" s="4"/>
      <c r="BI251" s="3">
        <v>695.2</v>
      </c>
      <c r="BJ251" s="3"/>
      <c r="BK251" s="3">
        <v>18.14</v>
      </c>
      <c r="BL251" s="3"/>
      <c r="BM251" s="3"/>
      <c r="BN251" s="3"/>
      <c r="BO251" s="3">
        <v>-52.14</v>
      </c>
      <c r="BP251" s="3">
        <v>-46.2</v>
      </c>
      <c r="BQ251" s="3"/>
      <c r="BR251" s="3">
        <v>-3885.77</v>
      </c>
      <c r="BS251" s="3">
        <f t="shared" si="20"/>
        <v>3885.77</v>
      </c>
      <c r="BT251" s="3">
        <f t="shared" si="21"/>
        <v>-3190.5699999999997</v>
      </c>
      <c r="BU251" s="3"/>
      <c r="BV251" s="3">
        <v>-5</v>
      </c>
      <c r="BW251" s="3"/>
      <c r="BX251" s="3"/>
      <c r="BY251" s="3"/>
      <c r="BZ251" s="3"/>
      <c r="CA251" s="4"/>
      <c r="CB251" s="3"/>
      <c r="CC251" s="3"/>
      <c r="CD251" s="3"/>
      <c r="CE251" s="3"/>
      <c r="CF251" s="3"/>
      <c r="CG251" s="3"/>
      <c r="CH251" s="3"/>
      <c r="CI251" s="3"/>
      <c r="CJ251" s="4"/>
      <c r="CK251" s="3"/>
      <c r="CL251" s="3">
        <v>-951.62</v>
      </c>
      <c r="CM251" s="3"/>
      <c r="CN251" s="3">
        <v>-1448.9</v>
      </c>
      <c r="CO251" s="3"/>
      <c r="CP251" s="3">
        <v>777.15</v>
      </c>
      <c r="CQ251" s="3"/>
      <c r="CR251" s="3"/>
    </row>
    <row r="252" spans="1:96" ht="15" customHeight="1" x14ac:dyDescent="0.15">
      <c r="A252" s="1" t="s">
        <v>859</v>
      </c>
      <c r="B252" s="1" t="s">
        <v>249</v>
      </c>
      <c r="C252" s="1" t="s">
        <v>1045</v>
      </c>
      <c r="D252" s="1" t="str">
        <f>VLOOKUP(B252,VALIDAÇÃO!$B$2:$C$12,2,0)</f>
        <v>MANUNTENÇÃO</v>
      </c>
      <c r="E252" s="1" t="s">
        <v>1897</v>
      </c>
      <c r="F252" s="1" t="e">
        <f>VLOOKUP(E252,'[1]MAIO 25'!$D$2:$E$876,2,0)</f>
        <v>#N/A</v>
      </c>
      <c r="G252" s="1" t="str">
        <f>VLOOKUP(H252,VALIDAÇÃO!$F$2:$G$83,2,0)</f>
        <v>DIRETO</v>
      </c>
      <c r="H252" s="1" t="s">
        <v>1518</v>
      </c>
      <c r="I252" s="1" t="s">
        <v>1964</v>
      </c>
      <c r="J252" s="15">
        <v>41323</v>
      </c>
      <c r="K252" s="15"/>
      <c r="L252" s="2"/>
      <c r="M252" s="2" t="e">
        <f>W252+X252+Y252+Z252+AA252+AB252+AC252+AD252+AE252+AF252+AH252+AJ252+AK252+AL252+AM252+AN252+AO252+AP252+AR252+AT252+AV252++AX252+AY252+AZ252+BA252+BG252+BJ252+BO252+BP252+BQ252+BV252+BW252+BX252+BZ252+CB252+CC252+CD252+CE252+CF252+CH252+CI252+CL252+CN252+BT252+BC252+BE252+BN252+BU252+CQ252+#REF!+CR252+CG252</f>
        <v>#REF!</v>
      </c>
      <c r="N252" s="2">
        <f>(V252+BR252)</f>
        <v>0</v>
      </c>
      <c r="O252" s="2" t="e">
        <f t="shared" si="22"/>
        <v>#REF!</v>
      </c>
      <c r="P252" s="2" t="e">
        <f>O252+BS252</f>
        <v>#REF!</v>
      </c>
      <c r="Q252" s="2" t="e">
        <f t="shared" si="23"/>
        <v>#REF!</v>
      </c>
      <c r="R252" s="2" t="e">
        <f t="shared" si="24"/>
        <v>#REF!</v>
      </c>
      <c r="S252" s="2">
        <v>1738</v>
      </c>
      <c r="T252" s="3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4"/>
      <c r="AH252" s="3"/>
      <c r="AI252" s="3"/>
      <c r="AJ252" s="3"/>
      <c r="AK252" s="3"/>
      <c r="AL252" s="3"/>
      <c r="AM252" s="3"/>
      <c r="AN252" s="3"/>
      <c r="AO252" s="3"/>
      <c r="AP252" s="3"/>
      <c r="AQ252" s="4"/>
      <c r="AR252" s="3"/>
      <c r="AS252" s="4">
        <v>130.19</v>
      </c>
      <c r="AT252" s="3"/>
      <c r="AU252" s="4"/>
      <c r="AV252" s="3"/>
      <c r="AW252" s="4"/>
      <c r="AX252" s="3"/>
      <c r="AY252" s="3"/>
      <c r="AZ252" s="3"/>
      <c r="BA252" s="3"/>
      <c r="BB252" s="3"/>
      <c r="BC252" s="3"/>
      <c r="BD252" s="4"/>
      <c r="BE252" s="3"/>
      <c r="BF252" s="4"/>
      <c r="BG252" s="3"/>
      <c r="BH252" s="4"/>
      <c r="BI252" s="3">
        <v>924</v>
      </c>
      <c r="BJ252" s="3"/>
      <c r="BK252" s="3">
        <v>9.68</v>
      </c>
      <c r="BL252" s="3"/>
      <c r="BM252" s="3"/>
      <c r="BN252" s="3"/>
      <c r="BO252" s="3"/>
      <c r="BP252" s="3"/>
      <c r="BQ252" s="3"/>
      <c r="BR252" s="3"/>
      <c r="BS252" s="3">
        <f t="shared" si="20"/>
        <v>0</v>
      </c>
      <c r="BT252" s="3">
        <f t="shared" si="21"/>
        <v>924</v>
      </c>
      <c r="BU252" s="3"/>
      <c r="BV252" s="3"/>
      <c r="BW252" s="3"/>
      <c r="BX252" s="3"/>
      <c r="BY252" s="3"/>
      <c r="BZ252" s="3"/>
      <c r="CA252" s="4"/>
      <c r="CB252" s="3"/>
      <c r="CC252" s="3"/>
      <c r="CD252" s="3"/>
      <c r="CE252" s="3"/>
      <c r="CF252" s="3"/>
      <c r="CG252" s="3"/>
      <c r="CH252" s="3"/>
      <c r="CI252" s="3"/>
      <c r="CJ252" s="4"/>
      <c r="CK252" s="3"/>
      <c r="CL252" s="3"/>
      <c r="CM252" s="3"/>
      <c r="CN252" s="3"/>
      <c r="CO252" s="3"/>
      <c r="CP252" s="3"/>
      <c r="CQ252" s="3"/>
      <c r="CR252" s="3"/>
    </row>
    <row r="253" spans="1:96" ht="15" customHeight="1" x14ac:dyDescent="0.15">
      <c r="A253" s="1" t="s">
        <v>851</v>
      </c>
      <c r="B253" s="1" t="s">
        <v>633</v>
      </c>
      <c r="C253" s="1" t="s">
        <v>1046</v>
      </c>
      <c r="D253" s="1" t="str">
        <f>VLOOKUP(B253,VALIDAÇÃO!$B$2:$C$12,2,0)</f>
        <v>ESSENZA</v>
      </c>
      <c r="E253" s="1" t="s">
        <v>718</v>
      </c>
      <c r="F253" s="1" t="str">
        <f>VLOOKUP(E253,'[1]MAIO 25'!$D$2:$E$876,2,0)</f>
        <v>Masculino</v>
      </c>
      <c r="G253" s="1" t="str">
        <f>VLOOKUP(H253,VALIDAÇÃO!$F$2:$G$83,2,0)</f>
        <v>DIRETO</v>
      </c>
      <c r="H253" s="1" t="s">
        <v>649</v>
      </c>
      <c r="I253" s="1" t="s">
        <v>847</v>
      </c>
      <c r="J253" s="15">
        <v>45691</v>
      </c>
      <c r="K253" s="15"/>
      <c r="L253" s="2">
        <v>1632.75</v>
      </c>
      <c r="M253" s="2" t="e">
        <f>W253+X253+Y253+Z253+AA253+AB253+AC253+AD253+AE253+AF253+AH253+AJ253+AK253+AL253+AM253+AN253+AO253+AP253+AR253+AT253+AV253++AX253+AY253+AZ253+BA253+BG253+BJ253+BO253+BP253+BQ253+BV253+BW253+BX253+BZ253+CB253+CC253+CD253+CE253+CF253+CH253+CI253+CL253+CN253+BT253+BC253+BE253+BN253+BU253+CQ253+#REF!+CR253+CG253</f>
        <v>#REF!</v>
      </c>
      <c r="N253" s="2">
        <f>(V253+BR253)</f>
        <v>1386</v>
      </c>
      <c r="O253" s="2" t="e">
        <f t="shared" si="22"/>
        <v>#REF!</v>
      </c>
      <c r="P253" s="2" t="e">
        <f>O253+BS253</f>
        <v>#REF!</v>
      </c>
      <c r="Q253" s="2" t="e">
        <f t="shared" si="23"/>
        <v>#REF!</v>
      </c>
      <c r="R253" s="2" t="e">
        <f t="shared" si="24"/>
        <v>#REF!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4"/>
      <c r="AH253" s="3"/>
      <c r="AI253" s="3"/>
      <c r="AJ253" s="3"/>
      <c r="AK253" s="3">
        <v>2.2599999999999998</v>
      </c>
      <c r="AL253" s="3"/>
      <c r="AM253" s="3"/>
      <c r="AN253" s="3"/>
      <c r="AO253" s="3"/>
      <c r="AP253" s="3"/>
      <c r="AQ253" s="4"/>
      <c r="AR253" s="3">
        <v>18.78</v>
      </c>
      <c r="AS253" s="4">
        <v>2003.14</v>
      </c>
      <c r="AT253" s="3"/>
      <c r="AU253" s="4"/>
      <c r="AV253" s="3">
        <v>11.76</v>
      </c>
      <c r="AW253" s="4">
        <v>0</v>
      </c>
      <c r="AX253" s="3">
        <v>367</v>
      </c>
      <c r="AY253" s="3"/>
      <c r="AZ253" s="3"/>
      <c r="BA253" s="3">
        <v>70.58</v>
      </c>
      <c r="BB253" s="3"/>
      <c r="BC253" s="3"/>
      <c r="BD253" s="4"/>
      <c r="BE253" s="3"/>
      <c r="BF253" s="4"/>
      <c r="BG253" s="3">
        <v>189.4</v>
      </c>
      <c r="BH253" s="4">
        <v>541.14</v>
      </c>
      <c r="BI253" s="3">
        <v>924</v>
      </c>
      <c r="BJ253" s="3">
        <v>40.03</v>
      </c>
      <c r="BK253" s="3">
        <v>370.06</v>
      </c>
      <c r="BL253" s="3"/>
      <c r="BM253" s="3"/>
      <c r="BN253" s="3"/>
      <c r="BO253" s="3">
        <v>-69.3</v>
      </c>
      <c r="BP253" s="3">
        <v>-46.2</v>
      </c>
      <c r="BQ253" s="3">
        <v>-138.6</v>
      </c>
      <c r="BR253" s="3">
        <v>-924</v>
      </c>
      <c r="BS253" s="3">
        <f t="shared" si="20"/>
        <v>924</v>
      </c>
      <c r="BT253" s="3">
        <f t="shared" si="21"/>
        <v>0</v>
      </c>
      <c r="BU253" s="3"/>
      <c r="BV253" s="3"/>
      <c r="BW253" s="3"/>
      <c r="BX253" s="3"/>
      <c r="BY253" s="3"/>
      <c r="BZ253" s="3"/>
      <c r="CA253" s="4"/>
      <c r="CB253" s="3"/>
      <c r="CC253" s="3"/>
      <c r="CD253" s="3"/>
      <c r="CE253" s="3"/>
      <c r="CF253" s="3"/>
      <c r="CG253" s="3"/>
      <c r="CH253" s="3"/>
      <c r="CI253" s="3"/>
      <c r="CJ253" s="4"/>
      <c r="CK253" s="3"/>
      <c r="CL253" s="3">
        <v>-254.58</v>
      </c>
      <c r="CM253" s="3"/>
      <c r="CN253" s="3">
        <v>0</v>
      </c>
      <c r="CO253" s="3"/>
      <c r="CP253" s="3">
        <v>240.78</v>
      </c>
      <c r="CQ253" s="3"/>
      <c r="CR253" s="3"/>
    </row>
    <row r="254" spans="1:96" ht="15" customHeight="1" x14ac:dyDescent="0.15">
      <c r="A254" s="1" t="s">
        <v>845</v>
      </c>
      <c r="B254" s="1" t="s">
        <v>55</v>
      </c>
      <c r="C254" s="1" t="s">
        <v>1047</v>
      </c>
      <c r="D254" s="1" t="str">
        <f>VLOOKUP(B254,VALIDAÇÃO!$B$2:$C$12,2,0)</f>
        <v>UNIQUE</v>
      </c>
      <c r="E254" s="1" t="s">
        <v>487</v>
      </c>
      <c r="F254" s="1" t="str">
        <f>VLOOKUP(E254,'[1]MAIO 25'!$D$2:$E$876,2,0)</f>
        <v>Masculino</v>
      </c>
      <c r="G254" s="1" t="str">
        <f>VLOOKUP(H254,VALIDAÇÃO!$F$2:$G$83,2,0)</f>
        <v>DIRETO</v>
      </c>
      <c r="H254" s="1" t="s">
        <v>251</v>
      </c>
      <c r="I254" s="1" t="s">
        <v>847</v>
      </c>
      <c r="J254" s="15">
        <v>45771</v>
      </c>
      <c r="K254" s="15"/>
      <c r="L254" s="2">
        <v>2145.6799999999998</v>
      </c>
      <c r="M254" s="2" t="e">
        <f>W254+X254+Y254+Z254+AA254+AB254+AC254+AD254+AE254+AF254+AH254+AJ254+AK254+AL254+AM254+AN254+AO254+AP254+AR254+AT254+AV254++AX254+AY254+AZ254+BA254+BG254+BJ254+BO254+BP254+BQ254+BV254+BW254+BX254+BZ254+CB254+CC254+CD254+CE254+CF254+CH254+CI254+CL254+CN254+BT254+BC254+BE254+BN254+BU254+CQ254+#REF!+CR254+CG254</f>
        <v>#REF!</v>
      </c>
      <c r="N254" s="2">
        <f>(V254+BR254)</f>
        <v>1386</v>
      </c>
      <c r="O254" s="2" t="e">
        <f t="shared" si="22"/>
        <v>#REF!</v>
      </c>
      <c r="P254" s="2" t="e">
        <f>O254+BS254</f>
        <v>#REF!</v>
      </c>
      <c r="Q254" s="2" t="e">
        <f t="shared" si="23"/>
        <v>#REF!</v>
      </c>
      <c r="R254" s="2" t="e">
        <f t="shared" si="24"/>
        <v>#REF!</v>
      </c>
      <c r="S254" s="2">
        <v>2310</v>
      </c>
      <c r="T254" s="3"/>
      <c r="U254" s="4"/>
      <c r="V254" s="3">
        <v>2310</v>
      </c>
      <c r="W254" s="3"/>
      <c r="X254" s="3"/>
      <c r="Y254" s="3"/>
      <c r="Z254" s="3"/>
      <c r="AA254" s="3"/>
      <c r="AB254" s="3"/>
      <c r="AC254" s="3"/>
      <c r="AD254" s="3">
        <v>100</v>
      </c>
      <c r="AE254" s="3"/>
      <c r="AF254" s="3"/>
      <c r="AG254" s="4"/>
      <c r="AH254" s="3"/>
      <c r="AI254" s="3"/>
      <c r="AJ254" s="3"/>
      <c r="AK254" s="3">
        <v>4.68</v>
      </c>
      <c r="AL254" s="3"/>
      <c r="AM254" s="3"/>
      <c r="AN254" s="3"/>
      <c r="AO254" s="3"/>
      <c r="AP254" s="3">
        <v>292.79000000000002</v>
      </c>
      <c r="AQ254" s="4">
        <v>984.17</v>
      </c>
      <c r="AR254" s="3">
        <v>516.80999999999995</v>
      </c>
      <c r="AS254" s="4">
        <v>120</v>
      </c>
      <c r="AT254" s="3"/>
      <c r="AU254" s="4"/>
      <c r="AV254" s="3">
        <v>24.34</v>
      </c>
      <c r="AW254" s="4"/>
      <c r="AX254" s="3">
        <v>134.19</v>
      </c>
      <c r="AY254" s="3"/>
      <c r="AZ254" s="3"/>
      <c r="BA254" s="3">
        <v>25.81</v>
      </c>
      <c r="BB254" s="3"/>
      <c r="BC254" s="3"/>
      <c r="BD254" s="4"/>
      <c r="BE254" s="3"/>
      <c r="BF254" s="4"/>
      <c r="BG254" s="3">
        <v>244.71</v>
      </c>
      <c r="BH254" s="4">
        <v>699.17</v>
      </c>
      <c r="BI254" s="3">
        <v>1324.66</v>
      </c>
      <c r="BJ254" s="3">
        <v>202.75</v>
      </c>
      <c r="BK254" s="3">
        <v>56.51</v>
      </c>
      <c r="BL254" s="3"/>
      <c r="BM254" s="3"/>
      <c r="BN254" s="3"/>
      <c r="BO254" s="3">
        <v>-69.3</v>
      </c>
      <c r="BP254" s="3">
        <v>-46.2</v>
      </c>
      <c r="BQ254" s="3">
        <v>-138.6</v>
      </c>
      <c r="BR254" s="3">
        <v>-924</v>
      </c>
      <c r="BS254" s="3">
        <f t="shared" si="20"/>
        <v>924</v>
      </c>
      <c r="BT254" s="3">
        <f t="shared" si="21"/>
        <v>400.66000000000008</v>
      </c>
      <c r="BU254" s="3"/>
      <c r="BV254" s="3"/>
      <c r="BW254" s="3"/>
      <c r="BX254" s="3"/>
      <c r="BY254" s="3"/>
      <c r="BZ254" s="3"/>
      <c r="CA254" s="4"/>
      <c r="CB254" s="3"/>
      <c r="CC254" s="3">
        <v>-10</v>
      </c>
      <c r="CD254" s="3"/>
      <c r="CE254" s="3"/>
      <c r="CF254" s="3"/>
      <c r="CG254" s="3"/>
      <c r="CH254" s="3"/>
      <c r="CI254" s="3"/>
      <c r="CJ254" s="4"/>
      <c r="CK254" s="3"/>
      <c r="CL254" s="3">
        <v>-344.13</v>
      </c>
      <c r="CM254" s="3"/>
      <c r="CN254" s="3">
        <v>-78.17</v>
      </c>
      <c r="CO254" s="3"/>
      <c r="CP254" s="3">
        <v>300.48</v>
      </c>
      <c r="CQ254" s="3"/>
      <c r="CR254" s="3"/>
    </row>
    <row r="255" spans="1:96" ht="15" customHeight="1" x14ac:dyDescent="0.15">
      <c r="A255" s="1" t="s">
        <v>848</v>
      </c>
      <c r="B255" s="1" t="s">
        <v>574</v>
      </c>
      <c r="C255" s="1" t="s">
        <v>1048</v>
      </c>
      <c r="D255" s="1" t="str">
        <f>VLOOKUP(B255,VALIDAÇÃO!$B$2:$C$12,2,0)</f>
        <v>MARIE CURIE</v>
      </c>
      <c r="E255" s="1" t="s">
        <v>768</v>
      </c>
      <c r="F255" s="1" t="str">
        <f>VLOOKUP(E255,'[1]MAIO 25'!$D$2:$E$876,2,0)</f>
        <v>Masculino</v>
      </c>
      <c r="G255" s="1" t="str">
        <f>VLOOKUP(H255,VALIDAÇÃO!$F$2:$G$83,2,0)</f>
        <v>DIRETO</v>
      </c>
      <c r="H255" s="1" t="s">
        <v>1518</v>
      </c>
      <c r="I255" s="1" t="s">
        <v>850</v>
      </c>
      <c r="J255" s="15">
        <v>45616</v>
      </c>
      <c r="K255" s="15"/>
      <c r="L255" s="2">
        <v>1037.29</v>
      </c>
      <c r="M255" s="2" t="e">
        <f>W255+X255+Y255+Z255+AA255+AB255+AC255+AD255+AE255+AF255+AH255+AJ255+AK255+AL255+AM255+AN255+AO255+AP255+AR255+AT255+AV255++AX255+AY255+AZ255+BA255+BG255+BJ255+BO255+BP255+BQ255+BV255+BW255+BX255+BZ255+CB255+CC255+CD255+CE255+CF255+CH255+CI255+CL255+CN255+BT255+BC255+BE255+BN255+BU255+CQ255+#REF!+CR255+CG255</f>
        <v>#REF!</v>
      </c>
      <c r="N255" s="2">
        <f>(V255+BR255)</f>
        <v>1042.8</v>
      </c>
      <c r="O255" s="2" t="e">
        <f t="shared" si="22"/>
        <v>#REF!</v>
      </c>
      <c r="P255" s="2" t="e">
        <f>O255+BS255</f>
        <v>#REF!</v>
      </c>
      <c r="Q255" s="2" t="e">
        <f t="shared" si="23"/>
        <v>#REF!</v>
      </c>
      <c r="R255" s="2" t="e">
        <f t="shared" si="24"/>
        <v>#REF!</v>
      </c>
      <c r="S255" s="2">
        <v>1738</v>
      </c>
      <c r="T255" s="3"/>
      <c r="U255" s="4"/>
      <c r="V255" s="3">
        <v>1738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4"/>
      <c r="AH255" s="3"/>
      <c r="AI255" s="3"/>
      <c r="AJ255" s="3"/>
      <c r="AK255" s="3">
        <v>0.03</v>
      </c>
      <c r="AL255" s="3"/>
      <c r="AM255" s="3"/>
      <c r="AN255" s="3"/>
      <c r="AO255" s="3"/>
      <c r="AP255" s="3"/>
      <c r="AQ255" s="4"/>
      <c r="AR255" s="3">
        <v>2.5</v>
      </c>
      <c r="AS255" s="4"/>
      <c r="AT255" s="3"/>
      <c r="AU255" s="4"/>
      <c r="AV255" s="3">
        <v>0.15</v>
      </c>
      <c r="AW255" s="4"/>
      <c r="AX255" s="3">
        <v>259.61</v>
      </c>
      <c r="AY255" s="3"/>
      <c r="AZ255" s="3"/>
      <c r="BA255" s="3">
        <v>49.93</v>
      </c>
      <c r="BB255" s="3"/>
      <c r="BC255" s="3"/>
      <c r="BD255" s="4"/>
      <c r="BE255" s="3"/>
      <c r="BF255" s="4"/>
      <c r="BG255" s="3"/>
      <c r="BH255" s="4"/>
      <c r="BI255" s="3">
        <v>3885.77</v>
      </c>
      <c r="BJ255" s="3">
        <v>0.48</v>
      </c>
      <c r="BK255" s="3"/>
      <c r="BL255" s="3"/>
      <c r="BM255" s="3"/>
      <c r="BN255" s="3"/>
      <c r="BO255" s="3">
        <v>-52.14</v>
      </c>
      <c r="BP255" s="3"/>
      <c r="BQ255" s="3">
        <v>-104.28</v>
      </c>
      <c r="BR255" s="3">
        <v>-695.2</v>
      </c>
      <c r="BS255" s="3">
        <f t="shared" si="20"/>
        <v>695.2</v>
      </c>
      <c r="BT255" s="3">
        <f t="shared" si="21"/>
        <v>3190.5699999999997</v>
      </c>
      <c r="BU255" s="3"/>
      <c r="BV255" s="3"/>
      <c r="BW255" s="3"/>
      <c r="BX255" s="3"/>
      <c r="BY255" s="3"/>
      <c r="BZ255" s="3"/>
      <c r="CA255" s="4"/>
      <c r="CB255" s="3"/>
      <c r="CC255" s="3"/>
      <c r="CD255" s="3"/>
      <c r="CE255" s="3"/>
      <c r="CF255" s="3"/>
      <c r="CG255" s="3"/>
      <c r="CH255" s="3"/>
      <c r="CI255" s="3"/>
      <c r="CJ255" s="4"/>
      <c r="CK255" s="3"/>
      <c r="CL255" s="3">
        <v>-161.79</v>
      </c>
      <c r="CM255" s="3"/>
      <c r="CN255" s="3">
        <v>0</v>
      </c>
      <c r="CO255" s="3"/>
      <c r="CP255" s="3">
        <v>164.05</v>
      </c>
      <c r="CQ255" s="3"/>
      <c r="CR255" s="3"/>
    </row>
    <row r="256" spans="1:96" ht="15" customHeight="1" x14ac:dyDescent="0.15">
      <c r="A256" s="1" t="s">
        <v>845</v>
      </c>
      <c r="B256" s="1" t="s">
        <v>55</v>
      </c>
      <c r="C256" s="1" t="s">
        <v>1012</v>
      </c>
      <c r="D256" s="1" t="str">
        <f>VLOOKUP(B256,VALIDAÇÃO!$B$2:$C$12,2,0)</f>
        <v>UNIQUE</v>
      </c>
      <c r="E256" s="1" t="s">
        <v>784</v>
      </c>
      <c r="F256" s="1" t="str">
        <f>VLOOKUP(E256,'[1]MAIO 25'!$D$2:$E$876,2,0)</f>
        <v>Masculino</v>
      </c>
      <c r="G256" s="1" t="str">
        <f>VLOOKUP(H256,VALIDAÇÃO!$F$2:$G$83,2,0)</f>
        <v>DIRETO</v>
      </c>
      <c r="H256" s="1" t="s">
        <v>566</v>
      </c>
      <c r="I256" s="1" t="s">
        <v>847</v>
      </c>
      <c r="J256" s="15">
        <v>45567</v>
      </c>
      <c r="K256" s="15"/>
      <c r="L256" s="2">
        <v>1366.63</v>
      </c>
      <c r="M256" s="2" t="e">
        <f>W256+X256+Y256+Z256+AA256+AB256+AC256+AD256+AE256+AF256+AH256+AJ256+AK256+AL256+AM256+AN256+AO256+AP256+AR256+AT256+AV256++AX256+AY256+AZ256+BA256+BG256+BJ256+BO256+BP256+BQ256+BV256+BW256+BX256+BZ256+CB256+CC256+CD256+CE256+CF256+CH256+CI256+CL256+CN256+BT256+BC256+BE256+BN256+BU256+CQ256+#REF!+CR256+CG256</f>
        <v>#REF!</v>
      </c>
      <c r="N256" s="2">
        <f>(V256+BR256)</f>
        <v>1042.8</v>
      </c>
      <c r="O256" s="2" t="e">
        <f t="shared" si="22"/>
        <v>#REF!</v>
      </c>
      <c r="P256" s="2" t="e">
        <f>O256+BS256</f>
        <v>#REF!</v>
      </c>
      <c r="Q256" s="2" t="e">
        <f t="shared" si="23"/>
        <v>#REF!</v>
      </c>
      <c r="R256" s="2" t="e">
        <f t="shared" si="24"/>
        <v>#REF!</v>
      </c>
      <c r="S256" s="2">
        <v>1738</v>
      </c>
      <c r="T256" s="3"/>
      <c r="U256" s="4"/>
      <c r="V256" s="3">
        <v>1738</v>
      </c>
      <c r="W256" s="3"/>
      <c r="X256" s="3"/>
      <c r="Y256" s="3">
        <v>2.37</v>
      </c>
      <c r="Z256" s="3"/>
      <c r="AA256" s="3"/>
      <c r="AB256" s="3"/>
      <c r="AC256" s="3"/>
      <c r="AD256" s="3"/>
      <c r="AE256" s="3"/>
      <c r="AF256" s="3"/>
      <c r="AG256" s="4"/>
      <c r="AH256" s="3"/>
      <c r="AI256" s="3"/>
      <c r="AJ256" s="3"/>
      <c r="AK256" s="3">
        <v>2.21</v>
      </c>
      <c r="AL256" s="3"/>
      <c r="AM256" s="3"/>
      <c r="AN256" s="3"/>
      <c r="AO256" s="3"/>
      <c r="AP256" s="3">
        <v>108.15</v>
      </c>
      <c r="AQ256" s="4">
        <v>483.17</v>
      </c>
      <c r="AR256" s="3">
        <v>375.85</v>
      </c>
      <c r="AS256" s="4">
        <v>204.14</v>
      </c>
      <c r="AT256" s="3"/>
      <c r="AU256" s="4"/>
      <c r="AV256" s="3">
        <v>11.47</v>
      </c>
      <c r="AW256" s="4">
        <v>0</v>
      </c>
      <c r="AX256" s="3">
        <v>100</v>
      </c>
      <c r="AY256" s="3"/>
      <c r="AZ256" s="3"/>
      <c r="BA256" s="3">
        <v>19.23</v>
      </c>
      <c r="BB256" s="3"/>
      <c r="BC256" s="3"/>
      <c r="BD256" s="4"/>
      <c r="BE256" s="3"/>
      <c r="BF256" s="4"/>
      <c r="BG256" s="3"/>
      <c r="BH256" s="4"/>
      <c r="BI256" s="3">
        <v>924</v>
      </c>
      <c r="BJ256" s="3">
        <v>93.53</v>
      </c>
      <c r="BK256" s="3">
        <v>107.32</v>
      </c>
      <c r="BL256" s="3"/>
      <c r="BM256" s="3"/>
      <c r="BN256" s="3"/>
      <c r="BO256" s="3">
        <v>-52.14</v>
      </c>
      <c r="BP256" s="3">
        <v>-34.76</v>
      </c>
      <c r="BQ256" s="3">
        <v>-104.28</v>
      </c>
      <c r="BR256" s="3">
        <v>-695.2</v>
      </c>
      <c r="BS256" s="3">
        <f t="shared" si="20"/>
        <v>695.2</v>
      </c>
      <c r="BT256" s="3">
        <f t="shared" si="21"/>
        <v>228.79999999999995</v>
      </c>
      <c r="BU256" s="3"/>
      <c r="BV256" s="3"/>
      <c r="BW256" s="3"/>
      <c r="BX256" s="3"/>
      <c r="BY256" s="3"/>
      <c r="BZ256" s="3"/>
      <c r="CA256" s="4"/>
      <c r="CB256" s="3"/>
      <c r="CC256" s="3"/>
      <c r="CD256" s="3"/>
      <c r="CE256" s="3"/>
      <c r="CF256" s="3"/>
      <c r="CG256" s="3"/>
      <c r="CH256" s="3"/>
      <c r="CI256" s="3"/>
      <c r="CJ256" s="4"/>
      <c r="CK256" s="3"/>
      <c r="CL256" s="3">
        <v>-197.8</v>
      </c>
      <c r="CM256" s="3"/>
      <c r="CN256" s="3">
        <v>0</v>
      </c>
      <c r="CO256" s="3"/>
      <c r="CP256" s="3">
        <v>196.06</v>
      </c>
      <c r="CQ256" s="3"/>
      <c r="CR256" s="3"/>
    </row>
    <row r="257" spans="1:96" ht="15" customHeight="1" x14ac:dyDescent="0.15">
      <c r="A257" s="1" t="s">
        <v>885</v>
      </c>
      <c r="B257" s="1" t="s">
        <v>512</v>
      </c>
      <c r="C257" s="1" t="s">
        <v>1117</v>
      </c>
      <c r="D257" s="1" t="str">
        <f>VLOOKUP(B257,VALIDAÇÃO!$B$2:$C$12,2,0)</f>
        <v>ESCRITÓRIO ENGENHARIA</v>
      </c>
      <c r="E257" s="1" t="s">
        <v>1461</v>
      </c>
      <c r="F257" s="1" t="e">
        <f>VLOOKUP(E257,'[1]MAIO 25'!$D$2:$E$876,2,0)</f>
        <v>#N/A</v>
      </c>
      <c r="G257" s="1" t="e">
        <f>VLOOKUP(H257,VALIDAÇÃO!$F$2:$G$83,2,0)</f>
        <v>#N/A</v>
      </c>
      <c r="H257" s="1" t="s">
        <v>1522</v>
      </c>
      <c r="I257" s="1" t="s">
        <v>914</v>
      </c>
      <c r="J257" s="15">
        <v>45797</v>
      </c>
      <c r="K257" s="15"/>
      <c r="L257" s="2">
        <v>924.8</v>
      </c>
      <c r="M257" s="2" t="e">
        <f>W257+X257+Y257+Z257+AA257+AB257+AC257+AD257+AE257+AF257+AH257+AJ257+AK257+AL257+AM257+AN257+AO257+AP257+AR257+AT257+AV257++AX257+AY257+AZ257+BA257+BG257+BJ257+BO257+BP257+BQ257+BV257+BW257+BX257+BZ257+CB257+CC257+CD257+CE257+CF257+CH257+CI257+CL257+CN257+BT257+BC257+BE257+BN257+BU257+CQ257+#REF!+CR257+CG257</f>
        <v>#REF!</v>
      </c>
      <c r="N257" s="2">
        <f>(V257+BR257)</f>
        <v>-520</v>
      </c>
      <c r="O257" s="2" t="e">
        <f t="shared" si="22"/>
        <v>#REF!</v>
      </c>
      <c r="P257" s="2" t="e">
        <f>O257+BS257</f>
        <v>#REF!</v>
      </c>
      <c r="Q257" s="2" t="e">
        <f t="shared" si="23"/>
        <v>#REF!</v>
      </c>
      <c r="R257" s="2" t="e">
        <f t="shared" si="24"/>
        <v>#REF!</v>
      </c>
      <c r="S257" s="2">
        <v>1300</v>
      </c>
      <c r="T257" s="3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144.80000000000001</v>
      </c>
      <c r="AG257" s="4"/>
      <c r="AH257" s="3"/>
      <c r="AI257" s="3"/>
      <c r="AJ257" s="3"/>
      <c r="AK257" s="3"/>
      <c r="AL257" s="3"/>
      <c r="AM257" s="3"/>
      <c r="AN257" s="3"/>
      <c r="AO257" s="3"/>
      <c r="AP257" s="3"/>
      <c r="AQ257" s="4"/>
      <c r="AR257" s="3"/>
      <c r="AS257" s="4">
        <v>1883.17</v>
      </c>
      <c r="AT257" s="3"/>
      <c r="AU257" s="4"/>
      <c r="AV257" s="3"/>
      <c r="AW257" s="4">
        <v>0</v>
      </c>
      <c r="AX257" s="3"/>
      <c r="AY257" s="3"/>
      <c r="AZ257" s="3"/>
      <c r="BA257" s="3"/>
      <c r="BB257" s="3"/>
      <c r="BC257" s="3"/>
      <c r="BD257" s="4"/>
      <c r="BE257" s="3"/>
      <c r="BF257" s="4"/>
      <c r="BG257" s="3"/>
      <c r="BH257" s="4"/>
      <c r="BI257" s="3">
        <v>924</v>
      </c>
      <c r="BJ257" s="3"/>
      <c r="BK257" s="3">
        <v>269.31</v>
      </c>
      <c r="BL257" s="3"/>
      <c r="BM257" s="3"/>
      <c r="BN257" s="3"/>
      <c r="BO257" s="3"/>
      <c r="BP257" s="3"/>
      <c r="BQ257" s="3"/>
      <c r="BR257" s="3">
        <v>-520</v>
      </c>
      <c r="BS257" s="3">
        <f t="shared" si="20"/>
        <v>520</v>
      </c>
      <c r="BT257" s="3">
        <f t="shared" si="21"/>
        <v>404</v>
      </c>
      <c r="BU257" s="3"/>
      <c r="BV257" s="3"/>
      <c r="BW257" s="3"/>
      <c r="BX257" s="3"/>
      <c r="BY257" s="3"/>
      <c r="BZ257" s="3"/>
      <c r="CA257" s="4"/>
      <c r="CB257" s="3"/>
      <c r="CC257" s="3"/>
      <c r="CD257" s="3"/>
      <c r="CE257" s="3"/>
      <c r="CF257" s="3"/>
      <c r="CG257" s="3"/>
      <c r="CH257" s="3"/>
      <c r="CI257" s="3"/>
      <c r="CJ257" s="4"/>
      <c r="CK257" s="3"/>
      <c r="CL257" s="3"/>
      <c r="CM257" s="3"/>
      <c r="CN257" s="3"/>
      <c r="CO257" s="3"/>
      <c r="CP257" s="3"/>
      <c r="CQ257" s="3"/>
      <c r="CR257" s="3"/>
    </row>
    <row r="258" spans="1:96" ht="15" customHeight="1" x14ac:dyDescent="0.15">
      <c r="A258" s="1" t="s">
        <v>955</v>
      </c>
      <c r="B258" s="1" t="s">
        <v>275</v>
      </c>
      <c r="C258" s="1" t="s">
        <v>1333</v>
      </c>
      <c r="D258" s="1" t="str">
        <f>VLOOKUP(B258,VALIDAÇÃO!$B$2:$C$12,2,0)</f>
        <v>ÂNGELA</v>
      </c>
      <c r="E258" s="1" t="s">
        <v>1462</v>
      </c>
      <c r="F258" s="1" t="str">
        <f>VLOOKUP(E258,'[1]MAIO 25'!$D$2:$E$876,2,0)</f>
        <v>Masculino</v>
      </c>
      <c r="G258" s="1" t="str">
        <f>VLOOKUP(H258,VALIDAÇÃO!$F$2:$G$83,2,0)</f>
        <v>DIRETO</v>
      </c>
      <c r="H258" s="1" t="s">
        <v>1518</v>
      </c>
      <c r="I258" s="1" t="s">
        <v>847</v>
      </c>
      <c r="J258" s="15">
        <v>45799</v>
      </c>
      <c r="K258" s="15"/>
      <c r="L258" s="2">
        <v>1934.9</v>
      </c>
      <c r="M258" s="2" t="e">
        <f>W258+X258+Y258+Z258+AA258+AB258+AC258+AD258+AE258+AF258+AH258+AJ258+AK258+AL258+AM258+AN258+AO258+AP258+AR258+AT258+AV258++AX258+AY258+AZ258+BA258+BG258+BJ258+BO258+BP258+BQ258+BV258+BW258+BX258+BZ258+CB258+CC258+CD258+CE258+CF258+CH258+CI258+CL258+CN258+BT258+BC258+BE258+BN258+BU258+CQ258+#REF!+CR258+CG258</f>
        <v>#REF!</v>
      </c>
      <c r="N258" s="2">
        <f>(V258+BR258)</f>
        <v>1042.8</v>
      </c>
      <c r="O258" s="2" t="e">
        <f t="shared" si="22"/>
        <v>#REF!</v>
      </c>
      <c r="P258" s="2" t="e">
        <f>O258+BS258</f>
        <v>#REF!</v>
      </c>
      <c r="Q258" s="2" t="e">
        <f t="shared" si="23"/>
        <v>#REF!</v>
      </c>
      <c r="R258" s="2" t="e">
        <f t="shared" si="24"/>
        <v>#REF!</v>
      </c>
      <c r="S258" s="2">
        <v>1738</v>
      </c>
      <c r="T258" s="3"/>
      <c r="U258" s="4"/>
      <c r="V258" s="3">
        <v>1738</v>
      </c>
      <c r="W258" s="3"/>
      <c r="X258" s="3"/>
      <c r="Y258" s="3"/>
      <c r="Z258" s="3"/>
      <c r="AA258" s="3"/>
      <c r="AB258" s="3"/>
      <c r="AC258" s="3"/>
      <c r="AD258" s="3"/>
      <c r="AE258" s="3">
        <v>100</v>
      </c>
      <c r="AF258" s="3"/>
      <c r="AG258" s="4"/>
      <c r="AH258" s="3"/>
      <c r="AI258" s="3"/>
      <c r="AJ258" s="3"/>
      <c r="AK258" s="3">
        <v>5.67</v>
      </c>
      <c r="AL258" s="3"/>
      <c r="AM258" s="3"/>
      <c r="AN258" s="3"/>
      <c r="AO258" s="3"/>
      <c r="AP258" s="3">
        <v>158.91999999999999</v>
      </c>
      <c r="AQ258" s="4">
        <v>710</v>
      </c>
      <c r="AR258" s="3">
        <v>9.85</v>
      </c>
      <c r="AS258" s="4">
        <v>198.19</v>
      </c>
      <c r="AT258" s="3"/>
      <c r="AU258" s="4"/>
      <c r="AV258" s="3">
        <v>29.46</v>
      </c>
      <c r="AW258" s="4">
        <v>0</v>
      </c>
      <c r="AX258" s="3">
        <v>736.7</v>
      </c>
      <c r="AY258" s="3"/>
      <c r="AZ258" s="3"/>
      <c r="BA258" s="3">
        <v>141.66999999999999</v>
      </c>
      <c r="BB258" s="3"/>
      <c r="BC258" s="3"/>
      <c r="BD258" s="4"/>
      <c r="BE258" s="3"/>
      <c r="BF258" s="4"/>
      <c r="BG258" s="3"/>
      <c r="BH258" s="4"/>
      <c r="BI258" s="3">
        <v>695.2</v>
      </c>
      <c r="BJ258" s="3">
        <v>32.46</v>
      </c>
      <c r="BK258" s="3">
        <v>45.91</v>
      </c>
      <c r="BL258" s="3"/>
      <c r="BM258" s="3"/>
      <c r="BN258" s="3"/>
      <c r="BO258" s="3">
        <v>-52.14</v>
      </c>
      <c r="BP258" s="3">
        <v>-34.76</v>
      </c>
      <c r="BQ258" s="3"/>
      <c r="BR258" s="3">
        <v>-695.2</v>
      </c>
      <c r="BS258" s="3">
        <f t="shared" si="20"/>
        <v>695.2</v>
      </c>
      <c r="BT258" s="3">
        <f t="shared" si="21"/>
        <v>0</v>
      </c>
      <c r="BU258" s="3"/>
      <c r="BV258" s="3"/>
      <c r="BW258" s="3"/>
      <c r="BX258" s="3"/>
      <c r="BY258" s="3"/>
      <c r="BZ258" s="3"/>
      <c r="CA258" s="4"/>
      <c r="CB258" s="3"/>
      <c r="CC258" s="3"/>
      <c r="CD258" s="3"/>
      <c r="CE258" s="3"/>
      <c r="CF258" s="3"/>
      <c r="CG258" s="3"/>
      <c r="CH258" s="3"/>
      <c r="CI258" s="3"/>
      <c r="CJ258" s="4"/>
      <c r="CK258" s="3"/>
      <c r="CL258" s="3">
        <v>-235.73</v>
      </c>
      <c r="CM258" s="3"/>
      <c r="CN258" s="3">
        <v>0</v>
      </c>
      <c r="CO258" s="3"/>
      <c r="CP258" s="3">
        <v>228.21</v>
      </c>
      <c r="CQ258" s="3"/>
      <c r="CR258" s="3"/>
    </row>
    <row r="259" spans="1:96" ht="15" customHeight="1" x14ac:dyDescent="0.15">
      <c r="A259" s="1" t="s">
        <v>855</v>
      </c>
      <c r="B259" s="1" t="s">
        <v>509</v>
      </c>
      <c r="C259" s="1" t="s">
        <v>1049</v>
      </c>
      <c r="D259" s="1" t="str">
        <f>VLOOKUP(B259,VALIDAÇÃO!$B$2:$C$12,2,0)</f>
        <v>AUGURI</v>
      </c>
      <c r="E259" s="1" t="s">
        <v>707</v>
      </c>
      <c r="F259" s="1" t="str">
        <f>VLOOKUP(E259,'[1]MAIO 25'!$D$2:$E$876,2,0)</f>
        <v>Masculino</v>
      </c>
      <c r="G259" s="1" t="str">
        <f>VLOOKUP(H259,VALIDAÇÃO!$F$2:$G$83,2,0)</f>
        <v>DIRETO</v>
      </c>
      <c r="H259" s="1" t="s">
        <v>1518</v>
      </c>
      <c r="I259" s="1" t="s">
        <v>847</v>
      </c>
      <c r="J259" s="15">
        <v>45663</v>
      </c>
      <c r="K259" s="15"/>
      <c r="L259" s="2">
        <v>1159.3900000000001</v>
      </c>
      <c r="M259" s="2" t="e">
        <f>W259+X259+Y259+Z259+AA259+AB259+AC259+AD259+AE259+AF259+AH259+AJ259+AK259+AL259+AM259+AN259+AO259+AP259+AR259+AT259+AV259++AX259+AY259+AZ259+BA259+BG259+BJ259+BO259+BP259+BQ259+BV259+BW259+BX259+BZ259+CB259+CC259+CD259+CE259+CF259+CH259+CI259+CL259+CN259+BT259+BC259+BE259+BN259+BU259+CQ259+#REF!+CR259+CG259</f>
        <v>#REF!</v>
      </c>
      <c r="N259" s="2">
        <f>(V259+BR259)</f>
        <v>1042.8</v>
      </c>
      <c r="O259" s="2" t="e">
        <f t="shared" si="22"/>
        <v>#REF!</v>
      </c>
      <c r="P259" s="2" t="e">
        <f>O259+BS259</f>
        <v>#REF!</v>
      </c>
      <c r="Q259" s="2" t="e">
        <f t="shared" si="23"/>
        <v>#REF!</v>
      </c>
      <c r="R259" s="2" t="e">
        <f t="shared" si="24"/>
        <v>#REF!</v>
      </c>
      <c r="S259" s="2">
        <v>1738</v>
      </c>
      <c r="T259" s="3"/>
      <c r="U259" s="4"/>
      <c r="V259" s="3">
        <v>1738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4"/>
      <c r="AH259" s="3"/>
      <c r="AI259" s="3"/>
      <c r="AJ259" s="3"/>
      <c r="AK259" s="3">
        <v>2.48</v>
      </c>
      <c r="AL259" s="3"/>
      <c r="AM259" s="3"/>
      <c r="AN259" s="3"/>
      <c r="AO259" s="3"/>
      <c r="AP259" s="3"/>
      <c r="AQ259" s="4"/>
      <c r="AR259" s="3">
        <v>117.51</v>
      </c>
      <c r="AS259" s="4">
        <v>1414.17</v>
      </c>
      <c r="AT259" s="3"/>
      <c r="AU259" s="4"/>
      <c r="AV259" s="3">
        <v>10.33</v>
      </c>
      <c r="AW259" s="4">
        <v>0</v>
      </c>
      <c r="AX259" s="3">
        <v>370.97</v>
      </c>
      <c r="AY259" s="3"/>
      <c r="AZ259" s="3"/>
      <c r="BA259" s="3">
        <v>89.03</v>
      </c>
      <c r="BB259" s="3"/>
      <c r="BC259" s="3">
        <v>-15.67</v>
      </c>
      <c r="BD259" s="4">
        <v>119</v>
      </c>
      <c r="BE259" s="3">
        <v>-115.87</v>
      </c>
      <c r="BF259" s="4">
        <v>2</v>
      </c>
      <c r="BG259" s="3"/>
      <c r="BH259" s="4"/>
      <c r="BI259" s="3">
        <v>695.2</v>
      </c>
      <c r="BJ259" s="3">
        <v>28.2</v>
      </c>
      <c r="BK259" s="3">
        <v>96.34</v>
      </c>
      <c r="BL259" s="3"/>
      <c r="BM259" s="3"/>
      <c r="BN259" s="3"/>
      <c r="BO259" s="3"/>
      <c r="BP259" s="3">
        <v>-34.76</v>
      </c>
      <c r="BQ259" s="3"/>
      <c r="BR259" s="3">
        <v>-695.2</v>
      </c>
      <c r="BS259" s="3">
        <f t="shared" ref="BS259:BS322" si="25">BR259*-1</f>
        <v>695.2</v>
      </c>
      <c r="BT259" s="3">
        <f t="shared" si="21"/>
        <v>0</v>
      </c>
      <c r="BU259" s="3"/>
      <c r="BV259" s="3"/>
      <c r="BW259" s="3"/>
      <c r="BX259" s="3"/>
      <c r="BY259" s="3"/>
      <c r="BZ259" s="3"/>
      <c r="CA259" s="4"/>
      <c r="CB259" s="3"/>
      <c r="CC259" s="3"/>
      <c r="CD259" s="3"/>
      <c r="CE259" s="3"/>
      <c r="CF259" s="3"/>
      <c r="CG259" s="3"/>
      <c r="CH259" s="3"/>
      <c r="CI259" s="3">
        <v>-173.8</v>
      </c>
      <c r="CJ259" s="4">
        <v>3</v>
      </c>
      <c r="CK259" s="3"/>
      <c r="CL259" s="3">
        <v>-161.83000000000001</v>
      </c>
      <c r="CM259" s="3"/>
      <c r="CN259" s="3">
        <v>0</v>
      </c>
      <c r="CO259" s="3"/>
      <c r="CP259" s="3">
        <v>164.09</v>
      </c>
      <c r="CQ259" s="3"/>
      <c r="CR259" s="3"/>
    </row>
    <row r="260" spans="1:96" ht="15" customHeight="1" x14ac:dyDescent="0.15">
      <c r="A260" s="1" t="s">
        <v>855</v>
      </c>
      <c r="B260" s="1" t="s">
        <v>509</v>
      </c>
      <c r="C260" s="1" t="s">
        <v>1003</v>
      </c>
      <c r="D260" s="1" t="str">
        <f>VLOOKUP(B260,VALIDAÇÃO!$B$2:$C$12,2,0)</f>
        <v>AUGURI</v>
      </c>
      <c r="E260" s="1" t="s">
        <v>1680</v>
      </c>
      <c r="F260" s="1" t="s">
        <v>1830</v>
      </c>
      <c r="G260" s="1" t="str">
        <f>VLOOKUP(H260,VALIDAÇÃO!$F$2:$G$83,2,0)</f>
        <v>DIRETO</v>
      </c>
      <c r="H260" s="1" t="s">
        <v>1518</v>
      </c>
      <c r="I260" s="1" t="s">
        <v>847</v>
      </c>
      <c r="J260" s="15">
        <v>45828</v>
      </c>
      <c r="K260" s="15"/>
      <c r="L260" s="2">
        <v>1952.81</v>
      </c>
      <c r="M260" s="2" t="e">
        <f>W260+X260+Y260+Z260+AA260+AB260+AC260+AD260+AE260+AF260+AH260+AJ260+AK260+AL260+AM260+AN260+AO260+AP260+AR260+AT260+AV260++AX260+AY260+AZ260+BA260+BG260+BJ260+BO260+BP260+BQ260+BV260+BW260+BX260+BZ260+CB260+CC260+CD260+CE260+CF260+CH260+CI260+CL260+CN260+BT260+BC260+BE260+BN260+BU260+CQ260+#REF!+CR260+CG260</f>
        <v>#REF!</v>
      </c>
      <c r="N260" s="2">
        <f>(V260+BR260)</f>
        <v>1042.8</v>
      </c>
      <c r="O260" s="2" t="e">
        <f t="shared" si="22"/>
        <v>#REF!</v>
      </c>
      <c r="P260" s="2" t="e">
        <f>O260+BS260</f>
        <v>#REF!</v>
      </c>
      <c r="Q260" s="2" t="e">
        <f t="shared" si="23"/>
        <v>#REF!</v>
      </c>
      <c r="R260" s="2" t="e">
        <f t="shared" si="24"/>
        <v>#REF!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4"/>
      <c r="AH260" s="3"/>
      <c r="AI260" s="3"/>
      <c r="AJ260" s="3"/>
      <c r="AK260" s="3">
        <v>2.72</v>
      </c>
      <c r="AL260" s="3"/>
      <c r="AM260" s="3"/>
      <c r="AN260" s="3">
        <v>480</v>
      </c>
      <c r="AO260" s="3"/>
      <c r="AP260" s="3"/>
      <c r="AQ260" s="4"/>
      <c r="AR260" s="3">
        <v>118.63</v>
      </c>
      <c r="AS260" s="4"/>
      <c r="AT260" s="3"/>
      <c r="AU260" s="4"/>
      <c r="AV260" s="3">
        <v>11.33</v>
      </c>
      <c r="AW260" s="4"/>
      <c r="AX260" s="3">
        <v>403.23</v>
      </c>
      <c r="AY260" s="3"/>
      <c r="AZ260" s="3"/>
      <c r="BA260" s="3">
        <v>96.78</v>
      </c>
      <c r="BB260" s="3"/>
      <c r="BC260" s="3">
        <v>-3.56</v>
      </c>
      <c r="BD260" s="4">
        <v>27</v>
      </c>
      <c r="BE260" s="3"/>
      <c r="BF260" s="4"/>
      <c r="BG260" s="3"/>
      <c r="BH260" s="4"/>
      <c r="BI260" s="3">
        <v>452</v>
      </c>
      <c r="BJ260" s="3">
        <v>28.47</v>
      </c>
      <c r="BK260" s="3"/>
      <c r="BL260" s="3"/>
      <c r="BM260" s="3"/>
      <c r="BN260" s="3"/>
      <c r="BO260" s="3"/>
      <c r="BP260" s="3">
        <v>-34.76</v>
      </c>
      <c r="BQ260" s="3"/>
      <c r="BR260" s="3">
        <v>-695.2</v>
      </c>
      <c r="BS260" s="3">
        <f t="shared" si="25"/>
        <v>695.2</v>
      </c>
      <c r="BT260" s="3">
        <f t="shared" si="21"/>
        <v>-243.20000000000005</v>
      </c>
      <c r="BU260" s="3"/>
      <c r="BV260" s="3"/>
      <c r="BW260" s="3"/>
      <c r="BX260" s="3"/>
      <c r="BY260" s="3"/>
      <c r="BZ260" s="3"/>
      <c r="CA260" s="4"/>
      <c r="CB260" s="3"/>
      <c r="CC260" s="3"/>
      <c r="CD260" s="3"/>
      <c r="CE260" s="3"/>
      <c r="CF260" s="3"/>
      <c r="CG260" s="3"/>
      <c r="CH260" s="3"/>
      <c r="CI260" s="3"/>
      <c r="CJ260" s="4"/>
      <c r="CK260" s="3"/>
      <c r="CL260" s="3">
        <v>-192.83</v>
      </c>
      <c r="CM260" s="3"/>
      <c r="CN260" s="3">
        <v>0</v>
      </c>
      <c r="CO260" s="3"/>
      <c r="CP260" s="3">
        <v>191.64</v>
      </c>
      <c r="CQ260" s="3"/>
      <c r="CR260" s="3"/>
    </row>
    <row r="261" spans="1:96" ht="15" customHeight="1" x14ac:dyDescent="0.15">
      <c r="A261" s="1" t="s">
        <v>845</v>
      </c>
      <c r="B261" s="1" t="s">
        <v>55</v>
      </c>
      <c r="C261" s="1" t="s">
        <v>1681</v>
      </c>
      <c r="D261" s="1" t="str">
        <f>VLOOKUP(B261,VALIDAÇÃO!$B$2:$C$12,2,0)</f>
        <v>UNIQUE</v>
      </c>
      <c r="E261" s="1" t="s">
        <v>392</v>
      </c>
      <c r="F261" s="1" t="str">
        <f>VLOOKUP(E261,'[1]MAIO 25'!$D$2:$E$876,2,0)</f>
        <v>Masculino</v>
      </c>
      <c r="G261" s="1" t="str">
        <f>VLOOKUP(H261,VALIDAÇÃO!$F$2:$G$83,2,0)</f>
        <v>DIRETO</v>
      </c>
      <c r="H261" s="1" t="s">
        <v>130</v>
      </c>
      <c r="I261" s="1" t="s">
        <v>847</v>
      </c>
      <c r="J261" s="15">
        <v>45418</v>
      </c>
      <c r="K261" s="15"/>
      <c r="L261" s="2">
        <v>1931.11</v>
      </c>
      <c r="M261" s="2" t="e">
        <f>W261+X261+Y261+Z261+AA261+AB261+AC261+AD261+AE261+AF261+AH261+AJ261+AK261+AL261+AM261+AN261+AO261+AP261+AR261+AT261+AV261++AX261+AY261+AZ261+BA261+BG261+BJ261+BO261+BP261+BQ261+BV261+BW261+BX261+BZ261+CB261+CC261+CD261+CE261+CF261+CH261+CI261+CL261+CN261+BT261+BC261+BE261+BN261+BU261+CQ261+#REF!+CR261+CG261</f>
        <v>#REF!</v>
      </c>
      <c r="N261" s="2">
        <f>(V261+BR261)</f>
        <v>1386</v>
      </c>
      <c r="O261" s="2" t="e">
        <f t="shared" si="22"/>
        <v>#REF!</v>
      </c>
      <c r="P261" s="2" t="e">
        <f>O261+BS261</f>
        <v>#REF!</v>
      </c>
      <c r="Q261" s="2" t="e">
        <f t="shared" si="23"/>
        <v>#REF!</v>
      </c>
      <c r="R261" s="2" t="e">
        <f t="shared" si="24"/>
        <v>#REF!</v>
      </c>
      <c r="S261" s="2">
        <v>2310</v>
      </c>
      <c r="T261" s="3"/>
      <c r="U261" s="4"/>
      <c r="V261" s="3">
        <v>2310</v>
      </c>
      <c r="W261" s="3"/>
      <c r="X261" s="3"/>
      <c r="Y261" s="3">
        <v>3.05</v>
      </c>
      <c r="Z261" s="3"/>
      <c r="AA261" s="3"/>
      <c r="AB261" s="3"/>
      <c r="AC261" s="3">
        <v>55.62</v>
      </c>
      <c r="AD261" s="3"/>
      <c r="AE261" s="3"/>
      <c r="AF261" s="3"/>
      <c r="AG261" s="4"/>
      <c r="AH261" s="3"/>
      <c r="AI261" s="3"/>
      <c r="AJ261" s="3"/>
      <c r="AK261" s="3">
        <v>7.83</v>
      </c>
      <c r="AL261" s="3"/>
      <c r="AM261" s="3"/>
      <c r="AN261" s="3"/>
      <c r="AO261" s="3"/>
      <c r="AP261" s="3">
        <v>149.4</v>
      </c>
      <c r="AQ261" s="4">
        <v>502.17</v>
      </c>
      <c r="AR261" s="3">
        <v>522.16</v>
      </c>
      <c r="AS261" s="4">
        <v>11</v>
      </c>
      <c r="AT261" s="3"/>
      <c r="AU261" s="4"/>
      <c r="AV261" s="3">
        <v>40.700000000000003</v>
      </c>
      <c r="AW261" s="4">
        <v>0</v>
      </c>
      <c r="AX261" s="3">
        <v>340</v>
      </c>
      <c r="AY261" s="3"/>
      <c r="AZ261" s="3"/>
      <c r="BA261" s="3">
        <v>65.38</v>
      </c>
      <c r="BB261" s="3"/>
      <c r="BC261" s="3">
        <v>-36.25</v>
      </c>
      <c r="BD261" s="4">
        <v>207.17</v>
      </c>
      <c r="BE261" s="3">
        <v>-77</v>
      </c>
      <c r="BF261" s="4">
        <v>1</v>
      </c>
      <c r="BG261" s="3"/>
      <c r="BH261" s="4"/>
      <c r="BI261" s="3">
        <v>695.2</v>
      </c>
      <c r="BJ261" s="3">
        <v>129.72999999999999</v>
      </c>
      <c r="BK261" s="3">
        <v>0.62</v>
      </c>
      <c r="BL261" s="3"/>
      <c r="BM261" s="3"/>
      <c r="BN261" s="3"/>
      <c r="BO261" s="3">
        <v>-69.3</v>
      </c>
      <c r="BP261" s="3">
        <v>-46.2</v>
      </c>
      <c r="BQ261" s="3">
        <v>-138.6</v>
      </c>
      <c r="BR261" s="3">
        <v>-924</v>
      </c>
      <c r="BS261" s="3">
        <f t="shared" si="25"/>
        <v>924</v>
      </c>
      <c r="BT261" s="3">
        <f t="shared" si="21"/>
        <v>-228.79999999999995</v>
      </c>
      <c r="BU261" s="3"/>
      <c r="BV261" s="3"/>
      <c r="BW261" s="3"/>
      <c r="BX261" s="3"/>
      <c r="BY261" s="3"/>
      <c r="BZ261" s="3"/>
      <c r="CA261" s="4"/>
      <c r="CB261" s="3"/>
      <c r="CC261" s="3"/>
      <c r="CD261" s="3"/>
      <c r="CE261" s="3"/>
      <c r="CF261" s="3"/>
      <c r="CG261" s="3"/>
      <c r="CH261" s="3"/>
      <c r="CI261" s="3">
        <v>-77</v>
      </c>
      <c r="CJ261" s="4">
        <v>1</v>
      </c>
      <c r="CK261" s="3"/>
      <c r="CL261" s="3">
        <v>-298.76</v>
      </c>
      <c r="CM261" s="3"/>
      <c r="CN261" s="3">
        <v>-25.65</v>
      </c>
      <c r="CO261" s="3"/>
      <c r="CP261" s="3">
        <v>270.24</v>
      </c>
      <c r="CQ261" s="3"/>
      <c r="CR261" s="3"/>
    </row>
    <row r="262" spans="1:96" ht="15" customHeight="1" x14ac:dyDescent="0.15">
      <c r="A262" s="1" t="s">
        <v>855</v>
      </c>
      <c r="B262" s="1" t="s">
        <v>509</v>
      </c>
      <c r="C262" s="1" t="s">
        <v>1050</v>
      </c>
      <c r="D262" s="1" t="str">
        <f>VLOOKUP(B262,VALIDAÇÃO!$B$2:$C$12,2,0)</f>
        <v>AUGURI</v>
      </c>
      <c r="E262" s="1" t="s">
        <v>664</v>
      </c>
      <c r="F262" s="1" t="str">
        <f>VLOOKUP(E262,'[1]MAIO 25'!$D$2:$E$876,2,0)</f>
        <v>Masculino</v>
      </c>
      <c r="G262" s="1" t="str">
        <f>VLOOKUP(H262,VALIDAÇÃO!$F$2:$G$83,2,0)</f>
        <v>DIRETO</v>
      </c>
      <c r="H262" s="1" t="s">
        <v>1520</v>
      </c>
      <c r="I262" s="1" t="s">
        <v>847</v>
      </c>
      <c r="J262" s="15">
        <v>45600</v>
      </c>
      <c r="K262" s="15"/>
      <c r="L262" s="2">
        <v>2386.4499999999998</v>
      </c>
      <c r="M262" s="2" t="e">
        <f>W262+X262+Y262+Z262+AA262+AB262+AC262+AD262+AE262+AF262+AH262+AJ262+AK262+AL262+AM262+AN262+AO262+AP262+AR262+AT262+AV262++AX262+AY262+AZ262+BA262+BG262+BJ262+BO262+BP262+BQ262+BV262+BW262+BX262+BZ262+CB262+CC262+CD262+CE262+CF262+CH262+CI262+CL262+CN262+BT262+BC262+BE262+BN262+BU262+CQ262+#REF!+CR262+CG262</f>
        <v>#REF!</v>
      </c>
      <c r="N262" s="2">
        <f>(V262+BR262)</f>
        <v>1306</v>
      </c>
      <c r="O262" s="2" t="e">
        <f t="shared" si="22"/>
        <v>#REF!</v>
      </c>
      <c r="P262" s="2" t="e">
        <f>O262+BS262</f>
        <v>#REF!</v>
      </c>
      <c r="Q262" s="2" t="e">
        <f t="shared" si="23"/>
        <v>#REF!</v>
      </c>
      <c r="R262" s="2" t="e">
        <f t="shared" si="24"/>
        <v>#REF!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4"/>
      <c r="AH262" s="3"/>
      <c r="AI262" s="3"/>
      <c r="AJ262" s="3"/>
      <c r="AK262" s="3">
        <v>2.94</v>
      </c>
      <c r="AL262" s="3"/>
      <c r="AM262" s="3"/>
      <c r="AN262" s="3">
        <v>160</v>
      </c>
      <c r="AO262" s="3"/>
      <c r="AP262" s="3"/>
      <c r="AQ262" s="4"/>
      <c r="AR262" s="3">
        <v>71.099999999999994</v>
      </c>
      <c r="AS262" s="4">
        <v>23</v>
      </c>
      <c r="AT262" s="3"/>
      <c r="AU262" s="4"/>
      <c r="AV262" s="3">
        <v>12.270000000000003</v>
      </c>
      <c r="AW262" s="4">
        <v>0</v>
      </c>
      <c r="AX262" s="3">
        <v>967.74</v>
      </c>
      <c r="AY262" s="3"/>
      <c r="AZ262" s="3"/>
      <c r="BA262" s="3">
        <v>232.26</v>
      </c>
      <c r="BB262" s="3"/>
      <c r="BC262" s="3">
        <v>-11.73</v>
      </c>
      <c r="BD262" s="4">
        <v>67</v>
      </c>
      <c r="BE262" s="3"/>
      <c r="BF262" s="4"/>
      <c r="BG262" s="3"/>
      <c r="BH262" s="4"/>
      <c r="BI262" s="3">
        <v>695.2</v>
      </c>
      <c r="BJ262" s="3">
        <v>17.059999999999999</v>
      </c>
      <c r="BK262" s="3">
        <v>21.43</v>
      </c>
      <c r="BL262" s="3"/>
      <c r="BM262" s="3"/>
      <c r="BN262" s="3"/>
      <c r="BO262" s="3"/>
      <c r="BP262" s="3">
        <v>-46.2</v>
      </c>
      <c r="BQ262" s="3"/>
      <c r="BR262" s="3">
        <v>-1004</v>
      </c>
      <c r="BS262" s="3">
        <f t="shared" si="25"/>
        <v>1004</v>
      </c>
      <c r="BT262" s="3">
        <f t="shared" si="21"/>
        <v>-308.79999999999995</v>
      </c>
      <c r="BU262" s="3"/>
      <c r="BV262" s="3"/>
      <c r="BW262" s="3"/>
      <c r="BX262" s="3"/>
      <c r="BY262" s="3"/>
      <c r="BZ262" s="3"/>
      <c r="CA262" s="4"/>
      <c r="CB262" s="3"/>
      <c r="CC262" s="3"/>
      <c r="CD262" s="3"/>
      <c r="CE262" s="3"/>
      <c r="CF262" s="3"/>
      <c r="CG262" s="3"/>
      <c r="CH262" s="3"/>
      <c r="CI262" s="3"/>
      <c r="CJ262" s="4"/>
      <c r="CK262" s="3"/>
      <c r="CL262" s="3">
        <v>-325.60000000000002</v>
      </c>
      <c r="CM262" s="3"/>
      <c r="CN262" s="3">
        <v>-55.01</v>
      </c>
      <c r="CO262" s="3"/>
      <c r="CP262" s="3">
        <v>288.13</v>
      </c>
      <c r="CQ262" s="3"/>
      <c r="CR262" s="3"/>
    </row>
    <row r="263" spans="1:96" ht="15" customHeight="1" x14ac:dyDescent="0.15">
      <c r="A263" s="1" t="s">
        <v>851</v>
      </c>
      <c r="B263" s="1" t="s">
        <v>633</v>
      </c>
      <c r="C263" s="1" t="s">
        <v>1051</v>
      </c>
      <c r="D263" s="1" t="str">
        <f>VLOOKUP(B263,VALIDAÇÃO!$B$2:$C$12,2,0)</f>
        <v>ESSENZA</v>
      </c>
      <c r="E263" s="1" t="s">
        <v>790</v>
      </c>
      <c r="F263" s="1" t="s">
        <v>1830</v>
      </c>
      <c r="G263" s="1" t="str">
        <f>VLOOKUP(H263,VALIDAÇÃO!$F$2:$G$83,2,0)</f>
        <v>DIRETO</v>
      </c>
      <c r="H263" s="1" t="s">
        <v>1518</v>
      </c>
      <c r="I263" s="1" t="s">
        <v>847</v>
      </c>
      <c r="J263" s="15">
        <v>45336</v>
      </c>
      <c r="K263" s="15"/>
      <c r="L263" s="2">
        <v>1463.13</v>
      </c>
      <c r="M263" s="2" t="e">
        <f>W263+X263+Y263+Z263+AA263+AB263+AC263+AD263+AE263+AF263+AH263+AJ263+AK263+AL263+AM263+AN263+AO263+AP263+AR263+AT263+AV263++AX263+AY263+AZ263+BA263+BG263+BJ263+BO263+BP263+BQ263+BV263+BW263+BX263+BZ263+CB263+CC263+CD263+CE263+CF263+CH263+CI263+CL263+CN263+BT263+BC263+BE263+BN263+BU263+CQ263+#REF!+CR263+CG263</f>
        <v>#REF!</v>
      </c>
      <c r="N263" s="2">
        <f>(V263+BR263)</f>
        <v>1042.8</v>
      </c>
      <c r="O263" s="2" t="e">
        <f t="shared" si="22"/>
        <v>#REF!</v>
      </c>
      <c r="P263" s="2" t="e">
        <f>O263+BS263</f>
        <v>#REF!</v>
      </c>
      <c r="Q263" s="2" t="e">
        <f t="shared" si="23"/>
        <v>#REF!</v>
      </c>
      <c r="R263" s="2" t="e">
        <f t="shared" si="24"/>
        <v>#REF!</v>
      </c>
      <c r="S263" s="2">
        <v>1738</v>
      </c>
      <c r="T263" s="3"/>
      <c r="U263" s="4"/>
      <c r="V263" s="3">
        <v>1738</v>
      </c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4"/>
      <c r="AH263" s="3"/>
      <c r="AI263" s="3"/>
      <c r="AJ263" s="3"/>
      <c r="AK263" s="3">
        <v>3.83</v>
      </c>
      <c r="AL263" s="3"/>
      <c r="AM263" s="3"/>
      <c r="AN263" s="3"/>
      <c r="AO263" s="3"/>
      <c r="AP263" s="3">
        <v>216.7</v>
      </c>
      <c r="AQ263" s="4">
        <v>968.14</v>
      </c>
      <c r="AR263" s="3">
        <v>16.37</v>
      </c>
      <c r="AS263" s="4"/>
      <c r="AT263" s="3"/>
      <c r="AU263" s="4"/>
      <c r="AV263" s="3">
        <v>19.91</v>
      </c>
      <c r="AW263" s="4"/>
      <c r="AX263" s="3">
        <v>185.6</v>
      </c>
      <c r="AY263" s="3"/>
      <c r="AZ263" s="3"/>
      <c r="BA263" s="3">
        <v>35.69</v>
      </c>
      <c r="BB263" s="3"/>
      <c r="BC263" s="3">
        <v>-12.13</v>
      </c>
      <c r="BD263" s="4">
        <v>92.14</v>
      </c>
      <c r="BE263" s="3"/>
      <c r="BF263" s="4"/>
      <c r="BG263" s="3">
        <v>258.37</v>
      </c>
      <c r="BH263" s="4">
        <v>981.14</v>
      </c>
      <c r="BI263" s="3"/>
      <c r="BJ263" s="3">
        <v>94.51</v>
      </c>
      <c r="BK263" s="3"/>
      <c r="BL263" s="3"/>
      <c r="BM263" s="3"/>
      <c r="BN263" s="3"/>
      <c r="BO263" s="3">
        <v>-52.14</v>
      </c>
      <c r="BP263" s="3">
        <v>-34.76</v>
      </c>
      <c r="BQ263" s="3">
        <v>-104.28</v>
      </c>
      <c r="BR263" s="3">
        <v>-695.2</v>
      </c>
      <c r="BS263" s="3">
        <f t="shared" si="25"/>
        <v>695.2</v>
      </c>
      <c r="BT263" s="3">
        <f t="shared" si="21"/>
        <v>-695.2</v>
      </c>
      <c r="BU263" s="3"/>
      <c r="BV263" s="3"/>
      <c r="BW263" s="3"/>
      <c r="BX263" s="3"/>
      <c r="BY263" s="3"/>
      <c r="BZ263" s="3"/>
      <c r="CA263" s="4"/>
      <c r="CB263" s="3"/>
      <c r="CC263" s="3"/>
      <c r="CD263" s="3"/>
      <c r="CE263" s="3"/>
      <c r="CF263" s="3"/>
      <c r="CG263" s="3"/>
      <c r="CH263" s="3"/>
      <c r="CI263" s="3"/>
      <c r="CJ263" s="4"/>
      <c r="CK263" s="3"/>
      <c r="CL263" s="3">
        <v>-207.34</v>
      </c>
      <c r="CM263" s="3"/>
      <c r="CN263" s="3">
        <v>0</v>
      </c>
      <c r="CO263" s="3"/>
      <c r="CP263" s="3">
        <v>204.54</v>
      </c>
      <c r="CQ263" s="3"/>
      <c r="CR263" s="3"/>
    </row>
    <row r="264" spans="1:96" ht="15" customHeight="1" x14ac:dyDescent="0.15">
      <c r="A264" s="1" t="s">
        <v>872</v>
      </c>
      <c r="B264" s="1" t="s">
        <v>437</v>
      </c>
      <c r="C264" s="1" t="s">
        <v>1052</v>
      </c>
      <c r="D264" s="1" t="str">
        <f>VLOOKUP(B264,VALIDAÇÃO!$B$2:$C$12,2,0)</f>
        <v xml:space="preserve">BOSSA </v>
      </c>
      <c r="E264" s="1" t="s">
        <v>673</v>
      </c>
      <c r="F264" s="1" t="str">
        <f>VLOOKUP(E264,'[1]MAIO 25'!$D$2:$E$876,2,0)</f>
        <v>Masculino</v>
      </c>
      <c r="G264" s="1" t="str">
        <f>VLOOKUP(H264,VALIDAÇÃO!$F$2:$G$83,2,0)</f>
        <v>DIRETO</v>
      </c>
      <c r="H264" s="1" t="s">
        <v>649</v>
      </c>
      <c r="I264" s="1" t="s">
        <v>847</v>
      </c>
      <c r="J264" s="15">
        <v>45390</v>
      </c>
      <c r="K264" s="15"/>
      <c r="L264" s="2">
        <v>1498.76</v>
      </c>
      <c r="M264" s="2" t="e">
        <f>W264+X264+Y264+Z264+AA264+AB264+AC264+AD264+AE264+AF264+AH264+AJ264+AK264+AL264+AM264+AN264+AO264+AP264+AR264+AT264+AV264++AX264+AY264+AZ264+BA264+BG264+BJ264+BO264+BP264+BQ264+BV264+BW264+BX264+BZ264+CB264+CC264+CD264+CE264+CF264+CH264+CI264+CL264+CN264+BT264+BC264+BE264+BN264+BU264+CQ264+#REF!+CR264+CG264</f>
        <v>#REF!</v>
      </c>
      <c r="N264" s="2">
        <f>(V264+BR264)</f>
        <v>1386</v>
      </c>
      <c r="O264" s="2" t="e">
        <f t="shared" si="22"/>
        <v>#REF!</v>
      </c>
      <c r="P264" s="2" t="e">
        <f>O264+BS264</f>
        <v>#REF!</v>
      </c>
      <c r="Q264" s="2" t="e">
        <f t="shared" si="23"/>
        <v>#REF!</v>
      </c>
      <c r="R264" s="2" t="e">
        <f t="shared" si="24"/>
        <v>#REF!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4"/>
      <c r="AH264" s="3"/>
      <c r="AI264" s="3"/>
      <c r="AJ264" s="3"/>
      <c r="AK264" s="3"/>
      <c r="AL264" s="3"/>
      <c r="AM264" s="3"/>
      <c r="AN264" s="3"/>
      <c r="AO264" s="3"/>
      <c r="AP264" s="3"/>
      <c r="AQ264" s="4"/>
      <c r="AR264" s="3"/>
      <c r="AS264" s="4"/>
      <c r="AT264" s="3"/>
      <c r="AU264" s="4"/>
      <c r="AV264" s="3"/>
      <c r="AW264" s="4"/>
      <c r="AX264" s="3">
        <v>600</v>
      </c>
      <c r="AY264" s="3"/>
      <c r="AZ264" s="3"/>
      <c r="BA264" s="3">
        <v>115.38</v>
      </c>
      <c r="BB264" s="3"/>
      <c r="BC264" s="3">
        <v>-13.83</v>
      </c>
      <c r="BD264" s="4">
        <v>79</v>
      </c>
      <c r="BE264" s="3">
        <v>-77</v>
      </c>
      <c r="BF264" s="4">
        <v>1</v>
      </c>
      <c r="BG264" s="3"/>
      <c r="BH264" s="4"/>
      <c r="BI264" s="3"/>
      <c r="BJ264" s="3"/>
      <c r="BK264" s="3"/>
      <c r="BL264" s="3"/>
      <c r="BM264" s="3"/>
      <c r="BN264" s="3"/>
      <c r="BO264" s="3">
        <v>-69.3</v>
      </c>
      <c r="BP264" s="3">
        <v>-46.2</v>
      </c>
      <c r="BQ264" s="3">
        <v>-138.6</v>
      </c>
      <c r="BR264" s="3">
        <v>-924</v>
      </c>
      <c r="BS264" s="3">
        <f t="shared" si="25"/>
        <v>924</v>
      </c>
      <c r="BT264" s="3">
        <f t="shared" si="21"/>
        <v>-924</v>
      </c>
      <c r="BU264" s="3"/>
      <c r="BV264" s="3"/>
      <c r="BW264" s="3"/>
      <c r="BX264" s="3"/>
      <c r="BY264" s="3"/>
      <c r="BZ264" s="3"/>
      <c r="CA264" s="4"/>
      <c r="CB264" s="3"/>
      <c r="CC264" s="3"/>
      <c r="CD264" s="3"/>
      <c r="CE264" s="3"/>
      <c r="CF264" s="3"/>
      <c r="CG264" s="3"/>
      <c r="CH264" s="3"/>
      <c r="CI264" s="3">
        <v>-77</v>
      </c>
      <c r="CJ264" s="4">
        <v>1</v>
      </c>
      <c r="CK264" s="3"/>
      <c r="CL264" s="3">
        <v>-236.31</v>
      </c>
      <c r="CM264" s="3"/>
      <c r="CN264" s="3">
        <v>0</v>
      </c>
      <c r="CO264" s="3"/>
      <c r="CP264" s="3">
        <v>228.6</v>
      </c>
      <c r="CQ264" s="3"/>
      <c r="CR264" s="3"/>
    </row>
    <row r="265" spans="1:96" ht="15" customHeight="1" x14ac:dyDescent="0.15">
      <c r="A265" s="1" t="s">
        <v>865</v>
      </c>
      <c r="B265" s="1" t="s">
        <v>671</v>
      </c>
      <c r="C265" s="1" t="s">
        <v>1053</v>
      </c>
      <c r="D265" s="1" t="str">
        <f>VLOOKUP(B265,VALIDAÇÃO!$B$2:$C$12,2,0)</f>
        <v>VIVANT</v>
      </c>
      <c r="E265" s="1" t="s">
        <v>470</v>
      </c>
      <c r="F265" s="1" t="str">
        <f>VLOOKUP(E265,'[1]MAIO 25'!$D$2:$E$876,2,0)</f>
        <v>Masculino</v>
      </c>
      <c r="G265" s="1" t="str">
        <f>VLOOKUP(H265,VALIDAÇÃO!$F$2:$G$83,2,0)</f>
        <v>DIRETO</v>
      </c>
      <c r="H265" s="1" t="s">
        <v>1518</v>
      </c>
      <c r="I265" s="1" t="s">
        <v>867</v>
      </c>
      <c r="J265" s="15">
        <v>45706</v>
      </c>
      <c r="K265" s="15"/>
      <c r="L265" s="2">
        <v>1799.11</v>
      </c>
      <c r="M265" s="2" t="e">
        <f>W265+X265+Y265+Z265+AA265+AB265+AC265+AD265+AE265+AF265+AH265+AJ265+AK265+AL265+AM265+AN265+AO265+AP265+AR265+AT265+AV265++AX265+AY265+AZ265+BA265+BG265+BJ265+BO265+BP265+BQ265+BV265+BW265+BX265+BZ265+CB265+CC265+CD265+CE265+CF265+CH265+CI265+CL265+CN265+BT265+BC265+BE265+BN265+BU265+CQ265+#REF!+CR265+CG265</f>
        <v>#REF!</v>
      </c>
      <c r="N265" s="2">
        <f>(V265+BR265)</f>
        <v>1042.8</v>
      </c>
      <c r="O265" s="2" t="e">
        <f t="shared" si="22"/>
        <v>#REF!</v>
      </c>
      <c r="P265" s="2" t="e">
        <f>O265+BS265</f>
        <v>#REF!</v>
      </c>
      <c r="Q265" s="2" t="e">
        <f t="shared" si="23"/>
        <v>#REF!</v>
      </c>
      <c r="R265" s="2" t="e">
        <f t="shared" si="24"/>
        <v>#REF!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4"/>
      <c r="AH265" s="3"/>
      <c r="AI265" s="3"/>
      <c r="AJ265" s="3"/>
      <c r="AK265" s="3">
        <v>4.22</v>
      </c>
      <c r="AL265" s="3"/>
      <c r="AM265" s="3">
        <v>150</v>
      </c>
      <c r="AN265" s="3"/>
      <c r="AO265" s="3"/>
      <c r="AP265" s="3">
        <v>188.69</v>
      </c>
      <c r="AQ265" s="4">
        <v>843</v>
      </c>
      <c r="AR265" s="3">
        <v>389.47</v>
      </c>
      <c r="AS265" s="4">
        <v>2289.17</v>
      </c>
      <c r="AT265" s="3"/>
      <c r="AU265" s="4"/>
      <c r="AV265" s="3">
        <v>21.93</v>
      </c>
      <c r="AW265" s="4">
        <v>0</v>
      </c>
      <c r="AX265" s="3">
        <v>135.65</v>
      </c>
      <c r="AY265" s="3"/>
      <c r="AZ265" s="3"/>
      <c r="BA265" s="3">
        <v>26.09</v>
      </c>
      <c r="BB265" s="3"/>
      <c r="BC265" s="3"/>
      <c r="BD265" s="4"/>
      <c r="BE265" s="3"/>
      <c r="BF265" s="4"/>
      <c r="BG265" s="3">
        <v>122.45</v>
      </c>
      <c r="BH265" s="4">
        <v>465</v>
      </c>
      <c r="BI265" s="3">
        <v>924</v>
      </c>
      <c r="BJ265" s="3">
        <v>134.72999999999999</v>
      </c>
      <c r="BK265" s="3">
        <v>261.32</v>
      </c>
      <c r="BL265" s="3"/>
      <c r="BM265" s="3"/>
      <c r="BN265" s="3"/>
      <c r="BO265" s="3">
        <v>-52.14</v>
      </c>
      <c r="BP265" s="3">
        <v>-34.76</v>
      </c>
      <c r="BQ265" s="3">
        <v>-104.28</v>
      </c>
      <c r="BR265" s="3">
        <v>-695.2</v>
      </c>
      <c r="BS265" s="3">
        <f t="shared" si="25"/>
        <v>695.2</v>
      </c>
      <c r="BT265" s="3">
        <f t="shared" si="21"/>
        <v>228.79999999999995</v>
      </c>
      <c r="BU265" s="3"/>
      <c r="BV265" s="3"/>
      <c r="BW265" s="3"/>
      <c r="BX265" s="3"/>
      <c r="BY265" s="3"/>
      <c r="BZ265" s="3"/>
      <c r="CA265" s="4"/>
      <c r="CB265" s="3"/>
      <c r="CC265" s="3"/>
      <c r="CD265" s="3"/>
      <c r="CE265" s="3"/>
      <c r="CF265" s="3"/>
      <c r="CG265" s="3"/>
      <c r="CH265" s="3"/>
      <c r="CI265" s="3"/>
      <c r="CJ265" s="4"/>
      <c r="CK265" s="3"/>
      <c r="CL265" s="3">
        <v>-225.74</v>
      </c>
      <c r="CM265" s="3"/>
      <c r="CN265" s="3">
        <v>0</v>
      </c>
      <c r="CO265" s="3"/>
      <c r="CP265" s="3">
        <v>220.89</v>
      </c>
      <c r="CQ265" s="3"/>
      <c r="CR265" s="3"/>
    </row>
    <row r="266" spans="1:96" ht="15" customHeight="1" x14ac:dyDescent="0.15">
      <c r="A266" s="1" t="s">
        <v>855</v>
      </c>
      <c r="B266" s="1" t="s">
        <v>509</v>
      </c>
      <c r="C266" s="1" t="s">
        <v>1351</v>
      </c>
      <c r="D266" s="1" t="str">
        <f>VLOOKUP(B266,VALIDAÇÃO!$B$2:$C$12,2,0)</f>
        <v>AUGURI</v>
      </c>
      <c r="E266" s="1" t="s">
        <v>1463</v>
      </c>
      <c r="F266" s="1" t="str">
        <f>VLOOKUP(E266,'[1]MAIO 25'!$D$2:$E$876,2,0)</f>
        <v>Masculino</v>
      </c>
      <c r="G266" s="1" t="str">
        <f>VLOOKUP(H266,VALIDAÇÃO!$F$2:$G$83,2,0)</f>
        <v>INDIRETO</v>
      </c>
      <c r="H266" s="1" t="s">
        <v>52</v>
      </c>
      <c r="I266" s="1" t="s">
        <v>925</v>
      </c>
      <c r="J266" s="15">
        <v>45783</v>
      </c>
      <c r="K266" s="15"/>
      <c r="L266" s="2">
        <v>2093.54</v>
      </c>
      <c r="M266" s="2" t="e">
        <f>W266+X266+Y266+Z266+AA266+AB266+AC266+AD266+AE266+AF266+AH266+AJ266+AK266+AL266+AM266+AN266+AO266+AP266+AR266+AT266+AV266++AX266+AY266+AZ266+BA266+BG266+BJ266+BO266+BP266+BQ266+BV266+BW266+BX266+BZ266+CB266+CC266+CD266+CE266+CF266+CH266+CI266+CL266+CN266+BT266+BC266+BE266+BN266+BU266+CQ266+#REF!+CR266+CG266</f>
        <v>#REF!</v>
      </c>
      <c r="N266" s="2">
        <f>(V266+BR266)</f>
        <v>1742.36</v>
      </c>
      <c r="O266" s="2" t="e">
        <f t="shared" si="22"/>
        <v>#REF!</v>
      </c>
      <c r="P266" s="2" t="e">
        <f>O266+BS266</f>
        <v>#REF!</v>
      </c>
      <c r="Q266" s="2" t="e">
        <f t="shared" si="23"/>
        <v>#REF!</v>
      </c>
      <c r="R266" s="2" t="e">
        <f t="shared" si="24"/>
        <v>#REF!</v>
      </c>
      <c r="S266" s="2">
        <v>3153.93</v>
      </c>
      <c r="T266" s="3"/>
      <c r="U266" s="4"/>
      <c r="V266" s="3">
        <v>3153.93</v>
      </c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4"/>
      <c r="AH266" s="3"/>
      <c r="AI266" s="3"/>
      <c r="AJ266" s="3"/>
      <c r="AK266" s="3"/>
      <c r="AL266" s="3"/>
      <c r="AM266" s="3"/>
      <c r="AN266" s="3">
        <v>300</v>
      </c>
      <c r="AO266" s="3"/>
      <c r="AP266" s="3"/>
      <c r="AQ266" s="4"/>
      <c r="AR266" s="3">
        <v>395.63</v>
      </c>
      <c r="AS266" s="4"/>
      <c r="AT266" s="3"/>
      <c r="AU266" s="4"/>
      <c r="AV266" s="3"/>
      <c r="AW266" s="4"/>
      <c r="AX266" s="3"/>
      <c r="AY266" s="3"/>
      <c r="AZ266" s="3"/>
      <c r="BA266" s="3"/>
      <c r="BB266" s="3"/>
      <c r="BC266" s="3">
        <v>-21.5</v>
      </c>
      <c r="BD266" s="4">
        <v>90</v>
      </c>
      <c r="BE266" s="3"/>
      <c r="BF266" s="4"/>
      <c r="BG266" s="3"/>
      <c r="BH266" s="4"/>
      <c r="BI266" s="3">
        <v>924</v>
      </c>
      <c r="BJ266" s="3">
        <v>58.61</v>
      </c>
      <c r="BK266" s="3"/>
      <c r="BL266" s="3"/>
      <c r="BM266" s="3"/>
      <c r="BN266" s="3"/>
      <c r="BO266" s="3"/>
      <c r="BP266" s="3"/>
      <c r="BQ266" s="3"/>
      <c r="BR266" s="3">
        <v>-1411.57</v>
      </c>
      <c r="BS266" s="3">
        <f t="shared" si="25"/>
        <v>1411.57</v>
      </c>
      <c r="BT266" s="3">
        <f t="shared" si="21"/>
        <v>-487.56999999999994</v>
      </c>
      <c r="BU266" s="3"/>
      <c r="BV266" s="3">
        <v>-5</v>
      </c>
      <c r="BW266" s="3"/>
      <c r="BX266" s="3"/>
      <c r="BY266" s="3"/>
      <c r="BZ266" s="3"/>
      <c r="CA266" s="4"/>
      <c r="CB266" s="3"/>
      <c r="CC266" s="3"/>
      <c r="CD266" s="3"/>
      <c r="CE266" s="3"/>
      <c r="CF266" s="3"/>
      <c r="CG266" s="3"/>
      <c r="CH266" s="3"/>
      <c r="CI266" s="3"/>
      <c r="CJ266" s="4"/>
      <c r="CK266" s="3"/>
      <c r="CL266" s="3">
        <v>-323.8</v>
      </c>
      <c r="CM266" s="3"/>
      <c r="CN266" s="3">
        <v>-52.76</v>
      </c>
      <c r="CO266" s="3"/>
      <c r="CP266" s="3">
        <v>286.93</v>
      </c>
      <c r="CQ266" s="3"/>
      <c r="CR266" s="3"/>
    </row>
    <row r="267" spans="1:96" ht="15" customHeight="1" x14ac:dyDescent="0.15">
      <c r="A267" s="1" t="s">
        <v>855</v>
      </c>
      <c r="B267" s="1" t="s">
        <v>509</v>
      </c>
      <c r="C267" s="1" t="s">
        <v>1682</v>
      </c>
      <c r="D267" s="1" t="str">
        <f>VLOOKUP(B267,VALIDAÇÃO!$B$2:$C$12,2,0)</f>
        <v>AUGURI</v>
      </c>
      <c r="E267" s="1" t="s">
        <v>1683</v>
      </c>
      <c r="F267" s="1" t="e">
        <f>VLOOKUP(E267,'[1]MAIO 25'!$D$2:$E$876,2,0)</f>
        <v>#N/A</v>
      </c>
      <c r="G267" s="1" t="str">
        <f>VLOOKUP(H267,VALIDAÇÃO!$F$2:$G$83,2,0)</f>
        <v>DIRETO</v>
      </c>
      <c r="H267" s="1" t="s">
        <v>649</v>
      </c>
      <c r="I267" s="1" t="s">
        <v>847</v>
      </c>
      <c r="J267" s="15">
        <v>45817</v>
      </c>
      <c r="K267" s="15"/>
      <c r="L267" s="2">
        <v>1632.15</v>
      </c>
      <c r="M267" s="2" t="e">
        <f>W267+X267+Y267+Z267+AA267+AB267+AC267+AD267+AE267+AF267+AH267+AJ267+AK267+AL267+AM267+AN267+AO267+AP267+AR267+AT267+AV267++AX267+AY267+AZ267+BA267+BG267+BJ267+BO267+BP267+BQ267+BV267+BW267+BX267+BZ267+CB267+CC267+CD267+CE267+CF267+CH267+CI267+CL267+CN267+BT267+BC267+BE267+BN267+BU267+CQ267+#REF!+CR267+CG267</f>
        <v>#REF!</v>
      </c>
      <c r="N267" s="2">
        <f>(V267+BR267)</f>
        <v>1296</v>
      </c>
      <c r="O267" s="2" t="e">
        <f t="shared" si="22"/>
        <v>#REF!</v>
      </c>
      <c r="P267" s="2" t="e">
        <f>O267+BS267</f>
        <v>#REF!</v>
      </c>
      <c r="Q267" s="2" t="e">
        <f t="shared" si="23"/>
        <v>#REF!</v>
      </c>
      <c r="R267" s="2" t="e">
        <f t="shared" si="24"/>
        <v>#REF!</v>
      </c>
      <c r="S267" s="2">
        <v>2310</v>
      </c>
      <c r="T267" s="3"/>
      <c r="U267" s="4"/>
      <c r="V267" s="3">
        <v>2310</v>
      </c>
      <c r="W267" s="3"/>
      <c r="X267" s="3"/>
      <c r="Y267" s="3"/>
      <c r="Z267" s="3"/>
      <c r="AA267" s="3"/>
      <c r="AB267" s="3"/>
      <c r="AC267" s="3">
        <v>55.62</v>
      </c>
      <c r="AD267" s="3"/>
      <c r="AE267" s="3"/>
      <c r="AF267" s="3"/>
      <c r="AG267" s="4"/>
      <c r="AH267" s="3"/>
      <c r="AI267" s="3"/>
      <c r="AJ267" s="3"/>
      <c r="AK267" s="3">
        <v>3.12</v>
      </c>
      <c r="AL267" s="3"/>
      <c r="AM267" s="3"/>
      <c r="AN267" s="3">
        <v>180</v>
      </c>
      <c r="AO267" s="3"/>
      <c r="AP267" s="3">
        <v>280.54000000000002</v>
      </c>
      <c r="AQ267" s="4">
        <v>943</v>
      </c>
      <c r="AR267" s="3"/>
      <c r="AS267" s="4">
        <v>59.14</v>
      </c>
      <c r="AT267" s="3"/>
      <c r="AU267" s="4"/>
      <c r="AV267" s="3">
        <v>12.99</v>
      </c>
      <c r="AW267" s="4">
        <v>0</v>
      </c>
      <c r="AX267" s="3">
        <v>259.68</v>
      </c>
      <c r="AY267" s="3"/>
      <c r="AZ267" s="3"/>
      <c r="BA267" s="3">
        <v>62.32</v>
      </c>
      <c r="BB267" s="3"/>
      <c r="BC267" s="3">
        <v>-13.3</v>
      </c>
      <c r="BD267" s="4">
        <v>76</v>
      </c>
      <c r="BE267" s="3">
        <v>-154</v>
      </c>
      <c r="BF267" s="4">
        <v>2</v>
      </c>
      <c r="BG267" s="3"/>
      <c r="BH267" s="4"/>
      <c r="BI267" s="3">
        <v>695.2</v>
      </c>
      <c r="BJ267" s="3">
        <v>67.33</v>
      </c>
      <c r="BK267" s="3">
        <v>110.42</v>
      </c>
      <c r="BL267" s="3"/>
      <c r="BM267" s="3"/>
      <c r="BN267" s="3"/>
      <c r="BO267" s="3"/>
      <c r="BP267" s="3">
        <v>-46.2</v>
      </c>
      <c r="BQ267" s="3"/>
      <c r="BR267" s="3">
        <v>-1014</v>
      </c>
      <c r="BS267" s="3">
        <f t="shared" si="25"/>
        <v>1014</v>
      </c>
      <c r="BT267" s="3">
        <f t="shared" si="21"/>
        <v>-318.79999999999995</v>
      </c>
      <c r="BU267" s="3"/>
      <c r="BV267" s="3"/>
      <c r="BW267" s="3"/>
      <c r="BX267" s="3"/>
      <c r="BY267" s="3"/>
      <c r="BZ267" s="3"/>
      <c r="CA267" s="4"/>
      <c r="CB267" s="3"/>
      <c r="CC267" s="3"/>
      <c r="CD267" s="3"/>
      <c r="CE267" s="3"/>
      <c r="CF267" s="3"/>
      <c r="CG267" s="3"/>
      <c r="CH267" s="3"/>
      <c r="CI267" s="3">
        <v>-154</v>
      </c>
      <c r="CJ267" s="4">
        <v>2</v>
      </c>
      <c r="CK267" s="3"/>
      <c r="CL267" s="3">
        <v>-217.95</v>
      </c>
      <c r="CM267" s="3"/>
      <c r="CN267" s="3">
        <v>0</v>
      </c>
      <c r="CO267" s="3"/>
      <c r="CP267" s="3">
        <v>213.97</v>
      </c>
      <c r="CQ267" s="3"/>
      <c r="CR267" s="3"/>
    </row>
    <row r="268" spans="1:96" ht="15" customHeight="1" x14ac:dyDescent="0.15">
      <c r="A268" s="1" t="s">
        <v>872</v>
      </c>
      <c r="B268" s="1" t="s">
        <v>437</v>
      </c>
      <c r="C268" s="1" t="s">
        <v>1054</v>
      </c>
      <c r="D268" s="1" t="str">
        <f>VLOOKUP(B268,VALIDAÇÃO!$B$2:$C$12,2,0)</f>
        <v xml:space="preserve">BOSSA </v>
      </c>
      <c r="E268" s="1" t="s">
        <v>511</v>
      </c>
      <c r="F268" s="1" t="str">
        <f>VLOOKUP(E268,'[1]MAIO 25'!$D$2:$E$876,2,0)</f>
        <v>Masculino</v>
      </c>
      <c r="G268" s="1" t="str">
        <f>VLOOKUP(H268,VALIDAÇÃO!$F$2:$G$83,2,0)</f>
        <v>DIRETO</v>
      </c>
      <c r="H268" s="1" t="s">
        <v>1518</v>
      </c>
      <c r="I268" s="1" t="s">
        <v>847</v>
      </c>
      <c r="J268" s="15">
        <v>45005</v>
      </c>
      <c r="K268" s="15"/>
      <c r="L268" s="2">
        <v>1276.6400000000001</v>
      </c>
      <c r="M268" s="2" t="e">
        <f>W268+X268+Y268+Z268+AA268+AB268+AC268+AD268+AE268+AF268+AH268+AJ268+AK268+AL268+AM268+AN268+AO268+AP268+AR268+AT268+AV268++AX268+AY268+AZ268+BA268+BG268+BJ268+BO268+BP268+BQ268+BV268+BW268+BX268+BZ268+CB268+CC268+CD268+CE268+CF268+CH268+CI268+CL268+CN268+BT268+BC268+BE268+BN268+BU268+CQ268+#REF!+CR268+CG268</f>
        <v>#REF!</v>
      </c>
      <c r="N268" s="2">
        <f>(V268+BR268)</f>
        <v>942.8</v>
      </c>
      <c r="O268" s="2" t="e">
        <f t="shared" si="22"/>
        <v>#REF!</v>
      </c>
      <c r="P268" s="2" t="e">
        <f>O268+BS268</f>
        <v>#REF!</v>
      </c>
      <c r="Q268" s="2" t="e">
        <f t="shared" si="23"/>
        <v>#REF!</v>
      </c>
      <c r="R268" s="2" t="e">
        <f t="shared" si="24"/>
        <v>#REF!</v>
      </c>
      <c r="S268" s="2">
        <v>1738</v>
      </c>
      <c r="T268" s="3"/>
      <c r="U268" s="4"/>
      <c r="V268" s="3">
        <v>1738</v>
      </c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4"/>
      <c r="AH268" s="3"/>
      <c r="AI268" s="3"/>
      <c r="AJ268" s="3"/>
      <c r="AK268" s="3">
        <v>1.71</v>
      </c>
      <c r="AL268" s="3"/>
      <c r="AM268" s="3"/>
      <c r="AN268" s="3">
        <v>100</v>
      </c>
      <c r="AO268" s="3"/>
      <c r="AP268" s="3">
        <v>107.44</v>
      </c>
      <c r="AQ268" s="4">
        <v>480</v>
      </c>
      <c r="AR268" s="3"/>
      <c r="AS268" s="4"/>
      <c r="AT268" s="3"/>
      <c r="AU268" s="4"/>
      <c r="AV268" s="3">
        <v>8.91</v>
      </c>
      <c r="AW268" s="4">
        <v>0</v>
      </c>
      <c r="AX268" s="3">
        <v>350</v>
      </c>
      <c r="AY268" s="3"/>
      <c r="AZ268" s="3"/>
      <c r="BA268" s="3">
        <v>67.31</v>
      </c>
      <c r="BB268" s="3"/>
      <c r="BC268" s="3"/>
      <c r="BD268" s="4"/>
      <c r="BE268" s="3"/>
      <c r="BF268" s="4"/>
      <c r="BG268" s="3"/>
      <c r="BH268" s="4"/>
      <c r="BI268" s="3">
        <v>924</v>
      </c>
      <c r="BJ268" s="3">
        <v>20.66</v>
      </c>
      <c r="BK268" s="3">
        <v>62.03</v>
      </c>
      <c r="BL268" s="3"/>
      <c r="BM268" s="3"/>
      <c r="BN268" s="3"/>
      <c r="BO268" s="3">
        <v>-52.14</v>
      </c>
      <c r="BP268" s="3">
        <v>-34.76</v>
      </c>
      <c r="BQ268" s="3">
        <v>-51.6</v>
      </c>
      <c r="BR268" s="3">
        <v>-795.2</v>
      </c>
      <c r="BS268" s="3">
        <f t="shared" si="25"/>
        <v>795.2</v>
      </c>
      <c r="BT268" s="3">
        <f t="shared" si="21"/>
        <v>128.79999999999995</v>
      </c>
      <c r="BU268" s="3"/>
      <c r="BV268" s="3"/>
      <c r="BW268" s="3"/>
      <c r="BX268" s="3"/>
      <c r="BY268" s="3"/>
      <c r="BZ268" s="3"/>
      <c r="CA268" s="4"/>
      <c r="CB268" s="3"/>
      <c r="CC268" s="3"/>
      <c r="CD268" s="3"/>
      <c r="CE268" s="3"/>
      <c r="CF268" s="3"/>
      <c r="CG268" s="3"/>
      <c r="CH268" s="3"/>
      <c r="CI268" s="3"/>
      <c r="CJ268" s="4"/>
      <c r="CK268" s="3"/>
      <c r="CL268" s="3">
        <v>-183.69</v>
      </c>
      <c r="CM268" s="3"/>
      <c r="CN268" s="3">
        <v>0</v>
      </c>
      <c r="CO268" s="3"/>
      <c r="CP268" s="3">
        <v>183.52</v>
      </c>
      <c r="CQ268" s="3"/>
      <c r="CR268" s="3"/>
    </row>
    <row r="269" spans="1:96" ht="15" customHeight="1" x14ac:dyDescent="0.15">
      <c r="A269" s="1" t="s">
        <v>845</v>
      </c>
      <c r="B269" s="1" t="s">
        <v>55</v>
      </c>
      <c r="C269" s="1" t="s">
        <v>1055</v>
      </c>
      <c r="D269" s="1" t="str">
        <f>VLOOKUP(B269,VALIDAÇÃO!$B$2:$C$12,2,0)</f>
        <v>UNIQUE</v>
      </c>
      <c r="E269" s="1" t="s">
        <v>478</v>
      </c>
      <c r="F269" s="1" t="s">
        <v>1830</v>
      </c>
      <c r="G269" s="1" t="str">
        <f>VLOOKUP(H269,VALIDAÇÃO!$F$2:$G$83,2,0)</f>
        <v>DIRETO</v>
      </c>
      <c r="H269" s="1" t="s">
        <v>1520</v>
      </c>
      <c r="I269" s="1" t="s">
        <v>847</v>
      </c>
      <c r="J269" s="15">
        <v>45488</v>
      </c>
      <c r="K269" s="15"/>
      <c r="L269" s="2">
        <v>1257.7</v>
      </c>
      <c r="M269" s="2" t="e">
        <f>W269+X269+Y269+Z269+AA269+AB269+AC269+AD269+AE269+AF269+AH269+AJ269+AK269+AL269+AM269+AN269+AO269+AP269+AR269+AT269+AV269++AX269+AY269+AZ269+BA269+BG269+BJ269+BO269+BP269+BQ269+BV269+BW269+BX269+BZ269+CB269+CC269+CD269+CE269+CF269+CH269+CI269+CL269+CN269+BT269+BC269+BE269+BN269+BU269+CQ269+#REF!+CR269+CG269</f>
        <v>#REF!</v>
      </c>
      <c r="N269" s="2">
        <f>(V269+BR269)</f>
        <v>1386</v>
      </c>
      <c r="O269" s="2" t="e">
        <f t="shared" si="22"/>
        <v>#REF!</v>
      </c>
      <c r="P269" s="2" t="e">
        <f>O269+BS269</f>
        <v>#REF!</v>
      </c>
      <c r="Q269" s="2" t="e">
        <f t="shared" si="23"/>
        <v>#REF!</v>
      </c>
      <c r="R269" s="2" t="e">
        <f t="shared" si="24"/>
        <v>#REF!</v>
      </c>
      <c r="S269" s="2">
        <v>2310</v>
      </c>
      <c r="T269" s="3"/>
      <c r="U269" s="4"/>
      <c r="V269" s="3">
        <v>2310</v>
      </c>
      <c r="W269" s="3"/>
      <c r="X269" s="3"/>
      <c r="Y269" s="3"/>
      <c r="Z269" s="3"/>
      <c r="AA269" s="3"/>
      <c r="AB269" s="3"/>
      <c r="AC269" s="3">
        <v>55.62</v>
      </c>
      <c r="AD269" s="3"/>
      <c r="AE269" s="3"/>
      <c r="AF269" s="3"/>
      <c r="AG269" s="4"/>
      <c r="AH269" s="3"/>
      <c r="AI269" s="3"/>
      <c r="AJ269" s="3"/>
      <c r="AK269" s="3">
        <v>0.63</v>
      </c>
      <c r="AL269" s="3"/>
      <c r="AM269" s="3"/>
      <c r="AN269" s="3"/>
      <c r="AO269" s="3"/>
      <c r="AP269" s="3">
        <v>138.38999999999999</v>
      </c>
      <c r="AQ269" s="4">
        <v>465.17</v>
      </c>
      <c r="AR269" s="3">
        <v>7.49</v>
      </c>
      <c r="AS269" s="4">
        <v>163</v>
      </c>
      <c r="AT269" s="3"/>
      <c r="AU269" s="4"/>
      <c r="AV269" s="3">
        <v>3.27</v>
      </c>
      <c r="AW269" s="4">
        <v>0</v>
      </c>
      <c r="AX269" s="3">
        <v>125.81</v>
      </c>
      <c r="AY269" s="3"/>
      <c r="AZ269" s="3"/>
      <c r="BA269" s="3">
        <v>24.19</v>
      </c>
      <c r="BB269" s="3"/>
      <c r="BC269" s="3">
        <v>-47.28</v>
      </c>
      <c r="BD269" s="4">
        <v>270.17</v>
      </c>
      <c r="BE269" s="3"/>
      <c r="BF269" s="4"/>
      <c r="BG269" s="3"/>
      <c r="BH269" s="4"/>
      <c r="BI269" s="3">
        <v>924</v>
      </c>
      <c r="BJ269" s="3">
        <v>28.05</v>
      </c>
      <c r="BK269" s="3">
        <v>12.12</v>
      </c>
      <c r="BL269" s="3"/>
      <c r="BM269" s="3"/>
      <c r="BN269" s="3"/>
      <c r="BO269" s="3">
        <v>-69.3</v>
      </c>
      <c r="BP269" s="3">
        <v>-46.2</v>
      </c>
      <c r="BQ269" s="3">
        <v>-138.6</v>
      </c>
      <c r="BR269" s="3">
        <v>-924</v>
      </c>
      <c r="BS269" s="3">
        <f t="shared" si="25"/>
        <v>924</v>
      </c>
      <c r="BT269" s="3">
        <f t="shared" si="21"/>
        <v>0</v>
      </c>
      <c r="BU269" s="3"/>
      <c r="BV269" s="3"/>
      <c r="BW269" s="3"/>
      <c r="BX269" s="3"/>
      <c r="BY269" s="3"/>
      <c r="BZ269" s="3"/>
      <c r="CA269" s="4"/>
      <c r="CB269" s="3"/>
      <c r="CC269" s="3"/>
      <c r="CD269" s="3"/>
      <c r="CE269" s="3"/>
      <c r="CF269" s="3"/>
      <c r="CG269" s="3"/>
      <c r="CH269" s="3"/>
      <c r="CI269" s="3"/>
      <c r="CJ269" s="4"/>
      <c r="CK269" s="3"/>
      <c r="CL269" s="3">
        <v>-210.37</v>
      </c>
      <c r="CM269" s="3"/>
      <c r="CN269" s="3">
        <v>0</v>
      </c>
      <c r="CO269" s="3"/>
      <c r="CP269" s="3">
        <v>207.24</v>
      </c>
      <c r="CQ269" s="3"/>
      <c r="CR269" s="3"/>
    </row>
    <row r="270" spans="1:96" ht="15" customHeight="1" x14ac:dyDescent="0.15">
      <c r="A270" s="1" t="s">
        <v>845</v>
      </c>
      <c r="B270" s="1" t="s">
        <v>55</v>
      </c>
      <c r="C270" s="1" t="s">
        <v>1684</v>
      </c>
      <c r="D270" s="1" t="str">
        <f>VLOOKUP(B270,VALIDAÇÃO!$B$2:$C$12,2,0)</f>
        <v>UNIQUE</v>
      </c>
      <c r="E270" s="1" t="s">
        <v>1464</v>
      </c>
      <c r="F270" s="1" t="str">
        <f>VLOOKUP(E270,'[1]MAIO 25'!$D$2:$E$876,2,0)</f>
        <v>Masculino</v>
      </c>
      <c r="G270" s="1" t="str">
        <f>VLOOKUP(H270,VALIDAÇÃO!$F$2:$G$83,2,0)</f>
        <v>DIRETO</v>
      </c>
      <c r="H270" s="1" t="s">
        <v>649</v>
      </c>
      <c r="I270" s="1" t="s">
        <v>847</v>
      </c>
      <c r="J270" s="15">
        <v>45789</v>
      </c>
      <c r="K270" s="15"/>
      <c r="L270" s="2">
        <v>1017.37</v>
      </c>
      <c r="M270" s="2" t="e">
        <f>W270+X270+Y270+Z270+AA270+AB270+AC270+AD270+AE270+AF270+AH270+AJ270+AK270+AL270+AM270+AN270+AO270+AP270+AR270+AT270+AV270++AX270+AY270+AZ270+BA270+BG270+BJ270+BO270+BP270+BQ270+BV270+BW270+BX270+BZ270+CB270+CC270+CD270+CE270+CF270+CH270+CI270+CL270+CN270+BT270+BC270+BE270+BN270+BU270+CQ270+#REF!+CR270+CG270</f>
        <v>#REF!</v>
      </c>
      <c r="N270" s="2">
        <f>(V270+BR270)</f>
        <v>1386</v>
      </c>
      <c r="O270" s="2" t="e">
        <f t="shared" si="22"/>
        <v>#REF!</v>
      </c>
      <c r="P270" s="2" t="e">
        <f>O270+BS270</f>
        <v>#REF!</v>
      </c>
      <c r="Q270" s="2" t="e">
        <f t="shared" si="23"/>
        <v>#REF!</v>
      </c>
      <c r="R270" s="2" t="e">
        <f t="shared" si="24"/>
        <v>#REF!</v>
      </c>
      <c r="S270" s="2">
        <v>2310</v>
      </c>
      <c r="T270" s="3"/>
      <c r="U270" s="4"/>
      <c r="V270" s="3">
        <v>2310</v>
      </c>
      <c r="W270" s="3"/>
      <c r="X270" s="3"/>
      <c r="Y270" s="3"/>
      <c r="Z270" s="3"/>
      <c r="AA270" s="3"/>
      <c r="AB270" s="3"/>
      <c r="AC270" s="3">
        <v>55.62</v>
      </c>
      <c r="AD270" s="3"/>
      <c r="AE270" s="3"/>
      <c r="AF270" s="3"/>
      <c r="AG270" s="4"/>
      <c r="AH270" s="3"/>
      <c r="AI270" s="3"/>
      <c r="AJ270" s="3"/>
      <c r="AK270" s="3"/>
      <c r="AL270" s="3"/>
      <c r="AM270" s="3"/>
      <c r="AN270" s="3"/>
      <c r="AO270" s="3"/>
      <c r="AP270" s="3"/>
      <c r="AQ270" s="4"/>
      <c r="AR270" s="3">
        <v>28.31</v>
      </c>
      <c r="AS270" s="4">
        <v>1743</v>
      </c>
      <c r="AT270" s="3"/>
      <c r="AU270" s="4"/>
      <c r="AV270" s="3"/>
      <c r="AW270" s="4">
        <v>0</v>
      </c>
      <c r="AX270" s="3"/>
      <c r="AY270" s="3"/>
      <c r="AZ270" s="3"/>
      <c r="BA270" s="3"/>
      <c r="BB270" s="3"/>
      <c r="BC270" s="3">
        <v>-15.6</v>
      </c>
      <c r="BD270" s="4">
        <v>89.17</v>
      </c>
      <c r="BE270" s="3">
        <v>-77</v>
      </c>
      <c r="BF270" s="4">
        <v>1</v>
      </c>
      <c r="BG270" s="3"/>
      <c r="BH270" s="4"/>
      <c r="BI270" s="3">
        <v>695.2</v>
      </c>
      <c r="BJ270" s="3">
        <v>5.44</v>
      </c>
      <c r="BK270" s="3">
        <v>181.35</v>
      </c>
      <c r="BL270" s="3"/>
      <c r="BM270" s="3"/>
      <c r="BN270" s="3"/>
      <c r="BO270" s="3">
        <v>-69.3</v>
      </c>
      <c r="BP270" s="3">
        <v>-46.2</v>
      </c>
      <c r="BQ270" s="3"/>
      <c r="BR270" s="3">
        <v>-924</v>
      </c>
      <c r="BS270" s="3">
        <f t="shared" si="25"/>
        <v>924</v>
      </c>
      <c r="BT270" s="3">
        <f t="shared" si="21"/>
        <v>-228.79999999999995</v>
      </c>
      <c r="BU270" s="3"/>
      <c r="BV270" s="3"/>
      <c r="BW270" s="3"/>
      <c r="BX270" s="3"/>
      <c r="BY270" s="3"/>
      <c r="BZ270" s="3"/>
      <c r="CA270" s="4"/>
      <c r="CB270" s="3"/>
      <c r="CC270" s="3"/>
      <c r="CD270" s="3"/>
      <c r="CE270" s="3"/>
      <c r="CF270" s="3"/>
      <c r="CG270" s="3"/>
      <c r="CH270" s="3"/>
      <c r="CI270" s="3">
        <v>-77</v>
      </c>
      <c r="CJ270" s="4">
        <v>1</v>
      </c>
      <c r="CK270" s="3"/>
      <c r="CL270" s="3">
        <v>-172.9</v>
      </c>
      <c r="CM270" s="3"/>
      <c r="CN270" s="3">
        <v>0</v>
      </c>
      <c r="CO270" s="3"/>
      <c r="CP270" s="3">
        <v>173.93</v>
      </c>
      <c r="CQ270" s="3"/>
      <c r="CR270" s="3"/>
    </row>
    <row r="271" spans="1:96" ht="15" customHeight="1" x14ac:dyDescent="0.15">
      <c r="A271" s="1" t="s">
        <v>859</v>
      </c>
      <c r="B271" s="1" t="s">
        <v>249</v>
      </c>
      <c r="C271" s="1" t="s">
        <v>1056</v>
      </c>
      <c r="D271" s="1" t="str">
        <f>VLOOKUP(B271,VALIDAÇÃO!$B$2:$C$12,2,0)</f>
        <v>MANUNTENÇÃO</v>
      </c>
      <c r="E271" s="1" t="s">
        <v>1685</v>
      </c>
      <c r="F271" s="1" t="e">
        <f>VLOOKUP(E271,'[1]MAIO 25'!$D$2:$E$876,2,0)</f>
        <v>#N/A</v>
      </c>
      <c r="G271" s="1" t="str">
        <f>VLOOKUP(H271,VALIDAÇÃO!$F$2:$G$83,2,0)</f>
        <v>DIRETO</v>
      </c>
      <c r="H271" s="1" t="s">
        <v>1518</v>
      </c>
      <c r="I271" s="1" t="s">
        <v>1827</v>
      </c>
      <c r="J271" s="15">
        <v>45159</v>
      </c>
      <c r="K271" s="15"/>
      <c r="L271" s="2">
        <v>681.44</v>
      </c>
      <c r="M271" s="2" t="e">
        <f>W271+X271+Y271+Z271+AA271+AB271+AC271+AD271+AE271+AF271+AH271+AJ271+AK271+AL271+AM271+AN271+AO271+AP271+AR271+AT271+AV271++AX271+AY271+AZ271+BA271+BG271+BJ271+BO271+BP271+BQ271+BV271+BW271+BX271+BZ271+CB271+CC271+CD271+CE271+CF271+CH271+CI271+CL271+CN271+BT271+BC271+BE271+BN271+BU271+CQ271+#REF!+CR271+CG271</f>
        <v>#REF!</v>
      </c>
      <c r="N271" s="2">
        <f>(V271+BR271)</f>
        <v>579.32999999999993</v>
      </c>
      <c r="O271" s="2" t="e">
        <f t="shared" si="22"/>
        <v>#REF!</v>
      </c>
      <c r="P271" s="2" t="e">
        <f>O271+BS271</f>
        <v>#REF!</v>
      </c>
      <c r="Q271" s="2" t="e">
        <f t="shared" si="23"/>
        <v>#REF!</v>
      </c>
      <c r="R271" s="2" t="e">
        <f t="shared" si="24"/>
        <v>#REF!</v>
      </c>
      <c r="S271" s="2">
        <v>1738</v>
      </c>
      <c r="T271" s="3"/>
      <c r="U271" s="4"/>
      <c r="V271" s="3">
        <v>926.93</v>
      </c>
      <c r="W271" s="3"/>
      <c r="X271" s="3"/>
      <c r="Y271" s="3">
        <v>0.74</v>
      </c>
      <c r="Z271" s="3"/>
      <c r="AA271" s="3"/>
      <c r="AB271" s="3"/>
      <c r="AC271" s="3"/>
      <c r="AD271" s="3"/>
      <c r="AE271" s="3"/>
      <c r="AF271" s="3"/>
      <c r="AG271" s="4"/>
      <c r="AH271" s="3"/>
      <c r="AI271" s="3"/>
      <c r="AJ271" s="3"/>
      <c r="AK271" s="3">
        <v>0.83</v>
      </c>
      <c r="AL271" s="3"/>
      <c r="AM271" s="3"/>
      <c r="AN271" s="3"/>
      <c r="AO271" s="3"/>
      <c r="AP271" s="3">
        <v>181.3</v>
      </c>
      <c r="AQ271" s="4">
        <v>810</v>
      </c>
      <c r="AR271" s="3"/>
      <c r="AS271" s="4">
        <v>738</v>
      </c>
      <c r="AT271" s="3"/>
      <c r="AU271" s="4"/>
      <c r="AV271" s="3">
        <v>3.61</v>
      </c>
      <c r="AW271" s="4"/>
      <c r="AX271" s="3">
        <v>84</v>
      </c>
      <c r="AY271" s="3"/>
      <c r="AZ271" s="3"/>
      <c r="BA271" s="3">
        <v>19.38</v>
      </c>
      <c r="BB271" s="3"/>
      <c r="BC271" s="3"/>
      <c r="BD271" s="4"/>
      <c r="BE271" s="3"/>
      <c r="BF271" s="4"/>
      <c r="BG271" s="3"/>
      <c r="BH271" s="4"/>
      <c r="BI271" s="3">
        <v>1261.57</v>
      </c>
      <c r="BJ271" s="3">
        <v>42.01</v>
      </c>
      <c r="BK271" s="3">
        <v>74.94</v>
      </c>
      <c r="BL271" s="3"/>
      <c r="BM271" s="3"/>
      <c r="BN271" s="3"/>
      <c r="BO271" s="3">
        <v>-27.81</v>
      </c>
      <c r="BP271" s="3">
        <v>-34.76</v>
      </c>
      <c r="BQ271" s="3">
        <v>-55.62</v>
      </c>
      <c r="BR271" s="3">
        <v>-347.6</v>
      </c>
      <c r="BS271" s="3">
        <f t="shared" si="25"/>
        <v>347.6</v>
      </c>
      <c r="BT271" s="3">
        <f t="shared" si="21"/>
        <v>913.96999999999991</v>
      </c>
      <c r="BU271" s="3"/>
      <c r="BV271" s="3"/>
      <c r="BW271" s="3"/>
      <c r="BX271" s="3"/>
      <c r="BY271" s="3"/>
      <c r="BZ271" s="3"/>
      <c r="CA271" s="4"/>
      <c r="CB271" s="3"/>
      <c r="CC271" s="3"/>
      <c r="CD271" s="3"/>
      <c r="CE271" s="3"/>
      <c r="CF271" s="3"/>
      <c r="CG271" s="3"/>
      <c r="CH271" s="3"/>
      <c r="CI271" s="3"/>
      <c r="CJ271" s="4"/>
      <c r="CK271" s="3"/>
      <c r="CL271" s="3">
        <v>-111.57</v>
      </c>
      <c r="CM271" s="3"/>
      <c r="CN271" s="3">
        <v>0</v>
      </c>
      <c r="CO271" s="3"/>
      <c r="CP271" s="3">
        <v>100.7</v>
      </c>
      <c r="CQ271" s="3"/>
      <c r="CR271" s="3"/>
    </row>
    <row r="272" spans="1:96" ht="15" customHeight="1" x14ac:dyDescent="0.15">
      <c r="A272" s="1" t="s">
        <v>845</v>
      </c>
      <c r="B272" s="1" t="s">
        <v>55</v>
      </c>
      <c r="C272" s="1" t="s">
        <v>1057</v>
      </c>
      <c r="D272" s="1" t="str">
        <f>VLOOKUP(B272,VALIDAÇÃO!$B$2:$C$12,2,0)</f>
        <v>UNIQUE</v>
      </c>
      <c r="E272" s="1" t="s">
        <v>28</v>
      </c>
      <c r="F272" s="1" t="s">
        <v>1830</v>
      </c>
      <c r="G272" s="1" t="str">
        <f>VLOOKUP(H272,VALIDAÇÃO!$F$2:$G$83,2,0)</f>
        <v>DIRETO</v>
      </c>
      <c r="H272" s="1" t="s">
        <v>1520</v>
      </c>
      <c r="I272" s="1" t="s">
        <v>847</v>
      </c>
      <c r="J272" s="15">
        <v>45693</v>
      </c>
      <c r="K272" s="15"/>
      <c r="L272" s="2">
        <v>1265.07</v>
      </c>
      <c r="M272" s="2" t="e">
        <f>W272+X272+Y272+Z272+AA272+AB272+AC272+AD272+AE272+AF272+AH272+AJ272+AK272+AL272+AM272+AN272+AO272+AP272+AR272+AT272+AV272++AX272+AY272+AZ272+BA272+BG272+BJ272+BO272+BP272+BQ272+BV272+BW272+BX272+BZ272+CB272+CC272+CD272+CE272+CF272+CH272+CI272+CL272+CN272+BT272+BC272+BE272+BN272+BU272+CQ272+#REF!+CR272+CG272</f>
        <v>#REF!</v>
      </c>
      <c r="N272" s="2">
        <f>(V272+BR272)</f>
        <v>1386</v>
      </c>
      <c r="O272" s="2" t="e">
        <f t="shared" si="22"/>
        <v>#REF!</v>
      </c>
      <c r="P272" s="2" t="e">
        <f>O272+BS272</f>
        <v>#REF!</v>
      </c>
      <c r="Q272" s="2" t="e">
        <f t="shared" si="23"/>
        <v>#REF!</v>
      </c>
      <c r="R272" s="2" t="e">
        <f t="shared" si="24"/>
        <v>#REF!</v>
      </c>
      <c r="S272" s="2">
        <v>2310</v>
      </c>
      <c r="T272" s="3"/>
      <c r="U272" s="4"/>
      <c r="V272" s="3">
        <v>2310</v>
      </c>
      <c r="W272" s="3"/>
      <c r="X272" s="3"/>
      <c r="Y272" s="3"/>
      <c r="Z272" s="3"/>
      <c r="AA272" s="3"/>
      <c r="AB272" s="3"/>
      <c r="AC272" s="3">
        <v>55.62</v>
      </c>
      <c r="AD272" s="3"/>
      <c r="AE272" s="3"/>
      <c r="AF272" s="3"/>
      <c r="AG272" s="4"/>
      <c r="AH272" s="3"/>
      <c r="AI272" s="3"/>
      <c r="AJ272" s="3"/>
      <c r="AK272" s="3">
        <v>1.53</v>
      </c>
      <c r="AL272" s="3"/>
      <c r="AM272" s="3"/>
      <c r="AN272" s="3"/>
      <c r="AO272" s="3"/>
      <c r="AP272" s="3"/>
      <c r="AQ272" s="4"/>
      <c r="AR272" s="3">
        <v>144.63999999999999</v>
      </c>
      <c r="AS272" s="4"/>
      <c r="AT272" s="3"/>
      <c r="AU272" s="4"/>
      <c r="AV272" s="3">
        <v>7.97</v>
      </c>
      <c r="AW272" s="4"/>
      <c r="AX272" s="3">
        <v>309.22000000000003</v>
      </c>
      <c r="AY272" s="3"/>
      <c r="AZ272" s="3"/>
      <c r="BA272" s="3">
        <v>59.470000000000006</v>
      </c>
      <c r="BB272" s="3"/>
      <c r="BC272" s="3">
        <v>-108</v>
      </c>
      <c r="BD272" s="4">
        <v>617.16999999999996</v>
      </c>
      <c r="BE272" s="3">
        <v>-77</v>
      </c>
      <c r="BF272" s="4">
        <v>1</v>
      </c>
      <c r="BG272" s="3"/>
      <c r="BH272" s="4"/>
      <c r="BI272" s="3"/>
      <c r="BJ272" s="3">
        <v>27.82</v>
      </c>
      <c r="BK272" s="3">
        <v>32.33</v>
      </c>
      <c r="BL272" s="3"/>
      <c r="BM272" s="3"/>
      <c r="BN272" s="3"/>
      <c r="BO272" s="3">
        <v>-69.3</v>
      </c>
      <c r="BP272" s="3">
        <v>-46.2</v>
      </c>
      <c r="BQ272" s="3">
        <v>-138.6</v>
      </c>
      <c r="BR272" s="3">
        <v>-924</v>
      </c>
      <c r="BS272" s="3">
        <f t="shared" si="25"/>
        <v>924</v>
      </c>
      <c r="BT272" s="3">
        <f t="shared" si="21"/>
        <v>-924</v>
      </c>
      <c r="BU272" s="3"/>
      <c r="BV272" s="3"/>
      <c r="BW272" s="3"/>
      <c r="BX272" s="3"/>
      <c r="BY272" s="3"/>
      <c r="BZ272" s="3"/>
      <c r="CA272" s="4"/>
      <c r="CB272" s="3"/>
      <c r="CC272" s="3"/>
      <c r="CD272" s="3"/>
      <c r="CE272" s="3"/>
      <c r="CF272" s="3"/>
      <c r="CG272" s="3"/>
      <c r="CH272" s="3"/>
      <c r="CI272" s="3">
        <v>-77</v>
      </c>
      <c r="CJ272" s="4">
        <v>1</v>
      </c>
      <c r="CK272" s="3"/>
      <c r="CL272" s="3">
        <v>-211.1</v>
      </c>
      <c r="CM272" s="3"/>
      <c r="CN272" s="3">
        <v>0</v>
      </c>
      <c r="CO272" s="3"/>
      <c r="CP272" s="3">
        <v>207.89</v>
      </c>
      <c r="CQ272" s="3"/>
      <c r="CR272" s="3"/>
    </row>
    <row r="273" spans="1:96" ht="15" customHeight="1" x14ac:dyDescent="0.15">
      <c r="A273" s="1" t="s">
        <v>851</v>
      </c>
      <c r="B273" s="1" t="s">
        <v>633</v>
      </c>
      <c r="C273" s="1" t="s">
        <v>1058</v>
      </c>
      <c r="D273" s="1" t="str">
        <f>VLOOKUP(B273,VALIDAÇÃO!$B$2:$C$12,2,0)</f>
        <v>ESSENZA</v>
      </c>
      <c r="E273" s="1" t="s">
        <v>73</v>
      </c>
      <c r="F273" s="1" t="str">
        <f>VLOOKUP(E273,'[1]MAIO 25'!$D$2:$E$876,2,0)</f>
        <v>Masculino</v>
      </c>
      <c r="G273" s="1" t="str">
        <f>VLOOKUP(H273,VALIDAÇÃO!$F$2:$G$83,2,0)</f>
        <v>DIRETO</v>
      </c>
      <c r="H273" s="1" t="s">
        <v>1518</v>
      </c>
      <c r="I273" s="1" t="s">
        <v>847</v>
      </c>
      <c r="J273" s="15">
        <v>45082</v>
      </c>
      <c r="K273" s="15"/>
      <c r="L273" s="2">
        <v>1901.45</v>
      </c>
      <c r="M273" s="2" t="e">
        <f>W273+X273+Y273+Z273+AA273+AB273+AC273+AD273+AE273+AF273+AH273+AJ273+AK273+AL273+AM273+AN273+AO273+AP273+AR273+AT273+AV273++AX273+AY273+AZ273+BA273+BG273+BJ273+BO273+BP273+BQ273+BV273+BW273+BX273+BZ273+CB273+CC273+CD273+CE273+CF273+CH273+CI273+CL273+CN273+BT273+BC273+BE273+BN273+BU273+CQ273+#REF!+CR273+CG273</f>
        <v>#REF!</v>
      </c>
      <c r="N273" s="2">
        <f>(V273+BR273)</f>
        <v>1042.8</v>
      </c>
      <c r="O273" s="2" t="e">
        <f t="shared" si="22"/>
        <v>#REF!</v>
      </c>
      <c r="P273" s="2" t="e">
        <f>O273+BS273</f>
        <v>#REF!</v>
      </c>
      <c r="Q273" s="2" t="e">
        <f t="shared" si="23"/>
        <v>#REF!</v>
      </c>
      <c r="R273" s="2" t="e">
        <f t="shared" si="24"/>
        <v>#REF!</v>
      </c>
      <c r="S273" s="2">
        <v>1738</v>
      </c>
      <c r="T273" s="3"/>
      <c r="U273" s="4"/>
      <c r="V273" s="3">
        <v>1738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4"/>
      <c r="AH273" s="3"/>
      <c r="AI273" s="3"/>
      <c r="AJ273" s="3"/>
      <c r="AK273" s="3">
        <v>5.33</v>
      </c>
      <c r="AL273" s="3"/>
      <c r="AM273" s="3"/>
      <c r="AN273" s="3"/>
      <c r="AO273" s="3"/>
      <c r="AP273" s="3">
        <v>220.95</v>
      </c>
      <c r="AQ273" s="4">
        <v>987.14</v>
      </c>
      <c r="AR273" s="3">
        <v>443.67</v>
      </c>
      <c r="AS273" s="4"/>
      <c r="AT273" s="3"/>
      <c r="AU273" s="4"/>
      <c r="AV273" s="3">
        <v>27.7</v>
      </c>
      <c r="AW273" s="4">
        <v>0</v>
      </c>
      <c r="AX273" s="3">
        <v>130</v>
      </c>
      <c r="AY273" s="3"/>
      <c r="AZ273" s="3"/>
      <c r="BA273" s="3">
        <v>25</v>
      </c>
      <c r="BB273" s="3"/>
      <c r="BC273" s="3"/>
      <c r="BD273" s="4"/>
      <c r="BE273" s="3"/>
      <c r="BF273" s="4"/>
      <c r="BG273" s="3">
        <v>276.27</v>
      </c>
      <c r="BH273" s="4">
        <v>1049.1400000000001</v>
      </c>
      <c r="BI273" s="3">
        <v>695.2</v>
      </c>
      <c r="BJ273" s="3">
        <v>180.94</v>
      </c>
      <c r="BK273" s="3">
        <v>23.67</v>
      </c>
      <c r="BL273" s="3"/>
      <c r="BM273" s="3"/>
      <c r="BN273" s="3"/>
      <c r="BO273" s="3">
        <v>-52.14</v>
      </c>
      <c r="BP273" s="3">
        <v>-34.76</v>
      </c>
      <c r="BQ273" s="3">
        <v>-104.28</v>
      </c>
      <c r="BR273" s="3">
        <v>-695.2</v>
      </c>
      <c r="BS273" s="3">
        <f t="shared" si="25"/>
        <v>695.2</v>
      </c>
      <c r="BT273" s="3">
        <f t="shared" si="21"/>
        <v>0</v>
      </c>
      <c r="BU273" s="3"/>
      <c r="BV273" s="3"/>
      <c r="BW273" s="3"/>
      <c r="BX273" s="3"/>
      <c r="BY273" s="3"/>
      <c r="BZ273" s="3"/>
      <c r="CA273" s="4"/>
      <c r="CB273" s="3"/>
      <c r="CC273" s="3"/>
      <c r="CD273" s="3"/>
      <c r="CE273" s="3"/>
      <c r="CF273" s="3"/>
      <c r="CG273" s="3"/>
      <c r="CH273" s="3"/>
      <c r="CI273" s="3"/>
      <c r="CJ273" s="4"/>
      <c r="CK273" s="3"/>
      <c r="CL273" s="3">
        <v>-259.14</v>
      </c>
      <c r="CM273" s="3"/>
      <c r="CN273" s="3">
        <v>-0.89</v>
      </c>
      <c r="CO273" s="3"/>
      <c r="CP273" s="3">
        <v>243.82</v>
      </c>
      <c r="CQ273" s="3"/>
      <c r="CR273" s="3"/>
    </row>
    <row r="274" spans="1:96" ht="15" customHeight="1" x14ac:dyDescent="0.15">
      <c r="A274" s="1" t="s">
        <v>845</v>
      </c>
      <c r="B274" s="1" t="s">
        <v>55</v>
      </c>
      <c r="C274" s="1" t="s">
        <v>945</v>
      </c>
      <c r="D274" s="1" t="str">
        <f>VLOOKUP(B274,VALIDAÇÃO!$B$2:$C$12,2,0)</f>
        <v>UNIQUE</v>
      </c>
      <c r="E274" s="1" t="s">
        <v>123</v>
      </c>
      <c r="F274" s="1" t="str">
        <f>VLOOKUP(E274,'[1]MAIO 25'!$D$2:$E$876,2,0)</f>
        <v>Masculino</v>
      </c>
      <c r="G274" s="1" t="str">
        <f>VLOOKUP(H274,VALIDAÇÃO!$F$2:$G$83,2,0)</f>
        <v>DIRETO</v>
      </c>
      <c r="H274" s="1" t="s">
        <v>1519</v>
      </c>
      <c r="I274" s="1" t="s">
        <v>847</v>
      </c>
      <c r="J274" s="15">
        <v>45558</v>
      </c>
      <c r="K274" s="15"/>
      <c r="L274" s="2">
        <v>1943.09</v>
      </c>
      <c r="M274" s="2" t="e">
        <f>W274+X274+Y274+Z274+AA274+AB274+AC274+AD274+AE274+AF274+AH274+AJ274+AK274+AL274+AM274+AN274+AO274+AP274+AR274+AT274+AV274++AX274+AY274+AZ274+BA274+BG274+BJ274+BO274+BP274+BQ274+BV274+BW274+BX274+BZ274+CB274+CC274+CD274+CE274+CF274+CH274+CI274+CL274+CN274+BT274+BC274+BE274+BN274+BU274+CQ274+#REF!+CR274+CG274</f>
        <v>#REF!</v>
      </c>
      <c r="N274" s="2">
        <f>(V274+BR274)</f>
        <v>1386</v>
      </c>
      <c r="O274" s="2" t="e">
        <f t="shared" si="22"/>
        <v>#REF!</v>
      </c>
      <c r="P274" s="2" t="e">
        <f>O274+BS274</f>
        <v>#REF!</v>
      </c>
      <c r="Q274" s="2" t="e">
        <f t="shared" si="23"/>
        <v>#REF!</v>
      </c>
      <c r="R274" s="2" t="e">
        <f t="shared" si="24"/>
        <v>#REF!</v>
      </c>
      <c r="S274" s="2">
        <v>2310</v>
      </c>
      <c r="T274" s="3"/>
      <c r="U274" s="4"/>
      <c r="V274" s="3">
        <v>2310</v>
      </c>
      <c r="W274" s="3"/>
      <c r="X274" s="3"/>
      <c r="Y274" s="3"/>
      <c r="Z274" s="3"/>
      <c r="AA274" s="3"/>
      <c r="AB274" s="3"/>
      <c r="AC274" s="3">
        <v>55.62</v>
      </c>
      <c r="AD274" s="3"/>
      <c r="AE274" s="3"/>
      <c r="AF274" s="3"/>
      <c r="AG274" s="4"/>
      <c r="AH274" s="3"/>
      <c r="AI274" s="3"/>
      <c r="AJ274" s="3"/>
      <c r="AK274" s="3">
        <v>3.96</v>
      </c>
      <c r="AL274" s="3"/>
      <c r="AM274" s="3"/>
      <c r="AN274" s="3"/>
      <c r="AO274" s="3"/>
      <c r="AP274" s="3"/>
      <c r="AQ274" s="4"/>
      <c r="AR274" s="3">
        <v>162.49</v>
      </c>
      <c r="AS274" s="4"/>
      <c r="AT274" s="3"/>
      <c r="AU274" s="4"/>
      <c r="AV274" s="3">
        <v>20.58</v>
      </c>
      <c r="AW274" s="4"/>
      <c r="AX274" s="3">
        <v>710.72</v>
      </c>
      <c r="AY274" s="3"/>
      <c r="AZ274" s="3"/>
      <c r="BA274" s="3">
        <v>136.68</v>
      </c>
      <c r="BB274" s="3"/>
      <c r="BC274" s="3"/>
      <c r="BD274" s="4"/>
      <c r="BE274" s="3"/>
      <c r="BF274" s="4"/>
      <c r="BG274" s="3"/>
      <c r="BH274" s="4"/>
      <c r="BI274" s="3">
        <v>924</v>
      </c>
      <c r="BJ274" s="3">
        <v>31.25</v>
      </c>
      <c r="BK274" s="3">
        <v>43.84</v>
      </c>
      <c r="BL274" s="3"/>
      <c r="BM274" s="3"/>
      <c r="BN274" s="3"/>
      <c r="BO274" s="3">
        <v>-69.3</v>
      </c>
      <c r="BP274" s="3">
        <v>-46.2</v>
      </c>
      <c r="BQ274" s="3"/>
      <c r="BR274" s="3">
        <v>-924</v>
      </c>
      <c r="BS274" s="3">
        <f t="shared" si="25"/>
        <v>924</v>
      </c>
      <c r="BT274" s="3">
        <f t="shared" si="21"/>
        <v>0</v>
      </c>
      <c r="BU274" s="3"/>
      <c r="BV274" s="3"/>
      <c r="BW274" s="3"/>
      <c r="BX274" s="3"/>
      <c r="BY274" s="3"/>
      <c r="BZ274" s="3"/>
      <c r="CA274" s="4"/>
      <c r="CB274" s="3"/>
      <c r="CC274" s="3">
        <v>-124.75</v>
      </c>
      <c r="CD274" s="3"/>
      <c r="CE274" s="3"/>
      <c r="CF274" s="3"/>
      <c r="CG274" s="3"/>
      <c r="CH274" s="3"/>
      <c r="CI274" s="3"/>
      <c r="CJ274" s="4"/>
      <c r="CK274" s="3"/>
      <c r="CL274" s="3">
        <v>-298.48</v>
      </c>
      <c r="CM274" s="3"/>
      <c r="CN274" s="3">
        <v>-25.48</v>
      </c>
      <c r="CO274" s="3"/>
      <c r="CP274" s="3">
        <v>270.05</v>
      </c>
      <c r="CQ274" s="3"/>
      <c r="CR274" s="3"/>
    </row>
    <row r="275" spans="1:96" ht="15" customHeight="1" x14ac:dyDescent="0.15">
      <c r="A275" s="1" t="s">
        <v>955</v>
      </c>
      <c r="B275" s="1" t="s">
        <v>275</v>
      </c>
      <c r="C275" s="1" t="s">
        <v>1059</v>
      </c>
      <c r="D275" s="1" t="str">
        <f>VLOOKUP(B275,VALIDAÇÃO!$B$2:$C$12,2,0)</f>
        <v>ÂNGELA</v>
      </c>
      <c r="E275" s="1" t="s">
        <v>100</v>
      </c>
      <c r="F275" s="1" t="str">
        <f>VLOOKUP(E275,'[1]MAIO 25'!$D$2:$E$876,2,0)</f>
        <v>Masculino</v>
      </c>
      <c r="G275" s="1" t="str">
        <f>VLOOKUP(H275,VALIDAÇÃO!$F$2:$G$83,2,0)</f>
        <v>DIRETO</v>
      </c>
      <c r="H275" s="1" t="s">
        <v>1518</v>
      </c>
      <c r="I275" s="1" t="s">
        <v>847</v>
      </c>
      <c r="J275" s="15">
        <v>45706</v>
      </c>
      <c r="K275" s="15"/>
      <c r="L275" s="2">
        <v>1803.03</v>
      </c>
      <c r="M275" s="2" t="e">
        <f>W275+X275+Y275+Z275+AA275+AB275+AC275+AD275+AE275+AF275+AH275+AJ275+AK275+AL275+AM275+AN275+AO275+AP275+AR275+AT275+AV275++AX275+AY275+AZ275+BA275+BG275+BJ275+BO275+BP275+BQ275+BV275+BW275+BX275+BZ275+CB275+CC275+CD275+CE275+CF275+CH275+CI275+CL275+CN275+BT275+BC275+BE275+BN275+BU275+CQ275+#REF!+CR275+CG275</f>
        <v>#REF!</v>
      </c>
      <c r="N275" s="2">
        <f>(V275+BR275)</f>
        <v>922.8</v>
      </c>
      <c r="O275" s="2" t="e">
        <f t="shared" si="22"/>
        <v>#REF!</v>
      </c>
      <c r="P275" s="2" t="e">
        <f>O275+BS275</f>
        <v>#REF!</v>
      </c>
      <c r="Q275" s="2" t="e">
        <f t="shared" si="23"/>
        <v>#REF!</v>
      </c>
      <c r="R275" s="2" t="e">
        <f t="shared" si="24"/>
        <v>#REF!</v>
      </c>
      <c r="S275" s="2">
        <v>1738</v>
      </c>
      <c r="T275" s="3"/>
      <c r="U275" s="4"/>
      <c r="V275" s="3">
        <v>1738</v>
      </c>
      <c r="W275" s="3"/>
      <c r="X275" s="3"/>
      <c r="Y275" s="3"/>
      <c r="Z275" s="3"/>
      <c r="AA275" s="3"/>
      <c r="AB275" s="3"/>
      <c r="AC275" s="3"/>
      <c r="AD275" s="3"/>
      <c r="AE275" s="3">
        <v>100</v>
      </c>
      <c r="AF275" s="3"/>
      <c r="AG275" s="4"/>
      <c r="AH275" s="3"/>
      <c r="AI275" s="3"/>
      <c r="AJ275" s="3"/>
      <c r="AK275" s="3">
        <v>4.91</v>
      </c>
      <c r="AL275" s="3"/>
      <c r="AM275" s="3"/>
      <c r="AN275" s="3">
        <v>120</v>
      </c>
      <c r="AO275" s="3"/>
      <c r="AP275" s="3">
        <v>41.190000000000012</v>
      </c>
      <c r="AQ275" s="4">
        <v>184</v>
      </c>
      <c r="AR275" s="3">
        <v>105.2</v>
      </c>
      <c r="AS275" s="4">
        <v>85.17</v>
      </c>
      <c r="AT275" s="3"/>
      <c r="AU275" s="4"/>
      <c r="AV275" s="3">
        <v>25.55</v>
      </c>
      <c r="AW275" s="4"/>
      <c r="AX275" s="3">
        <v>736.7</v>
      </c>
      <c r="AY275" s="3"/>
      <c r="AZ275" s="3"/>
      <c r="BA275" s="3">
        <v>141.66999999999999</v>
      </c>
      <c r="BB275" s="3"/>
      <c r="BC275" s="3"/>
      <c r="BD275" s="4"/>
      <c r="BE275" s="3"/>
      <c r="BF275" s="4"/>
      <c r="BG275" s="3"/>
      <c r="BH275" s="4"/>
      <c r="BI275" s="3">
        <v>924</v>
      </c>
      <c r="BJ275" s="3">
        <v>28.15</v>
      </c>
      <c r="BK275" s="3">
        <v>96.73</v>
      </c>
      <c r="BL275" s="3"/>
      <c r="BM275" s="3"/>
      <c r="BN275" s="3"/>
      <c r="BO275" s="3">
        <v>-52.14</v>
      </c>
      <c r="BP275" s="3">
        <v>-34.76</v>
      </c>
      <c r="BQ275" s="3">
        <v>-104.28</v>
      </c>
      <c r="BR275" s="3">
        <v>-815.2</v>
      </c>
      <c r="BS275" s="3">
        <f t="shared" si="25"/>
        <v>815.2</v>
      </c>
      <c r="BT275" s="3">
        <f t="shared" si="21"/>
        <v>108.79999999999995</v>
      </c>
      <c r="BU275" s="3"/>
      <c r="BV275" s="3"/>
      <c r="BW275" s="3"/>
      <c r="BX275" s="3"/>
      <c r="BY275" s="3"/>
      <c r="BZ275" s="3"/>
      <c r="CA275" s="4"/>
      <c r="CB275" s="3"/>
      <c r="CC275" s="3"/>
      <c r="CD275" s="3"/>
      <c r="CE275" s="3"/>
      <c r="CF275" s="3"/>
      <c r="CG275" s="3"/>
      <c r="CH275" s="3"/>
      <c r="CI275" s="3"/>
      <c r="CJ275" s="4"/>
      <c r="CK275" s="3"/>
      <c r="CL275" s="3">
        <v>-231.96</v>
      </c>
      <c r="CM275" s="3"/>
      <c r="CN275" s="3">
        <v>0</v>
      </c>
      <c r="CO275" s="3"/>
      <c r="CP275" s="3">
        <v>225.7</v>
      </c>
      <c r="CQ275" s="3"/>
      <c r="CR275" s="3"/>
    </row>
    <row r="276" spans="1:96" ht="15" customHeight="1" x14ac:dyDescent="0.15">
      <c r="A276" s="1" t="s">
        <v>865</v>
      </c>
      <c r="B276" s="1" t="s">
        <v>671</v>
      </c>
      <c r="C276" s="1" t="s">
        <v>1012</v>
      </c>
      <c r="D276" s="1" t="str">
        <f>VLOOKUP(B276,VALIDAÇÃO!$B$2:$C$12,2,0)</f>
        <v>VIVANT</v>
      </c>
      <c r="E276" s="1" t="s">
        <v>706</v>
      </c>
      <c r="F276" s="1" t="s">
        <v>1830</v>
      </c>
      <c r="G276" s="1" t="str">
        <f>VLOOKUP(H276,VALIDAÇÃO!$F$2:$G$83,2,0)</f>
        <v>DIRETO</v>
      </c>
      <c r="H276" s="1" t="s">
        <v>494</v>
      </c>
      <c r="I276" s="1" t="s">
        <v>867</v>
      </c>
      <c r="J276" s="15">
        <v>45617</v>
      </c>
      <c r="K276" s="15"/>
      <c r="L276" s="2">
        <v>1113.1300000000001</v>
      </c>
      <c r="M276" s="2" t="e">
        <f>W276+X276+Y276+Z276+AA276+AB276+AC276+AD276+AE276+AF276+AH276+AJ276+AK276+AL276+AM276+AN276+AO276+AP276+AR276+AT276+AV276++AX276+AY276+AZ276+BA276+BG276+BJ276+BO276+BP276+BQ276+BV276+BW276+BX276+BZ276+CB276+CC276+CD276+CE276+CF276+CH276+CI276+CL276+CN276+BT276+BC276+BE276+BN276+BU276+CQ276+#REF!+CR276+CG276</f>
        <v>#REF!</v>
      </c>
      <c r="N276" s="2">
        <f>(V276+BR276)</f>
        <v>1386</v>
      </c>
      <c r="O276" s="2" t="e">
        <f t="shared" si="22"/>
        <v>#REF!</v>
      </c>
      <c r="P276" s="2" t="e">
        <f>O276+BS276</f>
        <v>#REF!</v>
      </c>
      <c r="Q276" s="2" t="e">
        <f t="shared" si="23"/>
        <v>#REF!</v>
      </c>
      <c r="R276" s="2" t="e">
        <f t="shared" si="24"/>
        <v>#REF!</v>
      </c>
      <c r="S276" s="2">
        <v>2310</v>
      </c>
      <c r="T276" s="3"/>
      <c r="U276" s="4"/>
      <c r="V276" s="3">
        <v>2310</v>
      </c>
      <c r="W276" s="3"/>
      <c r="X276" s="3"/>
      <c r="Y276" s="3"/>
      <c r="Z276" s="3"/>
      <c r="AA276" s="3"/>
      <c r="AB276" s="3"/>
      <c r="AC276" s="3">
        <v>55.62</v>
      </c>
      <c r="AD276" s="3"/>
      <c r="AE276" s="3"/>
      <c r="AF276" s="3"/>
      <c r="AG276" s="4"/>
      <c r="AH276" s="3"/>
      <c r="AI276" s="3"/>
      <c r="AJ276" s="3"/>
      <c r="AK276" s="3"/>
      <c r="AL276" s="3"/>
      <c r="AM276" s="3"/>
      <c r="AN276" s="3"/>
      <c r="AO276" s="3"/>
      <c r="AP276" s="3"/>
      <c r="AQ276" s="4"/>
      <c r="AR276" s="3"/>
      <c r="AS276" s="4">
        <v>574</v>
      </c>
      <c r="AT276" s="3"/>
      <c r="AU276" s="4"/>
      <c r="AV276" s="3"/>
      <c r="AW276" s="4">
        <v>0</v>
      </c>
      <c r="AX276" s="3">
        <v>192.9</v>
      </c>
      <c r="AY276" s="3"/>
      <c r="AZ276" s="3"/>
      <c r="BA276" s="3">
        <v>37.1</v>
      </c>
      <c r="BB276" s="3"/>
      <c r="BC276" s="3">
        <v>-5.08</v>
      </c>
      <c r="BD276" s="4">
        <v>29</v>
      </c>
      <c r="BE276" s="3">
        <v>-77</v>
      </c>
      <c r="BF276" s="4">
        <v>1</v>
      </c>
      <c r="BG276" s="3"/>
      <c r="BH276" s="4"/>
      <c r="BI276" s="3">
        <v>695.2</v>
      </c>
      <c r="BJ276" s="3"/>
      <c r="BK276" s="3">
        <v>32.119999999999997</v>
      </c>
      <c r="BL276" s="3"/>
      <c r="BM276" s="3"/>
      <c r="BN276" s="3"/>
      <c r="BO276" s="3">
        <v>-69.3</v>
      </c>
      <c r="BP276" s="3"/>
      <c r="BQ276" s="3">
        <v>-138.6</v>
      </c>
      <c r="BR276" s="3">
        <v>-924</v>
      </c>
      <c r="BS276" s="3">
        <f t="shared" si="25"/>
        <v>924</v>
      </c>
      <c r="BT276" s="3">
        <f t="shared" si="21"/>
        <v>-228.79999999999995</v>
      </c>
      <c r="BU276" s="3"/>
      <c r="BV276" s="3"/>
      <c r="BW276" s="3"/>
      <c r="BX276" s="3"/>
      <c r="BY276" s="3"/>
      <c r="BZ276" s="3"/>
      <c r="CA276" s="4"/>
      <c r="CB276" s="3"/>
      <c r="CC276" s="3"/>
      <c r="CD276" s="3"/>
      <c r="CE276" s="3"/>
      <c r="CF276" s="3"/>
      <c r="CG276" s="3"/>
      <c r="CH276" s="3"/>
      <c r="CI276" s="3">
        <v>-77</v>
      </c>
      <c r="CJ276" s="4">
        <v>1</v>
      </c>
      <c r="CK276" s="3"/>
      <c r="CL276" s="3">
        <v>-191.51</v>
      </c>
      <c r="CM276" s="3"/>
      <c r="CN276" s="3">
        <v>0</v>
      </c>
      <c r="CO276" s="3"/>
      <c r="CP276" s="3">
        <v>190.47</v>
      </c>
      <c r="CQ276" s="3"/>
      <c r="CR276" s="3"/>
    </row>
    <row r="277" spans="1:96" ht="15" customHeight="1" x14ac:dyDescent="0.15">
      <c r="A277" s="1" t="s">
        <v>848</v>
      </c>
      <c r="B277" s="1" t="s">
        <v>574</v>
      </c>
      <c r="C277" s="1" t="s">
        <v>1060</v>
      </c>
      <c r="D277" s="1" t="str">
        <f>VLOOKUP(B277,VALIDAÇÃO!$B$2:$C$12,2,0)</f>
        <v>MARIE CURIE</v>
      </c>
      <c r="E277" s="1" t="s">
        <v>741</v>
      </c>
      <c r="F277" s="1" t="str">
        <f>VLOOKUP(E277,'[1]MAIO 25'!$D$2:$E$876,2,0)</f>
        <v>Feminino</v>
      </c>
      <c r="G277" s="1" t="str">
        <f>VLOOKUP(H277,VALIDAÇÃO!$F$2:$G$83,2,0)</f>
        <v>INDIRETO</v>
      </c>
      <c r="H277" s="1" t="s">
        <v>533</v>
      </c>
      <c r="I277" s="1" t="s">
        <v>850</v>
      </c>
      <c r="J277" s="15">
        <v>45278</v>
      </c>
      <c r="K277" s="15"/>
      <c r="L277" s="2">
        <v>4423.6400000000003</v>
      </c>
      <c r="M277" s="2" t="e">
        <f>W277+X277+Y277+Z277+AA277+AB277+AC277+AD277+AE277+AF277+AH277+AJ277+AK277+AL277+AM277+AN277+AO277+AP277+AR277+AT277+AV277++AX277+AY277+AZ277+BA277+BG277+BJ277+BO277+BP277+BQ277+BV277+BW277+BX277+BZ277+CB277+CC277+CD277+CE277+CF277+CH277+CI277+CL277+CN277+BT277+BC277+BE277+BN277+BU277+CQ277+#REF!+CR277+CG277</f>
        <v>#REF!</v>
      </c>
      <c r="N277" s="2">
        <f>(V277+BR277)</f>
        <v>6353.9000000000005</v>
      </c>
      <c r="O277" s="2" t="e">
        <f t="shared" si="22"/>
        <v>#REF!</v>
      </c>
      <c r="P277" s="2" t="e">
        <f>O277+BS277</f>
        <v>#REF!</v>
      </c>
      <c r="Q277" s="2" t="e">
        <f t="shared" si="23"/>
        <v>#REF!</v>
      </c>
      <c r="R277" s="2" t="e">
        <f t="shared" si="24"/>
        <v>#REF!</v>
      </c>
      <c r="S277" s="2">
        <v>10589.84</v>
      </c>
      <c r="T277" s="3"/>
      <c r="U277" s="4"/>
      <c r="V277" s="3">
        <v>10589.84</v>
      </c>
      <c r="W277" s="3"/>
      <c r="X277" s="3"/>
      <c r="Y277" s="3"/>
      <c r="Z277" s="3">
        <v>658.87</v>
      </c>
      <c r="AA277" s="3"/>
      <c r="AB277" s="3"/>
      <c r="AC277" s="3"/>
      <c r="AD277" s="3"/>
      <c r="AE277" s="3"/>
      <c r="AF277" s="3"/>
      <c r="AG277" s="4"/>
      <c r="AH277" s="3"/>
      <c r="AI277" s="3"/>
      <c r="AJ277" s="3"/>
      <c r="AK277" s="3"/>
      <c r="AL277" s="3"/>
      <c r="AM277" s="3"/>
      <c r="AN277" s="3"/>
      <c r="AO277" s="3"/>
      <c r="AP277" s="3"/>
      <c r="AQ277" s="4"/>
      <c r="AR277" s="3"/>
      <c r="AS277" s="4">
        <v>236.17</v>
      </c>
      <c r="AT277" s="3"/>
      <c r="AU277" s="4"/>
      <c r="AV277" s="3"/>
      <c r="AW277" s="4">
        <v>0</v>
      </c>
      <c r="AX277" s="3"/>
      <c r="AY277" s="3"/>
      <c r="AZ277" s="3"/>
      <c r="BA277" s="3"/>
      <c r="BB277" s="3"/>
      <c r="BC277" s="3"/>
      <c r="BD277" s="4"/>
      <c r="BE277" s="3"/>
      <c r="BF277" s="4"/>
      <c r="BG277" s="3"/>
      <c r="BH277" s="4"/>
      <c r="BI277" s="3">
        <v>924</v>
      </c>
      <c r="BJ277" s="3"/>
      <c r="BK277" s="3">
        <v>21.38</v>
      </c>
      <c r="BL277" s="3"/>
      <c r="BM277" s="3"/>
      <c r="BN277" s="3"/>
      <c r="BO277" s="3"/>
      <c r="BP277" s="3"/>
      <c r="BQ277" s="3"/>
      <c r="BR277" s="3">
        <v>-4235.9399999999996</v>
      </c>
      <c r="BS277" s="3">
        <f t="shared" si="25"/>
        <v>4235.9399999999996</v>
      </c>
      <c r="BT277" s="3">
        <f t="shared" si="21"/>
        <v>-3311.9399999999996</v>
      </c>
      <c r="BU277" s="3"/>
      <c r="BV277" s="3"/>
      <c r="BW277" s="3"/>
      <c r="BX277" s="3"/>
      <c r="BY277" s="3"/>
      <c r="BZ277" s="3"/>
      <c r="CA277" s="4"/>
      <c r="CB277" s="3"/>
      <c r="CC277" s="3"/>
      <c r="CD277" s="3"/>
      <c r="CE277" s="3"/>
      <c r="CF277" s="3"/>
      <c r="CG277" s="3"/>
      <c r="CH277" s="3"/>
      <c r="CI277" s="3"/>
      <c r="CJ277" s="4"/>
      <c r="CK277" s="3"/>
      <c r="CL277" s="3">
        <v>-951.62</v>
      </c>
      <c r="CM277" s="3"/>
      <c r="CN277" s="3">
        <v>-1637.51</v>
      </c>
      <c r="CO277" s="3"/>
      <c r="CP277" s="3">
        <v>847.18</v>
      </c>
      <c r="CQ277" s="3"/>
      <c r="CR277" s="3"/>
    </row>
    <row r="278" spans="1:96" ht="15" customHeight="1" x14ac:dyDescent="0.15">
      <c r="A278" s="1" t="s">
        <v>865</v>
      </c>
      <c r="B278" s="1" t="s">
        <v>671</v>
      </c>
      <c r="C278" s="1" t="s">
        <v>886</v>
      </c>
      <c r="D278" s="1" t="str">
        <f>VLOOKUP(B278,VALIDAÇÃO!$B$2:$C$12,2,0)</f>
        <v>VIVANT</v>
      </c>
      <c r="E278" s="1" t="s">
        <v>732</v>
      </c>
      <c r="F278" s="1" t="str">
        <f>VLOOKUP(E278,'[1]MAIO 25'!$D$2:$E$876,2,0)</f>
        <v>Masculino</v>
      </c>
      <c r="G278" s="1" t="str">
        <f>VLOOKUP(H278,VALIDAÇÃO!$F$2:$G$83,2,0)</f>
        <v>DIRETO</v>
      </c>
      <c r="H278" s="1" t="s">
        <v>1518</v>
      </c>
      <c r="I278" s="1" t="s">
        <v>867</v>
      </c>
      <c r="J278" s="15">
        <v>45567</v>
      </c>
      <c r="K278" s="15"/>
      <c r="L278" s="2">
        <v>1509.37</v>
      </c>
      <c r="M278" s="2" t="e">
        <f>W278+X278+Y278+Z278+AA278+AB278+AC278+AD278+AE278+AF278+AH278+AJ278+AK278+AL278+AM278+AN278+AO278+AP278+AR278+AT278+AV278++AX278+AY278+AZ278+BA278+BG278+BJ278+BO278+BP278+BQ278+BV278+BW278+BX278+BZ278+CB278+CC278+CD278+CE278+CF278+CH278+CI278+CL278+CN278+BT278+BC278+BE278+BN278+BU278+CQ278+#REF!+CR278+CG278</f>
        <v>#REF!</v>
      </c>
      <c r="N278" s="2">
        <f>(V278+BR278)</f>
        <v>1042.8</v>
      </c>
      <c r="O278" s="2" t="e">
        <f t="shared" si="22"/>
        <v>#REF!</v>
      </c>
      <c r="P278" s="2" t="e">
        <f>O278+BS278</f>
        <v>#REF!</v>
      </c>
      <c r="Q278" s="2" t="e">
        <f t="shared" si="23"/>
        <v>#REF!</v>
      </c>
      <c r="R278" s="2" t="e">
        <f t="shared" si="24"/>
        <v>#REF!</v>
      </c>
      <c r="S278" s="2">
        <v>1738</v>
      </c>
      <c r="T278" s="3"/>
      <c r="U278" s="4"/>
      <c r="V278" s="3">
        <v>1738</v>
      </c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4"/>
      <c r="AH278" s="3"/>
      <c r="AI278" s="3"/>
      <c r="AJ278" s="3"/>
      <c r="AK278" s="3">
        <v>3.45</v>
      </c>
      <c r="AL278" s="3"/>
      <c r="AM278" s="3"/>
      <c r="AN278" s="3"/>
      <c r="AO278" s="3"/>
      <c r="AP278" s="3">
        <v>167.43</v>
      </c>
      <c r="AQ278" s="4">
        <v>748</v>
      </c>
      <c r="AR278" s="3">
        <v>295.91000000000003</v>
      </c>
      <c r="AS278" s="4">
        <v>2620.14</v>
      </c>
      <c r="AT278" s="3"/>
      <c r="AU278" s="4"/>
      <c r="AV278" s="3">
        <v>17.96</v>
      </c>
      <c r="AW278" s="4">
        <v>0</v>
      </c>
      <c r="AX278" s="3">
        <v>135.65</v>
      </c>
      <c r="AY278" s="3"/>
      <c r="AZ278" s="3"/>
      <c r="BA278" s="3">
        <v>26.09</v>
      </c>
      <c r="BB278" s="3"/>
      <c r="BC278" s="3"/>
      <c r="BD278" s="4"/>
      <c r="BE278" s="3"/>
      <c r="BF278" s="4"/>
      <c r="BG278" s="3">
        <v>112.44</v>
      </c>
      <c r="BH278" s="4">
        <v>427</v>
      </c>
      <c r="BI278" s="3">
        <v>695.2</v>
      </c>
      <c r="BJ278" s="3">
        <v>110.73</v>
      </c>
      <c r="BK278" s="3">
        <v>320.11</v>
      </c>
      <c r="BL278" s="3"/>
      <c r="BM278" s="3"/>
      <c r="BN278" s="3"/>
      <c r="BO278" s="3">
        <v>-52.14</v>
      </c>
      <c r="BP278" s="3">
        <v>-34.76</v>
      </c>
      <c r="BQ278" s="3">
        <v>-104.28</v>
      </c>
      <c r="BR278" s="3">
        <v>-695.2</v>
      </c>
      <c r="BS278" s="3">
        <f t="shared" si="25"/>
        <v>695.2</v>
      </c>
      <c r="BT278" s="3">
        <f t="shared" si="21"/>
        <v>0</v>
      </c>
      <c r="BU278" s="3"/>
      <c r="BV278" s="3"/>
      <c r="BW278" s="3"/>
      <c r="BX278" s="3"/>
      <c r="BY278" s="3"/>
      <c r="BZ278" s="3"/>
      <c r="CA278" s="4"/>
      <c r="CB278" s="3"/>
      <c r="CC278" s="3"/>
      <c r="CD278" s="3"/>
      <c r="CE278" s="3"/>
      <c r="CF278" s="3"/>
      <c r="CG278" s="3"/>
      <c r="CH278" s="3"/>
      <c r="CI278" s="3"/>
      <c r="CJ278" s="4"/>
      <c r="CK278" s="3"/>
      <c r="CL278" s="3">
        <v>-211.91</v>
      </c>
      <c r="CM278" s="3"/>
      <c r="CN278" s="3">
        <v>0</v>
      </c>
      <c r="CO278" s="3"/>
      <c r="CP278" s="3">
        <v>208.61</v>
      </c>
      <c r="CQ278" s="3"/>
      <c r="CR278" s="3"/>
    </row>
    <row r="279" spans="1:96" ht="15" customHeight="1" x14ac:dyDescent="0.15">
      <c r="A279" s="1" t="s">
        <v>851</v>
      </c>
      <c r="B279" s="1" t="s">
        <v>633</v>
      </c>
      <c r="C279" s="1" t="s">
        <v>1061</v>
      </c>
      <c r="D279" s="1" t="str">
        <f>VLOOKUP(B279,VALIDAÇÃO!$B$2:$C$12,2,0)</f>
        <v>ESSENZA</v>
      </c>
      <c r="E279" s="1" t="s">
        <v>410</v>
      </c>
      <c r="F279" s="1" t="str">
        <f>VLOOKUP(E279,'[1]MAIO 25'!$D$2:$E$876,2,0)</f>
        <v>Masculino</v>
      </c>
      <c r="G279" s="1" t="str">
        <f>VLOOKUP(H279,VALIDAÇÃO!$F$2:$G$83,2,0)</f>
        <v>DIRETO</v>
      </c>
      <c r="H279" s="1" t="s">
        <v>1518</v>
      </c>
      <c r="I279" s="1" t="s">
        <v>847</v>
      </c>
      <c r="J279" s="15">
        <v>45691</v>
      </c>
      <c r="K279" s="15"/>
      <c r="L279" s="2">
        <v>1342.09</v>
      </c>
      <c r="M279" s="2" t="e">
        <f>W279+X279+Y279+Z279+AA279+AB279+AC279+AD279+AE279+AF279+AH279+AJ279+AK279+AL279+AM279+AN279+AO279+AP279+AR279+AT279+AV279++AX279+AY279+AZ279+BA279+BG279+BJ279+BO279+BP279+BQ279+BV279+BW279+BX279+BZ279+CB279+CC279+CD279+CE279+CF279+CH279+CI279+CL279+CN279+BT279+BC279+BE279+BN279+BU279+CQ279+#REF!+CR279+CG279</f>
        <v>#REF!</v>
      </c>
      <c r="N279" s="2">
        <f>(V279+BR279)</f>
        <v>1042.8</v>
      </c>
      <c r="O279" s="2" t="e">
        <f t="shared" si="22"/>
        <v>#REF!</v>
      </c>
      <c r="P279" s="2" t="e">
        <f>O279+BS279</f>
        <v>#REF!</v>
      </c>
      <c r="Q279" s="2" t="e">
        <f t="shared" si="23"/>
        <v>#REF!</v>
      </c>
      <c r="R279" s="2" t="e">
        <f t="shared" si="24"/>
        <v>#REF!</v>
      </c>
      <c r="S279" s="2">
        <v>1738</v>
      </c>
      <c r="T279" s="3"/>
      <c r="U279" s="4"/>
      <c r="V279" s="3">
        <v>1738</v>
      </c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4"/>
      <c r="AH279" s="3"/>
      <c r="AI279" s="3"/>
      <c r="AJ279" s="3"/>
      <c r="AK279" s="3">
        <v>2.5099999999999998</v>
      </c>
      <c r="AL279" s="3"/>
      <c r="AM279" s="3"/>
      <c r="AN279" s="3"/>
      <c r="AO279" s="3"/>
      <c r="AP279" s="3">
        <v>108.81</v>
      </c>
      <c r="AQ279" s="4">
        <v>486.14</v>
      </c>
      <c r="AR279" s="3">
        <v>35.840000000000003</v>
      </c>
      <c r="AS279" s="4">
        <v>680.17</v>
      </c>
      <c r="AT279" s="3"/>
      <c r="AU279" s="4"/>
      <c r="AV279" s="3">
        <v>13.04</v>
      </c>
      <c r="AW279" s="4">
        <v>0</v>
      </c>
      <c r="AX279" s="3">
        <v>205.5</v>
      </c>
      <c r="AY279" s="3"/>
      <c r="AZ279" s="3"/>
      <c r="BA279" s="3">
        <v>39.520000000000003</v>
      </c>
      <c r="BB279" s="3"/>
      <c r="BC279" s="3">
        <v>-34.520000000000003</v>
      </c>
      <c r="BD279" s="4">
        <v>262.14</v>
      </c>
      <c r="BE279" s="3"/>
      <c r="BF279" s="4"/>
      <c r="BG279" s="3">
        <v>144.87</v>
      </c>
      <c r="BH279" s="4">
        <v>550.14</v>
      </c>
      <c r="BI279" s="3">
        <v>924</v>
      </c>
      <c r="BJ279" s="3">
        <v>55.68</v>
      </c>
      <c r="BK279" s="3">
        <v>101.35</v>
      </c>
      <c r="BL279" s="3"/>
      <c r="BM279" s="3"/>
      <c r="BN279" s="3"/>
      <c r="BO279" s="3">
        <v>-52.14</v>
      </c>
      <c r="BP279" s="3">
        <v>-34.76</v>
      </c>
      <c r="BQ279" s="3"/>
      <c r="BR279" s="3">
        <v>-695.2</v>
      </c>
      <c r="BS279" s="3">
        <f t="shared" si="25"/>
        <v>695.2</v>
      </c>
      <c r="BT279" s="3">
        <f t="shared" si="21"/>
        <v>228.79999999999995</v>
      </c>
      <c r="BU279" s="3"/>
      <c r="BV279" s="3"/>
      <c r="BW279" s="3"/>
      <c r="BX279" s="3"/>
      <c r="BY279" s="3"/>
      <c r="BZ279" s="3"/>
      <c r="CA279" s="4"/>
      <c r="CB279" s="3"/>
      <c r="CC279" s="3"/>
      <c r="CD279" s="3"/>
      <c r="CE279" s="3"/>
      <c r="CF279" s="3"/>
      <c r="CG279" s="3"/>
      <c r="CH279" s="3"/>
      <c r="CI279" s="3"/>
      <c r="CJ279" s="4"/>
      <c r="CK279" s="3"/>
      <c r="CL279" s="3">
        <v>-185.06</v>
      </c>
      <c r="CM279" s="3"/>
      <c r="CN279" s="3">
        <v>0</v>
      </c>
      <c r="CO279" s="3"/>
      <c r="CP279" s="3">
        <v>184.74</v>
      </c>
      <c r="CQ279" s="3"/>
      <c r="CR279" s="3"/>
    </row>
    <row r="280" spans="1:96" ht="15" customHeight="1" x14ac:dyDescent="0.15">
      <c r="A280" s="1" t="s">
        <v>851</v>
      </c>
      <c r="B280" s="1" t="s">
        <v>633</v>
      </c>
      <c r="C280" s="1" t="s">
        <v>1062</v>
      </c>
      <c r="D280" s="1" t="str">
        <f>VLOOKUP(B280,VALIDAÇÃO!$B$2:$C$12,2,0)</f>
        <v>ESSENZA</v>
      </c>
      <c r="E280" s="1" t="s">
        <v>716</v>
      </c>
      <c r="F280" s="1" t="str">
        <f>VLOOKUP(E280,'[1]MAIO 25'!$D$2:$E$876,2,0)</f>
        <v>Masculino</v>
      </c>
      <c r="G280" s="1" t="str">
        <f>VLOOKUP(H280,VALIDAÇÃO!$F$2:$G$83,2,0)</f>
        <v>DIRETO</v>
      </c>
      <c r="H280" s="1" t="s">
        <v>1518</v>
      </c>
      <c r="I280" s="1" t="s">
        <v>847</v>
      </c>
      <c r="J280" s="15">
        <v>44760</v>
      </c>
      <c r="K280" s="15"/>
      <c r="L280" s="2">
        <v>1226.1099999999999</v>
      </c>
      <c r="M280" s="2" t="e">
        <f>W280+X280+Y280+Z280+AA280+AB280+AC280+AD280+AE280+AF280+AH280+AJ280+AK280+AL280+AM280+AN280+AO280+AP280+AR280+AT280+AV280++AX280+AY280+AZ280+BA280+BG280+BJ280+BO280+BP280+BQ280+BV280+BW280+BX280+BZ280+CB280+CC280+CD280+CE280+CF280+CH280+CI280+CL280+CN280+BT280+BC280+BE280+BN280+BU280+CQ280+#REF!+CR280+CG280</f>
        <v>#REF!</v>
      </c>
      <c r="N280" s="2">
        <f>(V280+BR280)</f>
        <v>1042.8</v>
      </c>
      <c r="O280" s="2" t="e">
        <f t="shared" si="22"/>
        <v>#REF!</v>
      </c>
      <c r="P280" s="2" t="e">
        <f>O280+BS280</f>
        <v>#REF!</v>
      </c>
      <c r="Q280" s="2" t="e">
        <f t="shared" si="23"/>
        <v>#REF!</v>
      </c>
      <c r="R280" s="2" t="e">
        <f t="shared" si="24"/>
        <v>#REF!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>
        <v>100</v>
      </c>
      <c r="AE280" s="3"/>
      <c r="AF280" s="3"/>
      <c r="AG280" s="4"/>
      <c r="AH280" s="3"/>
      <c r="AI280" s="3"/>
      <c r="AJ280" s="3"/>
      <c r="AK280" s="3">
        <v>2.12</v>
      </c>
      <c r="AL280" s="3"/>
      <c r="AM280" s="3"/>
      <c r="AN280" s="3"/>
      <c r="AO280" s="3"/>
      <c r="AP280" s="3">
        <v>220.73</v>
      </c>
      <c r="AQ280" s="4">
        <v>986.14</v>
      </c>
      <c r="AR280" s="3">
        <v>89.56</v>
      </c>
      <c r="AS280" s="4">
        <v>197</v>
      </c>
      <c r="AT280" s="3"/>
      <c r="AU280" s="4"/>
      <c r="AV280" s="3">
        <v>11.03</v>
      </c>
      <c r="AW280" s="4">
        <v>0</v>
      </c>
      <c r="AX280" s="3">
        <v>150</v>
      </c>
      <c r="AY280" s="3"/>
      <c r="AZ280" s="3"/>
      <c r="BA280" s="3">
        <v>28.85</v>
      </c>
      <c r="BB280" s="3"/>
      <c r="BC280" s="3">
        <v>-3.57</v>
      </c>
      <c r="BD280" s="4">
        <v>27.14</v>
      </c>
      <c r="BE280" s="3"/>
      <c r="BF280" s="4"/>
      <c r="BG280" s="3"/>
      <c r="BH280" s="4"/>
      <c r="BI280" s="3">
        <v>695.2</v>
      </c>
      <c r="BJ280" s="3">
        <v>59.67</v>
      </c>
      <c r="BK280" s="3">
        <v>11.03</v>
      </c>
      <c r="BL280" s="3"/>
      <c r="BM280" s="3"/>
      <c r="BN280" s="3"/>
      <c r="BO280" s="3">
        <v>-52.14</v>
      </c>
      <c r="BP280" s="3">
        <v>-34.76</v>
      </c>
      <c r="BQ280" s="3">
        <v>-104.28</v>
      </c>
      <c r="BR280" s="3">
        <v>-695.2</v>
      </c>
      <c r="BS280" s="3">
        <f t="shared" si="25"/>
        <v>695.2</v>
      </c>
      <c r="BT280" s="3">
        <f t="shared" si="21"/>
        <v>0</v>
      </c>
      <c r="BU280" s="3"/>
      <c r="BV280" s="3"/>
      <c r="BW280" s="3"/>
      <c r="BX280" s="3"/>
      <c r="BY280" s="3"/>
      <c r="BZ280" s="3"/>
      <c r="CA280" s="4"/>
      <c r="CB280" s="3"/>
      <c r="CC280" s="3"/>
      <c r="CD280" s="3"/>
      <c r="CE280" s="3"/>
      <c r="CF280" s="3"/>
      <c r="CG280" s="3"/>
      <c r="CH280" s="3"/>
      <c r="CI280" s="3"/>
      <c r="CJ280" s="4"/>
      <c r="CK280" s="3"/>
      <c r="CL280" s="3">
        <v>-183.9</v>
      </c>
      <c r="CM280" s="3"/>
      <c r="CN280" s="3">
        <v>0</v>
      </c>
      <c r="CO280" s="3"/>
      <c r="CP280" s="3">
        <v>183.71</v>
      </c>
      <c r="CQ280" s="3"/>
      <c r="CR280" s="3"/>
    </row>
    <row r="281" spans="1:96" ht="15" customHeight="1" x14ac:dyDescent="0.15">
      <c r="A281" s="1" t="s">
        <v>865</v>
      </c>
      <c r="B281" s="1" t="s">
        <v>671</v>
      </c>
      <c r="C281" s="1" t="s">
        <v>1078</v>
      </c>
      <c r="D281" s="1" t="str">
        <f>VLOOKUP(B281,VALIDAÇÃO!$B$2:$C$12,2,0)</f>
        <v>VIVANT</v>
      </c>
      <c r="E281" s="1" t="s">
        <v>1465</v>
      </c>
      <c r="F281" s="1" t="str">
        <f>VLOOKUP(E281,'[1]MAIO 25'!$D$2:$E$876,2,0)</f>
        <v>Masculino</v>
      </c>
      <c r="G281" s="1" t="str">
        <f>VLOOKUP(H281,VALIDAÇÃO!$F$2:$G$83,2,0)</f>
        <v>INDIRETO</v>
      </c>
      <c r="H281" s="1" t="s">
        <v>248</v>
      </c>
      <c r="I281" s="1" t="s">
        <v>867</v>
      </c>
      <c r="J281" s="15">
        <v>45618</v>
      </c>
      <c r="K281" s="15"/>
      <c r="L281" s="2">
        <v>2020.96</v>
      </c>
      <c r="M281" s="2" t="e">
        <f>W281+X281+Y281+Z281+AA281+AB281+AC281+AD281+AE281+AF281+AH281+AJ281+AK281+AL281+AM281+AN281+AO281+AP281+AR281+AT281+AV281++AX281+AY281+AZ281+BA281+BG281+BJ281+BO281+BP281+BQ281+BV281+BW281+BX281+BZ281+CB281+CC281+CD281+CE281+CF281+CH281+CI281+CL281+CN281+BT281+BC281+BE281+BN281+BU281+CQ281+#REF!+CR281+CG281</f>
        <v>#REF!</v>
      </c>
      <c r="N281" s="2">
        <f>(V281+BR281)</f>
        <v>1386</v>
      </c>
      <c r="O281" s="2" t="e">
        <f t="shared" si="22"/>
        <v>#REF!</v>
      </c>
      <c r="P281" s="2" t="e">
        <f>O281+BS281</f>
        <v>#REF!</v>
      </c>
      <c r="Q281" s="2" t="e">
        <f t="shared" si="23"/>
        <v>#REF!</v>
      </c>
      <c r="R281" s="2" t="e">
        <f t="shared" si="24"/>
        <v>#REF!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4"/>
      <c r="AH281" s="3"/>
      <c r="AI281" s="3"/>
      <c r="AJ281" s="3"/>
      <c r="AK281" s="3"/>
      <c r="AL281" s="3"/>
      <c r="AM281" s="3"/>
      <c r="AN281" s="3"/>
      <c r="AO281" s="3"/>
      <c r="AP281" s="3">
        <v>288.58</v>
      </c>
      <c r="AQ281" s="4">
        <v>970</v>
      </c>
      <c r="AR281" s="3">
        <v>558.71</v>
      </c>
      <c r="AS281" s="4"/>
      <c r="AT281" s="3"/>
      <c r="AU281" s="4"/>
      <c r="AV281" s="3"/>
      <c r="AW281" s="4"/>
      <c r="AX281" s="3"/>
      <c r="AY281" s="3"/>
      <c r="AZ281" s="3"/>
      <c r="BA281" s="3"/>
      <c r="BB281" s="3"/>
      <c r="BC281" s="3"/>
      <c r="BD281" s="4"/>
      <c r="BE281" s="3"/>
      <c r="BF281" s="4"/>
      <c r="BG281" s="3">
        <v>170.1</v>
      </c>
      <c r="BH281" s="4">
        <v>486</v>
      </c>
      <c r="BI281" s="3">
        <v>924</v>
      </c>
      <c r="BJ281" s="3">
        <v>195.65</v>
      </c>
      <c r="BK281" s="3"/>
      <c r="BL281" s="3"/>
      <c r="BM281" s="3"/>
      <c r="BN281" s="3"/>
      <c r="BO281" s="3">
        <v>-69.3</v>
      </c>
      <c r="BP281" s="3">
        <v>-46.2</v>
      </c>
      <c r="BQ281" s="3">
        <v>-103.2</v>
      </c>
      <c r="BR281" s="3">
        <v>-924</v>
      </c>
      <c r="BS281" s="3">
        <f t="shared" si="25"/>
        <v>924</v>
      </c>
      <c r="BT281" s="3">
        <f t="shared" si="21"/>
        <v>0</v>
      </c>
      <c r="BU281" s="3"/>
      <c r="BV281" s="3"/>
      <c r="BW281" s="3"/>
      <c r="BX281" s="3"/>
      <c r="BY281" s="3"/>
      <c r="BZ281" s="3"/>
      <c r="CA281" s="4"/>
      <c r="CB281" s="3"/>
      <c r="CC281" s="3"/>
      <c r="CD281" s="3"/>
      <c r="CE281" s="3"/>
      <c r="CF281" s="3"/>
      <c r="CG281" s="3"/>
      <c r="CH281" s="3"/>
      <c r="CI281" s="3"/>
      <c r="CJ281" s="4"/>
      <c r="CK281" s="3"/>
      <c r="CL281" s="3">
        <v>-316.16000000000003</v>
      </c>
      <c r="CM281" s="3"/>
      <c r="CN281" s="3">
        <v>-43.22</v>
      </c>
      <c r="CO281" s="3"/>
      <c r="CP281" s="3">
        <v>281.83999999999997</v>
      </c>
      <c r="CQ281" s="3"/>
      <c r="CR281" s="3"/>
    </row>
    <row r="282" spans="1:96" ht="15" customHeight="1" x14ac:dyDescent="0.15">
      <c r="A282" s="1" t="s">
        <v>848</v>
      </c>
      <c r="B282" s="1" t="s">
        <v>574</v>
      </c>
      <c r="C282" s="1" t="s">
        <v>1063</v>
      </c>
      <c r="D282" s="1" t="str">
        <f>VLOOKUP(B282,VALIDAÇÃO!$B$2:$C$12,2,0)</f>
        <v>MARIE CURIE</v>
      </c>
      <c r="E282" s="1" t="s">
        <v>345</v>
      </c>
      <c r="F282" s="1" t="str">
        <f>VLOOKUP(E282,'[1]MAIO 25'!$D$2:$E$876,2,0)</f>
        <v>Masculino</v>
      </c>
      <c r="G282" s="1" t="str">
        <f>VLOOKUP(H282,VALIDAÇÃO!$F$2:$G$83,2,0)</f>
        <v>DIRETO</v>
      </c>
      <c r="H282" s="1" t="s">
        <v>1518</v>
      </c>
      <c r="I282" s="1" t="s">
        <v>850</v>
      </c>
      <c r="J282" s="15">
        <v>45726</v>
      </c>
      <c r="K282" s="15"/>
      <c r="L282" s="2">
        <v>1161.71</v>
      </c>
      <c r="M282" s="2" t="e">
        <f>W282+X282+Y282+Z282+AA282+AB282+AC282+AD282+AE282+AF282+AH282+AJ282+AK282+AL282+AM282+AN282+AO282+AP282+AR282+AT282+AV282++AX282+AY282+AZ282+BA282+BG282+BJ282+BO282+BP282+BQ282+BV282+BW282+BX282+BZ282+CB282+CC282+CD282+CE282+CF282+CH282+CI282+CL282+CN282+BT282+BC282+BE282+BN282+BU282+CQ282+#REF!+CR282+CG282</f>
        <v>#REF!</v>
      </c>
      <c r="N282" s="2">
        <f>(V282+BR282)</f>
        <v>992.8</v>
      </c>
      <c r="O282" s="2" t="e">
        <f t="shared" si="22"/>
        <v>#REF!</v>
      </c>
      <c r="P282" s="2" t="e">
        <f>O282+BS282</f>
        <v>#REF!</v>
      </c>
      <c r="Q282" s="2" t="e">
        <f t="shared" si="23"/>
        <v>#REF!</v>
      </c>
      <c r="R282" s="2" t="e">
        <f t="shared" si="24"/>
        <v>#REF!</v>
      </c>
      <c r="S282" s="2">
        <v>1738</v>
      </c>
      <c r="T282" s="3"/>
      <c r="U282" s="4"/>
      <c r="V282" s="3">
        <v>1738</v>
      </c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4"/>
      <c r="AH282" s="3"/>
      <c r="AI282" s="3"/>
      <c r="AJ282" s="3"/>
      <c r="AK282" s="3">
        <v>1.05</v>
      </c>
      <c r="AL282" s="3"/>
      <c r="AM282" s="3"/>
      <c r="AN282" s="3">
        <v>50</v>
      </c>
      <c r="AO282" s="3"/>
      <c r="AP282" s="3"/>
      <c r="AQ282" s="4"/>
      <c r="AR282" s="3">
        <v>129.6</v>
      </c>
      <c r="AS282" s="4"/>
      <c r="AT282" s="3"/>
      <c r="AU282" s="4"/>
      <c r="AV282" s="3">
        <v>5.46</v>
      </c>
      <c r="AW282" s="4"/>
      <c r="AX282" s="3">
        <v>177.81</v>
      </c>
      <c r="AY282" s="3"/>
      <c r="AZ282" s="3"/>
      <c r="BA282" s="3">
        <v>34.19</v>
      </c>
      <c r="BB282" s="3"/>
      <c r="BC282" s="3"/>
      <c r="BD282" s="4"/>
      <c r="BE282" s="3"/>
      <c r="BF282" s="4"/>
      <c r="BG282" s="3"/>
      <c r="BH282" s="4"/>
      <c r="BI282" s="3">
        <v>4235.9399999999996</v>
      </c>
      <c r="BJ282" s="3">
        <v>24.92</v>
      </c>
      <c r="BK282" s="3"/>
      <c r="BL282" s="3"/>
      <c r="BM282" s="3"/>
      <c r="BN282" s="3"/>
      <c r="BO282" s="3">
        <v>-52.14</v>
      </c>
      <c r="BP282" s="3">
        <v>-34.76</v>
      </c>
      <c r="BQ282" s="3"/>
      <c r="BR282" s="3">
        <v>-745.2</v>
      </c>
      <c r="BS282" s="3">
        <f t="shared" si="25"/>
        <v>745.2</v>
      </c>
      <c r="BT282" s="3">
        <f t="shared" si="21"/>
        <v>3490.74</v>
      </c>
      <c r="BU282" s="3"/>
      <c r="BV282" s="3"/>
      <c r="BW282" s="3"/>
      <c r="BX282" s="3"/>
      <c r="BY282" s="3"/>
      <c r="BZ282" s="3"/>
      <c r="CA282" s="4"/>
      <c r="CB282" s="3"/>
      <c r="CC282" s="3"/>
      <c r="CD282" s="3"/>
      <c r="CE282" s="3"/>
      <c r="CF282" s="3"/>
      <c r="CG282" s="3"/>
      <c r="CH282" s="3"/>
      <c r="CI282" s="3"/>
      <c r="CJ282" s="4"/>
      <c r="CK282" s="3"/>
      <c r="CL282" s="3">
        <v>-167.22</v>
      </c>
      <c r="CM282" s="3"/>
      <c r="CN282" s="3">
        <v>0</v>
      </c>
      <c r="CO282" s="3"/>
      <c r="CP282" s="3">
        <v>168.88</v>
      </c>
      <c r="CQ282" s="3"/>
      <c r="CR282" s="3"/>
    </row>
    <row r="283" spans="1:96" ht="15" customHeight="1" x14ac:dyDescent="0.15">
      <c r="A283" s="1" t="s">
        <v>855</v>
      </c>
      <c r="B283" s="1" t="s">
        <v>509</v>
      </c>
      <c r="C283" s="1" t="s">
        <v>1686</v>
      </c>
      <c r="D283" s="1" t="str">
        <f>VLOOKUP(B283,VALIDAÇÃO!$B$2:$C$12,2,0)</f>
        <v>AUGURI</v>
      </c>
      <c r="E283" s="1" t="s">
        <v>1466</v>
      </c>
      <c r="F283" s="1" t="str">
        <f>VLOOKUP(E283,'[1]MAIO 25'!$D$2:$E$876,2,0)</f>
        <v>Masculino</v>
      </c>
      <c r="G283" s="1" t="str">
        <f>VLOOKUP(H283,VALIDAÇÃO!$F$2:$G$83,2,0)</f>
        <v>DIRETO</v>
      </c>
      <c r="H283" s="1" t="s">
        <v>649</v>
      </c>
      <c r="I283" s="1" t="s">
        <v>847</v>
      </c>
      <c r="J283" s="15">
        <v>45782</v>
      </c>
      <c r="K283" s="15"/>
      <c r="L283" s="2">
        <v>1593.68</v>
      </c>
      <c r="M283" s="2" t="e">
        <f>W283+X283+Y283+Z283+AA283+AB283+AC283+AD283+AE283+AF283+AH283+AJ283+AK283+AL283+AM283+AN283+AO283+AP283+AR283+AT283+AV283++AX283+AY283+AZ283+BA283+BG283+BJ283+BO283+BP283+BQ283+BV283+BW283+BX283+BZ283+CB283+CC283+CD283+CE283+CF283+CH283+CI283+CL283+CN283+BT283+BC283+BE283+BN283+BU283+CQ283+#REF!+CR283+CG283</f>
        <v>#REF!</v>
      </c>
      <c r="N283" s="2">
        <f>(V283+BR283)</f>
        <v>1346</v>
      </c>
      <c r="O283" s="2" t="e">
        <f t="shared" si="22"/>
        <v>#REF!</v>
      </c>
      <c r="P283" s="2" t="e">
        <f>O283+BS283</f>
        <v>#REF!</v>
      </c>
      <c r="Q283" s="2" t="e">
        <f t="shared" si="23"/>
        <v>#REF!</v>
      </c>
      <c r="R283" s="2" t="e">
        <f t="shared" si="24"/>
        <v>#REF!</v>
      </c>
      <c r="S283" s="2">
        <v>2310</v>
      </c>
      <c r="T283" s="3"/>
      <c r="U283" s="4"/>
      <c r="V283" s="3">
        <v>2310</v>
      </c>
      <c r="W283" s="3"/>
      <c r="X283" s="3"/>
      <c r="Y283" s="3"/>
      <c r="Z283" s="3"/>
      <c r="AA283" s="3"/>
      <c r="AB283" s="3"/>
      <c r="AC283" s="3">
        <v>55.62</v>
      </c>
      <c r="AD283" s="3"/>
      <c r="AE283" s="3"/>
      <c r="AF283" s="3"/>
      <c r="AG283" s="4"/>
      <c r="AH283" s="3"/>
      <c r="AI283" s="3"/>
      <c r="AJ283" s="3"/>
      <c r="AK283" s="3">
        <v>1.0199999999999998</v>
      </c>
      <c r="AL283" s="3"/>
      <c r="AM283" s="3"/>
      <c r="AN283" s="3">
        <v>80</v>
      </c>
      <c r="AO283" s="3"/>
      <c r="AP283" s="3">
        <v>143.99</v>
      </c>
      <c r="AQ283" s="4">
        <v>484</v>
      </c>
      <c r="AR283" s="3">
        <v>3.27</v>
      </c>
      <c r="AS283" s="4">
        <v>1751</v>
      </c>
      <c r="AT283" s="3"/>
      <c r="AU283" s="4"/>
      <c r="AV283" s="3">
        <v>4.2300000000000004</v>
      </c>
      <c r="AW283" s="4">
        <v>0</v>
      </c>
      <c r="AX283" s="3">
        <v>161.29</v>
      </c>
      <c r="AY283" s="3"/>
      <c r="AZ283" s="3"/>
      <c r="BA283" s="3">
        <v>38.71</v>
      </c>
      <c r="BB283" s="3"/>
      <c r="BC283" s="3">
        <v>-10.5</v>
      </c>
      <c r="BD283" s="4">
        <v>60</v>
      </c>
      <c r="BE283" s="3"/>
      <c r="BF283" s="4"/>
      <c r="BG283" s="3"/>
      <c r="BH283" s="4"/>
      <c r="BI283" s="3">
        <v>695.2</v>
      </c>
      <c r="BJ283" s="3">
        <v>35.340000000000003</v>
      </c>
      <c r="BK283" s="3">
        <v>181.8</v>
      </c>
      <c r="BL283" s="3"/>
      <c r="BM283" s="3"/>
      <c r="BN283" s="3"/>
      <c r="BO283" s="3"/>
      <c r="BP283" s="3">
        <v>-46.2</v>
      </c>
      <c r="BQ283" s="3"/>
      <c r="BR283" s="3">
        <v>-964</v>
      </c>
      <c r="BS283" s="3">
        <f t="shared" si="25"/>
        <v>964</v>
      </c>
      <c r="BT283" s="3">
        <f t="shared" si="21"/>
        <v>-268.79999999999995</v>
      </c>
      <c r="BU283" s="3"/>
      <c r="BV283" s="3"/>
      <c r="BW283" s="3"/>
      <c r="BX283" s="3"/>
      <c r="BY283" s="3"/>
      <c r="BZ283" s="3"/>
      <c r="CA283" s="4"/>
      <c r="CB283" s="3"/>
      <c r="CC283" s="3"/>
      <c r="CD283" s="3"/>
      <c r="CE283" s="3"/>
      <c r="CF283" s="3"/>
      <c r="CG283" s="3"/>
      <c r="CH283" s="3"/>
      <c r="CI283" s="3"/>
      <c r="CJ283" s="4"/>
      <c r="CK283" s="3"/>
      <c r="CL283" s="3">
        <v>-219.09</v>
      </c>
      <c r="CM283" s="3"/>
      <c r="CN283" s="3">
        <v>0</v>
      </c>
      <c r="CO283" s="3"/>
      <c r="CP283" s="3">
        <v>214.98</v>
      </c>
      <c r="CQ283" s="3"/>
      <c r="CR283" s="3"/>
    </row>
    <row r="284" spans="1:96" ht="15" customHeight="1" x14ac:dyDescent="0.15">
      <c r="A284" s="1" t="s">
        <v>872</v>
      </c>
      <c r="B284" s="1" t="s">
        <v>437</v>
      </c>
      <c r="C284" s="1" t="s">
        <v>1064</v>
      </c>
      <c r="D284" s="1" t="str">
        <f>VLOOKUP(B284,VALIDAÇÃO!$B$2:$C$12,2,0)</f>
        <v xml:space="preserve">BOSSA </v>
      </c>
      <c r="E284" s="1" t="s">
        <v>222</v>
      </c>
      <c r="F284" s="1" t="str">
        <f>VLOOKUP(E284,'[1]MAIO 25'!$D$2:$E$876,2,0)</f>
        <v>Masculino</v>
      </c>
      <c r="G284" s="1" t="str">
        <f>VLOOKUP(H284,VALIDAÇÃO!$F$2:$G$83,2,0)</f>
        <v>INDIRETO</v>
      </c>
      <c r="H284" s="1" t="s">
        <v>121</v>
      </c>
      <c r="I284" s="1" t="s">
        <v>847</v>
      </c>
      <c r="J284" s="15">
        <v>45062</v>
      </c>
      <c r="K284" s="15"/>
      <c r="L284" s="2">
        <v>1999.72</v>
      </c>
      <c r="M284" s="2" t="e">
        <f>W284+X284+Y284+Z284+AA284+AB284+AC284+AD284+AE284+AF284+AH284+AJ284+AK284+AL284+AM284+AN284+AO284+AP284+AR284+AT284+AV284++AX284+AY284+AZ284+BA284+BG284+BJ284+BO284+BP284+BQ284+BV284+BW284+BX284+BZ284+CB284+CC284+CD284+CE284+CF284+CH284+CI284+CL284+CN284+BT284+BC284+BE284+BN284+BU284+CQ284+#REF!+CR284+CG284</f>
        <v>#REF!</v>
      </c>
      <c r="N284" s="2">
        <f>(V284+BR284)</f>
        <v>1845.31</v>
      </c>
      <c r="O284" s="2" t="e">
        <f t="shared" si="22"/>
        <v>#REF!</v>
      </c>
      <c r="P284" s="2" t="e">
        <f>O284+BS284</f>
        <v>#REF!</v>
      </c>
      <c r="Q284" s="2" t="e">
        <f t="shared" si="23"/>
        <v>#REF!</v>
      </c>
      <c r="R284" s="2" t="e">
        <f t="shared" si="24"/>
        <v>#REF!</v>
      </c>
      <c r="S284" s="2">
        <v>3242.19</v>
      </c>
      <c r="T284" s="3"/>
      <c r="U284" s="4"/>
      <c r="V284" s="3">
        <v>3242.19</v>
      </c>
      <c r="W284" s="3"/>
      <c r="X284" s="3"/>
      <c r="Y284" s="3"/>
      <c r="Z284" s="3"/>
      <c r="AA284" s="3"/>
      <c r="AB284" s="3"/>
      <c r="AC284" s="3"/>
      <c r="AD284" s="3"/>
      <c r="AE284" s="3">
        <v>100</v>
      </c>
      <c r="AF284" s="3"/>
      <c r="AG284" s="4"/>
      <c r="AH284" s="3"/>
      <c r="AI284" s="3"/>
      <c r="AJ284" s="3"/>
      <c r="AK284" s="3"/>
      <c r="AL284" s="3"/>
      <c r="AM284" s="3"/>
      <c r="AN284" s="3">
        <v>100</v>
      </c>
      <c r="AO284" s="3"/>
      <c r="AP284" s="3"/>
      <c r="AQ284" s="4"/>
      <c r="AR284" s="3">
        <v>339.05</v>
      </c>
      <c r="AS284" s="4">
        <v>94.14</v>
      </c>
      <c r="AT284" s="3"/>
      <c r="AU284" s="4"/>
      <c r="AV284" s="3"/>
      <c r="AW284" s="4">
        <v>0</v>
      </c>
      <c r="AX284" s="3"/>
      <c r="AY284" s="3"/>
      <c r="AZ284" s="3"/>
      <c r="BA284" s="3"/>
      <c r="BB284" s="3"/>
      <c r="BC284" s="3"/>
      <c r="BD284" s="4"/>
      <c r="BE284" s="3"/>
      <c r="BF284" s="4"/>
      <c r="BG284" s="3"/>
      <c r="BH284" s="4"/>
      <c r="BI284" s="3">
        <v>695.2</v>
      </c>
      <c r="BJ284" s="3">
        <v>65.2</v>
      </c>
      <c r="BK284" s="3">
        <v>72.84</v>
      </c>
      <c r="BL284" s="3"/>
      <c r="BM284" s="3"/>
      <c r="BN284" s="3"/>
      <c r="BO284" s="3">
        <v>-52.14</v>
      </c>
      <c r="BP284" s="3"/>
      <c r="BQ284" s="3"/>
      <c r="BR284" s="3">
        <v>-1396.88</v>
      </c>
      <c r="BS284" s="3">
        <f t="shared" si="25"/>
        <v>1396.88</v>
      </c>
      <c r="BT284" s="3">
        <f t="shared" si="21"/>
        <v>-701.68000000000006</v>
      </c>
      <c r="BU284" s="3"/>
      <c r="BV284" s="3">
        <v>-5</v>
      </c>
      <c r="BW284" s="3"/>
      <c r="BX284" s="3"/>
      <c r="BY284" s="3"/>
      <c r="BZ284" s="3"/>
      <c r="CA284" s="4"/>
      <c r="CB284" s="3"/>
      <c r="CC284" s="3"/>
      <c r="CD284" s="3"/>
      <c r="CE284" s="3"/>
      <c r="CF284" s="3"/>
      <c r="CG284" s="3"/>
      <c r="CH284" s="3"/>
      <c r="CI284" s="3"/>
      <c r="CJ284" s="4"/>
      <c r="CK284" s="3"/>
      <c r="CL284" s="3">
        <v>-330.97</v>
      </c>
      <c r="CM284" s="3"/>
      <c r="CN284" s="3">
        <v>-61.73</v>
      </c>
      <c r="CO284" s="3"/>
      <c r="CP284" s="3">
        <v>291.70999999999998</v>
      </c>
      <c r="CQ284" s="3"/>
      <c r="CR284" s="3"/>
    </row>
    <row r="285" spans="1:96" ht="15" customHeight="1" x14ac:dyDescent="0.15">
      <c r="A285" s="1" t="s">
        <v>845</v>
      </c>
      <c r="B285" s="1" t="s">
        <v>55</v>
      </c>
      <c r="C285" s="1" t="s">
        <v>1027</v>
      </c>
      <c r="D285" s="1" t="str">
        <f>VLOOKUP(B285,VALIDAÇÃO!$B$2:$C$12,2,0)</f>
        <v>UNIQUE</v>
      </c>
      <c r="E285" s="1" t="s">
        <v>525</v>
      </c>
      <c r="F285" s="1" t="str">
        <f>VLOOKUP(E285,'[1]MAIO 25'!$D$2:$E$876,2,0)</f>
        <v>Masculino</v>
      </c>
      <c r="G285" s="1" t="str">
        <f>VLOOKUP(H285,VALIDAÇÃO!$F$2:$G$83,2,0)</f>
        <v>DIRETO</v>
      </c>
      <c r="H285" s="1" t="s">
        <v>1519</v>
      </c>
      <c r="I285" s="1" t="s">
        <v>847</v>
      </c>
      <c r="J285" s="15">
        <v>45567</v>
      </c>
      <c r="K285" s="15"/>
      <c r="L285" s="2">
        <v>2056.04</v>
      </c>
      <c r="M285" s="2" t="e">
        <f>W285+X285+Y285+Z285+AA285+AB285+AC285+AD285+AE285+AF285+AH285+AJ285+AK285+AL285+AM285+AN285+AO285+AP285+AR285+AT285+AV285++AX285+AY285+AZ285+BA285+BG285+BJ285+BO285+BP285+BQ285+BV285+BW285+BX285+BZ285+CB285+CC285+CD285+CE285+CF285+CH285+CI285+CL285+CN285+BT285+BC285+BE285+BN285+BU285+CQ285+#REF!+CR285+CG285</f>
        <v>#REF!</v>
      </c>
      <c r="N285" s="2">
        <f>(V285+BR285)</f>
        <v>1386</v>
      </c>
      <c r="O285" s="2" t="e">
        <f t="shared" si="22"/>
        <v>#REF!</v>
      </c>
      <c r="P285" s="2" t="e">
        <f>O285+BS285</f>
        <v>#REF!</v>
      </c>
      <c r="Q285" s="2" t="e">
        <f t="shared" si="23"/>
        <v>#REF!</v>
      </c>
      <c r="R285" s="2" t="e">
        <f t="shared" si="24"/>
        <v>#REF!</v>
      </c>
      <c r="S285" s="2">
        <v>2310</v>
      </c>
      <c r="T285" s="3"/>
      <c r="U285" s="4"/>
      <c r="V285" s="3">
        <v>2310</v>
      </c>
      <c r="W285" s="3"/>
      <c r="X285" s="3"/>
      <c r="Y285" s="3"/>
      <c r="Z285" s="3"/>
      <c r="AA285" s="3"/>
      <c r="AB285" s="3"/>
      <c r="AC285" s="3">
        <v>55.62</v>
      </c>
      <c r="AD285" s="3"/>
      <c r="AE285" s="3"/>
      <c r="AF285" s="3"/>
      <c r="AG285" s="4"/>
      <c r="AH285" s="3"/>
      <c r="AI285" s="3">
        <v>10.4</v>
      </c>
      <c r="AJ285" s="3"/>
      <c r="AK285" s="3">
        <v>4.18</v>
      </c>
      <c r="AL285" s="3"/>
      <c r="AM285" s="3"/>
      <c r="AN285" s="3"/>
      <c r="AO285" s="3"/>
      <c r="AP285" s="3"/>
      <c r="AQ285" s="4"/>
      <c r="AR285" s="3">
        <v>139.58000000000001</v>
      </c>
      <c r="AS285" s="4">
        <v>1162.69</v>
      </c>
      <c r="AT285" s="3"/>
      <c r="AU285" s="4"/>
      <c r="AV285" s="3">
        <v>21.72</v>
      </c>
      <c r="AW285" s="4"/>
      <c r="AX285" s="3">
        <v>873.16</v>
      </c>
      <c r="AY285" s="3"/>
      <c r="AZ285" s="3"/>
      <c r="BA285" s="3">
        <v>167.92</v>
      </c>
      <c r="BB285" s="3"/>
      <c r="BC285" s="3"/>
      <c r="BD285" s="4"/>
      <c r="BE285" s="3"/>
      <c r="BF285" s="4"/>
      <c r="BG285" s="3"/>
      <c r="BH285" s="4"/>
      <c r="BI285" s="3">
        <v>324.43</v>
      </c>
      <c r="BJ285" s="3">
        <v>26.84</v>
      </c>
      <c r="BK285" s="3">
        <v>60.82</v>
      </c>
      <c r="BL285" s="3"/>
      <c r="BM285" s="3">
        <v>396.61</v>
      </c>
      <c r="BN285" s="3"/>
      <c r="BO285" s="3">
        <v>-69.3</v>
      </c>
      <c r="BP285" s="3">
        <v>-46.2</v>
      </c>
      <c r="BQ285" s="3">
        <v>-138.6</v>
      </c>
      <c r="BR285" s="3">
        <v>-924</v>
      </c>
      <c r="BS285" s="3">
        <f t="shared" si="25"/>
        <v>924</v>
      </c>
      <c r="BT285" s="3">
        <f t="shared" si="21"/>
        <v>-599.56999999999994</v>
      </c>
      <c r="BU285" s="3"/>
      <c r="BV285" s="3"/>
      <c r="BW285" s="3"/>
      <c r="BX285" s="3"/>
      <c r="BY285" s="3"/>
      <c r="BZ285" s="3"/>
      <c r="CA285" s="4"/>
      <c r="CB285" s="3"/>
      <c r="CC285" s="3"/>
      <c r="CD285" s="3"/>
      <c r="CE285" s="3"/>
      <c r="CF285" s="3"/>
      <c r="CG285" s="3"/>
      <c r="CH285" s="3"/>
      <c r="CI285" s="3"/>
      <c r="CJ285" s="4"/>
      <c r="CK285" s="3">
        <v>-120.01</v>
      </c>
      <c r="CL285" s="3">
        <v>-318.61</v>
      </c>
      <c r="CM285" s="3">
        <v>0</v>
      </c>
      <c r="CN285" s="3">
        <v>-46.27</v>
      </c>
      <c r="CO285" s="3">
        <v>126.91</v>
      </c>
      <c r="CP285" s="3">
        <v>283.47000000000003</v>
      </c>
      <c r="CQ285" s="3"/>
      <c r="CR285" s="3"/>
    </row>
    <row r="286" spans="1:96" ht="15" customHeight="1" x14ac:dyDescent="0.15">
      <c r="A286" s="1" t="s">
        <v>872</v>
      </c>
      <c r="B286" s="1" t="s">
        <v>437</v>
      </c>
      <c r="C286" s="1" t="s">
        <v>1028</v>
      </c>
      <c r="D286" s="1" t="str">
        <f>VLOOKUP(B286,VALIDAÇÃO!$B$2:$C$12,2,0)</f>
        <v xml:space="preserve">BOSSA </v>
      </c>
      <c r="E286" s="1" t="s">
        <v>1898</v>
      </c>
      <c r="F286" s="1" t="e">
        <f>VLOOKUP(E286,'[1]MAIO 25'!$D$2:$E$876,2,0)</f>
        <v>#N/A</v>
      </c>
      <c r="G286" s="1" t="str">
        <f>VLOOKUP(H286,VALIDAÇÃO!$F$2:$G$83,2,0)</f>
        <v>DIRETO</v>
      </c>
      <c r="H286" s="1" t="s">
        <v>1826</v>
      </c>
      <c r="I286" s="1" t="s">
        <v>847</v>
      </c>
      <c r="J286" s="15">
        <v>45845</v>
      </c>
      <c r="K286" s="15"/>
      <c r="L286" s="2">
        <v>1039.23</v>
      </c>
      <c r="M286" s="2" t="e">
        <f>W286+X286+Y286+Z286+AA286+AB286+AC286+AD286+AE286+AF286+AH286+AJ286+AK286+AL286+AM286+AN286+AO286+AP286+AR286+AT286+AV286++AX286+AY286+AZ286+BA286+BG286+BJ286+BO286+BP286+BQ286+BV286+BW286+BX286+BZ286+CB286+CC286+CD286+CE286+CF286+CH286+CI286+CL286+CN286+BT286+BC286+BE286+BN286+BU286+CQ286+#REF!+CR286+CG286</f>
        <v>#REF!</v>
      </c>
      <c r="N286" s="2">
        <f>(V286+BR286)</f>
        <v>978.8</v>
      </c>
      <c r="O286" s="2" t="e">
        <f t="shared" si="22"/>
        <v>#REF!</v>
      </c>
      <c r="P286" s="2" t="e">
        <f>O286+BS286</f>
        <v>#REF!</v>
      </c>
      <c r="Q286" s="2" t="e">
        <f t="shared" si="23"/>
        <v>#REF!</v>
      </c>
      <c r="R286" s="2" t="e">
        <f t="shared" si="24"/>
        <v>#REF!</v>
      </c>
      <c r="S286" s="2">
        <v>2310</v>
      </c>
      <c r="T286" s="3"/>
      <c r="U286" s="4"/>
      <c r="V286" s="3">
        <v>1848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>
        <v>100</v>
      </c>
      <c r="AF286" s="3"/>
      <c r="AG286" s="4"/>
      <c r="AH286" s="3"/>
      <c r="AI286" s="3"/>
      <c r="AJ286" s="3"/>
      <c r="AK286" s="3"/>
      <c r="AL286" s="3"/>
      <c r="AM286" s="3"/>
      <c r="AN286" s="3">
        <v>150</v>
      </c>
      <c r="AO286" s="3"/>
      <c r="AP286" s="3"/>
      <c r="AQ286" s="4"/>
      <c r="AR286" s="3"/>
      <c r="AS286" s="4">
        <v>1985</v>
      </c>
      <c r="AT286" s="3"/>
      <c r="AU286" s="4"/>
      <c r="AV286" s="3"/>
      <c r="AW286" s="4"/>
      <c r="AX286" s="3"/>
      <c r="AY286" s="3"/>
      <c r="AZ286" s="3"/>
      <c r="BA286" s="3"/>
      <c r="BB286" s="3"/>
      <c r="BC286" s="3"/>
      <c r="BD286" s="4"/>
      <c r="BE286" s="3"/>
      <c r="BF286" s="4"/>
      <c r="BG286" s="3"/>
      <c r="BH286" s="4"/>
      <c r="BI286" s="3">
        <v>924</v>
      </c>
      <c r="BJ286" s="3"/>
      <c r="BK286" s="3">
        <v>320.3</v>
      </c>
      <c r="BL286" s="3"/>
      <c r="BM286" s="3"/>
      <c r="BN286" s="3"/>
      <c r="BO286" s="3">
        <v>-55.44</v>
      </c>
      <c r="BP286" s="3">
        <v>-46.2</v>
      </c>
      <c r="BQ286" s="3"/>
      <c r="BR286" s="3">
        <v>-869.2</v>
      </c>
      <c r="BS286" s="3">
        <f t="shared" si="25"/>
        <v>869.2</v>
      </c>
      <c r="BT286" s="3">
        <f t="shared" si="21"/>
        <v>54.799999999999955</v>
      </c>
      <c r="BU286" s="3"/>
      <c r="BV286" s="3"/>
      <c r="BW286" s="3"/>
      <c r="BX286" s="3"/>
      <c r="BY286" s="3"/>
      <c r="BZ286" s="3"/>
      <c r="CA286" s="4"/>
      <c r="CB286" s="3"/>
      <c r="CC286" s="3"/>
      <c r="CD286" s="3"/>
      <c r="CE286" s="3"/>
      <c r="CF286" s="3"/>
      <c r="CG286" s="3"/>
      <c r="CH286" s="3"/>
      <c r="CI286" s="3"/>
      <c r="CJ286" s="4"/>
      <c r="CK286" s="3"/>
      <c r="CL286" s="3">
        <v>-143.55000000000001</v>
      </c>
      <c r="CM286" s="3"/>
      <c r="CN286" s="3">
        <v>0</v>
      </c>
      <c r="CO286" s="3"/>
      <c r="CP286" s="3">
        <v>147.84</v>
      </c>
      <c r="CQ286" s="3"/>
      <c r="CR286" s="3"/>
    </row>
    <row r="287" spans="1:96" ht="15" customHeight="1" x14ac:dyDescent="0.15">
      <c r="A287" s="1" t="s">
        <v>859</v>
      </c>
      <c r="B287" s="1" t="s">
        <v>249</v>
      </c>
      <c r="C287" s="1" t="s">
        <v>1065</v>
      </c>
      <c r="D287" s="1" t="str">
        <f>VLOOKUP(B287,VALIDAÇÃO!$B$2:$C$12,2,0)</f>
        <v>MANUNTENÇÃO</v>
      </c>
      <c r="E287" s="1" t="s">
        <v>1687</v>
      </c>
      <c r="F287" s="1" t="e">
        <f>VLOOKUP(E287,'[1]MAIO 25'!$D$2:$E$876,2,0)</f>
        <v>#N/A</v>
      </c>
      <c r="G287" s="1" t="str">
        <f>VLOOKUP(H287,VALIDAÇÃO!$F$2:$G$83,2,0)</f>
        <v>DIRETO</v>
      </c>
      <c r="H287" s="1" t="s">
        <v>1518</v>
      </c>
      <c r="I287" s="1" t="s">
        <v>1827</v>
      </c>
      <c r="J287" s="15">
        <v>45510</v>
      </c>
      <c r="K287" s="15"/>
      <c r="L287" s="2">
        <v>1158.5999999999999</v>
      </c>
      <c r="M287" s="2" t="e">
        <f>W287+X287+Y287+Z287+AA287+AB287+AC287+AD287+AE287+AF287+AH287+AJ287+AK287+AL287+AM287+AN287+AO287+AP287+AR287+AT287+AV287++AX287+AY287+AZ287+BA287+BG287+BJ287+BO287+BP287+BQ287+BV287+BW287+BX287+BZ287+CB287+CC287+CD287+CE287+CF287+CH287+CI287+CL287+CN287+BT287+BC287+BE287+BN287+BU287+CQ287+#REF!+CR287+CG287</f>
        <v>#REF!</v>
      </c>
      <c r="N287" s="2">
        <f>(V287+BR287)</f>
        <v>1042.8</v>
      </c>
      <c r="O287" s="2" t="e">
        <f t="shared" si="22"/>
        <v>#REF!</v>
      </c>
      <c r="P287" s="2" t="e">
        <f>O287+BS287</f>
        <v>#REF!</v>
      </c>
      <c r="Q287" s="2" t="e">
        <f t="shared" si="23"/>
        <v>#REF!</v>
      </c>
      <c r="R287" s="2" t="e">
        <f t="shared" si="24"/>
        <v>#REF!</v>
      </c>
      <c r="S287" s="2">
        <v>1738</v>
      </c>
      <c r="T287" s="3"/>
      <c r="U287" s="4"/>
      <c r="V287" s="3">
        <v>1738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4"/>
      <c r="AH287" s="3"/>
      <c r="AI287" s="3"/>
      <c r="AJ287" s="3"/>
      <c r="AK287" s="3">
        <v>1.21</v>
      </c>
      <c r="AL287" s="3"/>
      <c r="AM287" s="3"/>
      <c r="AN287" s="3"/>
      <c r="AO287" s="3"/>
      <c r="AP287" s="3">
        <v>101.84</v>
      </c>
      <c r="AQ287" s="4">
        <v>455</v>
      </c>
      <c r="AR287" s="3">
        <v>213.98</v>
      </c>
      <c r="AS287" s="4">
        <v>664.19</v>
      </c>
      <c r="AT287" s="3"/>
      <c r="AU287" s="4"/>
      <c r="AV287" s="3">
        <v>6.29</v>
      </c>
      <c r="AW287" s="4"/>
      <c r="AX287" s="3">
        <v>84</v>
      </c>
      <c r="AY287" s="3"/>
      <c r="AZ287" s="3"/>
      <c r="BA287" s="3">
        <v>16.149999999999999</v>
      </c>
      <c r="BB287" s="3"/>
      <c r="BC287" s="3"/>
      <c r="BD287" s="4"/>
      <c r="BE287" s="3"/>
      <c r="BF287" s="4"/>
      <c r="BG287" s="3"/>
      <c r="BH287" s="4"/>
      <c r="BI287" s="3">
        <v>695.2</v>
      </c>
      <c r="BJ287" s="3">
        <v>60.73</v>
      </c>
      <c r="BK287" s="3">
        <v>57.27</v>
      </c>
      <c r="BL287" s="3"/>
      <c r="BM287" s="3"/>
      <c r="BN287" s="3"/>
      <c r="BO287" s="3">
        <v>-52.14</v>
      </c>
      <c r="BP287" s="3">
        <v>-34.76</v>
      </c>
      <c r="BQ287" s="3">
        <v>-104.28</v>
      </c>
      <c r="BR287" s="3">
        <v>-695.2</v>
      </c>
      <c r="BS287" s="3">
        <f t="shared" si="25"/>
        <v>695.2</v>
      </c>
      <c r="BT287" s="3">
        <f t="shared" si="21"/>
        <v>0</v>
      </c>
      <c r="BU287" s="3"/>
      <c r="BV287" s="3"/>
      <c r="BW287" s="3"/>
      <c r="BX287" s="3"/>
      <c r="BY287" s="3"/>
      <c r="BZ287" s="3"/>
      <c r="CA287" s="4"/>
      <c r="CB287" s="3"/>
      <c r="CC287" s="3"/>
      <c r="CD287" s="3"/>
      <c r="CE287" s="3"/>
      <c r="CF287" s="3"/>
      <c r="CG287" s="3"/>
      <c r="CH287" s="3"/>
      <c r="CI287" s="3"/>
      <c r="CJ287" s="4"/>
      <c r="CK287" s="3"/>
      <c r="CL287" s="3">
        <v>-177.22</v>
      </c>
      <c r="CM287" s="3"/>
      <c r="CN287" s="3">
        <v>0</v>
      </c>
      <c r="CO287" s="3"/>
      <c r="CP287" s="3">
        <v>177.77</v>
      </c>
      <c r="CQ287" s="3"/>
      <c r="CR287" s="3"/>
    </row>
    <row r="288" spans="1:96" ht="15" customHeight="1" x14ac:dyDescent="0.15">
      <c r="A288" s="1" t="s">
        <v>855</v>
      </c>
      <c r="B288" s="1" t="s">
        <v>509</v>
      </c>
      <c r="C288" s="1" t="s">
        <v>1688</v>
      </c>
      <c r="D288" s="1" t="str">
        <f>VLOOKUP(B288,VALIDAÇÃO!$B$2:$C$12,2,0)</f>
        <v>AUGURI</v>
      </c>
      <c r="E288" s="1" t="s">
        <v>1467</v>
      </c>
      <c r="F288" s="1" t="str">
        <f>VLOOKUP(E288,'[1]MAIO 25'!$D$2:$E$876,2,0)</f>
        <v>Masculino</v>
      </c>
      <c r="G288" s="1" t="str">
        <f>VLOOKUP(H288,VALIDAÇÃO!$F$2:$G$83,2,0)</f>
        <v>DIRETO</v>
      </c>
      <c r="H288" s="1" t="s">
        <v>649</v>
      </c>
      <c r="I288" s="1" t="s">
        <v>847</v>
      </c>
      <c r="J288" s="15">
        <v>45797</v>
      </c>
      <c r="K288" s="15"/>
      <c r="L288" s="2">
        <v>1952.67</v>
      </c>
      <c r="M288" s="2" t="e">
        <f>W288+X288+Y288+Z288+AA288+AB288+AC288+AD288+AE288+AF288+AH288+AJ288+AK288+AL288+AM288+AN288+AO288+AP288+AR288+AT288+AV288++AX288+AY288+AZ288+BA288+BG288+BJ288+BO288+BP288+BQ288+BV288+BW288+BX288+BZ288+CB288+CC288+CD288+CE288+CF288+CH288+CI288+CL288+CN288+BT288+BC288+BE288+BN288+BU288+CQ288+#REF!+CR288+CG288</f>
        <v>#REF!</v>
      </c>
      <c r="N288" s="2">
        <f>(V288+BR288)</f>
        <v>1346</v>
      </c>
      <c r="O288" s="2" t="e">
        <f t="shared" si="22"/>
        <v>#REF!</v>
      </c>
      <c r="P288" s="2" t="e">
        <f>O288+BS288</f>
        <v>#REF!</v>
      </c>
      <c r="Q288" s="2" t="e">
        <f t="shared" si="23"/>
        <v>#REF!</v>
      </c>
      <c r="R288" s="2" t="e">
        <f t="shared" si="24"/>
        <v>#REF!</v>
      </c>
      <c r="S288" s="2">
        <v>2310</v>
      </c>
      <c r="T288" s="3"/>
      <c r="U288" s="4"/>
      <c r="V288" s="3">
        <v>2310</v>
      </c>
      <c r="W288" s="3"/>
      <c r="X288" s="3"/>
      <c r="Y288" s="3"/>
      <c r="Z288" s="3"/>
      <c r="AA288" s="3"/>
      <c r="AB288" s="3"/>
      <c r="AC288" s="3">
        <v>55.62</v>
      </c>
      <c r="AD288" s="3"/>
      <c r="AE288" s="3"/>
      <c r="AF288" s="3"/>
      <c r="AG288" s="4"/>
      <c r="AH288" s="3"/>
      <c r="AI288" s="3"/>
      <c r="AJ288" s="3"/>
      <c r="AK288" s="3">
        <v>2.99</v>
      </c>
      <c r="AL288" s="3"/>
      <c r="AM288" s="3"/>
      <c r="AN288" s="3">
        <v>80</v>
      </c>
      <c r="AO288" s="3"/>
      <c r="AP288" s="3">
        <v>290.06</v>
      </c>
      <c r="AQ288" s="4">
        <v>975</v>
      </c>
      <c r="AR288" s="3"/>
      <c r="AS288" s="4">
        <v>1554.14</v>
      </c>
      <c r="AT288" s="3"/>
      <c r="AU288" s="4"/>
      <c r="AV288" s="3">
        <v>12.44</v>
      </c>
      <c r="AW288" s="4">
        <v>0</v>
      </c>
      <c r="AX288" s="3">
        <v>161.29</v>
      </c>
      <c r="AY288" s="3"/>
      <c r="AZ288" s="3"/>
      <c r="BA288" s="3">
        <v>38.71</v>
      </c>
      <c r="BB288" s="3"/>
      <c r="BC288" s="3"/>
      <c r="BD288" s="4"/>
      <c r="BE288" s="3"/>
      <c r="BF288" s="4"/>
      <c r="BG288" s="3">
        <v>168</v>
      </c>
      <c r="BH288" s="4">
        <v>480</v>
      </c>
      <c r="BI288" s="3">
        <v>924</v>
      </c>
      <c r="BJ288" s="3">
        <v>109.93</v>
      </c>
      <c r="BK288" s="3">
        <v>213.17</v>
      </c>
      <c r="BL288" s="3"/>
      <c r="BM288" s="3"/>
      <c r="BN288" s="3"/>
      <c r="BO288" s="3"/>
      <c r="BP288" s="3">
        <v>-46.2</v>
      </c>
      <c r="BQ288" s="3"/>
      <c r="BR288" s="3">
        <v>-964</v>
      </c>
      <c r="BS288" s="3">
        <f t="shared" si="25"/>
        <v>964</v>
      </c>
      <c r="BT288" s="3">
        <f t="shared" si="21"/>
        <v>-40</v>
      </c>
      <c r="BU288" s="3"/>
      <c r="BV288" s="3"/>
      <c r="BW288" s="3"/>
      <c r="BX288" s="3"/>
      <c r="BY288" s="3"/>
      <c r="BZ288" s="3"/>
      <c r="CA288" s="4"/>
      <c r="CB288" s="3"/>
      <c r="CC288" s="3"/>
      <c r="CD288" s="3"/>
      <c r="CE288" s="3"/>
      <c r="CF288" s="3"/>
      <c r="CG288" s="3"/>
      <c r="CH288" s="3"/>
      <c r="CI288" s="3"/>
      <c r="CJ288" s="4"/>
      <c r="CK288" s="3"/>
      <c r="CL288" s="3">
        <v>-264.61</v>
      </c>
      <c r="CM288" s="3"/>
      <c r="CN288" s="3">
        <v>-1.56</v>
      </c>
      <c r="CO288" s="3"/>
      <c r="CP288" s="3">
        <v>247.47</v>
      </c>
      <c r="CQ288" s="3"/>
      <c r="CR288" s="3"/>
    </row>
    <row r="289" spans="1:96" ht="15" customHeight="1" x14ac:dyDescent="0.15">
      <c r="A289" s="1" t="s">
        <v>851</v>
      </c>
      <c r="B289" s="1" t="s">
        <v>633</v>
      </c>
      <c r="C289" s="1" t="s">
        <v>1066</v>
      </c>
      <c r="D289" s="1" t="str">
        <f>VLOOKUP(B289,VALIDAÇÃO!$B$2:$C$12,2,0)</f>
        <v>ESSENZA</v>
      </c>
      <c r="E289" s="1" t="s">
        <v>517</v>
      </c>
      <c r="F289" s="1" t="str">
        <f>VLOOKUP(E289,'[1]MAIO 25'!$D$2:$E$876,2,0)</f>
        <v>Masculino</v>
      </c>
      <c r="G289" s="1" t="str">
        <f>VLOOKUP(H289,VALIDAÇÃO!$F$2:$G$83,2,0)</f>
        <v>DIRETO</v>
      </c>
      <c r="H289" s="1" t="s">
        <v>356</v>
      </c>
      <c r="I289" s="1" t="s">
        <v>847</v>
      </c>
      <c r="J289" s="15">
        <v>45341</v>
      </c>
      <c r="K289" s="15"/>
      <c r="L289" s="2">
        <v>1832.42</v>
      </c>
      <c r="M289" s="2" t="e">
        <f>W289+X289+Y289+Z289+AA289+AB289+AC289+AD289+AE289+AF289+AH289+AJ289+AK289+AL289+AM289+AN289+AO289+AP289+AR289+AT289+AV289++AX289+AY289+AZ289+BA289+BG289+BJ289+BO289+BP289+BQ289+BV289+BW289+BX289+BZ289+CB289+CC289+CD289+CE289+CF289+CH289+CI289+CL289+CN289+BT289+BC289+BE289+BN289+BU289+CQ289+#REF!+CR289+CG289</f>
        <v>#REF!</v>
      </c>
      <c r="N289" s="2">
        <f>(V289+BR289)</f>
        <v>1386</v>
      </c>
      <c r="O289" s="2" t="e">
        <f t="shared" si="22"/>
        <v>#REF!</v>
      </c>
      <c r="P289" s="2" t="e">
        <f>O289+BS289</f>
        <v>#REF!</v>
      </c>
      <c r="Q289" s="2" t="e">
        <f t="shared" si="23"/>
        <v>#REF!</v>
      </c>
      <c r="R289" s="2" t="e">
        <f t="shared" si="24"/>
        <v>#REF!</v>
      </c>
      <c r="S289" s="2">
        <v>2310</v>
      </c>
      <c r="T289" s="3"/>
      <c r="U289" s="4"/>
      <c r="V289" s="3">
        <v>2310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4"/>
      <c r="AH289" s="3"/>
      <c r="AI289" s="3"/>
      <c r="AJ289" s="3"/>
      <c r="AK289" s="3">
        <v>4.04</v>
      </c>
      <c r="AL289" s="3"/>
      <c r="AM289" s="3"/>
      <c r="AN289" s="3"/>
      <c r="AO289" s="3"/>
      <c r="AP289" s="3">
        <v>273.74</v>
      </c>
      <c r="AQ289" s="4">
        <v>920.14</v>
      </c>
      <c r="AR289" s="3">
        <v>315.69</v>
      </c>
      <c r="AS289" s="4">
        <v>511</v>
      </c>
      <c r="AT289" s="3"/>
      <c r="AU289" s="4"/>
      <c r="AV289" s="3">
        <v>21.01</v>
      </c>
      <c r="AW289" s="4">
        <v>0</v>
      </c>
      <c r="AX289" s="3">
        <v>200</v>
      </c>
      <c r="AY289" s="3"/>
      <c r="AZ289" s="3"/>
      <c r="BA289" s="3">
        <v>38.46</v>
      </c>
      <c r="BB289" s="3"/>
      <c r="BC289" s="3"/>
      <c r="BD289" s="4"/>
      <c r="BE289" s="3"/>
      <c r="BF289" s="4"/>
      <c r="BG289" s="3"/>
      <c r="BH289" s="4"/>
      <c r="BI289" s="3">
        <v>924</v>
      </c>
      <c r="BJ289" s="3">
        <v>113.35</v>
      </c>
      <c r="BK289" s="3">
        <v>142.78</v>
      </c>
      <c r="BL289" s="3"/>
      <c r="BM289" s="3"/>
      <c r="BN289" s="3"/>
      <c r="BO289" s="3">
        <v>-69.3</v>
      </c>
      <c r="BP289" s="3">
        <v>-46.2</v>
      </c>
      <c r="BQ289" s="3"/>
      <c r="BR289" s="3">
        <v>-924</v>
      </c>
      <c r="BS289" s="3">
        <f t="shared" si="25"/>
        <v>924</v>
      </c>
      <c r="BT289" s="3">
        <f t="shared" si="21"/>
        <v>0</v>
      </c>
      <c r="BU289" s="3"/>
      <c r="BV289" s="3"/>
      <c r="BW289" s="3"/>
      <c r="BX289" s="3"/>
      <c r="BY289" s="3"/>
      <c r="BZ289" s="3"/>
      <c r="CA289" s="4"/>
      <c r="CB289" s="3"/>
      <c r="CC289" s="3">
        <v>-99.8</v>
      </c>
      <c r="CD289" s="3"/>
      <c r="CE289" s="3"/>
      <c r="CF289" s="3"/>
      <c r="CG289" s="3"/>
      <c r="CH289" s="3"/>
      <c r="CI289" s="3"/>
      <c r="CJ289" s="4"/>
      <c r="CK289" s="3"/>
      <c r="CL289" s="3">
        <v>-286.55</v>
      </c>
      <c r="CM289" s="3"/>
      <c r="CN289" s="3">
        <v>-18.02</v>
      </c>
      <c r="CO289" s="3"/>
      <c r="CP289" s="3">
        <v>262.10000000000002</v>
      </c>
      <c r="CQ289" s="3"/>
      <c r="CR289" s="3"/>
    </row>
    <row r="290" spans="1:96" ht="15" customHeight="1" x14ac:dyDescent="0.15">
      <c r="A290" s="1" t="s">
        <v>851</v>
      </c>
      <c r="B290" s="1" t="s">
        <v>633</v>
      </c>
      <c r="C290" s="1" t="s">
        <v>1067</v>
      </c>
      <c r="D290" s="1" t="str">
        <f>VLOOKUP(B290,VALIDAÇÃO!$B$2:$C$12,2,0)</f>
        <v>ESSENZA</v>
      </c>
      <c r="E290" s="1" t="s">
        <v>321</v>
      </c>
      <c r="F290" s="1" t="str">
        <f>VLOOKUP(E290,'[1]MAIO 25'!$D$2:$E$876,2,0)</f>
        <v>Masculino</v>
      </c>
      <c r="G290" s="1" t="str">
        <f>VLOOKUP(H290,VALIDAÇÃO!$F$2:$G$83,2,0)</f>
        <v>DIRETO</v>
      </c>
      <c r="H290" s="1" t="s">
        <v>1518</v>
      </c>
      <c r="I290" s="1" t="s">
        <v>847</v>
      </c>
      <c r="J290" s="15">
        <v>45090</v>
      </c>
      <c r="K290" s="15"/>
      <c r="L290" s="2">
        <v>1446.53</v>
      </c>
      <c r="M290" s="2" t="e">
        <f>W290+X290+Y290+Z290+AA290+AB290+AC290+AD290+AE290+AF290+AH290+AJ290+AK290+AL290+AM290+AN290+AO290+AP290+AR290+AT290+AV290++AX290+AY290+AZ290+BA290+BG290+BJ290+BO290+BP290+BQ290+BV290+BW290+BX290+BZ290+CB290+CC290+CD290+CE290+CF290+CH290+CI290+CL290+CN290+BT290+BC290+BE290+BN290+BU290+CQ290+#REF!+CR290+CG290</f>
        <v>#REF!</v>
      </c>
      <c r="N290" s="2">
        <f>(V290+BR290)</f>
        <v>1042.8</v>
      </c>
      <c r="O290" s="2" t="e">
        <f t="shared" si="22"/>
        <v>#REF!</v>
      </c>
      <c r="P290" s="2" t="e">
        <f>O290+BS290</f>
        <v>#REF!</v>
      </c>
      <c r="Q290" s="2" t="e">
        <f t="shared" si="23"/>
        <v>#REF!</v>
      </c>
      <c r="R290" s="2" t="e">
        <f t="shared" si="24"/>
        <v>#REF!</v>
      </c>
      <c r="S290" s="2">
        <v>1738</v>
      </c>
      <c r="T290" s="3"/>
      <c r="U290" s="4"/>
      <c r="V290" s="3">
        <v>1738</v>
      </c>
      <c r="W290" s="3"/>
      <c r="X290" s="3"/>
      <c r="Y290" s="3"/>
      <c r="Z290" s="3"/>
      <c r="AA290" s="3"/>
      <c r="AB290" s="3"/>
      <c r="AC290" s="3"/>
      <c r="AD290" s="3">
        <v>100</v>
      </c>
      <c r="AE290" s="3"/>
      <c r="AF290" s="3"/>
      <c r="AG290" s="4"/>
      <c r="AH290" s="3"/>
      <c r="AI290" s="3"/>
      <c r="AJ290" s="3"/>
      <c r="AK290" s="3">
        <v>4.41</v>
      </c>
      <c r="AL290" s="3"/>
      <c r="AM290" s="3"/>
      <c r="AN290" s="3"/>
      <c r="AO290" s="3"/>
      <c r="AP290" s="3">
        <v>207.3</v>
      </c>
      <c r="AQ290" s="4">
        <v>926.14</v>
      </c>
      <c r="AR290" s="3">
        <v>42.11</v>
      </c>
      <c r="AS290" s="4">
        <v>1075</v>
      </c>
      <c r="AT290" s="3"/>
      <c r="AU290" s="4"/>
      <c r="AV290" s="3">
        <v>22.94</v>
      </c>
      <c r="AW290" s="4"/>
      <c r="AX290" s="3">
        <v>262</v>
      </c>
      <c r="AY290" s="3"/>
      <c r="AZ290" s="3"/>
      <c r="BA290" s="3">
        <v>50.38</v>
      </c>
      <c r="BB290" s="3"/>
      <c r="BC290" s="3">
        <v>-5.15</v>
      </c>
      <c r="BD290" s="4">
        <v>39.14</v>
      </c>
      <c r="BE290" s="3"/>
      <c r="BF290" s="4"/>
      <c r="BG290" s="3">
        <v>141.44999999999999</v>
      </c>
      <c r="BH290" s="4">
        <v>537.14</v>
      </c>
      <c r="BI290" s="3">
        <v>1152.77</v>
      </c>
      <c r="BJ290" s="3">
        <v>75.17</v>
      </c>
      <c r="BK290" s="3">
        <v>112.22</v>
      </c>
      <c r="BL290" s="3"/>
      <c r="BM290" s="3"/>
      <c r="BN290" s="3"/>
      <c r="BO290" s="3">
        <v>-52.14</v>
      </c>
      <c r="BP290" s="3">
        <v>-34.76</v>
      </c>
      <c r="BQ290" s="3">
        <v>-104.28</v>
      </c>
      <c r="BR290" s="3">
        <v>-695.2</v>
      </c>
      <c r="BS290" s="3">
        <f t="shared" si="25"/>
        <v>695.2</v>
      </c>
      <c r="BT290" s="3">
        <f t="shared" si="21"/>
        <v>457.56999999999994</v>
      </c>
      <c r="BU290" s="3"/>
      <c r="BV290" s="3"/>
      <c r="BW290" s="3"/>
      <c r="BX290" s="3"/>
      <c r="BY290" s="3"/>
      <c r="BZ290" s="3"/>
      <c r="CA290" s="4"/>
      <c r="CB290" s="3"/>
      <c r="CC290" s="3"/>
      <c r="CD290" s="3"/>
      <c r="CE290" s="3"/>
      <c r="CF290" s="3"/>
      <c r="CG290" s="3"/>
      <c r="CH290" s="3"/>
      <c r="CI290" s="3"/>
      <c r="CJ290" s="4"/>
      <c r="CK290" s="3"/>
      <c r="CL290" s="3">
        <v>-205.7</v>
      </c>
      <c r="CM290" s="3"/>
      <c r="CN290" s="3">
        <v>0</v>
      </c>
      <c r="CO290" s="3"/>
      <c r="CP290" s="3">
        <v>203.08</v>
      </c>
      <c r="CQ290" s="3"/>
      <c r="CR290" s="3"/>
    </row>
    <row r="291" spans="1:96" ht="15" customHeight="1" x14ac:dyDescent="0.15">
      <c r="A291" s="1" t="s">
        <v>845</v>
      </c>
      <c r="B291" s="1" t="s">
        <v>55</v>
      </c>
      <c r="C291" s="1" t="s">
        <v>1068</v>
      </c>
      <c r="D291" s="1" t="str">
        <f>VLOOKUP(B291,VALIDAÇÃO!$B$2:$C$12,2,0)</f>
        <v>UNIQUE</v>
      </c>
      <c r="E291" s="1" t="s">
        <v>329</v>
      </c>
      <c r="F291" s="1" t="str">
        <f>VLOOKUP(E291,'[1]MAIO 25'!$D$2:$E$876,2,0)</f>
        <v>Masculino</v>
      </c>
      <c r="G291" s="1" t="str">
        <f>VLOOKUP(H291,VALIDAÇÃO!$F$2:$G$83,2,0)</f>
        <v>DIRETO</v>
      </c>
      <c r="H291" s="1" t="s">
        <v>1520</v>
      </c>
      <c r="I291" s="1" t="s">
        <v>847</v>
      </c>
      <c r="J291" s="15">
        <v>45691</v>
      </c>
      <c r="K291" s="15"/>
      <c r="L291" s="2">
        <v>2031.11</v>
      </c>
      <c r="M291" s="2" t="e">
        <f>W291+X291+Y291+Z291+AA291+AB291+AC291+AD291+AE291+AF291+AH291+AJ291+AK291+AL291+AM291+AN291+AO291+AP291+AR291+AT291+AV291++AX291+AY291+AZ291+BA291+BG291+BJ291+BO291+BP291+BQ291+BV291+BW291+BX291+BZ291+CB291+CC291+CD291+CE291+CF291+CH291+CI291+CL291+CN291+BT291+BC291+BE291+BN291+BU291+CQ291+#REF!+CR291+CG291</f>
        <v>#REF!</v>
      </c>
      <c r="N291" s="2">
        <f>(V291+BR291)</f>
        <v>1386</v>
      </c>
      <c r="O291" s="2" t="e">
        <f t="shared" si="22"/>
        <v>#REF!</v>
      </c>
      <c r="P291" s="2" t="e">
        <f>O291+BS291</f>
        <v>#REF!</v>
      </c>
      <c r="Q291" s="2" t="e">
        <f t="shared" si="23"/>
        <v>#REF!</v>
      </c>
      <c r="R291" s="2" t="e">
        <f t="shared" si="24"/>
        <v>#REF!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4"/>
      <c r="AH291" s="3"/>
      <c r="AI291" s="3"/>
      <c r="AJ291" s="3"/>
      <c r="AK291" s="3">
        <v>4.3600000000000003</v>
      </c>
      <c r="AL291" s="3"/>
      <c r="AM291" s="3"/>
      <c r="AN291" s="3"/>
      <c r="AO291" s="3"/>
      <c r="AP291" s="3"/>
      <c r="AQ291" s="4"/>
      <c r="AR291" s="3">
        <v>202.35</v>
      </c>
      <c r="AS291" s="4">
        <v>652.16999999999996</v>
      </c>
      <c r="AT291" s="3"/>
      <c r="AU291" s="4"/>
      <c r="AV291" s="3">
        <v>22.65</v>
      </c>
      <c r="AW291" s="4">
        <v>0</v>
      </c>
      <c r="AX291" s="3">
        <v>628.02</v>
      </c>
      <c r="AY291" s="3"/>
      <c r="AZ291" s="3"/>
      <c r="BA291" s="3">
        <v>120.77</v>
      </c>
      <c r="BB291" s="3"/>
      <c r="BC291" s="3">
        <v>-3</v>
      </c>
      <c r="BD291" s="4">
        <v>17.170000000000002</v>
      </c>
      <c r="BE291" s="3"/>
      <c r="BF291" s="4"/>
      <c r="BG291" s="3"/>
      <c r="BH291" s="4"/>
      <c r="BI291" s="3">
        <v>924</v>
      </c>
      <c r="BJ291" s="3">
        <v>38.909999999999997</v>
      </c>
      <c r="BK291" s="3">
        <v>99.63</v>
      </c>
      <c r="BL291" s="3"/>
      <c r="BM291" s="3"/>
      <c r="BN291" s="3"/>
      <c r="BO291" s="3">
        <v>-69.3</v>
      </c>
      <c r="BP291" s="3">
        <v>-46.2</v>
      </c>
      <c r="BQ291" s="3"/>
      <c r="BR291" s="3">
        <v>-924</v>
      </c>
      <c r="BS291" s="3">
        <f t="shared" si="25"/>
        <v>924</v>
      </c>
      <c r="BT291" s="3">
        <f t="shared" si="21"/>
        <v>0</v>
      </c>
      <c r="BU291" s="3"/>
      <c r="BV291" s="3"/>
      <c r="BW291" s="3"/>
      <c r="BX291" s="3"/>
      <c r="BY291" s="3"/>
      <c r="BZ291" s="3"/>
      <c r="CA291" s="4"/>
      <c r="CB291" s="3"/>
      <c r="CC291" s="3"/>
      <c r="CD291" s="3"/>
      <c r="CE291" s="3"/>
      <c r="CF291" s="3"/>
      <c r="CG291" s="3"/>
      <c r="CH291" s="3"/>
      <c r="CI291" s="3"/>
      <c r="CJ291" s="4"/>
      <c r="CK291" s="3"/>
      <c r="CL291" s="3">
        <v>-292.29000000000002</v>
      </c>
      <c r="CM291" s="3"/>
      <c r="CN291" s="3">
        <v>-16.78</v>
      </c>
      <c r="CO291" s="3"/>
      <c r="CP291" s="3">
        <v>265.92</v>
      </c>
      <c r="CQ291" s="3"/>
      <c r="CR291" s="3"/>
    </row>
    <row r="292" spans="1:96" ht="15" customHeight="1" x14ac:dyDescent="0.15">
      <c r="A292" s="1" t="s">
        <v>845</v>
      </c>
      <c r="B292" s="1" t="s">
        <v>55</v>
      </c>
      <c r="C292" s="1" t="s">
        <v>1070</v>
      </c>
      <c r="D292" s="1" t="str">
        <f>VLOOKUP(B292,VALIDAÇÃO!$B$2:$C$12,2,0)</f>
        <v>UNIQUE</v>
      </c>
      <c r="E292" s="1" t="s">
        <v>602</v>
      </c>
      <c r="F292" s="1" t="s">
        <v>1830</v>
      </c>
      <c r="G292" s="1" t="str">
        <f>VLOOKUP(H292,VALIDAÇÃO!$F$2:$G$83,2,0)</f>
        <v>DIRETO</v>
      </c>
      <c r="H292" s="1" t="s">
        <v>1518</v>
      </c>
      <c r="I292" s="1" t="s">
        <v>847</v>
      </c>
      <c r="J292" s="15">
        <v>45460</v>
      </c>
      <c r="K292" s="15"/>
      <c r="L292" s="2">
        <v>1197.8900000000001</v>
      </c>
      <c r="M292" s="2" t="e">
        <f>W292+X292+Y292+Z292+AA292+AB292+AC292+AD292+AE292+AF292+AH292+AJ292+AK292+AL292+AM292+AN292+AO292+AP292+AR292+AT292+AV292++AX292+AY292+AZ292+BA292+BG292+BJ292+BO292+BP292+BQ292+BV292+BW292+BX292+BZ292+CB292+CC292+CD292+CE292+CF292+CH292+CI292+CL292+CN292+BT292+BC292+BE292+BN292+BU292+CQ292+#REF!+CR292+CG292</f>
        <v>#REF!</v>
      </c>
      <c r="N292" s="2">
        <f>(V292+BR292)</f>
        <v>1042.8</v>
      </c>
      <c r="O292" s="2" t="e">
        <f t="shared" si="22"/>
        <v>#REF!</v>
      </c>
      <c r="P292" s="2" t="e">
        <f>O292+BS292</f>
        <v>#REF!</v>
      </c>
      <c r="Q292" s="2" t="e">
        <f t="shared" si="23"/>
        <v>#REF!</v>
      </c>
      <c r="R292" s="2" t="e">
        <f t="shared" si="24"/>
        <v>#REF!</v>
      </c>
      <c r="S292" s="2">
        <v>1738</v>
      </c>
      <c r="T292" s="3"/>
      <c r="U292" s="4"/>
      <c r="V292" s="3">
        <v>1738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4"/>
      <c r="AH292" s="3">
        <v>173.9</v>
      </c>
      <c r="AI292" s="3"/>
      <c r="AJ292" s="3"/>
      <c r="AK292" s="3">
        <v>1.03</v>
      </c>
      <c r="AL292" s="3"/>
      <c r="AM292" s="3"/>
      <c r="AN292" s="3"/>
      <c r="AO292" s="3"/>
      <c r="AP292" s="3"/>
      <c r="AQ292" s="4"/>
      <c r="AR292" s="3">
        <v>131.19999999999999</v>
      </c>
      <c r="AS292" s="4">
        <v>1419</v>
      </c>
      <c r="AT292" s="3"/>
      <c r="AU292" s="4"/>
      <c r="AV292" s="3">
        <v>5.36</v>
      </c>
      <c r="AW292" s="4">
        <v>0</v>
      </c>
      <c r="AX292" s="3">
        <v>172.45</v>
      </c>
      <c r="AY292" s="3"/>
      <c r="AZ292" s="3"/>
      <c r="BA292" s="3">
        <v>33.159999999999997</v>
      </c>
      <c r="BB292" s="3"/>
      <c r="BC292" s="3">
        <v>-32.15</v>
      </c>
      <c r="BD292" s="4">
        <v>244.17</v>
      </c>
      <c r="BE292" s="3"/>
      <c r="BF292" s="4"/>
      <c r="BG292" s="3"/>
      <c r="BH292" s="4"/>
      <c r="BI292" s="3">
        <v>695.2</v>
      </c>
      <c r="BJ292" s="3">
        <v>25.23</v>
      </c>
      <c r="BK292" s="3">
        <v>175.1</v>
      </c>
      <c r="BL292" s="3"/>
      <c r="BM292" s="3"/>
      <c r="BN292" s="3"/>
      <c r="BO292" s="3">
        <v>-52.14</v>
      </c>
      <c r="BP292" s="3">
        <v>-34.76</v>
      </c>
      <c r="BQ292" s="3">
        <v>-104.28</v>
      </c>
      <c r="BR292" s="3">
        <v>-695.2</v>
      </c>
      <c r="BS292" s="3">
        <f t="shared" si="25"/>
        <v>695.2</v>
      </c>
      <c r="BT292" s="3">
        <f t="shared" si="21"/>
        <v>0</v>
      </c>
      <c r="BU292" s="3"/>
      <c r="BV292" s="3"/>
      <c r="BW292" s="3"/>
      <c r="BX292" s="3"/>
      <c r="BY292" s="3"/>
      <c r="BZ292" s="3"/>
      <c r="CA292" s="4"/>
      <c r="CB292" s="3"/>
      <c r="CC292" s="3"/>
      <c r="CD292" s="3"/>
      <c r="CE292" s="3"/>
      <c r="CF292" s="3"/>
      <c r="CG292" s="3"/>
      <c r="CH292" s="3"/>
      <c r="CI292" s="3"/>
      <c r="CJ292" s="4"/>
      <c r="CK292" s="3"/>
      <c r="CL292" s="3">
        <v>-163.91</v>
      </c>
      <c r="CM292" s="3"/>
      <c r="CN292" s="3">
        <v>0</v>
      </c>
      <c r="CO292" s="3"/>
      <c r="CP292" s="3">
        <v>165.94</v>
      </c>
      <c r="CQ292" s="3"/>
      <c r="CR292" s="3"/>
    </row>
    <row r="293" spans="1:96" ht="15" customHeight="1" x14ac:dyDescent="0.15">
      <c r="A293" s="1" t="s">
        <v>955</v>
      </c>
      <c r="B293" s="1" t="s">
        <v>275</v>
      </c>
      <c r="C293" s="1" t="s">
        <v>1305</v>
      </c>
      <c r="D293" s="1" t="str">
        <f>VLOOKUP(B293,VALIDAÇÃO!$B$2:$C$12,2,0)</f>
        <v>ÂNGELA</v>
      </c>
      <c r="E293" s="1" t="s">
        <v>1899</v>
      </c>
      <c r="F293" s="1" t="e">
        <f>VLOOKUP(E293,'[1]MAIO 25'!$D$2:$E$876,2,0)</f>
        <v>#N/A</v>
      </c>
      <c r="G293" s="1" t="str">
        <f>VLOOKUP(H293,VALIDAÇÃO!$F$2:$G$83,2,0)</f>
        <v>INDIRETO</v>
      </c>
      <c r="H293" s="1" t="s">
        <v>367</v>
      </c>
      <c r="I293" s="1" t="s">
        <v>847</v>
      </c>
      <c r="J293" s="15">
        <v>45859</v>
      </c>
      <c r="K293" s="15"/>
      <c r="L293" s="2">
        <v>578.13</v>
      </c>
      <c r="M293" s="2" t="e">
        <f>W293+X293+Y293+Z293+AA293+AB293+AC293+AD293+AE293+AF293+AH293+AJ293+AK293+AL293+AM293+AN293+AO293+AP293+AR293+AT293+AV293++AX293+AY293+AZ293+BA293+BG293+BJ293+BO293+BP293+BQ293+BV293+BW293+BX293+BZ293+CB293+CC293+CD293+CE293+CF293+CH293+CI293+CL293+CN293+BT293+BC293+BE293+BN293+BU293+CQ293+#REF!+CR293+CG293</f>
        <v>#REF!</v>
      </c>
      <c r="N293" s="2">
        <f>(V293+BR293)</f>
        <v>0</v>
      </c>
      <c r="O293" s="2" t="e">
        <f t="shared" si="22"/>
        <v>#REF!</v>
      </c>
      <c r="P293" s="2" t="e">
        <f>O293+BS293</f>
        <v>#REF!</v>
      </c>
      <c r="Q293" s="2" t="e">
        <f t="shared" si="23"/>
        <v>#REF!</v>
      </c>
      <c r="R293" s="2" t="e">
        <f t="shared" si="24"/>
        <v>#REF!</v>
      </c>
      <c r="S293" s="2">
        <v>1300</v>
      </c>
      <c r="T293" s="3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144.80000000000001</v>
      </c>
      <c r="AG293" s="4"/>
      <c r="AH293" s="3"/>
      <c r="AI293" s="3"/>
      <c r="AJ293" s="3"/>
      <c r="AK293" s="3"/>
      <c r="AL293" s="3"/>
      <c r="AM293" s="3"/>
      <c r="AN293" s="3"/>
      <c r="AO293" s="3"/>
      <c r="AP293" s="3"/>
      <c r="AQ293" s="4"/>
      <c r="AR293" s="3"/>
      <c r="AS293" s="4">
        <v>11</v>
      </c>
      <c r="AT293" s="3"/>
      <c r="AU293" s="4"/>
      <c r="AV293" s="3"/>
      <c r="AW293" s="4">
        <v>0</v>
      </c>
      <c r="AX293" s="3"/>
      <c r="AY293" s="3"/>
      <c r="AZ293" s="3"/>
      <c r="BA293" s="3"/>
      <c r="BB293" s="3"/>
      <c r="BC293" s="3"/>
      <c r="BD293" s="4"/>
      <c r="BE293" s="3"/>
      <c r="BF293" s="4"/>
      <c r="BG293" s="3"/>
      <c r="BH293" s="4"/>
      <c r="BI293" s="3">
        <v>924</v>
      </c>
      <c r="BJ293" s="3"/>
      <c r="BK293" s="3">
        <v>36.96</v>
      </c>
      <c r="BL293" s="3"/>
      <c r="BM293" s="3"/>
      <c r="BN293" s="3"/>
      <c r="BO293" s="3"/>
      <c r="BP293" s="3"/>
      <c r="BQ293" s="3"/>
      <c r="BR293" s="3"/>
      <c r="BS293" s="3">
        <f t="shared" si="25"/>
        <v>0</v>
      </c>
      <c r="BT293" s="3">
        <f t="shared" si="21"/>
        <v>924</v>
      </c>
      <c r="BU293" s="3"/>
      <c r="BV293" s="3"/>
      <c r="BW293" s="3"/>
      <c r="BX293" s="3"/>
      <c r="BY293" s="3"/>
      <c r="BZ293" s="3"/>
      <c r="CA293" s="4"/>
      <c r="CB293" s="3"/>
      <c r="CC293" s="3"/>
      <c r="CD293" s="3"/>
      <c r="CE293" s="3"/>
      <c r="CF293" s="3"/>
      <c r="CG293" s="3"/>
      <c r="CH293" s="3"/>
      <c r="CI293" s="3"/>
      <c r="CJ293" s="4"/>
      <c r="CK293" s="3"/>
      <c r="CL293" s="3"/>
      <c r="CM293" s="3"/>
      <c r="CN293" s="3"/>
      <c r="CO293" s="3"/>
      <c r="CP293" s="3"/>
      <c r="CQ293" s="3"/>
      <c r="CR293" s="3"/>
    </row>
    <row r="294" spans="1:96" ht="15" customHeight="1" x14ac:dyDescent="0.15">
      <c r="A294" s="1" t="s">
        <v>855</v>
      </c>
      <c r="B294" s="1" t="s">
        <v>509</v>
      </c>
      <c r="C294" s="1" t="s">
        <v>1071</v>
      </c>
      <c r="D294" s="1" t="str">
        <f>VLOOKUP(B294,VALIDAÇÃO!$B$2:$C$12,2,0)</f>
        <v>AUGURI</v>
      </c>
      <c r="E294" s="1" t="s">
        <v>149</v>
      </c>
      <c r="F294" s="1" t="str">
        <f>VLOOKUP(E294,'[1]MAIO 25'!$D$2:$E$876,2,0)</f>
        <v>Masculino</v>
      </c>
      <c r="G294" s="1" t="str">
        <f>VLOOKUP(H294,VALIDAÇÃO!$F$2:$G$83,2,0)</f>
        <v>INDIRETO</v>
      </c>
      <c r="H294" s="1" t="s">
        <v>261</v>
      </c>
      <c r="I294" s="1" t="s">
        <v>925</v>
      </c>
      <c r="J294" s="15">
        <v>45761</v>
      </c>
      <c r="K294" s="15"/>
      <c r="L294" s="2">
        <v>3309.46</v>
      </c>
      <c r="M294" s="2" t="e">
        <f>W294+X294+Y294+Z294+AA294+AB294+AC294+AD294+AE294+AF294+AH294+AJ294+AK294+AL294+AM294+AN294+AO294+AP294+AR294+AT294+AV294++AX294+AY294+AZ294+BA294+BG294+BJ294+BO294+BP294+BQ294+BV294+BW294+BX294+BZ294+CB294+CC294+CD294+CE294+CF294+CH294+CI294+CL294+CN294+BT294+BC294+BE294+BN294+BU294+CQ294+#REF!+CR294+CG294</f>
        <v>#REF!</v>
      </c>
      <c r="N294" s="2">
        <f>(V294+BR294)</f>
        <v>2824.8</v>
      </c>
      <c r="O294" s="2" t="e">
        <f t="shared" si="22"/>
        <v>#REF!</v>
      </c>
      <c r="P294" s="2" t="e">
        <f>O294+BS294</f>
        <v>#REF!</v>
      </c>
      <c r="Q294" s="2" t="e">
        <f t="shared" si="23"/>
        <v>#REF!</v>
      </c>
      <c r="R294" s="2" t="e">
        <f t="shared" si="24"/>
        <v>#REF!</v>
      </c>
      <c r="S294" s="2">
        <v>4708</v>
      </c>
      <c r="T294" s="3"/>
      <c r="U294" s="4"/>
      <c r="V294" s="3">
        <v>4708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4"/>
      <c r="AH294" s="3"/>
      <c r="AI294" s="3"/>
      <c r="AJ294" s="3"/>
      <c r="AK294" s="3"/>
      <c r="AL294" s="3"/>
      <c r="AM294" s="3"/>
      <c r="AN294" s="3"/>
      <c r="AO294" s="3"/>
      <c r="AP294" s="3">
        <v>281.94</v>
      </c>
      <c r="AQ294" s="4">
        <v>465</v>
      </c>
      <c r="AR294" s="3">
        <v>928.3</v>
      </c>
      <c r="AS294" s="4">
        <v>1323.14</v>
      </c>
      <c r="AT294" s="3"/>
      <c r="AU294" s="4"/>
      <c r="AV294" s="3"/>
      <c r="AW294" s="4">
        <v>0</v>
      </c>
      <c r="AX294" s="3"/>
      <c r="AY294" s="3">
        <v>300</v>
      </c>
      <c r="AZ294" s="3"/>
      <c r="BA294" s="3"/>
      <c r="BB294" s="3"/>
      <c r="BC294" s="3">
        <v>-22.47</v>
      </c>
      <c r="BD294" s="4">
        <v>63</v>
      </c>
      <c r="BE294" s="3"/>
      <c r="BF294" s="4"/>
      <c r="BG294" s="3"/>
      <c r="BH294" s="4"/>
      <c r="BI294" s="3">
        <v>924</v>
      </c>
      <c r="BJ294" s="3">
        <v>179.29</v>
      </c>
      <c r="BK294" s="3">
        <v>310.83999999999997</v>
      </c>
      <c r="BL294" s="3"/>
      <c r="BM294" s="3"/>
      <c r="BN294" s="3"/>
      <c r="BO294" s="3"/>
      <c r="BP294" s="3">
        <v>-46.2</v>
      </c>
      <c r="BQ294" s="3"/>
      <c r="BR294" s="3">
        <v>-1883.2</v>
      </c>
      <c r="BS294" s="3">
        <f t="shared" si="25"/>
        <v>1883.2</v>
      </c>
      <c r="BT294" s="3">
        <f t="shared" si="21"/>
        <v>-959.2</v>
      </c>
      <c r="BU294" s="3"/>
      <c r="BV294" s="3"/>
      <c r="BW294" s="3"/>
      <c r="BX294" s="3"/>
      <c r="BY294" s="3"/>
      <c r="BZ294" s="3"/>
      <c r="CA294" s="4"/>
      <c r="CB294" s="3"/>
      <c r="CC294" s="3"/>
      <c r="CD294" s="3"/>
      <c r="CE294" s="3"/>
      <c r="CF294" s="3"/>
      <c r="CG294" s="3"/>
      <c r="CH294" s="3"/>
      <c r="CI294" s="3"/>
      <c r="CJ294" s="4"/>
      <c r="CK294" s="3"/>
      <c r="CL294" s="3">
        <v>-660.09</v>
      </c>
      <c r="CM294" s="3"/>
      <c r="CN294" s="3">
        <v>-476.11</v>
      </c>
      <c r="CO294" s="3"/>
      <c r="CP294" s="3">
        <v>486</v>
      </c>
      <c r="CQ294" s="3"/>
      <c r="CR294" s="3"/>
    </row>
    <row r="295" spans="1:96" ht="15" customHeight="1" x14ac:dyDescent="0.15">
      <c r="A295" s="1" t="s">
        <v>851</v>
      </c>
      <c r="B295" s="1" t="s">
        <v>633</v>
      </c>
      <c r="C295" s="1" t="s">
        <v>1072</v>
      </c>
      <c r="D295" s="1" t="str">
        <f>VLOOKUP(B295,VALIDAÇÃO!$B$2:$C$12,2,0)</f>
        <v>ESSENZA</v>
      </c>
      <c r="E295" s="1" t="s">
        <v>806</v>
      </c>
      <c r="F295" s="1" t="str">
        <f>VLOOKUP(E295,'[1]MAIO 25'!$D$2:$E$876,2,0)</f>
        <v>Masculino</v>
      </c>
      <c r="G295" s="1" t="str">
        <f>VLOOKUP(H295,VALIDAÇÃO!$F$2:$G$83,2,0)</f>
        <v>DIRETO</v>
      </c>
      <c r="H295" s="1" t="s">
        <v>649</v>
      </c>
      <c r="I295" s="1" t="s">
        <v>847</v>
      </c>
      <c r="J295" s="15">
        <v>45336</v>
      </c>
      <c r="K295" s="15"/>
      <c r="L295" s="2">
        <v>2149.36</v>
      </c>
      <c r="M295" s="2" t="e">
        <f>W295+X295+Y295+Z295+AA295+AB295+AC295+AD295+AE295+AF295+AH295+AJ295+AK295+AL295+AM295+AN295+AO295+AP295+AR295+AT295+AV295++AX295+AY295+AZ295+BA295+BG295+BJ295+BO295+BP295+BQ295+BV295+BW295+BX295+BZ295+CB295+CC295+CD295+CE295+CF295+CH295+CI295+CL295+CN295+BT295+BC295+BE295+BN295+BU295+CQ295+#REF!+CR295+CG295</f>
        <v>#REF!</v>
      </c>
      <c r="N295" s="2">
        <f>(V295+BR295)</f>
        <v>1386</v>
      </c>
      <c r="O295" s="2" t="e">
        <f t="shared" si="22"/>
        <v>#REF!</v>
      </c>
      <c r="P295" s="2" t="e">
        <f>O295+BS295</f>
        <v>#REF!</v>
      </c>
      <c r="Q295" s="2" t="e">
        <f t="shared" si="23"/>
        <v>#REF!</v>
      </c>
      <c r="R295" s="2" t="e">
        <f t="shared" si="24"/>
        <v>#REF!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4"/>
      <c r="AH295" s="3"/>
      <c r="AI295" s="3"/>
      <c r="AJ295" s="3"/>
      <c r="AK295" s="3">
        <v>9.6100000000000012</v>
      </c>
      <c r="AL295" s="3"/>
      <c r="AM295" s="3"/>
      <c r="AN295" s="3"/>
      <c r="AO295" s="3"/>
      <c r="AP295" s="3">
        <v>290.10000000000002</v>
      </c>
      <c r="AQ295" s="4">
        <v>975.14</v>
      </c>
      <c r="AR295" s="3">
        <v>161.29</v>
      </c>
      <c r="AS295" s="4">
        <v>227.14</v>
      </c>
      <c r="AT295" s="3"/>
      <c r="AU295" s="4"/>
      <c r="AV295" s="3">
        <v>49.95</v>
      </c>
      <c r="AW295" s="4">
        <v>0</v>
      </c>
      <c r="AX295" s="3">
        <v>453</v>
      </c>
      <c r="AY295" s="3"/>
      <c r="AZ295" s="3"/>
      <c r="BA295" s="3">
        <v>87.119999999999976</v>
      </c>
      <c r="BB295" s="3"/>
      <c r="BC295" s="3">
        <v>-11.22</v>
      </c>
      <c r="BD295" s="4">
        <v>64.14</v>
      </c>
      <c r="BE295" s="3"/>
      <c r="BF295" s="4"/>
      <c r="BG295" s="3">
        <v>196.75</v>
      </c>
      <c r="BH295" s="4">
        <v>562.14</v>
      </c>
      <c r="BI295" s="3">
        <v>695.2</v>
      </c>
      <c r="BJ295" s="3">
        <v>124.64</v>
      </c>
      <c r="BK295" s="3">
        <v>118.14</v>
      </c>
      <c r="BL295" s="3"/>
      <c r="BM295" s="3"/>
      <c r="BN295" s="3"/>
      <c r="BO295" s="3">
        <v>-69.3</v>
      </c>
      <c r="BP295" s="3">
        <v>-46.2</v>
      </c>
      <c r="BQ295" s="3">
        <v>-138.6</v>
      </c>
      <c r="BR295" s="3">
        <v>-924</v>
      </c>
      <c r="BS295" s="3">
        <f t="shared" si="25"/>
        <v>924</v>
      </c>
      <c r="BT295" s="3">
        <f t="shared" si="21"/>
        <v>-228.79999999999995</v>
      </c>
      <c r="BU295" s="3"/>
      <c r="BV295" s="3"/>
      <c r="BW295" s="3"/>
      <c r="BX295" s="3"/>
      <c r="BY295" s="3"/>
      <c r="BZ295" s="3"/>
      <c r="CA295" s="4"/>
      <c r="CB295" s="3"/>
      <c r="CC295" s="3"/>
      <c r="CD295" s="3"/>
      <c r="CE295" s="3"/>
      <c r="CF295" s="3"/>
      <c r="CG295" s="3"/>
      <c r="CH295" s="3"/>
      <c r="CI295" s="3"/>
      <c r="CJ295" s="4"/>
      <c r="CK295" s="3"/>
      <c r="CL295" s="3">
        <v>-333.95</v>
      </c>
      <c r="CM295" s="3"/>
      <c r="CN295" s="3">
        <v>-65.45</v>
      </c>
      <c r="CO295" s="3"/>
      <c r="CP295" s="3">
        <v>293.69</v>
      </c>
      <c r="CQ295" s="3"/>
      <c r="CR295" s="3"/>
    </row>
    <row r="296" spans="1:96" ht="15" customHeight="1" x14ac:dyDescent="0.15">
      <c r="A296" s="1" t="s">
        <v>872</v>
      </c>
      <c r="B296" s="1" t="s">
        <v>437</v>
      </c>
      <c r="C296" s="1" t="s">
        <v>1073</v>
      </c>
      <c r="D296" s="1" t="str">
        <f>VLOOKUP(B296,VALIDAÇÃO!$B$2:$C$12,2,0)</f>
        <v xml:space="preserve">BOSSA </v>
      </c>
      <c r="E296" s="1" t="s">
        <v>635</v>
      </c>
      <c r="F296" s="1" t="str">
        <f>VLOOKUP(E296,'[1]MAIO 25'!$D$2:$E$876,2,0)</f>
        <v>Masculino</v>
      </c>
      <c r="G296" s="1" t="str">
        <f>VLOOKUP(H296,VALIDAÇÃO!$F$2:$G$83,2,0)</f>
        <v>INDIRETO</v>
      </c>
      <c r="H296" s="1" t="s">
        <v>690</v>
      </c>
      <c r="I296" s="1" t="s">
        <v>847</v>
      </c>
      <c r="J296" s="15">
        <v>44963</v>
      </c>
      <c r="K296" s="15"/>
      <c r="L296" s="2">
        <v>3872.79</v>
      </c>
      <c r="M296" s="2" t="e">
        <f>W296+X296+Y296+Z296+AA296+AB296+AC296+AD296+AE296+AF296+AH296+AJ296+AK296+AL296+AM296+AN296+AO296+AP296+AR296+AT296+AV296++AX296+AY296+AZ296+BA296+BG296+BJ296+BO296+BP296+BQ296+BV296+BW296+BX296+BZ296+CB296+CC296+CD296+CE296+CF296+CH296+CI296+CL296+CN296+BT296+BC296+BE296+BN296+BU296+CQ296+#REF!+CR296+CG296</f>
        <v>#REF!</v>
      </c>
      <c r="N296" s="2">
        <f>(V296+BR296)</f>
        <v>5125.16</v>
      </c>
      <c r="O296" s="2" t="e">
        <f t="shared" si="22"/>
        <v>#REF!</v>
      </c>
      <c r="P296" s="2" t="e">
        <f>O296+BS296</f>
        <v>#REF!</v>
      </c>
      <c r="Q296" s="2" t="e">
        <f t="shared" si="23"/>
        <v>#REF!</v>
      </c>
      <c r="R296" s="2" t="e">
        <f t="shared" si="24"/>
        <v>#REF!</v>
      </c>
      <c r="S296" s="2">
        <v>8541.94</v>
      </c>
      <c r="T296" s="3"/>
      <c r="U296" s="4"/>
      <c r="V296" s="3">
        <v>8541.94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4"/>
      <c r="AH296" s="3"/>
      <c r="AI296" s="3"/>
      <c r="AJ296" s="3"/>
      <c r="AK296" s="3"/>
      <c r="AL296" s="3"/>
      <c r="AM296" s="3"/>
      <c r="AN296" s="3"/>
      <c r="AO296" s="3"/>
      <c r="AP296" s="3"/>
      <c r="AQ296" s="4"/>
      <c r="AR296" s="3"/>
      <c r="AS296" s="4">
        <v>1249.17</v>
      </c>
      <c r="AT296" s="3"/>
      <c r="AU296" s="4"/>
      <c r="AV296" s="3"/>
      <c r="AW296" s="4">
        <v>0</v>
      </c>
      <c r="AX296" s="3"/>
      <c r="AY296" s="3">
        <v>1000</v>
      </c>
      <c r="AZ296" s="3"/>
      <c r="BA296" s="3"/>
      <c r="BB296" s="3"/>
      <c r="BC296" s="3"/>
      <c r="BD296" s="4"/>
      <c r="BE296" s="3"/>
      <c r="BF296" s="4"/>
      <c r="BG296" s="3"/>
      <c r="BH296" s="4"/>
      <c r="BI296" s="3">
        <v>924</v>
      </c>
      <c r="BJ296" s="3"/>
      <c r="BK296" s="3">
        <v>113.1</v>
      </c>
      <c r="BL296" s="3"/>
      <c r="BM296" s="3"/>
      <c r="BN296" s="3"/>
      <c r="BO296" s="3">
        <v>-52.14</v>
      </c>
      <c r="BP296" s="3"/>
      <c r="BQ296" s="3"/>
      <c r="BR296" s="3">
        <v>-3416.78</v>
      </c>
      <c r="BS296" s="3">
        <f t="shared" si="25"/>
        <v>3416.78</v>
      </c>
      <c r="BT296" s="3">
        <f t="shared" si="21"/>
        <v>-2492.7800000000002</v>
      </c>
      <c r="BU296" s="3"/>
      <c r="BV296" s="3"/>
      <c r="BW296" s="3"/>
      <c r="BX296" s="3">
        <v>-70</v>
      </c>
      <c r="BY296" s="3"/>
      <c r="BZ296" s="3"/>
      <c r="CA296" s="4"/>
      <c r="CB296" s="3"/>
      <c r="CC296" s="3"/>
      <c r="CD296" s="3"/>
      <c r="CE296" s="3"/>
      <c r="CF296" s="3"/>
      <c r="CG296" s="3"/>
      <c r="CH296" s="3"/>
      <c r="CI296" s="3"/>
      <c r="CJ296" s="4"/>
      <c r="CK296" s="3"/>
      <c r="CL296" s="3">
        <v>-951.62</v>
      </c>
      <c r="CM296" s="3"/>
      <c r="CN296" s="3">
        <v>-1178.6099999999999</v>
      </c>
      <c r="CO296" s="3"/>
      <c r="CP296" s="3">
        <v>683.35</v>
      </c>
      <c r="CQ296" s="3"/>
      <c r="CR296" s="3"/>
    </row>
    <row r="297" spans="1:96" ht="15" customHeight="1" x14ac:dyDescent="0.15">
      <c r="A297" s="1" t="s">
        <v>851</v>
      </c>
      <c r="B297" s="1" t="s">
        <v>633</v>
      </c>
      <c r="C297" s="1" t="s">
        <v>1011</v>
      </c>
      <c r="D297" s="1" t="str">
        <f>VLOOKUP(B297,VALIDAÇÃO!$B$2:$C$12,2,0)</f>
        <v>ESSENZA</v>
      </c>
      <c r="E297" s="1" t="s">
        <v>783</v>
      </c>
      <c r="F297" s="1" t="str">
        <f>VLOOKUP(E297,'[1]MAIO 25'!$D$2:$E$876,2,0)</f>
        <v>Masculino</v>
      </c>
      <c r="G297" s="1" t="str">
        <f>VLOOKUP(H297,VALIDAÇÃO!$F$2:$G$83,2,0)</f>
        <v>DIRETO</v>
      </c>
      <c r="H297" s="1" t="s">
        <v>1518</v>
      </c>
      <c r="I297" s="1" t="s">
        <v>847</v>
      </c>
      <c r="J297" s="15">
        <v>45726</v>
      </c>
      <c r="K297" s="15"/>
      <c r="L297" s="2">
        <v>1338.25</v>
      </c>
      <c r="M297" s="2" t="e">
        <f>W297+X297+Y297+Z297+AA297+AB297+AC297+AD297+AE297+AF297+AH297+AJ297+AK297+AL297+AM297+AN297+AO297+AP297+AR297+AT297+AV297++AX297+AY297+AZ297+BA297+BG297+BJ297+BO297+BP297+BQ297+BV297+BW297+BX297+BZ297+CB297+CC297+CD297+CE297+CF297+CH297+CI297+CL297+CN297+BT297+BC297+BE297+BN297+BU297+CQ297+#REF!+CR297+CG297</f>
        <v>#REF!</v>
      </c>
      <c r="N297" s="2">
        <f>(V297+BR297)</f>
        <v>1042.8</v>
      </c>
      <c r="O297" s="2" t="e">
        <f t="shared" si="22"/>
        <v>#REF!</v>
      </c>
      <c r="P297" s="2" t="e">
        <f>O297+BS297</f>
        <v>#REF!</v>
      </c>
      <c r="Q297" s="2" t="e">
        <f t="shared" si="23"/>
        <v>#REF!</v>
      </c>
      <c r="R297" s="2" t="e">
        <f t="shared" si="24"/>
        <v>#REF!</v>
      </c>
      <c r="S297" s="2">
        <v>1738</v>
      </c>
      <c r="T297" s="3"/>
      <c r="U297" s="4"/>
      <c r="V297" s="3">
        <v>1738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4"/>
      <c r="AH297" s="3"/>
      <c r="AI297" s="3"/>
      <c r="AJ297" s="3"/>
      <c r="AK297" s="3">
        <v>2.74</v>
      </c>
      <c r="AL297" s="3">
        <v>50</v>
      </c>
      <c r="AM297" s="3"/>
      <c r="AN297" s="3"/>
      <c r="AO297" s="3"/>
      <c r="AP297" s="3">
        <v>107.69999999999999</v>
      </c>
      <c r="AQ297" s="4">
        <v>481.14</v>
      </c>
      <c r="AR297" s="3">
        <v>37.64</v>
      </c>
      <c r="AS297" s="4">
        <v>239.14</v>
      </c>
      <c r="AT297" s="3"/>
      <c r="AU297" s="4"/>
      <c r="AV297" s="3">
        <v>14.25</v>
      </c>
      <c r="AW297" s="4">
        <v>0</v>
      </c>
      <c r="AX297" s="3">
        <v>224.91</v>
      </c>
      <c r="AY297" s="3"/>
      <c r="AZ297" s="3"/>
      <c r="BA297" s="3">
        <v>43.25</v>
      </c>
      <c r="BB297" s="3"/>
      <c r="BC297" s="3">
        <v>-2.92</v>
      </c>
      <c r="BD297" s="4">
        <v>22.14</v>
      </c>
      <c r="BE297" s="3"/>
      <c r="BF297" s="4"/>
      <c r="BG297" s="3">
        <v>143.55000000000001</v>
      </c>
      <c r="BH297" s="4">
        <v>545.14</v>
      </c>
      <c r="BI297" s="3">
        <v>695.2</v>
      </c>
      <c r="BJ297" s="3">
        <v>55.56</v>
      </c>
      <c r="BK297" s="3">
        <v>49.75</v>
      </c>
      <c r="BL297" s="3"/>
      <c r="BM297" s="3"/>
      <c r="BN297" s="3"/>
      <c r="BO297" s="3">
        <v>-52.14</v>
      </c>
      <c r="BP297" s="3">
        <v>-34.76</v>
      </c>
      <c r="BQ297" s="3">
        <v>-104.28</v>
      </c>
      <c r="BR297" s="3">
        <v>-695.2</v>
      </c>
      <c r="BS297" s="3">
        <f t="shared" si="25"/>
        <v>695.2</v>
      </c>
      <c r="BT297" s="3">
        <f t="shared" si="21"/>
        <v>0</v>
      </c>
      <c r="BU297" s="3"/>
      <c r="BV297" s="3"/>
      <c r="BW297" s="3"/>
      <c r="BX297" s="3"/>
      <c r="BY297" s="3"/>
      <c r="BZ297" s="3"/>
      <c r="CA297" s="4"/>
      <c r="CB297" s="3"/>
      <c r="CC297" s="3"/>
      <c r="CD297" s="3"/>
      <c r="CE297" s="3"/>
      <c r="CF297" s="3"/>
      <c r="CG297" s="3"/>
      <c r="CH297" s="3"/>
      <c r="CI297" s="3"/>
      <c r="CJ297" s="4"/>
      <c r="CK297" s="3"/>
      <c r="CL297" s="3">
        <v>-190.05</v>
      </c>
      <c r="CM297" s="3"/>
      <c r="CN297" s="3">
        <v>0</v>
      </c>
      <c r="CO297" s="3"/>
      <c r="CP297" s="3">
        <v>189.17</v>
      </c>
      <c r="CQ297" s="3"/>
      <c r="CR297" s="3"/>
    </row>
    <row r="298" spans="1:96" ht="15" customHeight="1" x14ac:dyDescent="0.15">
      <c r="A298" s="1" t="s">
        <v>845</v>
      </c>
      <c r="B298" s="1" t="s">
        <v>55</v>
      </c>
      <c r="C298" s="1" t="s">
        <v>1844</v>
      </c>
      <c r="D298" s="1" t="str">
        <f>VLOOKUP(B298,VALIDAÇÃO!$B$2:$C$12,2,0)</f>
        <v>UNIQUE</v>
      </c>
      <c r="E298" s="1" t="s">
        <v>1900</v>
      </c>
      <c r="F298" s="1" t="e">
        <f>VLOOKUP(E298,'[1]MAIO 25'!$D$2:$E$876,2,0)</f>
        <v>#N/A</v>
      </c>
      <c r="G298" s="1" t="str">
        <f>VLOOKUP(H298,VALIDAÇÃO!$F$2:$G$83,2,0)</f>
        <v>DIRETO</v>
      </c>
      <c r="H298" s="1" t="s">
        <v>1518</v>
      </c>
      <c r="I298" s="1" t="s">
        <v>847</v>
      </c>
      <c r="J298" s="15">
        <v>45839</v>
      </c>
      <c r="K298" s="15"/>
      <c r="L298" s="2">
        <v>783.59</v>
      </c>
      <c r="M298" s="2" t="e">
        <f>W298+X298+Y298+Z298+AA298+AB298+AC298+AD298+AE298+AF298+AH298+AJ298+AK298+AL298+AM298+AN298+AO298+AP298+AR298+AT298+AV298++AX298+AY298+AZ298+BA298+BG298+BJ298+BO298+BP298+BQ298+BV298+BW298+BX298+BZ298+CB298+CC298+CD298+CE298+CF298+CH298+CI298+CL298+CN298+BT298+BC298+BE298+BN298+BU298+CQ298+#REF!+CR298+CG298</f>
        <v>#REF!</v>
      </c>
      <c r="N298" s="2">
        <f>(V298+BR298)</f>
        <v>1042.8</v>
      </c>
      <c r="O298" s="2" t="e">
        <f t="shared" si="22"/>
        <v>#REF!</v>
      </c>
      <c r="P298" s="2" t="e">
        <f>O298+BS298</f>
        <v>#REF!</v>
      </c>
      <c r="Q298" s="2" t="e">
        <f t="shared" si="23"/>
        <v>#REF!</v>
      </c>
      <c r="R298" s="2" t="e">
        <f t="shared" si="24"/>
        <v>#REF!</v>
      </c>
      <c r="S298" s="2">
        <v>1738</v>
      </c>
      <c r="T298" s="3"/>
      <c r="U298" s="4"/>
      <c r="V298" s="3">
        <v>1738</v>
      </c>
      <c r="W298" s="3"/>
      <c r="X298" s="3"/>
      <c r="Y298" s="3"/>
      <c r="Z298" s="3"/>
      <c r="AA298" s="3"/>
      <c r="AB298" s="3"/>
      <c r="AC298" s="3"/>
      <c r="AD298" s="3">
        <v>100</v>
      </c>
      <c r="AE298" s="3"/>
      <c r="AF298" s="3"/>
      <c r="AG298" s="4"/>
      <c r="AH298" s="3"/>
      <c r="AI298" s="3"/>
      <c r="AJ298" s="3"/>
      <c r="AK298" s="3"/>
      <c r="AL298" s="3"/>
      <c r="AM298" s="3"/>
      <c r="AN298" s="3"/>
      <c r="AO298" s="3"/>
      <c r="AP298" s="3"/>
      <c r="AQ298" s="4"/>
      <c r="AR298" s="3">
        <v>60.47</v>
      </c>
      <c r="AS298" s="4"/>
      <c r="AT298" s="3"/>
      <c r="AU298" s="4"/>
      <c r="AV298" s="3"/>
      <c r="AW298" s="4"/>
      <c r="AX298" s="3"/>
      <c r="AY298" s="3"/>
      <c r="AZ298" s="3"/>
      <c r="BA298" s="3"/>
      <c r="BB298" s="3"/>
      <c r="BC298" s="3"/>
      <c r="BD298" s="4"/>
      <c r="BE298" s="3"/>
      <c r="BF298" s="4"/>
      <c r="BG298" s="3"/>
      <c r="BH298" s="4"/>
      <c r="BI298" s="3">
        <v>695.2</v>
      </c>
      <c r="BJ298" s="3">
        <v>11.63</v>
      </c>
      <c r="BK298" s="3"/>
      <c r="BL298" s="3"/>
      <c r="BM298" s="3"/>
      <c r="BN298" s="3"/>
      <c r="BO298" s="3">
        <v>-52.14</v>
      </c>
      <c r="BP298" s="3">
        <v>-34.76</v>
      </c>
      <c r="BQ298" s="3">
        <v>-104.28</v>
      </c>
      <c r="BR298" s="3">
        <v>-695.2</v>
      </c>
      <c r="BS298" s="3">
        <f t="shared" si="25"/>
        <v>695.2</v>
      </c>
      <c r="BT298" s="3">
        <f t="shared" si="21"/>
        <v>0</v>
      </c>
      <c r="BU298" s="3"/>
      <c r="BV298" s="3"/>
      <c r="BW298" s="3"/>
      <c r="BX298" s="3"/>
      <c r="BY298" s="3"/>
      <c r="BZ298" s="3"/>
      <c r="CA298" s="4"/>
      <c r="CB298" s="3"/>
      <c r="CC298" s="3"/>
      <c r="CD298" s="3"/>
      <c r="CE298" s="3"/>
      <c r="CF298" s="3"/>
      <c r="CG298" s="3"/>
      <c r="CH298" s="3"/>
      <c r="CI298" s="3"/>
      <c r="CJ298" s="4"/>
      <c r="CK298" s="3"/>
      <c r="CL298" s="3">
        <v>-140.13</v>
      </c>
      <c r="CM298" s="3"/>
      <c r="CN298" s="3">
        <v>0</v>
      </c>
      <c r="CO298" s="3"/>
      <c r="CP298" s="3">
        <v>144.80000000000001</v>
      </c>
      <c r="CQ298" s="3"/>
      <c r="CR298" s="3"/>
    </row>
    <row r="299" spans="1:96" ht="15" customHeight="1" x14ac:dyDescent="0.15">
      <c r="A299" s="1" t="s">
        <v>872</v>
      </c>
      <c r="B299" s="1" t="s">
        <v>437</v>
      </c>
      <c r="C299" s="1" t="s">
        <v>966</v>
      </c>
      <c r="D299" s="1" t="str">
        <f>VLOOKUP(B299,VALIDAÇÃO!$B$2:$C$12,2,0)</f>
        <v xml:space="preserve">BOSSA </v>
      </c>
      <c r="E299" s="1" t="s">
        <v>1468</v>
      </c>
      <c r="F299" s="1" t="str">
        <f>VLOOKUP(E299,'[1]MAIO 25'!$D$2:$E$876,2,0)</f>
        <v>Masculino</v>
      </c>
      <c r="G299" s="1" t="str">
        <f>VLOOKUP(H299,VALIDAÇÃO!$F$2:$G$83,2,0)</f>
        <v>DIRETO</v>
      </c>
      <c r="H299" s="1" t="s">
        <v>218</v>
      </c>
      <c r="I299" s="1" t="s">
        <v>847</v>
      </c>
      <c r="J299" s="15">
        <v>45796</v>
      </c>
      <c r="K299" s="15"/>
      <c r="L299" s="2">
        <v>1857.54</v>
      </c>
      <c r="M299" s="2" t="e">
        <f>W299+X299+Y299+Z299+AA299+AB299+AC299+AD299+AE299+AF299+AH299+AJ299+AK299+AL299+AM299+AN299+AO299+AP299+AR299+AT299+AV299++AX299+AY299+AZ299+BA299+BG299+BJ299+BO299+BP299+BQ299+BV299+BW299+BX299+BZ299+CB299+CC299+CD299+CE299+CF299+CH299+CI299+CL299+CN299+BT299+BC299+BE299+BN299+BU299+CQ299+#REF!+CR299+CG299</f>
        <v>#REF!</v>
      </c>
      <c r="N299" s="2">
        <f>(V299+BR299)</f>
        <v>1320</v>
      </c>
      <c r="O299" s="2" t="e">
        <f t="shared" si="22"/>
        <v>#REF!</v>
      </c>
      <c r="P299" s="2" t="e">
        <f>O299+BS299</f>
        <v>#REF!</v>
      </c>
      <c r="Q299" s="2" t="e">
        <f t="shared" si="23"/>
        <v>#REF!</v>
      </c>
      <c r="R299" s="2" t="e">
        <f t="shared" si="24"/>
        <v>#REF!</v>
      </c>
      <c r="S299" s="2">
        <v>2310</v>
      </c>
      <c r="T299" s="3"/>
      <c r="U299" s="4"/>
      <c r="V299" s="3">
        <v>2310</v>
      </c>
      <c r="W299" s="3"/>
      <c r="X299" s="3"/>
      <c r="Y299" s="3"/>
      <c r="Z299" s="3"/>
      <c r="AA299" s="3"/>
      <c r="AB299" s="3"/>
      <c r="AC299" s="3">
        <v>55.62</v>
      </c>
      <c r="AD299" s="3"/>
      <c r="AE299" s="3"/>
      <c r="AF299" s="3"/>
      <c r="AG299" s="4"/>
      <c r="AH299" s="3"/>
      <c r="AI299" s="3"/>
      <c r="AJ299" s="3"/>
      <c r="AK299" s="3">
        <v>3.37</v>
      </c>
      <c r="AL299" s="3"/>
      <c r="AM299" s="3"/>
      <c r="AN299" s="3">
        <v>66</v>
      </c>
      <c r="AO299" s="3"/>
      <c r="AP299" s="3"/>
      <c r="AQ299" s="4"/>
      <c r="AR299" s="3">
        <v>234.13</v>
      </c>
      <c r="AS299" s="4">
        <v>34</v>
      </c>
      <c r="AT299" s="3"/>
      <c r="AU299" s="4"/>
      <c r="AV299" s="3">
        <v>17.53</v>
      </c>
      <c r="AW299" s="4">
        <v>0</v>
      </c>
      <c r="AX299" s="3">
        <v>420</v>
      </c>
      <c r="AY299" s="3"/>
      <c r="AZ299" s="3"/>
      <c r="BA299" s="3">
        <v>80.77</v>
      </c>
      <c r="BB299" s="3"/>
      <c r="BC299" s="3"/>
      <c r="BD299" s="4"/>
      <c r="BE299" s="3"/>
      <c r="BF299" s="4"/>
      <c r="BG299" s="3"/>
      <c r="BH299" s="4"/>
      <c r="BI299" s="3">
        <v>924</v>
      </c>
      <c r="BJ299" s="3">
        <v>45.03</v>
      </c>
      <c r="BK299" s="3">
        <v>2.5299999999999998</v>
      </c>
      <c r="BL299" s="3"/>
      <c r="BM299" s="3"/>
      <c r="BN299" s="3"/>
      <c r="BO299" s="3">
        <v>-69.3</v>
      </c>
      <c r="BP299" s="3">
        <v>-46.2</v>
      </c>
      <c r="BQ299" s="3"/>
      <c r="BR299" s="3">
        <v>-990</v>
      </c>
      <c r="BS299" s="3">
        <f t="shared" si="25"/>
        <v>990</v>
      </c>
      <c r="BT299" s="3">
        <f t="shared" si="21"/>
        <v>-66</v>
      </c>
      <c r="BU299" s="3"/>
      <c r="BV299" s="3"/>
      <c r="BW299" s="3"/>
      <c r="BX299" s="3"/>
      <c r="BY299" s="3"/>
      <c r="BZ299" s="3"/>
      <c r="CA299" s="4"/>
      <c r="CB299" s="3"/>
      <c r="CC299" s="3"/>
      <c r="CD299" s="3"/>
      <c r="CE299" s="3"/>
      <c r="CF299" s="3"/>
      <c r="CG299" s="3"/>
      <c r="CH299" s="3"/>
      <c r="CI299" s="3"/>
      <c r="CJ299" s="4"/>
      <c r="CK299" s="3"/>
      <c r="CL299" s="3">
        <v>-266.7</v>
      </c>
      <c r="CM299" s="3"/>
      <c r="CN299" s="3">
        <v>-2.71</v>
      </c>
      <c r="CO299" s="3"/>
      <c r="CP299" s="3">
        <v>248.86</v>
      </c>
      <c r="CQ299" s="3"/>
      <c r="CR299" s="3"/>
    </row>
    <row r="300" spans="1:96" ht="15" customHeight="1" x14ac:dyDescent="0.15">
      <c r="A300" s="1" t="s">
        <v>865</v>
      </c>
      <c r="B300" s="1" t="s">
        <v>671</v>
      </c>
      <c r="C300" s="1" t="s">
        <v>1075</v>
      </c>
      <c r="D300" s="1" t="str">
        <f>VLOOKUP(B300,VALIDAÇÃO!$B$2:$C$12,2,0)</f>
        <v>VIVANT</v>
      </c>
      <c r="E300" s="1" t="s">
        <v>9</v>
      </c>
      <c r="F300" s="1" t="str">
        <f>VLOOKUP(E300,'[1]MAIO 25'!$D$2:$E$876,2,0)</f>
        <v>Masculino</v>
      </c>
      <c r="G300" s="1" t="str">
        <f>VLOOKUP(H300,VALIDAÇÃO!$F$2:$G$83,2,0)</f>
        <v>DIRETO</v>
      </c>
      <c r="H300" s="1" t="s">
        <v>649</v>
      </c>
      <c r="I300" s="1" t="s">
        <v>867</v>
      </c>
      <c r="J300" s="15">
        <v>45761</v>
      </c>
      <c r="K300" s="15"/>
      <c r="L300" s="2">
        <v>1556.78</v>
      </c>
      <c r="M300" s="2" t="e">
        <f>W300+X300+Y300+Z300+AA300+AB300+AC300+AD300+AE300+AF300+AH300+AJ300+AK300+AL300+AM300+AN300+AO300+AP300+AR300+AT300+AV300++AX300+AY300+AZ300+BA300+BG300+BJ300+BO300+BP300+BQ300+BV300+BW300+BX300+BZ300+CB300+CC300+CD300+CE300+CF300+CH300+CI300+CL300+CN300+BT300+BC300+BE300+BN300+BU300+CQ300+#REF!+CR300+CG300</f>
        <v>#REF!</v>
      </c>
      <c r="N300" s="2">
        <f>(V300+BR300)</f>
        <v>1286</v>
      </c>
      <c r="O300" s="2" t="e">
        <f t="shared" si="22"/>
        <v>#REF!</v>
      </c>
      <c r="P300" s="2" t="e">
        <f>O300+BS300</f>
        <v>#REF!</v>
      </c>
      <c r="Q300" s="2" t="e">
        <f t="shared" si="23"/>
        <v>#REF!</v>
      </c>
      <c r="R300" s="2" t="e">
        <f t="shared" si="24"/>
        <v>#REF!</v>
      </c>
      <c r="S300" s="2">
        <v>2310</v>
      </c>
      <c r="T300" s="3"/>
      <c r="U300" s="4"/>
      <c r="V300" s="3">
        <v>2310</v>
      </c>
      <c r="W300" s="3"/>
      <c r="X300" s="3"/>
      <c r="Y300" s="3"/>
      <c r="Z300" s="3"/>
      <c r="AA300" s="3"/>
      <c r="AB300" s="3"/>
      <c r="AC300" s="3">
        <v>55.62</v>
      </c>
      <c r="AD300" s="3"/>
      <c r="AE300" s="3"/>
      <c r="AF300" s="3"/>
      <c r="AG300" s="4"/>
      <c r="AH300" s="3"/>
      <c r="AI300" s="3"/>
      <c r="AJ300" s="3"/>
      <c r="AK300" s="3">
        <v>0.39</v>
      </c>
      <c r="AL300" s="3"/>
      <c r="AM300" s="3"/>
      <c r="AN300" s="3">
        <v>200</v>
      </c>
      <c r="AO300" s="3"/>
      <c r="AP300" s="3"/>
      <c r="AQ300" s="4"/>
      <c r="AR300" s="3">
        <v>63.07</v>
      </c>
      <c r="AS300" s="4">
        <v>922.17</v>
      </c>
      <c r="AT300" s="3"/>
      <c r="AU300" s="4"/>
      <c r="AV300" s="3">
        <v>2.66</v>
      </c>
      <c r="AW300" s="4">
        <v>0</v>
      </c>
      <c r="AX300" s="3">
        <v>236.52</v>
      </c>
      <c r="AY300" s="3"/>
      <c r="AZ300" s="3"/>
      <c r="BA300" s="3">
        <v>35.04</v>
      </c>
      <c r="BB300" s="3"/>
      <c r="BC300" s="3"/>
      <c r="BD300" s="4"/>
      <c r="BE300" s="3"/>
      <c r="BF300" s="4"/>
      <c r="BG300" s="3"/>
      <c r="BH300" s="4"/>
      <c r="BI300" s="3">
        <v>695.2</v>
      </c>
      <c r="BJ300" s="3">
        <v>9.34</v>
      </c>
      <c r="BK300" s="3">
        <v>83.07</v>
      </c>
      <c r="BL300" s="3"/>
      <c r="BM300" s="3"/>
      <c r="BN300" s="3"/>
      <c r="BO300" s="3">
        <v>-69.3</v>
      </c>
      <c r="BP300" s="3">
        <v>-46.2</v>
      </c>
      <c r="BQ300" s="3"/>
      <c r="BR300" s="3">
        <v>-1024</v>
      </c>
      <c r="BS300" s="3">
        <f t="shared" si="25"/>
        <v>1024</v>
      </c>
      <c r="BT300" s="3">
        <f t="shared" si="21"/>
        <v>-328.79999999999995</v>
      </c>
      <c r="BU300" s="3"/>
      <c r="BV300" s="3"/>
      <c r="BW300" s="3"/>
      <c r="BX300" s="3"/>
      <c r="BY300" s="3"/>
      <c r="BZ300" s="3"/>
      <c r="CA300" s="4"/>
      <c r="CB300" s="3"/>
      <c r="CC300" s="3"/>
      <c r="CD300" s="3"/>
      <c r="CE300" s="3"/>
      <c r="CF300" s="3"/>
      <c r="CG300" s="3"/>
      <c r="CH300" s="3"/>
      <c r="CI300" s="3"/>
      <c r="CJ300" s="4"/>
      <c r="CK300" s="3"/>
      <c r="CL300" s="3">
        <v>-216.36</v>
      </c>
      <c r="CM300" s="3"/>
      <c r="CN300" s="3">
        <v>0</v>
      </c>
      <c r="CO300" s="3"/>
      <c r="CP300" s="3">
        <v>212.56</v>
      </c>
      <c r="CQ300" s="3"/>
      <c r="CR300" s="3"/>
    </row>
    <row r="301" spans="1:96" ht="15" customHeight="1" x14ac:dyDescent="0.15">
      <c r="A301" s="1" t="s">
        <v>855</v>
      </c>
      <c r="B301" s="1" t="s">
        <v>509</v>
      </c>
      <c r="C301" s="1" t="s">
        <v>1845</v>
      </c>
      <c r="D301" s="1" t="str">
        <f>VLOOKUP(B301,VALIDAÇÃO!$B$2:$C$12,2,0)</f>
        <v>AUGURI</v>
      </c>
      <c r="E301" s="1" t="s">
        <v>1901</v>
      </c>
      <c r="F301" s="1" t="e">
        <f>VLOOKUP(E301,'[1]MAIO 25'!$D$2:$E$876,2,0)</f>
        <v>#N/A</v>
      </c>
      <c r="G301" s="1" t="str">
        <f>VLOOKUP(H301,VALIDAÇÃO!$F$2:$G$83,2,0)</f>
        <v>DIRETO</v>
      </c>
      <c r="H301" s="1" t="s">
        <v>649</v>
      </c>
      <c r="I301" s="1" t="s">
        <v>847</v>
      </c>
      <c r="J301" s="15">
        <v>45847</v>
      </c>
      <c r="K301" s="15"/>
      <c r="L301" s="2">
        <v>2000.87</v>
      </c>
      <c r="M301" s="2" t="e">
        <f>W301+X301+Y301+Z301+AA301+AB301+AC301+AD301+AE301+AF301+AH301+AJ301+AK301+AL301+AM301+AN301+AO301+AP301+AR301+AT301+AV301++AX301+AY301+AZ301+BA301+BG301+BJ301+BO301+BP301+BQ301+BV301+BW301+BX301+BZ301+CB301+CC301+CD301+CE301+CF301+CH301+CI301+CL301+CN301+BT301+BC301+BE301+BN301+BU301+CQ301+#REF!+CR301+CG301</f>
        <v>#REF!</v>
      </c>
      <c r="N301" s="2">
        <f>(V301+BR301)</f>
        <v>1694</v>
      </c>
      <c r="O301" s="2" t="e">
        <f t="shared" si="22"/>
        <v>#REF!</v>
      </c>
      <c r="P301" s="2" t="e">
        <f>O301+BS301</f>
        <v>#REF!</v>
      </c>
      <c r="Q301" s="2" t="e">
        <f t="shared" si="23"/>
        <v>#REF!</v>
      </c>
      <c r="R301" s="2" t="e">
        <f t="shared" si="24"/>
        <v>#REF!</v>
      </c>
      <c r="S301" s="2">
        <v>2310</v>
      </c>
      <c r="T301" s="3"/>
      <c r="U301" s="4"/>
      <c r="V301" s="3">
        <v>1694</v>
      </c>
      <c r="W301" s="3"/>
      <c r="X301" s="3"/>
      <c r="Y301" s="3"/>
      <c r="Z301" s="3"/>
      <c r="AA301" s="3"/>
      <c r="AB301" s="3"/>
      <c r="AC301" s="3">
        <v>55.62</v>
      </c>
      <c r="AD301" s="3"/>
      <c r="AE301" s="3"/>
      <c r="AF301" s="3"/>
      <c r="AG301" s="4"/>
      <c r="AH301" s="3"/>
      <c r="AI301" s="3"/>
      <c r="AJ301" s="3"/>
      <c r="AK301" s="3"/>
      <c r="AL301" s="3"/>
      <c r="AM301" s="3"/>
      <c r="AN301" s="3"/>
      <c r="AO301" s="3"/>
      <c r="AP301" s="3"/>
      <c r="AQ301" s="4"/>
      <c r="AR301" s="3"/>
      <c r="AS301" s="4">
        <v>1682</v>
      </c>
      <c r="AT301" s="3"/>
      <c r="AU301" s="4"/>
      <c r="AV301" s="3"/>
      <c r="AW301" s="4"/>
      <c r="AX301" s="3">
        <v>367.34</v>
      </c>
      <c r="AY301" s="3"/>
      <c r="AZ301" s="3"/>
      <c r="BA301" s="3">
        <v>102.04</v>
      </c>
      <c r="BB301" s="3"/>
      <c r="BC301" s="3"/>
      <c r="BD301" s="4"/>
      <c r="BE301" s="3"/>
      <c r="BF301" s="4"/>
      <c r="BG301" s="3"/>
      <c r="BH301" s="4"/>
      <c r="BI301" s="3">
        <v>1883.2</v>
      </c>
      <c r="BJ301" s="3"/>
      <c r="BK301" s="3">
        <v>326.06</v>
      </c>
      <c r="BL301" s="3"/>
      <c r="BM301" s="3"/>
      <c r="BN301" s="3"/>
      <c r="BO301" s="3"/>
      <c r="BP301" s="3">
        <v>-46.2</v>
      </c>
      <c r="BQ301" s="3"/>
      <c r="BR301" s="3"/>
      <c r="BS301" s="3">
        <f t="shared" si="25"/>
        <v>0</v>
      </c>
      <c r="BT301" s="3">
        <f t="shared" si="21"/>
        <v>1883.2</v>
      </c>
      <c r="BU301" s="3"/>
      <c r="BV301" s="3"/>
      <c r="BW301" s="3"/>
      <c r="BX301" s="3"/>
      <c r="BY301" s="3"/>
      <c r="BZ301" s="3"/>
      <c r="CA301" s="4"/>
      <c r="CB301" s="3"/>
      <c r="CC301" s="3"/>
      <c r="CD301" s="3"/>
      <c r="CE301" s="3"/>
      <c r="CF301" s="3"/>
      <c r="CG301" s="3"/>
      <c r="CH301" s="3"/>
      <c r="CI301" s="3"/>
      <c r="CJ301" s="4"/>
      <c r="CK301" s="3"/>
      <c r="CL301" s="3">
        <v>-171.93</v>
      </c>
      <c r="CM301" s="3"/>
      <c r="CN301" s="3">
        <v>0</v>
      </c>
      <c r="CO301" s="3"/>
      <c r="CP301" s="3">
        <v>173.07</v>
      </c>
      <c r="CQ301" s="3"/>
      <c r="CR301" s="3"/>
    </row>
    <row r="302" spans="1:96" ht="15" customHeight="1" x14ac:dyDescent="0.15">
      <c r="A302" s="1" t="s">
        <v>851</v>
      </c>
      <c r="B302" s="1" t="s">
        <v>633</v>
      </c>
      <c r="C302" s="1" t="s">
        <v>1077</v>
      </c>
      <c r="D302" s="1" t="str">
        <f>VLOOKUP(B302,VALIDAÇÃO!$B$2:$C$12,2,0)</f>
        <v>ESSENZA</v>
      </c>
      <c r="E302" s="1" t="s">
        <v>198</v>
      </c>
      <c r="F302" s="1" t="str">
        <f>VLOOKUP(E302,'[1]MAIO 25'!$D$2:$E$876,2,0)</f>
        <v>Feminino</v>
      </c>
      <c r="G302" s="1" t="str">
        <f>VLOOKUP(H302,VALIDAÇÃO!$F$2:$G$83,2,0)</f>
        <v>INDIRETO</v>
      </c>
      <c r="H302" s="1" t="s">
        <v>52</v>
      </c>
      <c r="I302" s="1" t="s">
        <v>925</v>
      </c>
      <c r="J302" s="15">
        <v>45757</v>
      </c>
      <c r="K302" s="15"/>
      <c r="L302" s="2">
        <v>2065.4699999999998</v>
      </c>
      <c r="M302" s="2" t="e">
        <f>W302+X302+Y302+Z302+AA302+AB302+AC302+AD302+AE302+AF302+AH302+AJ302+AK302+AL302+AM302+AN302+AO302+AP302+AR302+AT302+AV302++AX302+AY302+AZ302+BA302+BG302+BJ302+BO302+BP302+BQ302+BV302+BW302+BX302+BZ302+CB302+CC302+CD302+CE302+CF302+CH302+CI302+CL302+CN302+BT302+BC302+BE302+BN302+BU302+CQ302+#REF!+CR302+CG302</f>
        <v>#REF!</v>
      </c>
      <c r="N302" s="2">
        <f>(V302+BR302)</f>
        <v>1513.89</v>
      </c>
      <c r="O302" s="2" t="e">
        <f t="shared" si="22"/>
        <v>#REF!</v>
      </c>
      <c r="P302" s="2" t="e">
        <f>O302+BS302</f>
        <v>#REF!</v>
      </c>
      <c r="Q302" s="2" t="e">
        <f t="shared" si="23"/>
        <v>#REF!</v>
      </c>
      <c r="R302" s="2" t="e">
        <f t="shared" si="24"/>
        <v>#REF!</v>
      </c>
      <c r="S302" s="2">
        <v>2523.15</v>
      </c>
      <c r="T302" s="3"/>
      <c r="U302" s="4"/>
      <c r="V302" s="3">
        <v>2523.15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4"/>
      <c r="AH302" s="3"/>
      <c r="AI302" s="3"/>
      <c r="AJ302" s="3"/>
      <c r="AK302" s="3"/>
      <c r="AL302" s="3"/>
      <c r="AM302" s="3"/>
      <c r="AN302" s="3"/>
      <c r="AO302" s="3"/>
      <c r="AP302" s="3">
        <v>323.37</v>
      </c>
      <c r="AQ302" s="4">
        <v>995.14</v>
      </c>
      <c r="AR302" s="3">
        <v>371.14</v>
      </c>
      <c r="AS302" s="4">
        <v>1066.1400000000001</v>
      </c>
      <c r="AT302" s="3"/>
      <c r="AU302" s="4"/>
      <c r="AV302" s="3"/>
      <c r="AW302" s="4">
        <v>0</v>
      </c>
      <c r="AX302" s="3"/>
      <c r="AY302" s="3"/>
      <c r="AZ302" s="3"/>
      <c r="BA302" s="3"/>
      <c r="BB302" s="3"/>
      <c r="BC302" s="3"/>
      <c r="BD302" s="4"/>
      <c r="BE302" s="3"/>
      <c r="BF302" s="4"/>
      <c r="BG302" s="3">
        <v>223.31</v>
      </c>
      <c r="BH302" s="4">
        <v>584.14</v>
      </c>
      <c r="BI302" s="3">
        <v>924</v>
      </c>
      <c r="BJ302" s="3">
        <v>176.5</v>
      </c>
      <c r="BK302" s="3">
        <v>184.74</v>
      </c>
      <c r="BL302" s="3"/>
      <c r="BM302" s="3"/>
      <c r="BN302" s="3"/>
      <c r="BO302" s="3">
        <v>-52.14</v>
      </c>
      <c r="BP302" s="3"/>
      <c r="BQ302" s="3"/>
      <c r="BR302" s="3">
        <v>-1009.26</v>
      </c>
      <c r="BS302" s="3">
        <f t="shared" si="25"/>
        <v>1009.26</v>
      </c>
      <c r="BT302" s="3">
        <f t="shared" si="21"/>
        <v>-85.259999999999991</v>
      </c>
      <c r="BU302" s="3"/>
      <c r="BV302" s="3">
        <v>-5</v>
      </c>
      <c r="BW302" s="3"/>
      <c r="BX302" s="3"/>
      <c r="BY302" s="3"/>
      <c r="BZ302" s="3"/>
      <c r="CA302" s="4"/>
      <c r="CB302" s="3"/>
      <c r="CC302" s="3">
        <v>-79.8</v>
      </c>
      <c r="CD302" s="3">
        <v>-18.79</v>
      </c>
      <c r="CE302" s="3">
        <v>-37.58</v>
      </c>
      <c r="CF302" s="3"/>
      <c r="CG302" s="3"/>
      <c r="CH302" s="3"/>
      <c r="CI302" s="3"/>
      <c r="CJ302" s="4"/>
      <c r="CK302" s="3"/>
      <c r="CL302" s="3">
        <v>-327.5</v>
      </c>
      <c r="CM302" s="3"/>
      <c r="CN302" s="3">
        <v>-21.93</v>
      </c>
      <c r="CO302" s="3"/>
      <c r="CP302" s="3">
        <v>289.39</v>
      </c>
      <c r="CQ302" s="3"/>
      <c r="CR302" s="3"/>
    </row>
    <row r="303" spans="1:96" ht="15" customHeight="1" x14ac:dyDescent="0.15">
      <c r="A303" s="1" t="s">
        <v>865</v>
      </c>
      <c r="B303" s="1" t="s">
        <v>671</v>
      </c>
      <c r="C303" s="1" t="s">
        <v>1027</v>
      </c>
      <c r="D303" s="1" t="str">
        <f>VLOOKUP(B303,VALIDAÇÃO!$B$2:$C$12,2,0)</f>
        <v>VIVANT</v>
      </c>
      <c r="E303" s="1" t="s">
        <v>201</v>
      </c>
      <c r="F303" s="1" t="str">
        <f>VLOOKUP(E303,'[1]MAIO 25'!$D$2:$E$876,2,0)</f>
        <v>Masculino</v>
      </c>
      <c r="G303" s="1" t="str">
        <f>VLOOKUP(H303,VALIDAÇÃO!$F$2:$G$83,2,0)</f>
        <v>DIRETO</v>
      </c>
      <c r="H303" s="1" t="s">
        <v>362</v>
      </c>
      <c r="I303" s="1" t="s">
        <v>867</v>
      </c>
      <c r="J303" s="15">
        <v>45617</v>
      </c>
      <c r="K303" s="15"/>
      <c r="L303" s="2">
        <v>2063.87</v>
      </c>
      <c r="M303" s="2" t="e">
        <f>W303+X303+Y303+Z303+AA303+AB303+AC303+AD303+AE303+AF303+AH303+AJ303+AK303+AL303+AM303+AN303+AO303+AP303+AR303+AT303+AV303++AX303+AY303+AZ303+BA303+BG303+BJ303+BO303+BP303+BQ303+BV303+BW303+BX303+BZ303+CB303+CC303+CD303+CE303+CF303+CH303+CI303+CL303+CN303+BT303+BC303+BE303+BN303+BU303+CQ303+#REF!+CR303+CG303</f>
        <v>#REF!</v>
      </c>
      <c r="N303" s="2">
        <f>(V303+BR303)</f>
        <v>1386</v>
      </c>
      <c r="O303" s="2" t="e">
        <f t="shared" si="22"/>
        <v>#REF!</v>
      </c>
      <c r="P303" s="2" t="e">
        <f>O303+BS303</f>
        <v>#REF!</v>
      </c>
      <c r="Q303" s="2" t="e">
        <f t="shared" si="23"/>
        <v>#REF!</v>
      </c>
      <c r="R303" s="2" t="e">
        <f t="shared" si="24"/>
        <v>#REF!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/>
      <c r="AB303" s="3"/>
      <c r="AC303" s="3">
        <v>55.62</v>
      </c>
      <c r="AD303" s="3"/>
      <c r="AE303" s="3"/>
      <c r="AF303" s="3"/>
      <c r="AG303" s="4"/>
      <c r="AH303" s="3"/>
      <c r="AI303" s="3">
        <v>2.3200000000000003</v>
      </c>
      <c r="AJ303" s="3"/>
      <c r="AK303" s="3">
        <v>3.46</v>
      </c>
      <c r="AL303" s="3"/>
      <c r="AM303" s="3"/>
      <c r="AN303" s="3"/>
      <c r="AO303" s="3"/>
      <c r="AP303" s="3">
        <v>94.9</v>
      </c>
      <c r="AQ303" s="4">
        <v>319</v>
      </c>
      <c r="AR303" s="3">
        <v>42.54</v>
      </c>
      <c r="AS303" s="4"/>
      <c r="AT303" s="3"/>
      <c r="AU303" s="4"/>
      <c r="AV303" s="3">
        <v>17.989999999999998</v>
      </c>
      <c r="AW303" s="4"/>
      <c r="AX303" s="3">
        <v>734.23</v>
      </c>
      <c r="AY303" s="3"/>
      <c r="AZ303" s="3"/>
      <c r="BA303" s="3">
        <v>141.19999999999999</v>
      </c>
      <c r="BB303" s="3"/>
      <c r="BC303" s="3"/>
      <c r="BD303" s="4"/>
      <c r="BE303" s="3"/>
      <c r="BF303" s="4"/>
      <c r="BG303" s="3"/>
      <c r="BH303" s="4"/>
      <c r="BI303" s="3">
        <v>2847.31</v>
      </c>
      <c r="BJ303" s="3">
        <v>26.43</v>
      </c>
      <c r="BK303" s="3"/>
      <c r="BL303" s="3"/>
      <c r="BM303" s="3">
        <v>448.90999999999997</v>
      </c>
      <c r="BN303" s="3"/>
      <c r="BO303" s="3">
        <v>-69.3</v>
      </c>
      <c r="BP303" s="3">
        <v>-46.2</v>
      </c>
      <c r="BQ303" s="3"/>
      <c r="BR303" s="3">
        <v>-924</v>
      </c>
      <c r="BS303" s="3">
        <f t="shared" si="25"/>
        <v>924</v>
      </c>
      <c r="BT303" s="3">
        <f t="shared" si="21"/>
        <v>1923.31</v>
      </c>
      <c r="BU303" s="3"/>
      <c r="BV303" s="3"/>
      <c r="BW303" s="3"/>
      <c r="BX303" s="3"/>
      <c r="BY303" s="3"/>
      <c r="BZ303" s="3"/>
      <c r="CA303" s="4"/>
      <c r="CB303" s="3"/>
      <c r="CC303" s="3"/>
      <c r="CD303" s="3"/>
      <c r="CE303" s="3"/>
      <c r="CF303" s="3"/>
      <c r="CG303" s="3"/>
      <c r="CH303" s="3"/>
      <c r="CI303" s="3"/>
      <c r="CJ303" s="4"/>
      <c r="CK303" s="3">
        <v>-138.83000000000001</v>
      </c>
      <c r="CL303" s="3">
        <v>-297.89</v>
      </c>
      <c r="CM303" s="3"/>
      <c r="CN303" s="3">
        <v>-25.11</v>
      </c>
      <c r="CO303" s="3">
        <v>143.65000000000003</v>
      </c>
      <c r="CP303" s="3">
        <v>269.66000000000003</v>
      </c>
      <c r="CQ303" s="3"/>
      <c r="CR303" s="3"/>
    </row>
    <row r="304" spans="1:96" ht="15" customHeight="1" x14ac:dyDescent="0.15">
      <c r="A304" s="1" t="s">
        <v>855</v>
      </c>
      <c r="B304" s="1" t="s">
        <v>509</v>
      </c>
      <c r="C304" s="1" t="s">
        <v>1130</v>
      </c>
      <c r="D304" s="1" t="str">
        <f>VLOOKUP(B304,VALIDAÇÃO!$B$2:$C$12,2,0)</f>
        <v>AUGURI</v>
      </c>
      <c r="E304" s="1" t="s">
        <v>1469</v>
      </c>
      <c r="F304" s="1" t="str">
        <f>VLOOKUP(E304,'[1]MAIO 25'!$D$2:$E$876,2,0)</f>
        <v>Masculino</v>
      </c>
      <c r="G304" s="1" t="str">
        <f>VLOOKUP(H304,VALIDAÇÃO!$F$2:$G$83,2,0)</f>
        <v>DIRETO</v>
      </c>
      <c r="H304" s="1" t="s">
        <v>1518</v>
      </c>
      <c r="I304" s="1" t="s">
        <v>847</v>
      </c>
      <c r="J304" s="15">
        <v>45797</v>
      </c>
      <c r="K304" s="15"/>
      <c r="L304" s="2">
        <v>1825.16</v>
      </c>
      <c r="M304" s="2" t="e">
        <f>W304+X304+Y304+Z304+AA304+AB304+AC304+AD304+AE304+AF304+AH304+AJ304+AK304+AL304+AM304+AN304+AO304+AP304+AR304+AT304+AV304++AX304+AY304+AZ304+BA304+BG304+BJ304+BO304+BP304+BQ304+BV304+BW304+BX304+BZ304+CB304+CC304+CD304+CE304+CF304+CH304+CI304+CL304+CN304+BT304+BC304+BE304+BN304+BU304+CQ304+#REF!+CR304+CG304</f>
        <v>#REF!</v>
      </c>
      <c r="N304" s="2">
        <f>(V304+BR304)</f>
        <v>952.8</v>
      </c>
      <c r="O304" s="2" t="e">
        <f t="shared" si="22"/>
        <v>#REF!</v>
      </c>
      <c r="P304" s="2" t="e">
        <f>O304+BS304</f>
        <v>#REF!</v>
      </c>
      <c r="Q304" s="2" t="e">
        <f t="shared" si="23"/>
        <v>#REF!</v>
      </c>
      <c r="R304" s="2" t="e">
        <f t="shared" si="24"/>
        <v>#REF!</v>
      </c>
      <c r="S304" s="2">
        <v>1738</v>
      </c>
      <c r="T304" s="3"/>
      <c r="U304" s="4"/>
      <c r="V304" s="3">
        <v>1738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4"/>
      <c r="AH304" s="3"/>
      <c r="AI304" s="3"/>
      <c r="AJ304" s="3"/>
      <c r="AK304" s="3">
        <v>2.99</v>
      </c>
      <c r="AL304" s="3"/>
      <c r="AM304" s="3"/>
      <c r="AN304" s="3">
        <v>180</v>
      </c>
      <c r="AO304" s="3"/>
      <c r="AP304" s="3">
        <v>218.69</v>
      </c>
      <c r="AQ304" s="4">
        <v>977</v>
      </c>
      <c r="AR304" s="3">
        <v>326.57</v>
      </c>
      <c r="AS304" s="4">
        <v>112.14</v>
      </c>
      <c r="AT304" s="3"/>
      <c r="AU304" s="4"/>
      <c r="AV304" s="3">
        <v>12.47</v>
      </c>
      <c r="AW304" s="4">
        <v>0</v>
      </c>
      <c r="AX304" s="3">
        <v>80.650000000000006</v>
      </c>
      <c r="AY304" s="3"/>
      <c r="AZ304" s="3"/>
      <c r="BA304" s="3">
        <v>19.36</v>
      </c>
      <c r="BB304" s="3"/>
      <c r="BC304" s="3">
        <v>-2.11</v>
      </c>
      <c r="BD304" s="4">
        <v>16</v>
      </c>
      <c r="BE304" s="3"/>
      <c r="BF304" s="4"/>
      <c r="BG304" s="3">
        <v>126.14</v>
      </c>
      <c r="BH304" s="4">
        <v>479</v>
      </c>
      <c r="BI304" s="3">
        <v>695.2</v>
      </c>
      <c r="BJ304" s="3">
        <v>161.13999999999999</v>
      </c>
      <c r="BK304" s="3">
        <v>7.64</v>
      </c>
      <c r="BL304" s="3"/>
      <c r="BM304" s="3"/>
      <c r="BN304" s="3"/>
      <c r="BO304" s="3"/>
      <c r="BP304" s="3">
        <v>-34.76</v>
      </c>
      <c r="BQ304" s="3"/>
      <c r="BR304" s="3">
        <v>-785.2</v>
      </c>
      <c r="BS304" s="3">
        <f t="shared" si="25"/>
        <v>785.2</v>
      </c>
      <c r="BT304" s="3">
        <f t="shared" si="21"/>
        <v>-90</v>
      </c>
      <c r="BU304" s="3"/>
      <c r="BV304" s="3"/>
      <c r="BW304" s="3"/>
      <c r="BX304" s="3"/>
      <c r="BY304" s="3"/>
      <c r="BZ304" s="3"/>
      <c r="CA304" s="4"/>
      <c r="CB304" s="3"/>
      <c r="CC304" s="3"/>
      <c r="CD304" s="3"/>
      <c r="CE304" s="3"/>
      <c r="CF304" s="3"/>
      <c r="CG304" s="3"/>
      <c r="CH304" s="3"/>
      <c r="CI304" s="3"/>
      <c r="CJ304" s="4"/>
      <c r="CK304" s="3"/>
      <c r="CL304" s="3">
        <v>-218.78</v>
      </c>
      <c r="CM304" s="3"/>
      <c r="CN304" s="3">
        <v>0</v>
      </c>
      <c r="CO304" s="3"/>
      <c r="CP304" s="3">
        <v>214.71</v>
      </c>
      <c r="CQ304" s="3"/>
      <c r="CR304" s="3"/>
    </row>
    <row r="305" spans="1:96" ht="15" customHeight="1" x14ac:dyDescent="0.15">
      <c r="A305" s="1" t="s">
        <v>955</v>
      </c>
      <c r="B305" s="1" t="s">
        <v>275</v>
      </c>
      <c r="C305" s="1" t="s">
        <v>1846</v>
      </c>
      <c r="D305" s="1" t="str">
        <f>VLOOKUP(B305,VALIDAÇÃO!$B$2:$C$12,2,0)</f>
        <v>ÂNGELA</v>
      </c>
      <c r="E305" s="1" t="s">
        <v>1902</v>
      </c>
      <c r="F305" s="1" t="e">
        <f>VLOOKUP(E305,'[1]MAIO 25'!$D$2:$E$876,2,0)</f>
        <v>#N/A</v>
      </c>
      <c r="G305" s="1" t="str">
        <f>VLOOKUP(H305,VALIDAÇÃO!$F$2:$G$83,2,0)</f>
        <v>INDIRETO</v>
      </c>
      <c r="H305" s="1" t="s">
        <v>431</v>
      </c>
      <c r="I305" s="1" t="s">
        <v>847</v>
      </c>
      <c r="J305" s="15">
        <v>45839</v>
      </c>
      <c r="K305" s="15"/>
      <c r="L305" s="2">
        <v>822.8</v>
      </c>
      <c r="M305" s="2" t="e">
        <f>W305+X305+Y305+Z305+AA305+AB305+AC305+AD305+AE305+AF305+AH305+AJ305+AK305+AL305+AM305+AN305+AO305+AP305+AR305+AT305+AV305++AX305+AY305+AZ305+BA305+BG305+BJ305+BO305+BP305+BQ305+BV305+BW305+BX305+BZ305+CB305+CC305+CD305+CE305+CF305+CH305+CI305+CL305+CN305+BT305+BC305+BE305+BN305+BU305+CQ305+#REF!+CR305+CG305</f>
        <v>#REF!</v>
      </c>
      <c r="N305" s="2">
        <f>(V305+BR305)</f>
        <v>-452</v>
      </c>
      <c r="O305" s="2" t="e">
        <f t="shared" si="22"/>
        <v>#REF!</v>
      </c>
      <c r="P305" s="2" t="e">
        <f>O305+BS305</f>
        <v>#REF!</v>
      </c>
      <c r="Q305" s="2" t="e">
        <f t="shared" si="23"/>
        <v>#REF!</v>
      </c>
      <c r="R305" s="2" t="e">
        <f t="shared" si="24"/>
        <v>#REF!</v>
      </c>
      <c r="S305" s="2">
        <v>1130</v>
      </c>
      <c r="T305" s="3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144.80000000000001</v>
      </c>
      <c r="AG305" s="4"/>
      <c r="AH305" s="3"/>
      <c r="AI305" s="3"/>
      <c r="AJ305" s="3"/>
      <c r="AK305" s="3"/>
      <c r="AL305" s="3"/>
      <c r="AM305" s="3"/>
      <c r="AN305" s="3"/>
      <c r="AO305" s="3"/>
      <c r="AP305" s="3"/>
      <c r="AQ305" s="4"/>
      <c r="AR305" s="3"/>
      <c r="AS305" s="4">
        <v>1320</v>
      </c>
      <c r="AT305" s="3"/>
      <c r="AU305" s="4"/>
      <c r="AV305" s="3"/>
      <c r="AW305" s="4">
        <v>0</v>
      </c>
      <c r="AX305" s="3"/>
      <c r="AY305" s="3"/>
      <c r="AZ305" s="3"/>
      <c r="BA305" s="3"/>
      <c r="BB305" s="3"/>
      <c r="BC305" s="3"/>
      <c r="BD305" s="4"/>
      <c r="BE305" s="3"/>
      <c r="BF305" s="4"/>
      <c r="BG305" s="3"/>
      <c r="BH305" s="4"/>
      <c r="BI305" s="3">
        <v>924</v>
      </c>
      <c r="BJ305" s="3"/>
      <c r="BK305" s="3">
        <v>129.41</v>
      </c>
      <c r="BL305" s="3"/>
      <c r="BM305" s="3"/>
      <c r="BN305" s="3"/>
      <c r="BO305" s="3"/>
      <c r="BP305" s="3"/>
      <c r="BQ305" s="3"/>
      <c r="BR305" s="3">
        <v>-452</v>
      </c>
      <c r="BS305" s="3">
        <f t="shared" si="25"/>
        <v>452</v>
      </c>
      <c r="BT305" s="3">
        <f t="shared" si="21"/>
        <v>472</v>
      </c>
      <c r="BU305" s="3"/>
      <c r="BV305" s="3"/>
      <c r="BW305" s="3"/>
      <c r="BX305" s="3"/>
      <c r="BY305" s="3"/>
      <c r="BZ305" s="3"/>
      <c r="CA305" s="4"/>
      <c r="CB305" s="3"/>
      <c r="CC305" s="3"/>
      <c r="CD305" s="3"/>
      <c r="CE305" s="3"/>
      <c r="CF305" s="3"/>
      <c r="CG305" s="3"/>
      <c r="CH305" s="3"/>
      <c r="CI305" s="3"/>
      <c r="CJ305" s="4"/>
      <c r="CK305" s="3"/>
      <c r="CL305" s="3"/>
      <c r="CM305" s="3"/>
      <c r="CN305" s="3"/>
      <c r="CO305" s="3"/>
      <c r="CP305" s="3"/>
      <c r="CQ305" s="3"/>
      <c r="CR305" s="3"/>
    </row>
    <row r="306" spans="1:96" ht="15" customHeight="1" x14ac:dyDescent="0.15">
      <c r="A306" s="1" t="s">
        <v>845</v>
      </c>
      <c r="B306" s="1" t="s">
        <v>55</v>
      </c>
      <c r="C306" s="1" t="s">
        <v>1079</v>
      </c>
      <c r="D306" s="1" t="str">
        <f>VLOOKUP(B306,VALIDAÇÃO!$B$2:$C$12,2,0)</f>
        <v>UNIQUE</v>
      </c>
      <c r="E306" s="1" t="s">
        <v>300</v>
      </c>
      <c r="F306" s="1" t="str">
        <f>VLOOKUP(E306,'[1]MAIO 25'!$D$2:$E$876,2,0)</f>
        <v>Masculino</v>
      </c>
      <c r="G306" s="1" t="str">
        <f>VLOOKUP(H306,VALIDAÇÃO!$F$2:$G$83,2,0)</f>
        <v>INDIRETO</v>
      </c>
      <c r="H306" s="1" t="s">
        <v>367</v>
      </c>
      <c r="I306" s="1" t="s">
        <v>847</v>
      </c>
      <c r="J306" s="15">
        <v>45748</v>
      </c>
      <c r="K306" s="15"/>
      <c r="L306" s="2">
        <v>924.8</v>
      </c>
      <c r="M306" s="2" t="e">
        <f>W306+X306+Y306+Z306+AA306+AB306+AC306+AD306+AE306+AF306+AH306+AJ306+AK306+AL306+AM306+AN306+AO306+AP306+AR306+AT306+AV306++AX306+AY306+AZ306+BA306+BG306+BJ306+BO306+BP306+BQ306+BV306+BW306+BX306+BZ306+CB306+CC306+CD306+CE306+CF306+CH306+CI306+CL306+CN306+BT306+BC306+BE306+BN306+BU306+CQ306+#REF!+CR306+CG306</f>
        <v>#REF!</v>
      </c>
      <c r="N306" s="2">
        <f>(V306+BR306)</f>
        <v>-520</v>
      </c>
      <c r="O306" s="2" t="e">
        <f t="shared" si="22"/>
        <v>#REF!</v>
      </c>
      <c r="P306" s="2" t="e">
        <f>O306+BS306</f>
        <v>#REF!</v>
      </c>
      <c r="Q306" s="2" t="e">
        <f t="shared" si="23"/>
        <v>#REF!</v>
      </c>
      <c r="R306" s="2" t="e">
        <f t="shared" si="24"/>
        <v>#REF!</v>
      </c>
      <c r="S306" s="2">
        <v>1300</v>
      </c>
      <c r="T306" s="3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>
        <v>144.80000000000001</v>
      </c>
      <c r="AG306" s="4"/>
      <c r="AH306" s="3"/>
      <c r="AI306" s="3"/>
      <c r="AJ306" s="3"/>
      <c r="AK306" s="3"/>
      <c r="AL306" s="3"/>
      <c r="AM306" s="3"/>
      <c r="AN306" s="3"/>
      <c r="AO306" s="3"/>
      <c r="AP306" s="3"/>
      <c r="AQ306" s="4"/>
      <c r="AR306" s="3"/>
      <c r="AS306" s="4">
        <v>251</v>
      </c>
      <c r="AT306" s="3"/>
      <c r="AU306" s="4"/>
      <c r="AV306" s="3"/>
      <c r="AW306" s="4">
        <v>0</v>
      </c>
      <c r="AX306" s="3"/>
      <c r="AY306" s="3"/>
      <c r="AZ306" s="3"/>
      <c r="BA306" s="3"/>
      <c r="BB306" s="3"/>
      <c r="BC306" s="3"/>
      <c r="BD306" s="4"/>
      <c r="BE306" s="3"/>
      <c r="BF306" s="4"/>
      <c r="BG306" s="3"/>
      <c r="BH306" s="4"/>
      <c r="BI306" s="3">
        <v>924</v>
      </c>
      <c r="BJ306" s="3"/>
      <c r="BK306" s="3">
        <v>54</v>
      </c>
      <c r="BL306" s="3"/>
      <c r="BM306" s="3"/>
      <c r="BN306" s="3"/>
      <c r="BO306" s="3"/>
      <c r="BP306" s="3"/>
      <c r="BQ306" s="3"/>
      <c r="BR306" s="3">
        <v>-520</v>
      </c>
      <c r="BS306" s="3">
        <f t="shared" si="25"/>
        <v>520</v>
      </c>
      <c r="BT306" s="3">
        <f t="shared" si="21"/>
        <v>404</v>
      </c>
      <c r="BU306" s="3"/>
      <c r="BV306" s="3"/>
      <c r="BW306" s="3"/>
      <c r="BX306" s="3"/>
      <c r="BY306" s="3"/>
      <c r="BZ306" s="3"/>
      <c r="CA306" s="4"/>
      <c r="CB306" s="3"/>
      <c r="CC306" s="3"/>
      <c r="CD306" s="3"/>
      <c r="CE306" s="3"/>
      <c r="CF306" s="3"/>
      <c r="CG306" s="3"/>
      <c r="CH306" s="3"/>
      <c r="CI306" s="3"/>
      <c r="CJ306" s="4"/>
      <c r="CK306" s="3"/>
      <c r="CL306" s="3"/>
      <c r="CM306" s="3"/>
      <c r="CN306" s="3"/>
      <c r="CO306" s="3"/>
      <c r="CP306" s="3"/>
      <c r="CQ306" s="3"/>
      <c r="CR306" s="3"/>
    </row>
    <row r="307" spans="1:96" ht="15" customHeight="1" x14ac:dyDescent="0.15">
      <c r="A307" s="1" t="s">
        <v>848</v>
      </c>
      <c r="B307" s="1" t="s">
        <v>574</v>
      </c>
      <c r="C307" s="1" t="s">
        <v>1080</v>
      </c>
      <c r="D307" s="1" t="str">
        <f>VLOOKUP(B307,VALIDAÇÃO!$B$2:$C$12,2,0)</f>
        <v>MARIE CURIE</v>
      </c>
      <c r="E307" s="1" t="s">
        <v>411</v>
      </c>
      <c r="F307" s="1" t="str">
        <f>VLOOKUP(E307,'[1]MAIO 25'!$D$2:$E$876,2,0)</f>
        <v>Masculino</v>
      </c>
      <c r="G307" s="1" t="str">
        <f>VLOOKUP(H307,VALIDAÇÃO!$F$2:$G$83,2,0)</f>
        <v>DIRETO</v>
      </c>
      <c r="H307" s="1" t="s">
        <v>1518</v>
      </c>
      <c r="I307" s="1" t="s">
        <v>850</v>
      </c>
      <c r="J307" s="15">
        <v>45446</v>
      </c>
      <c r="K307" s="15"/>
      <c r="L307" s="2">
        <v>1138.58</v>
      </c>
      <c r="M307" s="2" t="e">
        <f>W307+X307+Y307+Z307+AA307+AB307+AC307+AD307+AE307+AF307+AH307+AJ307+AK307+AL307+AM307+AN307+AO307+AP307+AR307+AT307+AV307++AX307+AY307+AZ307+BA307+BG307+BJ307+BO307+BP307+BQ307+BV307+BW307+BX307+BZ307+CB307+CC307+CD307+CE307+CF307+CH307+CI307+CL307+CN307+BT307+BC307+BE307+BN307+BU307+CQ307+#REF!+CR307+CG307</f>
        <v>#REF!</v>
      </c>
      <c r="N307" s="2">
        <f>(V307+BR307)</f>
        <v>999.6</v>
      </c>
      <c r="O307" s="2" t="e">
        <f t="shared" si="22"/>
        <v>#REF!</v>
      </c>
      <c r="P307" s="2" t="e">
        <f>O307+BS307</f>
        <v>#REF!</v>
      </c>
      <c r="Q307" s="2" t="e">
        <f t="shared" si="23"/>
        <v>#REF!</v>
      </c>
      <c r="R307" s="2" t="e">
        <f t="shared" si="24"/>
        <v>#REF!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/>
      <c r="AE307" s="3">
        <v>100</v>
      </c>
      <c r="AF307" s="3"/>
      <c r="AG307" s="4"/>
      <c r="AH307" s="3"/>
      <c r="AI307" s="3"/>
      <c r="AJ307" s="3"/>
      <c r="AK307" s="3">
        <v>0.93</v>
      </c>
      <c r="AL307" s="3"/>
      <c r="AM307" s="3"/>
      <c r="AN307" s="3">
        <v>43.2</v>
      </c>
      <c r="AO307" s="3"/>
      <c r="AP307" s="3">
        <v>69.61</v>
      </c>
      <c r="AQ307" s="4">
        <v>311.01</v>
      </c>
      <c r="AR307" s="3">
        <v>94.01</v>
      </c>
      <c r="AS307" s="4">
        <v>270</v>
      </c>
      <c r="AT307" s="3"/>
      <c r="AU307" s="4"/>
      <c r="AV307" s="3">
        <v>4.82</v>
      </c>
      <c r="AW307" s="4">
        <v>0</v>
      </c>
      <c r="AX307" s="3">
        <v>124.45</v>
      </c>
      <c r="AY307" s="3"/>
      <c r="AZ307" s="3"/>
      <c r="BA307" s="3">
        <v>23.93</v>
      </c>
      <c r="BB307" s="3"/>
      <c r="BC307" s="3"/>
      <c r="BD307" s="4"/>
      <c r="BE307" s="3"/>
      <c r="BF307" s="4"/>
      <c r="BG307" s="3"/>
      <c r="BH307" s="4"/>
      <c r="BI307" s="3">
        <v>924</v>
      </c>
      <c r="BJ307" s="3">
        <v>31.47</v>
      </c>
      <c r="BK307" s="3">
        <v>20.079999999999998</v>
      </c>
      <c r="BL307" s="3"/>
      <c r="BM307" s="3"/>
      <c r="BN307" s="3"/>
      <c r="BO307" s="3">
        <v>-52.14</v>
      </c>
      <c r="BP307" s="3">
        <v>-34.76</v>
      </c>
      <c r="BQ307" s="3"/>
      <c r="BR307" s="3">
        <v>-738.4</v>
      </c>
      <c r="BS307" s="3">
        <f t="shared" si="25"/>
        <v>738.4</v>
      </c>
      <c r="BT307" s="3">
        <f t="shared" ref="BT307:BT368" si="26">BI307+BR307</f>
        <v>185.60000000000002</v>
      </c>
      <c r="BU307" s="3"/>
      <c r="BV307" s="3"/>
      <c r="BW307" s="3"/>
      <c r="BX307" s="3"/>
      <c r="BY307" s="3"/>
      <c r="BZ307" s="3"/>
      <c r="CA307" s="4">
        <v>-101.47</v>
      </c>
      <c r="CB307" s="3"/>
      <c r="CC307" s="3"/>
      <c r="CD307" s="3"/>
      <c r="CE307" s="3"/>
      <c r="CF307" s="3"/>
      <c r="CG307" s="3"/>
      <c r="CH307" s="3"/>
      <c r="CI307" s="3"/>
      <c r="CJ307" s="4"/>
      <c r="CK307" s="3"/>
      <c r="CL307" s="3">
        <v>-165.07</v>
      </c>
      <c r="CM307" s="3"/>
      <c r="CN307" s="3">
        <v>0</v>
      </c>
      <c r="CO307" s="3"/>
      <c r="CP307" s="3">
        <v>166.97</v>
      </c>
      <c r="CQ307" s="3"/>
      <c r="CR307" s="3"/>
    </row>
    <row r="308" spans="1:96" ht="15" customHeight="1" x14ac:dyDescent="0.15">
      <c r="A308" s="1" t="s">
        <v>845</v>
      </c>
      <c r="B308" s="1" t="s">
        <v>55</v>
      </c>
      <c r="C308" s="1" t="s">
        <v>1847</v>
      </c>
      <c r="D308" s="1" t="str">
        <f>VLOOKUP(B308,VALIDAÇÃO!$B$2:$C$12,2,0)</f>
        <v>UNIQUE</v>
      </c>
      <c r="E308" s="1" t="s">
        <v>1903</v>
      </c>
      <c r="F308" s="1" t="e">
        <f>VLOOKUP(E308,'[1]MAIO 25'!$D$2:$E$876,2,0)</f>
        <v>#N/A</v>
      </c>
      <c r="G308" s="1" t="str">
        <f>VLOOKUP(H308,VALIDAÇÃO!$F$2:$G$83,2,0)</f>
        <v>DIRETO</v>
      </c>
      <c r="H308" s="1" t="s">
        <v>1518</v>
      </c>
      <c r="I308" s="1" t="s">
        <v>847</v>
      </c>
      <c r="J308" s="15">
        <v>45845</v>
      </c>
      <c r="K308" s="15"/>
      <c r="L308" s="2">
        <v>1293.68</v>
      </c>
      <c r="M308" s="2" t="e">
        <f>W308+X308+Y308+Z308+AA308+AB308+AC308+AD308+AE308+AF308+AH308+AJ308+AK308+AL308+AM308+AN308+AO308+AP308+AR308+AT308+AV308++AX308+AY308+AZ308+BA308+BG308+BJ308+BO308+BP308+BQ308+BV308+BW308+BX308+BZ308+CB308+CC308+CD308+CE308+CF308+CH308+CI308+CL308+CN308+BT308+BC308+BE308+BN308+BU308+CQ308+#REF!+CR308+CG308</f>
        <v>#REF!</v>
      </c>
      <c r="N308" s="2">
        <f>(V308+BR308)</f>
        <v>1390.4</v>
      </c>
      <c r="O308" s="2" t="e">
        <f t="shared" si="22"/>
        <v>#REF!</v>
      </c>
      <c r="P308" s="2" t="e">
        <f>O308+BS308</f>
        <v>#REF!</v>
      </c>
      <c r="Q308" s="2" t="e">
        <f t="shared" si="23"/>
        <v>#REF!</v>
      </c>
      <c r="R308" s="2" t="e">
        <f t="shared" si="24"/>
        <v>#REF!</v>
      </c>
      <c r="S308" s="2">
        <v>1738</v>
      </c>
      <c r="T308" s="3"/>
      <c r="U308" s="4"/>
      <c r="V308" s="3">
        <v>1390.4</v>
      </c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4"/>
      <c r="AH308" s="3"/>
      <c r="AI308" s="3"/>
      <c r="AJ308" s="3"/>
      <c r="AK308" s="3"/>
      <c r="AL308" s="3"/>
      <c r="AM308" s="3"/>
      <c r="AN308" s="3"/>
      <c r="AO308" s="3"/>
      <c r="AP308" s="3">
        <v>107.48</v>
      </c>
      <c r="AQ308" s="4">
        <v>480.17</v>
      </c>
      <c r="AR308" s="3">
        <v>51.97</v>
      </c>
      <c r="AS308" s="4">
        <v>1399.14</v>
      </c>
      <c r="AT308" s="3"/>
      <c r="AU308" s="4"/>
      <c r="AV308" s="3"/>
      <c r="AW308" s="4"/>
      <c r="AX308" s="3"/>
      <c r="AY308" s="3"/>
      <c r="AZ308" s="3"/>
      <c r="BA308" s="3"/>
      <c r="BB308" s="3"/>
      <c r="BC308" s="3">
        <v>-7.92</v>
      </c>
      <c r="BD308" s="4">
        <v>60.17</v>
      </c>
      <c r="BE308" s="3"/>
      <c r="BF308" s="4"/>
      <c r="BG308" s="3"/>
      <c r="BH308" s="4"/>
      <c r="BI308" s="3">
        <v>1009.26</v>
      </c>
      <c r="BJ308" s="3">
        <v>30.37</v>
      </c>
      <c r="BK308" s="3">
        <v>246.91</v>
      </c>
      <c r="BL308" s="3"/>
      <c r="BM308" s="3"/>
      <c r="BN308" s="3"/>
      <c r="BO308" s="3">
        <v>-41.71</v>
      </c>
      <c r="BP308" s="3">
        <v>-34.76</v>
      </c>
      <c r="BQ308" s="3">
        <v>-83.42</v>
      </c>
      <c r="BR308" s="3"/>
      <c r="BS308" s="3">
        <f t="shared" si="25"/>
        <v>0</v>
      </c>
      <c r="BT308" s="3">
        <f t="shared" si="26"/>
        <v>1009.26</v>
      </c>
      <c r="BU308" s="3"/>
      <c r="BV308" s="3"/>
      <c r="BW308" s="3"/>
      <c r="BX308" s="3"/>
      <c r="BY308" s="3"/>
      <c r="BZ308" s="3"/>
      <c r="CA308" s="4"/>
      <c r="CB308" s="3"/>
      <c r="CC308" s="3"/>
      <c r="CD308" s="3"/>
      <c r="CE308" s="3"/>
      <c r="CF308" s="3"/>
      <c r="CG308" s="3"/>
      <c r="CH308" s="3"/>
      <c r="CI308" s="3"/>
      <c r="CJ308" s="4"/>
      <c r="CK308" s="3"/>
      <c r="CL308" s="3">
        <v>-118.73</v>
      </c>
      <c r="CM308" s="3"/>
      <c r="CN308" s="3">
        <v>0</v>
      </c>
      <c r="CO308" s="3"/>
      <c r="CP308" s="3">
        <v>125.78</v>
      </c>
      <c r="CQ308" s="3"/>
      <c r="CR308" s="3"/>
    </row>
    <row r="309" spans="1:96" ht="15" customHeight="1" x14ac:dyDescent="0.15">
      <c r="A309" s="1" t="s">
        <v>855</v>
      </c>
      <c r="B309" s="1" t="s">
        <v>509</v>
      </c>
      <c r="C309" s="1" t="s">
        <v>1081</v>
      </c>
      <c r="D309" s="1" t="str">
        <f>VLOOKUP(B309,VALIDAÇÃO!$B$2:$C$12,2,0)</f>
        <v>AUGURI</v>
      </c>
      <c r="E309" s="1" t="s">
        <v>381</v>
      </c>
      <c r="F309" s="1" t="str">
        <f>VLOOKUP(E309,'[1]MAIO 25'!$D$2:$E$876,2,0)</f>
        <v>Masculino</v>
      </c>
      <c r="G309" s="1" t="str">
        <f>VLOOKUP(H309,VALIDAÇÃO!$F$2:$G$83,2,0)</f>
        <v>DIRETO</v>
      </c>
      <c r="H309" s="1" t="s">
        <v>1518</v>
      </c>
      <c r="I309" s="1" t="s">
        <v>847</v>
      </c>
      <c r="J309" s="15">
        <v>45617</v>
      </c>
      <c r="K309" s="15"/>
      <c r="L309" s="2">
        <v>1427.62</v>
      </c>
      <c r="M309" s="2" t="e">
        <f>W309+X309+Y309+Z309+AA309+AB309+AC309+AD309+AE309+AF309+AH309+AJ309+AK309+AL309+AM309+AN309+AO309+AP309+AR309+AT309+AV309++AX309+AY309+AZ309+BA309+BG309+BJ309+BO309+BP309+BQ309+BV309+BW309+BX309+BZ309+CB309+CC309+CD309+CE309+CF309+CH309+CI309+CL309+CN309+BT309+BC309+BE309+BN309+BU309+CQ309+#REF!+CR309+CG309</f>
        <v>#REF!</v>
      </c>
      <c r="N309" s="2">
        <f>(V309+BR309)</f>
        <v>1042.8</v>
      </c>
      <c r="O309" s="2" t="e">
        <f t="shared" ref="O309:O370" si="27">N309+R309</f>
        <v>#REF!</v>
      </c>
      <c r="P309" s="2" t="e">
        <f>O309+BS309</f>
        <v>#REF!</v>
      </c>
      <c r="Q309" s="2" t="e">
        <f t="shared" ref="Q309:Q370" si="28">L309-(O309+M309)</f>
        <v>#REF!</v>
      </c>
      <c r="R309" s="2" t="e">
        <f t="shared" ref="R309:R370" si="29">L309-(M309+N309)</f>
        <v>#REF!</v>
      </c>
      <c r="S309" s="2">
        <v>1738</v>
      </c>
      <c r="T309" s="3"/>
      <c r="U309" s="4"/>
      <c r="V309" s="3">
        <v>1738</v>
      </c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4"/>
      <c r="AH309" s="3"/>
      <c r="AI309" s="3"/>
      <c r="AJ309" s="3"/>
      <c r="AK309" s="3">
        <v>2.42</v>
      </c>
      <c r="AL309" s="3"/>
      <c r="AM309" s="3"/>
      <c r="AN309" s="3"/>
      <c r="AO309" s="3"/>
      <c r="AP309" s="3">
        <v>109.68</v>
      </c>
      <c r="AQ309" s="4">
        <v>490</v>
      </c>
      <c r="AR309" s="3">
        <v>7.61</v>
      </c>
      <c r="AS309" s="4">
        <v>119</v>
      </c>
      <c r="AT309" s="3"/>
      <c r="AU309" s="4"/>
      <c r="AV309" s="3">
        <v>10.08</v>
      </c>
      <c r="AW309" s="4">
        <v>0</v>
      </c>
      <c r="AX309" s="3">
        <v>362.9</v>
      </c>
      <c r="AY309" s="3"/>
      <c r="AZ309" s="3"/>
      <c r="BA309" s="3">
        <v>87.1</v>
      </c>
      <c r="BB309" s="3"/>
      <c r="BC309" s="3"/>
      <c r="BD309" s="4"/>
      <c r="BE309" s="3"/>
      <c r="BF309" s="4"/>
      <c r="BG309" s="3"/>
      <c r="BH309" s="4"/>
      <c r="BI309" s="3">
        <v>924</v>
      </c>
      <c r="BJ309" s="3">
        <v>28.15</v>
      </c>
      <c r="BK309" s="3">
        <v>102.67</v>
      </c>
      <c r="BL309" s="3"/>
      <c r="BM309" s="3"/>
      <c r="BN309" s="3"/>
      <c r="BO309" s="3"/>
      <c r="BP309" s="3">
        <v>-34.76</v>
      </c>
      <c r="BQ309" s="3"/>
      <c r="BR309" s="3">
        <v>-695.2</v>
      </c>
      <c r="BS309" s="3">
        <f t="shared" si="25"/>
        <v>695.2</v>
      </c>
      <c r="BT309" s="3">
        <f t="shared" si="26"/>
        <v>228.79999999999995</v>
      </c>
      <c r="BU309" s="3"/>
      <c r="BV309" s="3"/>
      <c r="BW309" s="3"/>
      <c r="BX309" s="3"/>
      <c r="BY309" s="3"/>
      <c r="BZ309" s="3"/>
      <c r="CA309" s="4"/>
      <c r="CB309" s="3"/>
      <c r="CC309" s="3"/>
      <c r="CD309" s="3"/>
      <c r="CE309" s="3"/>
      <c r="CF309" s="3"/>
      <c r="CG309" s="3"/>
      <c r="CH309" s="3"/>
      <c r="CI309" s="3"/>
      <c r="CJ309" s="4"/>
      <c r="CK309" s="3"/>
      <c r="CL309" s="3">
        <v>-188.36</v>
      </c>
      <c r="CM309" s="3"/>
      <c r="CN309" s="3">
        <v>0</v>
      </c>
      <c r="CO309" s="3"/>
      <c r="CP309" s="3">
        <v>187.67</v>
      </c>
      <c r="CQ309" s="3"/>
      <c r="CR309" s="3"/>
    </row>
    <row r="310" spans="1:96" ht="15" customHeight="1" x14ac:dyDescent="0.15">
      <c r="A310" s="1" t="s">
        <v>865</v>
      </c>
      <c r="B310" s="1" t="s">
        <v>671</v>
      </c>
      <c r="C310" s="1" t="s">
        <v>878</v>
      </c>
      <c r="D310" s="1" t="str">
        <f>VLOOKUP(B310,VALIDAÇÃO!$B$2:$C$12,2,0)</f>
        <v>VIVANT</v>
      </c>
      <c r="E310" s="1" t="s">
        <v>727</v>
      </c>
      <c r="F310" s="1" t="str">
        <f>VLOOKUP(E310,'[1]MAIO 25'!$D$2:$E$876,2,0)</f>
        <v>Feminino</v>
      </c>
      <c r="G310" s="1" t="str">
        <f>VLOOKUP(H310,VALIDAÇÃO!$F$2:$G$83,2,0)</f>
        <v>INDIRETO</v>
      </c>
      <c r="H310" s="1" t="s">
        <v>231</v>
      </c>
      <c r="I310" s="1" t="s">
        <v>867</v>
      </c>
      <c r="J310" s="15">
        <v>45601</v>
      </c>
      <c r="K310" s="15"/>
      <c r="L310" s="2">
        <v>1474.65</v>
      </c>
      <c r="M310" s="2" t="e">
        <f>W310+X310+Y310+Z310+AA310+AB310+AC310+AD310+AE310+AF310+AH310+AJ310+AK310+AL310+AM310+AN310+AO310+AP310+AR310+AT310+AV310++AX310+AY310+AZ310+BA310+BG310+BJ310+BO310+BP310+BQ310+BV310+BW310+BX310+BZ310+CB310+CC310+CD310+CE310+CF310+CH310+CI310+CL310+CN310+BT310+BC310+BE310+BN310+BU310+CQ310+#REF!+CR310+CG310</f>
        <v>#REF!</v>
      </c>
      <c r="N310" s="2">
        <f>(V310+BR310)</f>
        <v>1386</v>
      </c>
      <c r="O310" s="2" t="e">
        <f t="shared" si="27"/>
        <v>#REF!</v>
      </c>
      <c r="P310" s="2" t="e">
        <f>O310+BS310</f>
        <v>#REF!</v>
      </c>
      <c r="Q310" s="2" t="e">
        <f t="shared" si="28"/>
        <v>#REF!</v>
      </c>
      <c r="R310" s="2" t="e">
        <f t="shared" si="29"/>
        <v>#REF!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>
        <v>364.71</v>
      </c>
      <c r="AA310" s="3"/>
      <c r="AB310" s="3"/>
      <c r="AC310" s="3"/>
      <c r="AD310" s="3"/>
      <c r="AE310" s="3"/>
      <c r="AF310" s="3"/>
      <c r="AG310" s="4"/>
      <c r="AH310" s="3"/>
      <c r="AI310" s="3"/>
      <c r="AJ310" s="3"/>
      <c r="AK310" s="3"/>
      <c r="AL310" s="3"/>
      <c r="AM310" s="3"/>
      <c r="AN310" s="3"/>
      <c r="AO310" s="3"/>
      <c r="AP310" s="3"/>
      <c r="AQ310" s="4"/>
      <c r="AR310" s="3">
        <v>41.35</v>
      </c>
      <c r="AS310" s="4">
        <v>484</v>
      </c>
      <c r="AT310" s="3"/>
      <c r="AU310" s="4"/>
      <c r="AV310" s="3"/>
      <c r="AW310" s="4">
        <v>0</v>
      </c>
      <c r="AX310" s="3"/>
      <c r="AY310" s="3"/>
      <c r="AZ310" s="3"/>
      <c r="BA310" s="3"/>
      <c r="BB310" s="3"/>
      <c r="BC310" s="3"/>
      <c r="BD310" s="4"/>
      <c r="BE310" s="3"/>
      <c r="BF310" s="4"/>
      <c r="BG310" s="3"/>
      <c r="BH310" s="4"/>
      <c r="BI310" s="3">
        <v>695.2</v>
      </c>
      <c r="BJ310" s="3">
        <v>7.95</v>
      </c>
      <c r="BK310" s="3">
        <v>74.87</v>
      </c>
      <c r="BL310" s="3"/>
      <c r="BM310" s="3"/>
      <c r="BN310" s="3"/>
      <c r="BO310" s="3">
        <v>-69.3</v>
      </c>
      <c r="BP310" s="3"/>
      <c r="BQ310" s="3"/>
      <c r="BR310" s="3">
        <v>-924</v>
      </c>
      <c r="BS310" s="3">
        <f t="shared" si="25"/>
        <v>924</v>
      </c>
      <c r="BT310" s="3">
        <f t="shared" si="26"/>
        <v>-228.79999999999995</v>
      </c>
      <c r="BU310" s="3"/>
      <c r="BV310" s="3"/>
      <c r="BW310" s="3"/>
      <c r="BX310" s="3"/>
      <c r="BY310" s="3"/>
      <c r="BZ310" s="3"/>
      <c r="CA310" s="4"/>
      <c r="CB310" s="3"/>
      <c r="CC310" s="3">
        <v>-66.5</v>
      </c>
      <c r="CD310" s="3"/>
      <c r="CE310" s="3"/>
      <c r="CF310" s="3"/>
      <c r="CG310" s="3"/>
      <c r="CH310" s="3"/>
      <c r="CI310" s="3"/>
      <c r="CJ310" s="4"/>
      <c r="CK310" s="3"/>
      <c r="CL310" s="3">
        <v>-189.56</v>
      </c>
      <c r="CM310" s="3"/>
      <c r="CN310" s="3">
        <v>0</v>
      </c>
      <c r="CO310" s="3"/>
      <c r="CP310" s="3">
        <v>188.74</v>
      </c>
      <c r="CQ310" s="3"/>
      <c r="CR310" s="3"/>
    </row>
    <row r="311" spans="1:96" ht="15" customHeight="1" x14ac:dyDescent="0.15">
      <c r="A311" s="1" t="s">
        <v>851</v>
      </c>
      <c r="B311" s="1" t="s">
        <v>633</v>
      </c>
      <c r="C311" s="1" t="s">
        <v>1082</v>
      </c>
      <c r="D311" s="1" t="str">
        <f>VLOOKUP(B311,VALIDAÇÃO!$B$2:$C$12,2,0)</f>
        <v>ESSENZA</v>
      </c>
      <c r="E311" s="1" t="s">
        <v>7</v>
      </c>
      <c r="F311" s="1" t="str">
        <f>VLOOKUP(E311,'[1]MAIO 25'!$D$2:$E$876,2,0)</f>
        <v>Feminino</v>
      </c>
      <c r="G311" s="1" t="str">
        <f>VLOOKUP(H311,VALIDAÇÃO!$F$2:$G$83,2,0)</f>
        <v>INDIRETO</v>
      </c>
      <c r="H311" s="1" t="s">
        <v>231</v>
      </c>
      <c r="I311" s="1" t="s">
        <v>925</v>
      </c>
      <c r="J311" s="15">
        <v>45740</v>
      </c>
      <c r="K311" s="15"/>
      <c r="L311" s="2">
        <v>1245.8699999999999</v>
      </c>
      <c r="M311" s="2" t="e">
        <f>W311+X311+Y311+Z311+AA311+AB311+AC311+AD311+AE311+AF311+AH311+AJ311+AK311+AL311+AM311+AN311+AO311+AP311+AR311+AT311+AV311++AX311+AY311+AZ311+BA311+BG311+BJ311+BO311+BP311+BQ311+BV311+BW311+BX311+BZ311+CB311+CC311+CD311+CE311+CF311+CH311+CI311+CL311+CN311+BT311+BC311+BE311+BN311+BU311+CQ311+#REF!+CR311+CG311</f>
        <v>#REF!</v>
      </c>
      <c r="N311" s="2">
        <f>(V311+BR311)</f>
        <v>1386</v>
      </c>
      <c r="O311" s="2" t="e">
        <f t="shared" si="27"/>
        <v>#REF!</v>
      </c>
      <c r="P311" s="2" t="e">
        <f>O311+BS311</f>
        <v>#REF!</v>
      </c>
      <c r="Q311" s="2" t="e">
        <f t="shared" si="28"/>
        <v>#REF!</v>
      </c>
      <c r="R311" s="2" t="e">
        <f t="shared" si="29"/>
        <v>#REF!</v>
      </c>
      <c r="S311" s="2">
        <v>2310</v>
      </c>
      <c r="T311" s="3">
        <v>1300</v>
      </c>
      <c r="U311" s="4">
        <v>13200</v>
      </c>
      <c r="V311" s="3">
        <v>2310</v>
      </c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4"/>
      <c r="AH311" s="3"/>
      <c r="AI311" s="3"/>
      <c r="AJ311" s="3"/>
      <c r="AK311" s="3"/>
      <c r="AL311" s="3"/>
      <c r="AM311" s="3"/>
      <c r="AN311" s="3"/>
      <c r="AO311" s="3"/>
      <c r="AP311" s="3"/>
      <c r="AQ311" s="4"/>
      <c r="AR311" s="3">
        <v>108.59</v>
      </c>
      <c r="AS311" s="4"/>
      <c r="AT311" s="3"/>
      <c r="AU311" s="4"/>
      <c r="AV311" s="3"/>
      <c r="AW311" s="4"/>
      <c r="AX311" s="3"/>
      <c r="AY311" s="3"/>
      <c r="AZ311" s="3"/>
      <c r="BA311" s="3"/>
      <c r="BB311" s="3"/>
      <c r="BC311" s="3"/>
      <c r="BD311" s="4"/>
      <c r="BE311" s="3"/>
      <c r="BF311" s="4"/>
      <c r="BG311" s="3">
        <v>189</v>
      </c>
      <c r="BH311" s="4">
        <v>540</v>
      </c>
      <c r="BI311" s="3">
        <v>452</v>
      </c>
      <c r="BJ311" s="3">
        <v>57.23</v>
      </c>
      <c r="BK311" s="3"/>
      <c r="BL311" s="3"/>
      <c r="BM311" s="3"/>
      <c r="BN311" s="3"/>
      <c r="BO311" s="3">
        <v>-69.3</v>
      </c>
      <c r="BP311" s="3">
        <v>-46.2</v>
      </c>
      <c r="BQ311" s="3">
        <v>-138.6</v>
      </c>
      <c r="BR311" s="3">
        <v>-924</v>
      </c>
      <c r="BS311" s="3">
        <f t="shared" si="25"/>
        <v>924</v>
      </c>
      <c r="BT311" s="3">
        <f t="shared" si="26"/>
        <v>-472</v>
      </c>
      <c r="BU311" s="3"/>
      <c r="BV311" s="3">
        <v>-5</v>
      </c>
      <c r="BW311" s="3"/>
      <c r="BX311" s="3"/>
      <c r="BY311" s="3"/>
      <c r="BZ311" s="3"/>
      <c r="CA311" s="4"/>
      <c r="CB311" s="3"/>
      <c r="CC311" s="3"/>
      <c r="CD311" s="3">
        <v>-18.79</v>
      </c>
      <c r="CE311" s="3"/>
      <c r="CF311" s="3"/>
      <c r="CG311" s="3"/>
      <c r="CH311" s="3"/>
      <c r="CI311" s="3"/>
      <c r="CJ311" s="4"/>
      <c r="CK311" s="3"/>
      <c r="CL311" s="3">
        <v>-217.06</v>
      </c>
      <c r="CM311" s="3"/>
      <c r="CN311" s="3">
        <v>0</v>
      </c>
      <c r="CO311" s="3"/>
      <c r="CP311" s="3">
        <v>213.18</v>
      </c>
      <c r="CQ311" s="3"/>
      <c r="CR311" s="3"/>
    </row>
    <row r="312" spans="1:96" ht="15" customHeight="1" x14ac:dyDescent="0.15">
      <c r="A312" s="1" t="s">
        <v>855</v>
      </c>
      <c r="B312" s="1" t="s">
        <v>509</v>
      </c>
      <c r="C312" s="1" t="s">
        <v>1689</v>
      </c>
      <c r="D312" s="1" t="str">
        <f>VLOOKUP(B312,VALIDAÇÃO!$B$2:$C$12,2,0)</f>
        <v>AUGURI</v>
      </c>
      <c r="E312" s="1" t="s">
        <v>1470</v>
      </c>
      <c r="F312" s="1" t="str">
        <f>VLOOKUP(E312,'[1]MAIO 25'!$D$2:$E$876,2,0)</f>
        <v>Feminino</v>
      </c>
      <c r="G312" s="1" t="e">
        <f>VLOOKUP(H312,VALIDAÇÃO!$F$2:$G$83,2,0)</f>
        <v>#N/A</v>
      </c>
      <c r="H312" s="1" t="s">
        <v>1824</v>
      </c>
      <c r="I312" s="1" t="s">
        <v>925</v>
      </c>
      <c r="J312" s="15">
        <v>45783</v>
      </c>
      <c r="K312" s="15"/>
      <c r="L312" s="2">
        <v>1801.93</v>
      </c>
      <c r="M312" s="2" t="e">
        <f>W312+X312+Y312+Z312+AA312+AB312+AC312+AD312+AE312+AF312+AH312+AJ312+AK312+AL312+AM312+AN312+AO312+AP312+AR312+AT312+AV312++AX312+AY312+AZ312+BA312+BG312+BJ312+BO312+BP312+BQ312+BV312+BW312+BX312+BZ312+CB312+CC312+CD312+CE312+CF312+CH312+CI312+CL312+CN312+BT312+BC312+BE312+BN312+BU312+CQ312+#REF!+CR312+CG312</f>
        <v>#REF!</v>
      </c>
      <c r="N312" s="2">
        <f>(V312+BR312)</f>
        <v>2076.09</v>
      </c>
      <c r="O312" s="2" t="e">
        <f t="shared" si="27"/>
        <v>#REF!</v>
      </c>
      <c r="P312" s="2" t="e">
        <f>O312+BS312</f>
        <v>#REF!</v>
      </c>
      <c r="Q312" s="2" t="e">
        <f t="shared" si="28"/>
        <v>#REF!</v>
      </c>
      <c r="R312" s="2" t="e">
        <f t="shared" si="29"/>
        <v>#REF!</v>
      </c>
      <c r="S312" s="2">
        <v>3460.15</v>
      </c>
      <c r="T312" s="3"/>
      <c r="U312" s="4"/>
      <c r="V312" s="3">
        <v>3460.15</v>
      </c>
      <c r="W312" s="3"/>
      <c r="X312" s="3"/>
      <c r="Y312" s="3"/>
      <c r="Z312" s="3"/>
      <c r="AA312" s="3"/>
      <c r="AB312" s="3"/>
      <c r="AC312" s="3"/>
      <c r="AD312" s="3">
        <v>100</v>
      </c>
      <c r="AE312" s="3"/>
      <c r="AF312" s="3"/>
      <c r="AG312" s="4"/>
      <c r="AH312" s="3"/>
      <c r="AI312" s="3"/>
      <c r="AJ312" s="3"/>
      <c r="AK312" s="3"/>
      <c r="AL312" s="3"/>
      <c r="AM312" s="3"/>
      <c r="AN312" s="3"/>
      <c r="AO312" s="3"/>
      <c r="AP312" s="3"/>
      <c r="AQ312" s="4"/>
      <c r="AR312" s="3">
        <v>154.63</v>
      </c>
      <c r="AS312" s="4">
        <v>674</v>
      </c>
      <c r="AT312" s="3"/>
      <c r="AU312" s="4"/>
      <c r="AV312" s="3"/>
      <c r="AW312" s="4">
        <v>0</v>
      </c>
      <c r="AX312" s="3"/>
      <c r="AY312" s="3"/>
      <c r="AZ312" s="3"/>
      <c r="BA312" s="3"/>
      <c r="BB312" s="3"/>
      <c r="BC312" s="3"/>
      <c r="BD312" s="4"/>
      <c r="BE312" s="3"/>
      <c r="BF312" s="4"/>
      <c r="BG312" s="3"/>
      <c r="BH312" s="4"/>
      <c r="BI312" s="3">
        <v>695.2</v>
      </c>
      <c r="BJ312" s="3">
        <v>22.91</v>
      </c>
      <c r="BK312" s="3">
        <v>37.71</v>
      </c>
      <c r="BL312" s="3"/>
      <c r="BM312" s="3"/>
      <c r="BN312" s="3"/>
      <c r="BO312" s="3"/>
      <c r="BP312" s="3"/>
      <c r="BQ312" s="3"/>
      <c r="BR312" s="3">
        <v>-1384.06</v>
      </c>
      <c r="BS312" s="3">
        <f t="shared" si="25"/>
        <v>1384.06</v>
      </c>
      <c r="BT312" s="3">
        <f t="shared" si="26"/>
        <v>-688.8599999999999</v>
      </c>
      <c r="BU312" s="3"/>
      <c r="BV312" s="3">
        <v>-5</v>
      </c>
      <c r="BW312" s="3"/>
      <c r="BX312" s="3"/>
      <c r="BY312" s="3"/>
      <c r="BZ312" s="3"/>
      <c r="CA312" s="4"/>
      <c r="CB312" s="3"/>
      <c r="CC312" s="3"/>
      <c r="CD312" s="3">
        <v>-18.79</v>
      </c>
      <c r="CE312" s="3">
        <v>-37.58</v>
      </c>
      <c r="CF312" s="3"/>
      <c r="CG312" s="3"/>
      <c r="CH312" s="3"/>
      <c r="CI312" s="3"/>
      <c r="CJ312" s="4"/>
      <c r="CK312" s="3"/>
      <c r="CL312" s="3">
        <v>-329.92</v>
      </c>
      <c r="CM312" s="3"/>
      <c r="CN312" s="3">
        <v>-60.41</v>
      </c>
      <c r="CO312" s="3"/>
      <c r="CP312" s="3">
        <v>291.01</v>
      </c>
      <c r="CQ312" s="3"/>
      <c r="CR312" s="3"/>
    </row>
    <row r="313" spans="1:96" ht="15" customHeight="1" x14ac:dyDescent="0.15">
      <c r="A313" s="1" t="s">
        <v>851</v>
      </c>
      <c r="B313" s="1" t="s">
        <v>633</v>
      </c>
      <c r="C313" s="1" t="s">
        <v>1083</v>
      </c>
      <c r="D313" s="1" t="str">
        <f>VLOOKUP(B313,VALIDAÇÃO!$B$2:$C$12,2,0)</f>
        <v>ESSENZA</v>
      </c>
      <c r="E313" s="1" t="s">
        <v>75</v>
      </c>
      <c r="F313" s="1" t="str">
        <f>VLOOKUP(E313,'[1]MAIO 25'!$D$2:$E$876,2,0)</f>
        <v>Masculino</v>
      </c>
      <c r="G313" s="1" t="str">
        <f>VLOOKUP(H313,VALIDAÇÃO!$F$2:$G$83,2,0)</f>
        <v>DIRETO</v>
      </c>
      <c r="H313" s="1" t="s">
        <v>247</v>
      </c>
      <c r="I313" s="1" t="s">
        <v>847</v>
      </c>
      <c r="J313" s="15">
        <v>45523</v>
      </c>
      <c r="K313" s="15"/>
      <c r="L313" s="2">
        <v>1605.11</v>
      </c>
      <c r="M313" s="2" t="e">
        <f>W313+X313+Y313+Z313+AA313+AB313+AC313+AD313+AE313+AF313+AH313+AJ313+AK313+AL313+AM313+AN313+AO313+AP313+AR313+AT313+AV313++AX313+AY313+AZ313+BA313+BG313+BJ313+BO313+BP313+BQ313+BV313+BW313+BX313+BZ313+CB313+CC313+CD313+CE313+CF313+CH313+CI313+CL313+CN313+BT313+BC313+BE313+BN313+BU313+CQ313+#REF!+CR313+CG313</f>
        <v>#REF!</v>
      </c>
      <c r="N313" s="2">
        <f>(V313+BR313)</f>
        <v>946.4</v>
      </c>
      <c r="O313" s="2" t="e">
        <f t="shared" si="27"/>
        <v>#REF!</v>
      </c>
      <c r="P313" s="2" t="e">
        <f>O313+BS313</f>
        <v>#REF!</v>
      </c>
      <c r="Q313" s="2" t="e">
        <f t="shared" si="28"/>
        <v>#REF!</v>
      </c>
      <c r="R313" s="2" t="e">
        <f t="shared" si="29"/>
        <v>#REF!</v>
      </c>
      <c r="S313" s="2">
        <v>1738</v>
      </c>
      <c r="T313" s="3"/>
      <c r="U313" s="4"/>
      <c r="V313" s="3">
        <v>1738</v>
      </c>
      <c r="W313" s="3"/>
      <c r="X313" s="3"/>
      <c r="Y313" s="3"/>
      <c r="Z313" s="3"/>
      <c r="AA313" s="3"/>
      <c r="AB313" s="3"/>
      <c r="AC313" s="3"/>
      <c r="AD313" s="3"/>
      <c r="AE313" s="3">
        <v>100</v>
      </c>
      <c r="AF313" s="3"/>
      <c r="AG313" s="4"/>
      <c r="AH313" s="3"/>
      <c r="AI313" s="3"/>
      <c r="AJ313" s="3"/>
      <c r="AK313" s="3">
        <v>3.61</v>
      </c>
      <c r="AL313" s="3"/>
      <c r="AM313" s="3"/>
      <c r="AN313" s="3">
        <v>192.8</v>
      </c>
      <c r="AO313" s="3"/>
      <c r="AP313" s="3">
        <v>95.61</v>
      </c>
      <c r="AQ313" s="4">
        <v>427.14</v>
      </c>
      <c r="AR313" s="3">
        <v>179.99</v>
      </c>
      <c r="AS313" s="4">
        <v>12</v>
      </c>
      <c r="AT313" s="3"/>
      <c r="AU313" s="4"/>
      <c r="AV313" s="3">
        <v>18.79</v>
      </c>
      <c r="AW313" s="4">
        <v>0</v>
      </c>
      <c r="AX313" s="3">
        <v>200</v>
      </c>
      <c r="AY313" s="3"/>
      <c r="AZ313" s="3"/>
      <c r="BA313" s="3">
        <v>38.46</v>
      </c>
      <c r="BB313" s="3"/>
      <c r="BC313" s="3"/>
      <c r="BD313" s="4"/>
      <c r="BE313" s="3"/>
      <c r="BF313" s="4"/>
      <c r="BG313" s="3">
        <v>142.24</v>
      </c>
      <c r="BH313" s="4">
        <v>540.14</v>
      </c>
      <c r="BI313" s="3">
        <v>695.2</v>
      </c>
      <c r="BJ313" s="3">
        <v>80.349999999999994</v>
      </c>
      <c r="BK313" s="3">
        <v>18.02</v>
      </c>
      <c r="BL313" s="3"/>
      <c r="BM313" s="3"/>
      <c r="BN313" s="3"/>
      <c r="BO313" s="3">
        <v>-52.14</v>
      </c>
      <c r="BP313" s="3">
        <v>-34.76</v>
      </c>
      <c r="BQ313" s="3">
        <v>-104.28</v>
      </c>
      <c r="BR313" s="3">
        <v>-791.6</v>
      </c>
      <c r="BS313" s="3">
        <f t="shared" si="25"/>
        <v>791.6</v>
      </c>
      <c r="BT313" s="3">
        <f t="shared" si="26"/>
        <v>-96.399999999999977</v>
      </c>
      <c r="BU313" s="3"/>
      <c r="BV313" s="3"/>
      <c r="BW313" s="3"/>
      <c r="BX313" s="3"/>
      <c r="BY313" s="3"/>
      <c r="BZ313" s="3"/>
      <c r="CA313" s="4"/>
      <c r="CB313" s="3"/>
      <c r="CC313" s="3"/>
      <c r="CD313" s="3"/>
      <c r="CE313" s="3"/>
      <c r="CF313" s="3"/>
      <c r="CG313" s="3"/>
      <c r="CH313" s="3"/>
      <c r="CI313" s="3"/>
      <c r="CJ313" s="4"/>
      <c r="CK313" s="3"/>
      <c r="CL313" s="3">
        <v>-201.96</v>
      </c>
      <c r="CM313" s="3"/>
      <c r="CN313" s="3">
        <v>0</v>
      </c>
      <c r="CO313" s="3"/>
      <c r="CP313" s="3">
        <v>199.76</v>
      </c>
      <c r="CQ313" s="3"/>
      <c r="CR313" s="3"/>
    </row>
    <row r="314" spans="1:96" ht="15" customHeight="1" x14ac:dyDescent="0.15">
      <c r="A314" s="1" t="s">
        <v>848</v>
      </c>
      <c r="B314" s="1" t="s">
        <v>574</v>
      </c>
      <c r="C314" s="1" t="s">
        <v>1084</v>
      </c>
      <c r="D314" s="1" t="str">
        <f>VLOOKUP(B314,VALIDAÇÃO!$B$2:$C$12,2,0)</f>
        <v>MARIE CURIE</v>
      </c>
      <c r="E314" s="1" t="s">
        <v>208</v>
      </c>
      <c r="F314" s="1" t="str">
        <f>VLOOKUP(E314,'[1]MAIO 25'!$D$2:$E$876,2,0)</f>
        <v>Masculino</v>
      </c>
      <c r="G314" s="1" t="str">
        <f>VLOOKUP(H314,VALIDAÇÃO!$F$2:$G$83,2,0)</f>
        <v>DIRETO</v>
      </c>
      <c r="H314" s="1" t="s">
        <v>1518</v>
      </c>
      <c r="I314" s="1" t="s">
        <v>850</v>
      </c>
      <c r="J314" s="15">
        <v>45708</v>
      </c>
      <c r="K314" s="15"/>
      <c r="L314" s="2">
        <v>1194.2</v>
      </c>
      <c r="M314" s="2" t="e">
        <f>W314+X314+Y314+Z314+AA314+AB314+AC314+AD314+AE314+AF314+AH314+AJ314+AK314+AL314+AM314+AN314+AO314+AP314+AR314+AT314+AV314++AX314+AY314+AZ314+BA314+BG314+BJ314+BO314+BP314+BQ314+BV314+BW314+BX314+BZ314+CB314+CC314+CD314+CE314+CF314+CH314+CI314+CL314+CN314+BT314+BC314+BE314+BN314+BU314+CQ314+#REF!+CR314+CG314</f>
        <v>#REF!</v>
      </c>
      <c r="N314" s="2">
        <f>(V314+BR314)</f>
        <v>1042.8</v>
      </c>
      <c r="O314" s="2" t="e">
        <f t="shared" si="27"/>
        <v>#REF!</v>
      </c>
      <c r="P314" s="2" t="e">
        <f>O314+BS314</f>
        <v>#REF!</v>
      </c>
      <c r="Q314" s="2" t="e">
        <f t="shared" si="28"/>
        <v>#REF!</v>
      </c>
      <c r="R314" s="2" t="e">
        <f t="shared" si="29"/>
        <v>#REF!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4"/>
      <c r="AH314" s="3"/>
      <c r="AI314" s="3"/>
      <c r="AJ314" s="3"/>
      <c r="AK314" s="3">
        <v>1.5199999999999998</v>
      </c>
      <c r="AL314" s="3"/>
      <c r="AM314" s="3"/>
      <c r="AN314" s="3"/>
      <c r="AO314" s="3"/>
      <c r="AP314" s="3"/>
      <c r="AQ314" s="4"/>
      <c r="AR314" s="3">
        <v>330.38</v>
      </c>
      <c r="AS314" s="4">
        <v>291</v>
      </c>
      <c r="AT314" s="3"/>
      <c r="AU314" s="4"/>
      <c r="AV314" s="3">
        <v>7.88</v>
      </c>
      <c r="AW314" s="4"/>
      <c r="AX314" s="3">
        <v>100.65</v>
      </c>
      <c r="AY314" s="3"/>
      <c r="AZ314" s="3"/>
      <c r="BA314" s="3">
        <v>19.36</v>
      </c>
      <c r="BB314" s="3"/>
      <c r="BC314" s="3"/>
      <c r="BD314" s="4"/>
      <c r="BE314" s="3"/>
      <c r="BF314" s="4"/>
      <c r="BG314" s="3"/>
      <c r="BH314" s="4"/>
      <c r="BI314" s="3">
        <v>924</v>
      </c>
      <c r="BJ314" s="3">
        <v>63.53</v>
      </c>
      <c r="BK314" s="3">
        <v>21.64</v>
      </c>
      <c r="BL314" s="3"/>
      <c r="BM314" s="3"/>
      <c r="BN314" s="3"/>
      <c r="BO314" s="3">
        <v>-52.14</v>
      </c>
      <c r="BP314" s="3">
        <v>-34.76</v>
      </c>
      <c r="BQ314" s="3">
        <v>-104.28</v>
      </c>
      <c r="BR314" s="3">
        <v>-695.2</v>
      </c>
      <c r="BS314" s="3">
        <f t="shared" si="25"/>
        <v>695.2</v>
      </c>
      <c r="BT314" s="3">
        <f t="shared" si="26"/>
        <v>228.79999999999995</v>
      </c>
      <c r="BU314" s="3"/>
      <c r="BV314" s="3"/>
      <c r="BW314" s="3"/>
      <c r="BX314" s="3"/>
      <c r="BY314" s="3"/>
      <c r="BZ314" s="3"/>
      <c r="CA314" s="4"/>
      <c r="CB314" s="3"/>
      <c r="CC314" s="3"/>
      <c r="CD314" s="3"/>
      <c r="CE314" s="3"/>
      <c r="CF314" s="3"/>
      <c r="CG314" s="3"/>
      <c r="CH314" s="3"/>
      <c r="CI314" s="3"/>
      <c r="CJ314" s="4"/>
      <c r="CK314" s="3"/>
      <c r="CL314" s="3">
        <v>-180.74</v>
      </c>
      <c r="CM314" s="3"/>
      <c r="CN314" s="3">
        <v>0</v>
      </c>
      <c r="CO314" s="3"/>
      <c r="CP314" s="3">
        <v>180.9</v>
      </c>
      <c r="CQ314" s="3"/>
      <c r="CR314" s="3"/>
    </row>
    <row r="315" spans="1:96" ht="15" customHeight="1" x14ac:dyDescent="0.15">
      <c r="A315" s="1" t="s">
        <v>848</v>
      </c>
      <c r="B315" s="1" t="s">
        <v>574</v>
      </c>
      <c r="C315" s="1" t="s">
        <v>929</v>
      </c>
      <c r="D315" s="1" t="str">
        <f>VLOOKUP(B315,VALIDAÇÃO!$B$2:$C$12,2,0)</f>
        <v>MARIE CURIE</v>
      </c>
      <c r="E315" s="1" t="s">
        <v>1471</v>
      </c>
      <c r="F315" s="1" t="str">
        <f>VLOOKUP(E315,'[1]MAIO 25'!$D$2:$E$876,2,0)</f>
        <v>Masculino</v>
      </c>
      <c r="G315" s="1" t="str">
        <f>VLOOKUP(H315,VALIDAÇÃO!$F$2:$G$83,2,0)</f>
        <v>DIRETO</v>
      </c>
      <c r="H315" s="1" t="s">
        <v>1518</v>
      </c>
      <c r="I315" s="1" t="s">
        <v>850</v>
      </c>
      <c r="J315" s="15">
        <v>45790</v>
      </c>
      <c r="K315" s="15"/>
      <c r="L315" s="2">
        <v>1368.82</v>
      </c>
      <c r="M315" s="2" t="e">
        <f>W315+X315+Y315+Z315+AA315+AB315+AC315+AD315+AE315+AF315+AH315+AJ315+AK315+AL315+AM315+AN315+AO315+AP315+AR315+AT315+AV315++AX315+AY315+AZ315+BA315+BG315+BJ315+BO315+BP315+BQ315+BV315+BW315+BX315+BZ315+CB315+CC315+CD315+CE315+CF315+CH315+CI315+CL315+CN315+BT315+BC315+BE315+BN315+BU315+CQ315+#REF!+CR315+CG315</f>
        <v>#REF!</v>
      </c>
      <c r="N315" s="2">
        <f>(V315+BR315)</f>
        <v>976.8</v>
      </c>
      <c r="O315" s="2" t="e">
        <f t="shared" si="27"/>
        <v>#REF!</v>
      </c>
      <c r="P315" s="2" t="e">
        <f>O315+BS315</f>
        <v>#REF!</v>
      </c>
      <c r="Q315" s="2" t="e">
        <f t="shared" si="28"/>
        <v>#REF!</v>
      </c>
      <c r="R315" s="2" t="e">
        <f t="shared" si="29"/>
        <v>#REF!</v>
      </c>
      <c r="S315" s="2">
        <v>1738</v>
      </c>
      <c r="T315" s="3"/>
      <c r="U315" s="4"/>
      <c r="V315" s="3">
        <v>1738</v>
      </c>
      <c r="W315" s="3"/>
      <c r="X315" s="3"/>
      <c r="Y315" s="3"/>
      <c r="Z315" s="3"/>
      <c r="AA315" s="3"/>
      <c r="AB315" s="3"/>
      <c r="AC315" s="3"/>
      <c r="AD315" s="3"/>
      <c r="AE315" s="3">
        <v>100</v>
      </c>
      <c r="AF315" s="3"/>
      <c r="AG315" s="4"/>
      <c r="AH315" s="3"/>
      <c r="AI315" s="3"/>
      <c r="AJ315" s="3"/>
      <c r="AK315" s="3">
        <v>1.82</v>
      </c>
      <c r="AL315" s="3"/>
      <c r="AM315" s="3"/>
      <c r="AN315" s="3">
        <v>66</v>
      </c>
      <c r="AO315" s="3"/>
      <c r="AP315" s="3">
        <v>71.22</v>
      </c>
      <c r="AQ315" s="4">
        <v>318.19</v>
      </c>
      <c r="AR315" s="3">
        <v>153.1</v>
      </c>
      <c r="AS315" s="4">
        <v>340</v>
      </c>
      <c r="AT315" s="3"/>
      <c r="AU315" s="4"/>
      <c r="AV315" s="3">
        <v>9.4499999999999993</v>
      </c>
      <c r="AW315" s="4"/>
      <c r="AX315" s="3">
        <v>177.81</v>
      </c>
      <c r="AY315" s="3"/>
      <c r="AZ315" s="3"/>
      <c r="BA315" s="3">
        <v>34.19</v>
      </c>
      <c r="BB315" s="3"/>
      <c r="BC315" s="3"/>
      <c r="BD315" s="4"/>
      <c r="BE315" s="3"/>
      <c r="BF315" s="4"/>
      <c r="BG315" s="3"/>
      <c r="BH315" s="4"/>
      <c r="BI315" s="3">
        <v>924</v>
      </c>
      <c r="BJ315" s="3">
        <v>43.14</v>
      </c>
      <c r="BK315" s="3">
        <v>30.78</v>
      </c>
      <c r="BL315" s="3"/>
      <c r="BM315" s="3"/>
      <c r="BN315" s="3"/>
      <c r="BO315" s="3">
        <v>-52.14</v>
      </c>
      <c r="BP315" s="3">
        <v>-34.76</v>
      </c>
      <c r="BQ315" s="3"/>
      <c r="BR315" s="3">
        <v>-761.2</v>
      </c>
      <c r="BS315" s="3">
        <f t="shared" si="25"/>
        <v>761.2</v>
      </c>
      <c r="BT315" s="3">
        <f t="shared" si="26"/>
        <v>162.79999999999995</v>
      </c>
      <c r="BU315" s="3"/>
      <c r="BV315" s="3"/>
      <c r="BW315" s="3"/>
      <c r="BX315" s="3"/>
      <c r="BY315" s="3"/>
      <c r="BZ315" s="3"/>
      <c r="CA315" s="4"/>
      <c r="CB315" s="3"/>
      <c r="CC315" s="3"/>
      <c r="CD315" s="3"/>
      <c r="CE315" s="3"/>
      <c r="CF315" s="3"/>
      <c r="CG315" s="3"/>
      <c r="CH315" s="3"/>
      <c r="CI315" s="3"/>
      <c r="CJ315" s="4"/>
      <c r="CK315" s="3"/>
      <c r="CL315" s="3">
        <v>-177.81</v>
      </c>
      <c r="CM315" s="3"/>
      <c r="CN315" s="3">
        <v>0</v>
      </c>
      <c r="CO315" s="3"/>
      <c r="CP315" s="3">
        <v>178.29</v>
      </c>
      <c r="CQ315" s="3"/>
      <c r="CR315" s="3"/>
    </row>
    <row r="316" spans="1:96" ht="15" customHeight="1" x14ac:dyDescent="0.15">
      <c r="A316" s="1" t="s">
        <v>855</v>
      </c>
      <c r="B316" s="1" t="s">
        <v>509</v>
      </c>
      <c r="C316" s="1" t="s">
        <v>1085</v>
      </c>
      <c r="D316" s="1" t="str">
        <f>VLOOKUP(B316,VALIDAÇÃO!$B$2:$C$12,2,0)</f>
        <v>AUGURI</v>
      </c>
      <c r="E316" s="1" t="s">
        <v>49</v>
      </c>
      <c r="F316" s="1" t="str">
        <f>VLOOKUP(E316,'[1]MAIO 25'!$D$2:$E$876,2,0)</f>
        <v>Masculino</v>
      </c>
      <c r="G316" s="1" t="str">
        <f>VLOOKUP(H316,VALIDAÇÃO!$F$2:$G$83,2,0)</f>
        <v>DIRETO</v>
      </c>
      <c r="H316" s="1" t="s">
        <v>1520</v>
      </c>
      <c r="I316" s="1" t="s">
        <v>847</v>
      </c>
      <c r="J316" s="15">
        <v>45581</v>
      </c>
      <c r="K316" s="15"/>
      <c r="L316" s="2">
        <v>2388.61</v>
      </c>
      <c r="M316" s="2" t="e">
        <f>W316+X316+Y316+Z316+AA316+AB316+AC316+AD316+AE316+AF316+AH316+AJ316+AK316+AL316+AM316+AN316+AO316+AP316+AR316+AT316+AV316++AX316+AY316+AZ316+BA316+BG316+BJ316+BO316+BP316+BQ316+BV316+BW316+BX316+BZ316+CB316+CC316+CD316+CE316+CF316+CH316+CI316+CL316+CN316+BT316+BC316+BE316+BN316+BU316+CQ316+#REF!+CR316+CG316</f>
        <v>#REF!</v>
      </c>
      <c r="N316" s="2">
        <f>(V316+BR316)</f>
        <v>1296</v>
      </c>
      <c r="O316" s="2" t="e">
        <f t="shared" si="27"/>
        <v>#REF!</v>
      </c>
      <c r="P316" s="2" t="e">
        <f>O316+BS316</f>
        <v>#REF!</v>
      </c>
      <c r="Q316" s="2" t="e">
        <f t="shared" si="28"/>
        <v>#REF!</v>
      </c>
      <c r="R316" s="2" t="e">
        <f t="shared" si="29"/>
        <v>#REF!</v>
      </c>
      <c r="S316" s="2">
        <v>2310</v>
      </c>
      <c r="T316" s="3"/>
      <c r="U316" s="4"/>
      <c r="V316" s="3">
        <v>2310</v>
      </c>
      <c r="W316" s="3"/>
      <c r="X316" s="3"/>
      <c r="Y316" s="3"/>
      <c r="Z316" s="3"/>
      <c r="AA316" s="3"/>
      <c r="AB316" s="3"/>
      <c r="AC316" s="3">
        <v>55.62</v>
      </c>
      <c r="AD316" s="3"/>
      <c r="AE316" s="3"/>
      <c r="AF316" s="3"/>
      <c r="AG316" s="4"/>
      <c r="AH316" s="3"/>
      <c r="AI316" s="3"/>
      <c r="AJ316" s="3"/>
      <c r="AK316" s="3">
        <v>5.84</v>
      </c>
      <c r="AL316" s="3"/>
      <c r="AM316" s="3"/>
      <c r="AN316" s="3">
        <v>180</v>
      </c>
      <c r="AO316" s="3"/>
      <c r="AP316" s="3">
        <v>145.78</v>
      </c>
      <c r="AQ316" s="4">
        <v>490</v>
      </c>
      <c r="AR316" s="3">
        <v>23.5</v>
      </c>
      <c r="AS316" s="4">
        <v>472</v>
      </c>
      <c r="AT316" s="3"/>
      <c r="AU316" s="4"/>
      <c r="AV316" s="3">
        <v>24.33</v>
      </c>
      <c r="AW316" s="4"/>
      <c r="AX316" s="3">
        <v>806.45</v>
      </c>
      <c r="AY316" s="3"/>
      <c r="AZ316" s="3"/>
      <c r="BA316" s="3">
        <v>193.55</v>
      </c>
      <c r="BB316" s="3"/>
      <c r="BC316" s="3"/>
      <c r="BD316" s="4"/>
      <c r="BE316" s="3"/>
      <c r="BF316" s="4"/>
      <c r="BG316" s="3"/>
      <c r="BH316" s="4"/>
      <c r="BI316" s="3">
        <v>924</v>
      </c>
      <c r="BJ316" s="3">
        <v>40.630000000000003</v>
      </c>
      <c r="BK316" s="3">
        <v>52.59</v>
      </c>
      <c r="BL316" s="3"/>
      <c r="BM316" s="3"/>
      <c r="BN316" s="3"/>
      <c r="BO316" s="3"/>
      <c r="BP316" s="3">
        <v>-46.2</v>
      </c>
      <c r="BQ316" s="3"/>
      <c r="BR316" s="3">
        <v>-1014</v>
      </c>
      <c r="BS316" s="3">
        <f t="shared" si="25"/>
        <v>1014</v>
      </c>
      <c r="BT316" s="3">
        <f t="shared" si="26"/>
        <v>-90</v>
      </c>
      <c r="BU316" s="3"/>
      <c r="BV316" s="3"/>
      <c r="BW316" s="3"/>
      <c r="BX316" s="3"/>
      <c r="BY316" s="3"/>
      <c r="BZ316" s="3"/>
      <c r="CA316" s="4"/>
      <c r="CB316" s="3"/>
      <c r="CC316" s="3"/>
      <c r="CD316" s="3"/>
      <c r="CE316" s="3"/>
      <c r="CF316" s="3"/>
      <c r="CG316" s="3"/>
      <c r="CH316" s="3"/>
      <c r="CI316" s="3"/>
      <c r="CJ316" s="4"/>
      <c r="CK316" s="3"/>
      <c r="CL316" s="3">
        <v>-319.41000000000003</v>
      </c>
      <c r="CM316" s="3"/>
      <c r="CN316" s="3">
        <v>-17.48</v>
      </c>
      <c r="CO316" s="3"/>
      <c r="CP316" s="3">
        <v>284</v>
      </c>
      <c r="CQ316" s="3"/>
      <c r="CR316" s="3"/>
    </row>
    <row r="317" spans="1:96" ht="15" customHeight="1" x14ac:dyDescent="0.15">
      <c r="A317" s="1" t="s">
        <v>872</v>
      </c>
      <c r="B317" s="1" t="s">
        <v>437</v>
      </c>
      <c r="C317" s="1" t="s">
        <v>1086</v>
      </c>
      <c r="D317" s="1" t="str">
        <f>VLOOKUP(B317,VALIDAÇÃO!$B$2:$C$12,2,0)</f>
        <v xml:space="preserve">BOSSA </v>
      </c>
      <c r="E317" s="1" t="s">
        <v>67</v>
      </c>
      <c r="F317" s="1" t="str">
        <f>VLOOKUP(E317,'[1]MAIO 25'!$D$2:$E$876,2,0)</f>
        <v>Masculino</v>
      </c>
      <c r="G317" s="1" t="str">
        <f>VLOOKUP(H317,VALIDAÇÃO!$F$2:$G$83,2,0)</f>
        <v>DIRETO</v>
      </c>
      <c r="H317" s="1" t="s">
        <v>256</v>
      </c>
      <c r="I317" s="1" t="s">
        <v>847</v>
      </c>
      <c r="J317" s="15">
        <v>45323</v>
      </c>
      <c r="K317" s="15"/>
      <c r="L317" s="2">
        <v>1743.24</v>
      </c>
      <c r="M317" s="2" t="e">
        <f>W317+X317+Y317+Z317+AA317+AB317+AC317+AD317+AE317+AF317+AH317+AJ317+AK317+AL317+AM317+AN317+AO317+AP317+AR317+AT317+AV317++AX317+AY317+AZ317+BA317+BG317+BJ317+BO317+BP317+BQ317+BV317+BW317+BX317+BZ317+CB317+CC317+CD317+CE317+CF317+CH317+CI317+CL317+CN317+BT317+BC317+BE317+BN317+BU317+CQ317+#REF!+CR317+CG317</f>
        <v>#REF!</v>
      </c>
      <c r="N317" s="2">
        <f>(V317+BR317)</f>
        <v>1386</v>
      </c>
      <c r="O317" s="2" t="e">
        <f t="shared" si="27"/>
        <v>#REF!</v>
      </c>
      <c r="P317" s="2" t="e">
        <f>O317+BS317</f>
        <v>#REF!</v>
      </c>
      <c r="Q317" s="2" t="e">
        <f t="shared" si="28"/>
        <v>#REF!</v>
      </c>
      <c r="R317" s="2" t="e">
        <f t="shared" si="29"/>
        <v>#REF!</v>
      </c>
      <c r="S317" s="2">
        <v>2310</v>
      </c>
      <c r="T317" s="3"/>
      <c r="U317" s="4"/>
      <c r="V317" s="3">
        <v>2310</v>
      </c>
      <c r="W317" s="3"/>
      <c r="X317" s="3"/>
      <c r="Y317" s="3"/>
      <c r="Z317" s="3"/>
      <c r="AA317" s="3"/>
      <c r="AB317" s="3"/>
      <c r="AC317" s="3">
        <v>55.62</v>
      </c>
      <c r="AD317" s="3">
        <v>100</v>
      </c>
      <c r="AE317" s="3"/>
      <c r="AF317" s="3"/>
      <c r="AG317" s="4"/>
      <c r="AH317" s="3"/>
      <c r="AI317" s="3"/>
      <c r="AJ317" s="3"/>
      <c r="AK317" s="3"/>
      <c r="AL317" s="3"/>
      <c r="AM317" s="3"/>
      <c r="AN317" s="3"/>
      <c r="AO317" s="3"/>
      <c r="AP317" s="3"/>
      <c r="AQ317" s="4"/>
      <c r="AR317" s="3"/>
      <c r="AS317" s="4">
        <v>2273.14</v>
      </c>
      <c r="AT317" s="3"/>
      <c r="AU317" s="4"/>
      <c r="AV317" s="3"/>
      <c r="AW317" s="4">
        <v>0</v>
      </c>
      <c r="AX317" s="3">
        <v>700</v>
      </c>
      <c r="AY317" s="3"/>
      <c r="AZ317" s="3"/>
      <c r="BA317" s="3">
        <v>134.62</v>
      </c>
      <c r="BB317" s="3"/>
      <c r="BC317" s="3"/>
      <c r="BD317" s="4"/>
      <c r="BE317" s="3"/>
      <c r="BF317" s="4"/>
      <c r="BG317" s="3"/>
      <c r="BH317" s="4"/>
      <c r="BI317" s="3">
        <v>695.2</v>
      </c>
      <c r="BJ317" s="3"/>
      <c r="BK317" s="3">
        <v>211.4</v>
      </c>
      <c r="BL317" s="3"/>
      <c r="BM317" s="3"/>
      <c r="BN317" s="3"/>
      <c r="BO317" s="3">
        <v>-69.3</v>
      </c>
      <c r="BP317" s="3">
        <v>-46.2</v>
      </c>
      <c r="BQ317" s="3">
        <v>-138.6</v>
      </c>
      <c r="BR317" s="3">
        <v>-924</v>
      </c>
      <c r="BS317" s="3">
        <f t="shared" si="25"/>
        <v>924</v>
      </c>
      <c r="BT317" s="3">
        <f t="shared" si="26"/>
        <v>-228.79999999999995</v>
      </c>
      <c r="BU317" s="3"/>
      <c r="BV317" s="3"/>
      <c r="BW317" s="3"/>
      <c r="BX317" s="3"/>
      <c r="BY317" s="3"/>
      <c r="BZ317" s="3"/>
      <c r="CA317" s="4"/>
      <c r="CB317" s="3"/>
      <c r="CC317" s="3"/>
      <c r="CD317" s="3"/>
      <c r="CE317" s="3"/>
      <c r="CF317" s="3"/>
      <c r="CG317" s="3"/>
      <c r="CH317" s="3"/>
      <c r="CI317" s="3"/>
      <c r="CJ317" s="4"/>
      <c r="CK317" s="3"/>
      <c r="CL317" s="3">
        <v>-270.75</v>
      </c>
      <c r="CM317" s="3"/>
      <c r="CN317" s="3">
        <v>-8.15</v>
      </c>
      <c r="CO317" s="3"/>
      <c r="CP317" s="3">
        <v>251.56</v>
      </c>
      <c r="CQ317" s="3"/>
      <c r="CR317" s="3"/>
    </row>
    <row r="318" spans="1:96" ht="15" customHeight="1" x14ac:dyDescent="0.15">
      <c r="A318" s="1" t="s">
        <v>872</v>
      </c>
      <c r="B318" s="1" t="s">
        <v>437</v>
      </c>
      <c r="C318" s="1" t="s">
        <v>1087</v>
      </c>
      <c r="D318" s="1" t="str">
        <f>VLOOKUP(B318,VALIDAÇÃO!$B$2:$C$12,2,0)</f>
        <v xml:space="preserve">BOSSA </v>
      </c>
      <c r="E318" s="1" t="s">
        <v>171</v>
      </c>
      <c r="F318" s="1" t="str">
        <f>VLOOKUP(E318,'[1]MAIO 25'!$D$2:$E$876,2,0)</f>
        <v>Masculino</v>
      </c>
      <c r="G318" s="1" t="str">
        <f>VLOOKUP(H318,VALIDAÇÃO!$F$2:$G$83,2,0)</f>
        <v>DIRETO</v>
      </c>
      <c r="H318" s="1" t="s">
        <v>649</v>
      </c>
      <c r="I318" s="1" t="s">
        <v>847</v>
      </c>
      <c r="J318" s="15">
        <v>45110</v>
      </c>
      <c r="K318" s="15"/>
      <c r="L318" s="2">
        <v>1574.99</v>
      </c>
      <c r="M318" s="2" t="e">
        <f>W318+X318+Y318+Z318+AA318+AB318+AC318+AD318+AE318+AF318+AH318+AJ318+AK318+AL318+AM318+AN318+AO318+AP318+AR318+AT318+AV318++AX318+AY318+AZ318+BA318+BG318+BJ318+BO318+BP318+BQ318+BV318+BW318+BX318+BZ318+CB318+CC318+CD318+CE318+CF318+CH318+CI318+CL318+CN318+BT318+BC318+BE318+BN318+BU318+CQ318+#REF!+CR318+CG318</f>
        <v>#REF!</v>
      </c>
      <c r="N318" s="2">
        <f>(V318+BR318)</f>
        <v>1386</v>
      </c>
      <c r="O318" s="2" t="e">
        <f t="shared" si="27"/>
        <v>#REF!</v>
      </c>
      <c r="P318" s="2" t="e">
        <f>O318+BS318</f>
        <v>#REF!</v>
      </c>
      <c r="Q318" s="2" t="e">
        <f t="shared" si="28"/>
        <v>#REF!</v>
      </c>
      <c r="R318" s="2" t="e">
        <f t="shared" si="29"/>
        <v>#REF!</v>
      </c>
      <c r="S318" s="2">
        <v>2310</v>
      </c>
      <c r="T318" s="3"/>
      <c r="U318" s="4"/>
      <c r="V318" s="3">
        <v>2310</v>
      </c>
      <c r="W318" s="3"/>
      <c r="X318" s="3"/>
      <c r="Y318" s="3"/>
      <c r="Z318" s="3"/>
      <c r="AA318" s="3"/>
      <c r="AB318" s="3"/>
      <c r="AC318" s="3">
        <v>55.62</v>
      </c>
      <c r="AD318" s="3"/>
      <c r="AE318" s="3"/>
      <c r="AF318" s="3"/>
      <c r="AG318" s="4"/>
      <c r="AH318" s="3"/>
      <c r="AI318" s="3"/>
      <c r="AJ318" s="3"/>
      <c r="AK318" s="3"/>
      <c r="AL318" s="3"/>
      <c r="AM318" s="3"/>
      <c r="AN318" s="3"/>
      <c r="AO318" s="3"/>
      <c r="AP318" s="3"/>
      <c r="AQ318" s="4"/>
      <c r="AR318" s="3"/>
      <c r="AS318" s="4">
        <v>1195.19</v>
      </c>
      <c r="AT318" s="3"/>
      <c r="AU318" s="4"/>
      <c r="AV318" s="3"/>
      <c r="AW318" s="4">
        <v>0</v>
      </c>
      <c r="AX318" s="3">
        <v>400</v>
      </c>
      <c r="AY318" s="3"/>
      <c r="AZ318" s="3"/>
      <c r="BA318" s="3">
        <v>76.92</v>
      </c>
      <c r="BB318" s="3"/>
      <c r="BC318" s="3"/>
      <c r="BD318" s="4"/>
      <c r="BE318" s="3"/>
      <c r="BF318" s="4"/>
      <c r="BG318" s="3"/>
      <c r="BH318" s="4"/>
      <c r="BI318" s="3">
        <v>695.2</v>
      </c>
      <c r="BJ318" s="3"/>
      <c r="BK318" s="3">
        <v>66.930000000000007</v>
      </c>
      <c r="BL318" s="3"/>
      <c r="BM318" s="3"/>
      <c r="BN318" s="3"/>
      <c r="BO318" s="3">
        <v>-69.3</v>
      </c>
      <c r="BP318" s="3">
        <v>-46.2</v>
      </c>
      <c r="BQ318" s="3"/>
      <c r="BR318" s="3">
        <v>-924</v>
      </c>
      <c r="BS318" s="3">
        <f t="shared" si="25"/>
        <v>924</v>
      </c>
      <c r="BT318" s="3">
        <f t="shared" si="26"/>
        <v>-228.79999999999995</v>
      </c>
      <c r="BU318" s="3"/>
      <c r="BV318" s="3"/>
      <c r="BW318" s="3"/>
      <c r="BX318" s="3"/>
      <c r="BY318" s="3"/>
      <c r="BZ318" s="3"/>
      <c r="CA318" s="4"/>
      <c r="CB318" s="3"/>
      <c r="CC318" s="3"/>
      <c r="CD318" s="3"/>
      <c r="CE318" s="3"/>
      <c r="CF318" s="3"/>
      <c r="CG318" s="3"/>
      <c r="CH318" s="3"/>
      <c r="CI318" s="3"/>
      <c r="CJ318" s="4"/>
      <c r="CK318" s="3"/>
      <c r="CL318" s="3">
        <v>-228.05</v>
      </c>
      <c r="CM318" s="3"/>
      <c r="CN318" s="3">
        <v>0</v>
      </c>
      <c r="CO318" s="3"/>
      <c r="CP318" s="3">
        <v>222.95</v>
      </c>
      <c r="CQ318" s="3"/>
      <c r="CR318" s="3"/>
    </row>
    <row r="319" spans="1:96" ht="15" customHeight="1" x14ac:dyDescent="0.15">
      <c r="A319" s="1" t="s">
        <v>855</v>
      </c>
      <c r="B319" s="1" t="s">
        <v>509</v>
      </c>
      <c r="C319" s="1" t="s">
        <v>1411</v>
      </c>
      <c r="D319" s="1" t="str">
        <f>VLOOKUP(B319,VALIDAÇÃO!$B$2:$C$12,2,0)</f>
        <v>AUGURI</v>
      </c>
      <c r="E319" s="1" t="s">
        <v>1472</v>
      </c>
      <c r="F319" s="1" t="str">
        <f>VLOOKUP(E319,'[1]MAIO 25'!$D$2:$E$876,2,0)</f>
        <v>Masculino</v>
      </c>
      <c r="G319" s="1" t="str">
        <f>VLOOKUP(H319,VALIDAÇÃO!$F$2:$G$83,2,0)</f>
        <v>DIRETO</v>
      </c>
      <c r="H319" s="1" t="s">
        <v>649</v>
      </c>
      <c r="I319" s="1" t="s">
        <v>847</v>
      </c>
      <c r="J319" s="15">
        <v>45792</v>
      </c>
      <c r="K319" s="15"/>
      <c r="L319" s="2">
        <v>2039.33</v>
      </c>
      <c r="M319" s="2" t="e">
        <f>W319+X319+Y319+Z319+AA319+AB319+AC319+AD319+AE319+AF319+AH319+AJ319+AK319+AL319+AM319+AN319+AO319+AP319+AR319+AT319+AV319++AX319+AY319+AZ319+BA319+BG319+BJ319+BO319+BP319+BQ319+BV319+BW319+BX319+BZ319+CB319+CC319+CD319+CE319+CF319+CH319+CI319+CL319+CN319+BT319+BC319+BE319+BN319+BU319+CQ319+#REF!+CR319+CG319</f>
        <v>#REF!</v>
      </c>
      <c r="N319" s="2">
        <f>(V319+BR319)</f>
        <v>1386</v>
      </c>
      <c r="O319" s="2" t="e">
        <f t="shared" si="27"/>
        <v>#REF!</v>
      </c>
      <c r="P319" s="2" t="e">
        <f>O319+BS319</f>
        <v>#REF!</v>
      </c>
      <c r="Q319" s="2" t="e">
        <f t="shared" si="28"/>
        <v>#REF!</v>
      </c>
      <c r="R319" s="2" t="e">
        <f t="shared" si="29"/>
        <v>#REF!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>
        <v>100</v>
      </c>
      <c r="AE319" s="3"/>
      <c r="AF319" s="3"/>
      <c r="AG319" s="4"/>
      <c r="AH319" s="3"/>
      <c r="AI319" s="3"/>
      <c r="AJ319" s="3"/>
      <c r="AK319" s="3">
        <v>5.22</v>
      </c>
      <c r="AL319" s="3"/>
      <c r="AM319" s="3"/>
      <c r="AN319" s="3"/>
      <c r="AO319" s="3"/>
      <c r="AP319" s="3">
        <v>289.77</v>
      </c>
      <c r="AQ319" s="4">
        <v>974</v>
      </c>
      <c r="AR319" s="3"/>
      <c r="AS319" s="4">
        <v>592.19000000000005</v>
      </c>
      <c r="AT319" s="3"/>
      <c r="AU319" s="4"/>
      <c r="AV319" s="3">
        <v>21.75</v>
      </c>
      <c r="AW319" s="4"/>
      <c r="AX319" s="3">
        <v>282.26</v>
      </c>
      <c r="AY319" s="3"/>
      <c r="AZ319" s="3"/>
      <c r="BA319" s="3">
        <v>67.739999999999995</v>
      </c>
      <c r="BB319" s="3"/>
      <c r="BC319" s="3"/>
      <c r="BD319" s="4"/>
      <c r="BE319" s="3"/>
      <c r="BF319" s="4"/>
      <c r="BG319" s="3">
        <v>167.65</v>
      </c>
      <c r="BH319" s="4">
        <v>479</v>
      </c>
      <c r="BI319" s="3">
        <v>695.2</v>
      </c>
      <c r="BJ319" s="3">
        <v>109.78</v>
      </c>
      <c r="BK319" s="3">
        <v>54.69</v>
      </c>
      <c r="BL319" s="3"/>
      <c r="BM319" s="3"/>
      <c r="BN319" s="3"/>
      <c r="BO319" s="3"/>
      <c r="BP319" s="3">
        <v>-46.2</v>
      </c>
      <c r="BQ319" s="3"/>
      <c r="BR319" s="3">
        <v>-924</v>
      </c>
      <c r="BS319" s="3">
        <f t="shared" si="25"/>
        <v>924</v>
      </c>
      <c r="BT319" s="3">
        <f t="shared" si="26"/>
        <v>-228.79999999999995</v>
      </c>
      <c r="BU319" s="3"/>
      <c r="BV319" s="3"/>
      <c r="BW319" s="3"/>
      <c r="BX319" s="3"/>
      <c r="BY319" s="3"/>
      <c r="BZ319" s="3"/>
      <c r="CA319" s="4"/>
      <c r="CB319" s="3"/>
      <c r="CC319" s="3"/>
      <c r="CD319" s="3"/>
      <c r="CE319" s="3"/>
      <c r="CF319" s="3"/>
      <c r="CG319" s="3"/>
      <c r="CH319" s="3"/>
      <c r="CI319" s="3"/>
      <c r="CJ319" s="4"/>
      <c r="CK319" s="3"/>
      <c r="CL319" s="3">
        <v>-283.89999999999998</v>
      </c>
      <c r="CM319" s="3"/>
      <c r="CN319" s="3">
        <v>-16.36</v>
      </c>
      <c r="CO319" s="3"/>
      <c r="CP319" s="3">
        <v>260.33</v>
      </c>
      <c r="CQ319" s="3"/>
      <c r="CR319" s="3"/>
    </row>
    <row r="320" spans="1:96" ht="15" customHeight="1" x14ac:dyDescent="0.15">
      <c r="A320" s="1" t="s">
        <v>848</v>
      </c>
      <c r="B320" s="1" t="s">
        <v>574</v>
      </c>
      <c r="C320" s="1" t="s">
        <v>1088</v>
      </c>
      <c r="D320" s="1" t="str">
        <f>VLOOKUP(B320,VALIDAÇÃO!$B$2:$C$12,2,0)</f>
        <v>MARIE CURIE</v>
      </c>
      <c r="E320" s="1" t="s">
        <v>1690</v>
      </c>
      <c r="F320" s="1" t="str">
        <f>VLOOKUP(E320,'[1]MAIO 25'!$D$2:$E$876,2,0)</f>
        <v>Masculino</v>
      </c>
      <c r="G320" s="1" t="str">
        <f>VLOOKUP(H320,VALIDAÇÃO!$F$2:$G$83,2,0)</f>
        <v>DIRETO</v>
      </c>
      <c r="H320" s="1" t="s">
        <v>1518</v>
      </c>
      <c r="I320" s="1" t="s">
        <v>850</v>
      </c>
      <c r="J320" s="15">
        <v>45567</v>
      </c>
      <c r="K320" s="15"/>
      <c r="L320" s="2">
        <v>896.46</v>
      </c>
      <c r="M320" s="2" t="e">
        <f>W320+X320+Y320+Z320+AA320+AB320+AC320+AD320+AE320+AF320+AH320+AJ320+AK320+AL320+AM320+AN320+AO320+AP320+AR320+AT320+AV320++AX320+AY320+AZ320+BA320+BG320+BJ320+BO320+BP320+BQ320+BV320+BW320+BX320+BZ320+CB320+CC320+CD320+CE320+CF320+CH320+CI320+CL320+CN320+BT320+BC320+BE320+BN320+BU320+CQ320+#REF!+CR320+CG320</f>
        <v>#REF!</v>
      </c>
      <c r="N320" s="2">
        <f>(V320+BR320)</f>
        <v>1042.8</v>
      </c>
      <c r="O320" s="2" t="e">
        <f t="shared" si="27"/>
        <v>#REF!</v>
      </c>
      <c r="P320" s="2" t="e">
        <f>O320+BS320</f>
        <v>#REF!</v>
      </c>
      <c r="Q320" s="2" t="e">
        <f t="shared" si="28"/>
        <v>#REF!</v>
      </c>
      <c r="R320" s="2" t="e">
        <f t="shared" si="29"/>
        <v>#REF!</v>
      </c>
      <c r="S320" s="2">
        <v>1738</v>
      </c>
      <c r="T320" s="3"/>
      <c r="U320" s="4"/>
      <c r="V320" s="3">
        <v>1738</v>
      </c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4"/>
      <c r="AH320" s="3"/>
      <c r="AI320" s="3"/>
      <c r="AJ320" s="3"/>
      <c r="AK320" s="3"/>
      <c r="AL320" s="3"/>
      <c r="AM320" s="3"/>
      <c r="AN320" s="3"/>
      <c r="AO320" s="3"/>
      <c r="AP320" s="3"/>
      <c r="AQ320" s="4"/>
      <c r="AR320" s="3"/>
      <c r="AS320" s="4">
        <v>34</v>
      </c>
      <c r="AT320" s="3"/>
      <c r="AU320" s="4"/>
      <c r="AV320" s="3"/>
      <c r="AW320" s="4">
        <v>0</v>
      </c>
      <c r="AX320" s="3">
        <v>261.68</v>
      </c>
      <c r="AY320" s="3"/>
      <c r="AZ320" s="3"/>
      <c r="BA320" s="3">
        <v>50.32</v>
      </c>
      <c r="BB320" s="3"/>
      <c r="BC320" s="3"/>
      <c r="BD320" s="4"/>
      <c r="BE320" s="3">
        <v>-57.93</v>
      </c>
      <c r="BF320" s="4">
        <v>1</v>
      </c>
      <c r="BG320" s="3"/>
      <c r="BH320" s="4"/>
      <c r="BI320" s="3">
        <v>924</v>
      </c>
      <c r="BJ320" s="3"/>
      <c r="BK320" s="3">
        <v>70.510000000000005</v>
      </c>
      <c r="BL320" s="3"/>
      <c r="BM320" s="3"/>
      <c r="BN320" s="3"/>
      <c r="BO320" s="3">
        <v>-52.14</v>
      </c>
      <c r="BP320" s="3">
        <v>-34.76</v>
      </c>
      <c r="BQ320" s="3">
        <v>-104.28</v>
      </c>
      <c r="BR320" s="3">
        <v>-695.2</v>
      </c>
      <c r="BS320" s="3">
        <f t="shared" si="25"/>
        <v>695.2</v>
      </c>
      <c r="BT320" s="3">
        <f t="shared" si="26"/>
        <v>228.79999999999995</v>
      </c>
      <c r="BU320" s="3"/>
      <c r="BV320" s="3"/>
      <c r="BW320" s="3"/>
      <c r="BX320" s="3"/>
      <c r="BY320" s="3"/>
      <c r="BZ320" s="3"/>
      <c r="CA320" s="4"/>
      <c r="CB320" s="3"/>
      <c r="CC320" s="3"/>
      <c r="CD320" s="3"/>
      <c r="CE320" s="3"/>
      <c r="CF320" s="3"/>
      <c r="CG320" s="3"/>
      <c r="CH320" s="3"/>
      <c r="CI320" s="3">
        <v>-57.93</v>
      </c>
      <c r="CJ320" s="4">
        <v>1</v>
      </c>
      <c r="CK320" s="3"/>
      <c r="CL320" s="3">
        <v>-151.30000000000001</v>
      </c>
      <c r="CM320" s="3"/>
      <c r="CN320" s="3">
        <v>0</v>
      </c>
      <c r="CO320" s="3"/>
      <c r="CP320" s="3">
        <v>154.72999999999999</v>
      </c>
      <c r="CQ320" s="3"/>
      <c r="CR320" s="3"/>
    </row>
    <row r="321" spans="1:96" ht="15" customHeight="1" x14ac:dyDescent="0.15">
      <c r="A321" s="1" t="s">
        <v>851</v>
      </c>
      <c r="B321" s="1" t="s">
        <v>633</v>
      </c>
      <c r="C321" s="1" t="s">
        <v>1089</v>
      </c>
      <c r="D321" s="1" t="str">
        <f>VLOOKUP(B321,VALIDAÇÃO!$B$2:$C$12,2,0)</f>
        <v>ESSENZA</v>
      </c>
      <c r="E321" s="1" t="s">
        <v>337</v>
      </c>
      <c r="F321" s="1" t="str">
        <f>VLOOKUP(E321,'[1]MAIO 25'!$D$2:$E$876,2,0)</f>
        <v>Masculino</v>
      </c>
      <c r="G321" s="1" t="str">
        <f>VLOOKUP(H321,VALIDAÇÃO!$F$2:$G$83,2,0)</f>
        <v>DIRETO</v>
      </c>
      <c r="H321" s="1" t="s">
        <v>1518</v>
      </c>
      <c r="I321" s="1" t="s">
        <v>847</v>
      </c>
      <c r="J321" s="15">
        <v>45399</v>
      </c>
      <c r="K321" s="15"/>
      <c r="L321" s="2">
        <v>1330.24</v>
      </c>
      <c r="M321" s="2" t="e">
        <f>W321+X321+Y321+Z321+AA321+AB321+AC321+AD321+AE321+AF321+AH321+AJ321+AK321+AL321+AM321+AN321+AO321+AP321+AR321+AT321+AV321++AX321+AY321+AZ321+BA321+BG321+BJ321+BO321+BP321+BQ321+BV321+BW321+BX321+BZ321+CB321+CC321+CD321+CE321+CF321+CH321+CI321+CL321+CN321+BT321+BC321+BE321+BN321+BU321+CQ321+#REF!+CR321+CG321</f>
        <v>#REF!</v>
      </c>
      <c r="N321" s="2">
        <f>(V321+BR321)</f>
        <v>1042.8</v>
      </c>
      <c r="O321" s="2" t="e">
        <f t="shared" si="27"/>
        <v>#REF!</v>
      </c>
      <c r="P321" s="2" t="e">
        <f>O321+BS321</f>
        <v>#REF!</v>
      </c>
      <c r="Q321" s="2" t="e">
        <f t="shared" si="28"/>
        <v>#REF!</v>
      </c>
      <c r="R321" s="2" t="e">
        <f t="shared" si="29"/>
        <v>#REF!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4"/>
      <c r="AH321" s="3"/>
      <c r="AI321" s="3"/>
      <c r="AJ321" s="3"/>
      <c r="AK321" s="3">
        <v>3.04</v>
      </c>
      <c r="AL321" s="3"/>
      <c r="AM321" s="3"/>
      <c r="AN321" s="3"/>
      <c r="AO321" s="3"/>
      <c r="AP321" s="3"/>
      <c r="AQ321" s="4"/>
      <c r="AR321" s="3">
        <v>204.39</v>
      </c>
      <c r="AS321" s="4"/>
      <c r="AT321" s="3"/>
      <c r="AU321" s="4"/>
      <c r="AV321" s="3">
        <v>15.82</v>
      </c>
      <c r="AW321" s="4"/>
      <c r="AX321" s="3">
        <v>201</v>
      </c>
      <c r="AY321" s="3"/>
      <c r="AZ321" s="3"/>
      <c r="BA321" s="3">
        <v>38.65</v>
      </c>
      <c r="BB321" s="3"/>
      <c r="BC321" s="3">
        <v>-8.7100000000000009</v>
      </c>
      <c r="BD321" s="4">
        <v>66.14</v>
      </c>
      <c r="BE321" s="3"/>
      <c r="BF321" s="4"/>
      <c r="BG321" s="3">
        <v>150.4</v>
      </c>
      <c r="BH321" s="4">
        <v>571.14</v>
      </c>
      <c r="BI321" s="3">
        <v>924</v>
      </c>
      <c r="BJ321" s="3">
        <v>68.23</v>
      </c>
      <c r="BK321" s="3"/>
      <c r="BL321" s="3"/>
      <c r="BM321" s="3"/>
      <c r="BN321" s="3"/>
      <c r="BO321" s="3">
        <v>-52.14</v>
      </c>
      <c r="BP321" s="3">
        <v>-34.76</v>
      </c>
      <c r="BQ321" s="3">
        <v>-104.28</v>
      </c>
      <c r="BR321" s="3">
        <v>-695.2</v>
      </c>
      <c r="BS321" s="3">
        <f t="shared" si="25"/>
        <v>695.2</v>
      </c>
      <c r="BT321" s="3">
        <f t="shared" si="26"/>
        <v>228.79999999999995</v>
      </c>
      <c r="BU321" s="3"/>
      <c r="BV321" s="3"/>
      <c r="BW321" s="3"/>
      <c r="BX321" s="3"/>
      <c r="BY321" s="3"/>
      <c r="BZ321" s="3"/>
      <c r="CA321" s="4"/>
      <c r="CB321" s="3"/>
      <c r="CC321" s="3"/>
      <c r="CD321" s="3"/>
      <c r="CE321" s="3"/>
      <c r="CF321" s="3"/>
      <c r="CG321" s="3"/>
      <c r="CH321" s="3"/>
      <c r="CI321" s="3"/>
      <c r="CJ321" s="4"/>
      <c r="CK321" s="3"/>
      <c r="CL321" s="3">
        <v>-194.2</v>
      </c>
      <c r="CM321" s="3"/>
      <c r="CN321" s="3">
        <v>0</v>
      </c>
      <c r="CO321" s="3"/>
      <c r="CP321" s="3">
        <v>192.86</v>
      </c>
      <c r="CQ321" s="3"/>
      <c r="CR321" s="3"/>
    </row>
    <row r="322" spans="1:96" ht="15" customHeight="1" x14ac:dyDescent="0.15">
      <c r="A322" s="1" t="s">
        <v>859</v>
      </c>
      <c r="B322" s="1" t="s">
        <v>249</v>
      </c>
      <c r="C322" s="1" t="s">
        <v>888</v>
      </c>
      <c r="D322" s="1" t="str">
        <f>VLOOKUP(B322,VALIDAÇÃO!$B$2:$C$12,2,0)</f>
        <v>MANUNTENÇÃO</v>
      </c>
      <c r="E322" s="1" t="s">
        <v>1691</v>
      </c>
      <c r="F322" s="1" t="e">
        <f>VLOOKUP(E322,'[1]MAIO 25'!$D$2:$E$876,2,0)</f>
        <v>#N/A</v>
      </c>
      <c r="G322" s="1" t="str">
        <f>VLOOKUP(H322,VALIDAÇÃO!$F$2:$G$83,2,0)</f>
        <v>DIRETO</v>
      </c>
      <c r="H322" s="1" t="s">
        <v>283</v>
      </c>
      <c r="I322" s="1" t="s">
        <v>1827</v>
      </c>
      <c r="J322" s="15">
        <v>40121</v>
      </c>
      <c r="K322" s="15"/>
      <c r="L322" s="2">
        <v>1773.46</v>
      </c>
      <c r="M322" s="2" t="e">
        <f>W322+X322+Y322+Z322+AA322+AB322+AC322+AD322+AE322+AF322+AH322+AJ322+AK322+AL322+AM322+AN322+AO322+AP322+AR322+AT322+AV322++AX322+AY322+AZ322+BA322+BG322+BJ322+BO322+BP322+BQ322+BV322+BW322+BX322+BZ322+CB322+CC322+CD322+CE322+CF322+CH322+CI322+CL322+CN322+BT322+BC322+BE322+BN322+BU322+CQ322+#REF!+CR322+CG322</f>
        <v>#REF!</v>
      </c>
      <c r="N322" s="2">
        <f>(V322+BR322)</f>
        <v>1356.5</v>
      </c>
      <c r="O322" s="2" t="e">
        <f t="shared" si="27"/>
        <v>#REF!</v>
      </c>
      <c r="P322" s="2" t="e">
        <f>O322+BS322</f>
        <v>#REF!</v>
      </c>
      <c r="Q322" s="2" t="e">
        <f t="shared" si="28"/>
        <v>#REF!</v>
      </c>
      <c r="R322" s="2" t="e">
        <f t="shared" si="29"/>
        <v>#REF!</v>
      </c>
      <c r="S322" s="2">
        <v>2310</v>
      </c>
      <c r="T322" s="3"/>
      <c r="U322" s="4"/>
      <c r="V322" s="3">
        <v>2310</v>
      </c>
      <c r="W322" s="3"/>
      <c r="X322" s="3"/>
      <c r="Y322" s="3"/>
      <c r="Z322" s="3"/>
      <c r="AA322" s="3"/>
      <c r="AB322" s="3"/>
      <c r="AC322" s="3">
        <v>55.62</v>
      </c>
      <c r="AD322" s="3"/>
      <c r="AE322" s="3">
        <v>100</v>
      </c>
      <c r="AF322" s="3"/>
      <c r="AG322" s="4"/>
      <c r="AH322" s="3"/>
      <c r="AI322" s="3">
        <v>6.8900000000000006</v>
      </c>
      <c r="AJ322" s="3"/>
      <c r="AK322" s="3">
        <v>1.73</v>
      </c>
      <c r="AL322" s="3"/>
      <c r="AM322" s="3"/>
      <c r="AN322" s="3">
        <v>59</v>
      </c>
      <c r="AO322" s="3"/>
      <c r="AP322" s="3"/>
      <c r="AQ322" s="4"/>
      <c r="AR322" s="3">
        <v>189.51</v>
      </c>
      <c r="AS322" s="4">
        <v>2.8125</v>
      </c>
      <c r="AT322" s="3"/>
      <c r="AU322" s="4"/>
      <c r="AV322" s="3">
        <v>9.02</v>
      </c>
      <c r="AW322" s="4"/>
      <c r="AX322" s="3">
        <v>267</v>
      </c>
      <c r="AY322" s="3"/>
      <c r="AZ322" s="3"/>
      <c r="BA322" s="3">
        <v>51.35</v>
      </c>
      <c r="BB322" s="3"/>
      <c r="BC322" s="3"/>
      <c r="BD322" s="4"/>
      <c r="BE322" s="3"/>
      <c r="BF322" s="4"/>
      <c r="BG322" s="3"/>
      <c r="BH322" s="4"/>
      <c r="BI322" s="3">
        <v>739.2</v>
      </c>
      <c r="BJ322" s="3">
        <v>36.44</v>
      </c>
      <c r="BK322" s="3">
        <v>2.2000000000000002</v>
      </c>
      <c r="BL322" s="3"/>
      <c r="BM322" s="3">
        <v>160.69999999999999</v>
      </c>
      <c r="BN322" s="3"/>
      <c r="BO322" s="3">
        <v>-69.3</v>
      </c>
      <c r="BP322" s="3">
        <v>-46.2</v>
      </c>
      <c r="BQ322" s="3"/>
      <c r="BR322" s="3">
        <v>-953.5</v>
      </c>
      <c r="BS322" s="3">
        <f t="shared" si="25"/>
        <v>953.5</v>
      </c>
      <c r="BT322" s="3">
        <f t="shared" si="26"/>
        <v>-214.29999999999995</v>
      </c>
      <c r="BU322" s="3"/>
      <c r="BV322" s="3"/>
      <c r="BW322" s="3"/>
      <c r="BX322" s="3"/>
      <c r="BY322" s="3"/>
      <c r="BZ322" s="3"/>
      <c r="CA322" s="4"/>
      <c r="CB322" s="3"/>
      <c r="CC322" s="3"/>
      <c r="CD322" s="3"/>
      <c r="CE322" s="3"/>
      <c r="CF322" s="3"/>
      <c r="CG322" s="3"/>
      <c r="CH322" s="3"/>
      <c r="CI322" s="3"/>
      <c r="CJ322" s="4"/>
      <c r="CK322" s="3">
        <v>-48.21</v>
      </c>
      <c r="CL322" s="3">
        <v>-237.21</v>
      </c>
      <c r="CM322" s="3"/>
      <c r="CN322" s="3">
        <v>0</v>
      </c>
      <c r="CO322" s="3">
        <v>51.42</v>
      </c>
      <c r="CP322" s="3">
        <v>229.2</v>
      </c>
      <c r="CQ322" s="3"/>
      <c r="CR322" s="3"/>
    </row>
    <row r="323" spans="1:96" ht="15" customHeight="1" x14ac:dyDescent="0.15">
      <c r="A323" s="1" t="s">
        <v>848</v>
      </c>
      <c r="B323" s="1" t="s">
        <v>574</v>
      </c>
      <c r="C323" s="1" t="s">
        <v>1848</v>
      </c>
      <c r="D323" s="1" t="str">
        <f>VLOOKUP(B323,VALIDAÇÃO!$B$2:$C$12,2,0)</f>
        <v>MARIE CURIE</v>
      </c>
      <c r="E323" s="1" t="s">
        <v>1904</v>
      </c>
      <c r="F323" s="1" t="e">
        <f>VLOOKUP(E323,'[1]MAIO 25'!$D$2:$E$876,2,0)</f>
        <v>#N/A</v>
      </c>
      <c r="G323" s="1" t="str">
        <f>VLOOKUP(H323,VALIDAÇÃO!$F$2:$G$83,2,0)</f>
        <v>DIRETO</v>
      </c>
      <c r="H323" s="1" t="s">
        <v>1520</v>
      </c>
      <c r="I323" s="1" t="s">
        <v>850</v>
      </c>
      <c r="J323" s="15">
        <v>45846</v>
      </c>
      <c r="K323" s="15"/>
      <c r="L323" s="2">
        <v>2090.83</v>
      </c>
      <c r="M323" s="2" t="e">
        <f>W323+X323+Y323+Z323+AA323+AB323+AC323+AD323+AE323+AF323+AH323+AJ323+AK323+AL323+AM323+AN323+AO323+AP323+AR323+AT323+AV323++AX323+AY323+AZ323+BA323+BG323+BJ323+BO323+BP323+BQ323+BV323+BW323+BX323+BZ323+CB323+CC323+CD323+CE323+CF323+CH323+CI323+CL323+CN323+BT323+BC323+BE323+BN323+BU323+CQ323+#REF!+CR323+CG323</f>
        <v>#REF!</v>
      </c>
      <c r="N323" s="2">
        <f>(V323+BR323)</f>
        <v>1771</v>
      </c>
      <c r="O323" s="2" t="e">
        <f t="shared" si="27"/>
        <v>#REF!</v>
      </c>
      <c r="P323" s="2" t="e">
        <f>O323+BS323</f>
        <v>#REF!</v>
      </c>
      <c r="Q323" s="2" t="e">
        <f t="shared" si="28"/>
        <v>#REF!</v>
      </c>
      <c r="R323" s="2" t="e">
        <f t="shared" si="29"/>
        <v>#REF!</v>
      </c>
      <c r="S323" s="2">
        <v>2310</v>
      </c>
      <c r="T323" s="3"/>
      <c r="U323" s="4"/>
      <c r="V323" s="3">
        <v>1771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4"/>
      <c r="AH323" s="3"/>
      <c r="AI323" s="3"/>
      <c r="AJ323" s="3"/>
      <c r="AK323" s="3">
        <v>2.2599999999999998</v>
      </c>
      <c r="AL323" s="3"/>
      <c r="AM323" s="3"/>
      <c r="AN323" s="3"/>
      <c r="AO323" s="3"/>
      <c r="AP323" s="3">
        <v>100.61</v>
      </c>
      <c r="AQ323" s="4">
        <v>338.19</v>
      </c>
      <c r="AR323" s="3">
        <v>69.08</v>
      </c>
      <c r="AS323" s="4">
        <v>61</v>
      </c>
      <c r="AT323" s="3"/>
      <c r="AU323" s="4"/>
      <c r="AV323" s="3">
        <v>11.32</v>
      </c>
      <c r="AW323" s="4">
        <v>0</v>
      </c>
      <c r="AX323" s="3">
        <v>374.32</v>
      </c>
      <c r="AY323" s="3"/>
      <c r="AZ323" s="3"/>
      <c r="BA323" s="3">
        <v>74.86</v>
      </c>
      <c r="BB323" s="3"/>
      <c r="BC323" s="3"/>
      <c r="BD323" s="4"/>
      <c r="BE323" s="3"/>
      <c r="BF323" s="4"/>
      <c r="BG323" s="3"/>
      <c r="BH323" s="4"/>
      <c r="BI323" s="3">
        <v>924</v>
      </c>
      <c r="BJ323" s="3">
        <v>33.94</v>
      </c>
      <c r="BK323" s="3">
        <v>76.23</v>
      </c>
      <c r="BL323" s="3"/>
      <c r="BM323" s="3"/>
      <c r="BN323" s="3"/>
      <c r="BO323" s="3">
        <v>-53.13</v>
      </c>
      <c r="BP323" s="3">
        <v>-46.2</v>
      </c>
      <c r="BQ323" s="3">
        <v>-106.26</v>
      </c>
      <c r="BR323" s="3"/>
      <c r="BS323" s="3">
        <f t="shared" ref="BS323:BS386" si="30">BR323*-1</f>
        <v>0</v>
      </c>
      <c r="BT323" s="3">
        <f t="shared" si="26"/>
        <v>924</v>
      </c>
      <c r="BU323" s="3"/>
      <c r="BV323" s="3"/>
      <c r="BW323" s="3"/>
      <c r="BX323" s="3"/>
      <c r="BY323" s="3"/>
      <c r="BZ323" s="3"/>
      <c r="CA323" s="4"/>
      <c r="CB323" s="3"/>
      <c r="CC323" s="3"/>
      <c r="CD323" s="3"/>
      <c r="CE323" s="3"/>
      <c r="CF323" s="3"/>
      <c r="CG323" s="3"/>
      <c r="CH323" s="3"/>
      <c r="CI323" s="3"/>
      <c r="CJ323" s="4"/>
      <c r="CK323" s="3"/>
      <c r="CL323" s="3">
        <v>-196.59</v>
      </c>
      <c r="CM323" s="3"/>
      <c r="CN323" s="3">
        <v>0</v>
      </c>
      <c r="CO323" s="3"/>
      <c r="CP323" s="3">
        <v>194.99</v>
      </c>
      <c r="CQ323" s="3"/>
      <c r="CR323" s="3"/>
    </row>
    <row r="324" spans="1:96" ht="15" customHeight="1" x14ac:dyDescent="0.15">
      <c r="A324" s="1" t="s">
        <v>872</v>
      </c>
      <c r="B324" s="1" t="s">
        <v>437</v>
      </c>
      <c r="C324" s="1" t="s">
        <v>1090</v>
      </c>
      <c r="D324" s="1" t="str">
        <f>VLOOKUP(B324,VALIDAÇÃO!$B$2:$C$12,2,0)</f>
        <v xml:space="preserve">BOSSA </v>
      </c>
      <c r="E324" s="1" t="s">
        <v>409</v>
      </c>
      <c r="F324" s="1" t="str">
        <f>VLOOKUP(E324,'[1]MAIO 25'!$D$2:$E$876,2,0)</f>
        <v>Masculino</v>
      </c>
      <c r="G324" s="1" t="str">
        <f>VLOOKUP(H324,VALIDAÇÃO!$F$2:$G$83,2,0)</f>
        <v>DIRETO</v>
      </c>
      <c r="H324" s="1" t="s">
        <v>1518</v>
      </c>
      <c r="I324" s="1" t="s">
        <v>847</v>
      </c>
      <c r="J324" s="15">
        <v>44998</v>
      </c>
      <c r="K324" s="15"/>
      <c r="L324" s="2">
        <v>1403.07</v>
      </c>
      <c r="M324" s="2" t="e">
        <f>W324+X324+Y324+Z324+AA324+AB324+AC324+AD324+AE324+AF324+AH324+AJ324+AK324+AL324+AM324+AN324+AO324+AP324+AR324+AT324+AV324++AX324+AY324+AZ324+BA324+BG324+BJ324+BO324+BP324+BQ324+BV324+BW324+BX324+BZ324+CB324+CC324+CD324+CE324+CF324+CH324+CI324+CL324+CN324+BT324+BC324+BE324+BN324+BU324+CQ324+#REF!+CR324+CG324</f>
        <v>#REF!</v>
      </c>
      <c r="N324" s="2">
        <f>(V324+BR324)</f>
        <v>1042.8</v>
      </c>
      <c r="O324" s="2" t="e">
        <f t="shared" si="27"/>
        <v>#REF!</v>
      </c>
      <c r="P324" s="2" t="e">
        <f>O324+BS324</f>
        <v>#REF!</v>
      </c>
      <c r="Q324" s="2" t="e">
        <f t="shared" si="28"/>
        <v>#REF!</v>
      </c>
      <c r="R324" s="2" t="e">
        <f t="shared" si="29"/>
        <v>#REF!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4"/>
      <c r="AH324" s="3"/>
      <c r="AI324" s="3"/>
      <c r="AJ324" s="3"/>
      <c r="AK324" s="3">
        <v>4.96</v>
      </c>
      <c r="AL324" s="3"/>
      <c r="AM324" s="3"/>
      <c r="AN324" s="3"/>
      <c r="AO324" s="3"/>
      <c r="AP324" s="3">
        <v>81.47999999999999</v>
      </c>
      <c r="AQ324" s="4">
        <v>364</v>
      </c>
      <c r="AR324" s="3">
        <v>229.65</v>
      </c>
      <c r="AS324" s="4"/>
      <c r="AT324" s="3"/>
      <c r="AU324" s="4"/>
      <c r="AV324" s="3">
        <v>25.8</v>
      </c>
      <c r="AW324" s="4"/>
      <c r="AX324" s="3">
        <v>350</v>
      </c>
      <c r="AY324" s="3"/>
      <c r="AZ324" s="3"/>
      <c r="BA324" s="3">
        <v>67.31</v>
      </c>
      <c r="BB324" s="3"/>
      <c r="BC324" s="3"/>
      <c r="BD324" s="4"/>
      <c r="BE324" s="3"/>
      <c r="BF324" s="4"/>
      <c r="BG324" s="3"/>
      <c r="BH324" s="4"/>
      <c r="BI324" s="3">
        <v>672.03</v>
      </c>
      <c r="BJ324" s="3">
        <v>59.83</v>
      </c>
      <c r="BK324" s="3"/>
      <c r="BL324" s="3"/>
      <c r="BM324" s="3"/>
      <c r="BN324" s="3"/>
      <c r="BO324" s="3">
        <v>-52.14</v>
      </c>
      <c r="BP324" s="3">
        <v>-34.76</v>
      </c>
      <c r="BQ324" s="3">
        <v>-94.6</v>
      </c>
      <c r="BR324" s="3">
        <v>-695.2</v>
      </c>
      <c r="BS324" s="3">
        <f t="shared" si="30"/>
        <v>695.2</v>
      </c>
      <c r="BT324" s="3">
        <f t="shared" si="26"/>
        <v>-23.170000000000073</v>
      </c>
      <c r="BU324" s="3"/>
      <c r="BV324" s="3"/>
      <c r="BW324" s="3"/>
      <c r="BX324" s="3"/>
      <c r="BY324" s="3"/>
      <c r="BZ324" s="3"/>
      <c r="CA324" s="4"/>
      <c r="CB324" s="3"/>
      <c r="CC324" s="3">
        <v>-69.900000000000006</v>
      </c>
      <c r="CD324" s="3"/>
      <c r="CE324" s="3"/>
      <c r="CF324" s="3"/>
      <c r="CG324" s="3"/>
      <c r="CH324" s="3"/>
      <c r="CI324" s="3"/>
      <c r="CJ324" s="4"/>
      <c r="CK324" s="3"/>
      <c r="CL324" s="3">
        <v>-207.36</v>
      </c>
      <c r="CM324" s="3"/>
      <c r="CN324" s="3">
        <v>0</v>
      </c>
      <c r="CO324" s="3"/>
      <c r="CP324" s="3">
        <v>204.56</v>
      </c>
      <c r="CQ324" s="3"/>
      <c r="CR324" s="3"/>
    </row>
    <row r="325" spans="1:96" ht="15" customHeight="1" x14ac:dyDescent="0.15">
      <c r="A325" s="1" t="s">
        <v>848</v>
      </c>
      <c r="B325" s="1" t="s">
        <v>574</v>
      </c>
      <c r="C325" s="1" t="s">
        <v>1091</v>
      </c>
      <c r="D325" s="1" t="str">
        <f>VLOOKUP(B325,VALIDAÇÃO!$B$2:$C$12,2,0)</f>
        <v>MARIE CURIE</v>
      </c>
      <c r="E325" s="1" t="s">
        <v>325</v>
      </c>
      <c r="F325" s="1" t="str">
        <f>VLOOKUP(E325,'[1]MAIO 25'!$D$2:$E$876,2,0)</f>
        <v>Masculino</v>
      </c>
      <c r="G325" s="1" t="str">
        <f>VLOOKUP(H325,VALIDAÇÃO!$F$2:$G$83,2,0)</f>
        <v>DIRETO</v>
      </c>
      <c r="H325" s="1" t="s">
        <v>1519</v>
      </c>
      <c r="I325" s="1" t="s">
        <v>850</v>
      </c>
      <c r="J325" s="15">
        <v>45341</v>
      </c>
      <c r="K325" s="15"/>
      <c r="L325" s="2">
        <v>2084.6</v>
      </c>
      <c r="M325" s="2" t="e">
        <f>W325+X325+Y325+Z325+AA325+AB325+AC325+AD325+AE325+AF325+AH325+AJ325+AK325+AL325+AM325+AN325+AO325+AP325+AR325+AT325+AV325++AX325+AY325+AZ325+BA325+BG325+BJ325+BO325+BP325+BQ325+BV325+BW325+BX325+BZ325+CB325+CC325+CD325+CE325+CF325+CH325+CI325+CL325+CN325+BT325+BC325+BE325+BN325+BU325+CQ325+#REF!+CR325+CG325</f>
        <v>#REF!</v>
      </c>
      <c r="N325" s="2">
        <f>(V325+BR325)</f>
        <v>1316</v>
      </c>
      <c r="O325" s="2" t="e">
        <f t="shared" si="27"/>
        <v>#REF!</v>
      </c>
      <c r="P325" s="2" t="e">
        <f>O325+BS325</f>
        <v>#REF!</v>
      </c>
      <c r="Q325" s="2" t="e">
        <f t="shared" si="28"/>
        <v>#REF!</v>
      </c>
      <c r="R325" s="2" t="e">
        <f t="shared" si="29"/>
        <v>#REF!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>
        <v>100</v>
      </c>
      <c r="AF325" s="3"/>
      <c r="AG325" s="4"/>
      <c r="AH325" s="3"/>
      <c r="AI325" s="3"/>
      <c r="AJ325" s="3"/>
      <c r="AK325" s="3">
        <v>4.88</v>
      </c>
      <c r="AL325" s="3"/>
      <c r="AM325" s="3">
        <v>150</v>
      </c>
      <c r="AN325" s="3">
        <v>70</v>
      </c>
      <c r="AO325" s="3"/>
      <c r="AP325" s="3">
        <v>200.87</v>
      </c>
      <c r="AQ325" s="4">
        <v>675.19</v>
      </c>
      <c r="AR325" s="3">
        <v>179.39</v>
      </c>
      <c r="AS325" s="4">
        <v>673.14</v>
      </c>
      <c r="AT325" s="3"/>
      <c r="AU325" s="4"/>
      <c r="AV325" s="3">
        <v>25.37</v>
      </c>
      <c r="AW325" s="4">
        <v>0</v>
      </c>
      <c r="AX325" s="3">
        <v>374.32</v>
      </c>
      <c r="AY325" s="3"/>
      <c r="AZ325" s="3"/>
      <c r="BA325" s="3">
        <v>71.98</v>
      </c>
      <c r="BB325" s="3"/>
      <c r="BC325" s="3"/>
      <c r="BD325" s="4"/>
      <c r="BE325" s="3">
        <v>-77</v>
      </c>
      <c r="BF325" s="4">
        <v>1</v>
      </c>
      <c r="BG325" s="3"/>
      <c r="BH325" s="4"/>
      <c r="BI325" s="3">
        <v>695.2</v>
      </c>
      <c r="BJ325" s="3">
        <v>73.13</v>
      </c>
      <c r="BK325" s="3">
        <v>106.56</v>
      </c>
      <c r="BL325" s="3"/>
      <c r="BM325" s="3"/>
      <c r="BN325" s="3"/>
      <c r="BO325" s="3">
        <v>-69.3</v>
      </c>
      <c r="BP325" s="3">
        <v>-46.2</v>
      </c>
      <c r="BQ325" s="3"/>
      <c r="BR325" s="3">
        <v>-994</v>
      </c>
      <c r="BS325" s="3">
        <f t="shared" si="30"/>
        <v>994</v>
      </c>
      <c r="BT325" s="3">
        <f t="shared" si="26"/>
        <v>-298.79999999999995</v>
      </c>
      <c r="BU325" s="3"/>
      <c r="BV325" s="3"/>
      <c r="BW325" s="3"/>
      <c r="BX325" s="3"/>
      <c r="BY325" s="3"/>
      <c r="BZ325" s="3"/>
      <c r="CA325" s="4"/>
      <c r="CB325" s="3"/>
      <c r="CC325" s="3"/>
      <c r="CD325" s="3"/>
      <c r="CE325" s="3"/>
      <c r="CF325" s="3"/>
      <c r="CG325" s="3"/>
      <c r="CH325" s="3"/>
      <c r="CI325" s="3">
        <v>-77</v>
      </c>
      <c r="CJ325" s="4">
        <v>1</v>
      </c>
      <c r="CK325" s="3"/>
      <c r="CL325" s="3">
        <v>-263.70999999999998</v>
      </c>
      <c r="CM325" s="3"/>
      <c r="CN325" s="3">
        <v>-3.75</v>
      </c>
      <c r="CO325" s="3"/>
      <c r="CP325" s="3">
        <v>246.87</v>
      </c>
      <c r="CQ325" s="3"/>
      <c r="CR325" s="3"/>
    </row>
    <row r="326" spans="1:96" ht="15" customHeight="1" x14ac:dyDescent="0.15">
      <c r="A326" s="1" t="s">
        <v>851</v>
      </c>
      <c r="B326" s="1" t="s">
        <v>633</v>
      </c>
      <c r="C326" s="1" t="s">
        <v>1092</v>
      </c>
      <c r="D326" s="1" t="str">
        <f>VLOOKUP(B326,VALIDAÇÃO!$B$2:$C$12,2,0)</f>
        <v>ESSENZA</v>
      </c>
      <c r="E326" s="1" t="s">
        <v>582</v>
      </c>
      <c r="F326" s="1" t="s">
        <v>1830</v>
      </c>
      <c r="G326" s="1" t="str">
        <f>VLOOKUP(H326,VALIDAÇÃO!$F$2:$G$83,2,0)</f>
        <v>DIRETO</v>
      </c>
      <c r="H326" s="1" t="s">
        <v>130</v>
      </c>
      <c r="I326" s="1" t="s">
        <v>847</v>
      </c>
      <c r="J326" s="15">
        <v>45355</v>
      </c>
      <c r="K326" s="15"/>
      <c r="L326" s="2">
        <v>1677.18</v>
      </c>
      <c r="M326" s="2" t="e">
        <f>W326+X326+Y326+Z326+AA326+AB326+AC326+AD326+AE326+AF326+AH326+AJ326+AK326+AL326+AM326+AN326+AO326+AP326+AR326+AT326+AV326++AX326+AY326+AZ326+BA326+BG326+BJ326+BO326+BP326+BQ326+BV326+BW326+BX326+BZ326+CB326+CC326+CD326+CE326+CF326+CH326+CI326+CL326+CN326+BT326+BC326+BE326+BN326+BU326+CQ326+#REF!+CR326+CG326</f>
        <v>#REF!</v>
      </c>
      <c r="N326" s="2">
        <f>(V326+BR326)</f>
        <v>1386</v>
      </c>
      <c r="O326" s="2" t="e">
        <f t="shared" si="27"/>
        <v>#REF!</v>
      </c>
      <c r="P326" s="2" t="e">
        <f>O326+BS326</f>
        <v>#REF!</v>
      </c>
      <c r="Q326" s="2" t="e">
        <f t="shared" si="28"/>
        <v>#REF!</v>
      </c>
      <c r="R326" s="2" t="e">
        <f t="shared" si="29"/>
        <v>#REF!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>
        <v>100</v>
      </c>
      <c r="AE326" s="3"/>
      <c r="AF326" s="3"/>
      <c r="AG326" s="4"/>
      <c r="AH326" s="3"/>
      <c r="AI326" s="3"/>
      <c r="AJ326" s="3"/>
      <c r="AK326" s="3">
        <v>3.15</v>
      </c>
      <c r="AL326" s="3"/>
      <c r="AM326" s="3"/>
      <c r="AN326" s="3"/>
      <c r="AO326" s="3">
        <v>29.5</v>
      </c>
      <c r="AP326" s="3">
        <v>142.84</v>
      </c>
      <c r="AQ326" s="4">
        <v>480.14</v>
      </c>
      <c r="AR326" s="3">
        <v>155.04</v>
      </c>
      <c r="AS326" s="4">
        <v>761</v>
      </c>
      <c r="AT326" s="3"/>
      <c r="AU326" s="4"/>
      <c r="AV326" s="3">
        <v>16.37</v>
      </c>
      <c r="AW326" s="4">
        <v>0</v>
      </c>
      <c r="AX326" s="3">
        <v>200</v>
      </c>
      <c r="AY326" s="3"/>
      <c r="AZ326" s="3"/>
      <c r="BA326" s="3">
        <v>38.46</v>
      </c>
      <c r="BB326" s="3"/>
      <c r="BC326" s="3"/>
      <c r="BD326" s="4"/>
      <c r="BE326" s="3"/>
      <c r="BF326" s="4"/>
      <c r="BG326" s="3">
        <v>189.75</v>
      </c>
      <c r="BH326" s="4">
        <v>542.14</v>
      </c>
      <c r="BI326" s="3">
        <v>924</v>
      </c>
      <c r="BJ326" s="3">
        <v>93.78</v>
      </c>
      <c r="BK326" s="3">
        <v>56.6</v>
      </c>
      <c r="BL326" s="3"/>
      <c r="BM326" s="3"/>
      <c r="BN326" s="3"/>
      <c r="BO326" s="3">
        <v>-69.3</v>
      </c>
      <c r="BP326" s="3">
        <v>-46.2</v>
      </c>
      <c r="BQ326" s="3">
        <v>-138.6</v>
      </c>
      <c r="BR326" s="3">
        <v>-924</v>
      </c>
      <c r="BS326" s="3">
        <f t="shared" si="30"/>
        <v>924</v>
      </c>
      <c r="BT326" s="3">
        <f t="shared" si="26"/>
        <v>0</v>
      </c>
      <c r="BU326" s="3"/>
      <c r="BV326" s="3"/>
      <c r="BW326" s="3"/>
      <c r="BX326" s="3"/>
      <c r="BY326" s="3"/>
      <c r="BZ326" s="3"/>
      <c r="CA326" s="4"/>
      <c r="CB326" s="3"/>
      <c r="CC326" s="3">
        <v>-69.900000000000006</v>
      </c>
      <c r="CD326" s="3"/>
      <c r="CE326" s="3"/>
      <c r="CF326" s="3"/>
      <c r="CG326" s="3"/>
      <c r="CH326" s="3"/>
      <c r="CI326" s="3"/>
      <c r="CJ326" s="4"/>
      <c r="CK326" s="3"/>
      <c r="CL326" s="3">
        <v>-271.33</v>
      </c>
      <c r="CM326" s="3"/>
      <c r="CN326" s="3">
        <v>-8.5</v>
      </c>
      <c r="CO326" s="3"/>
      <c r="CP326" s="3">
        <v>251.95</v>
      </c>
      <c r="CQ326" s="3"/>
      <c r="CR326" s="3"/>
    </row>
    <row r="327" spans="1:96" ht="15" customHeight="1" x14ac:dyDescent="0.15">
      <c r="A327" s="1" t="s">
        <v>851</v>
      </c>
      <c r="B327" s="1" t="s">
        <v>633</v>
      </c>
      <c r="C327" s="1" t="s">
        <v>1093</v>
      </c>
      <c r="D327" s="1" t="str">
        <f>VLOOKUP(B327,VALIDAÇÃO!$B$2:$C$12,2,0)</f>
        <v>ESSENZA</v>
      </c>
      <c r="E327" s="1" t="s">
        <v>724</v>
      </c>
      <c r="F327" s="1" t="str">
        <f>VLOOKUP(E327,'[1]MAIO 25'!$D$2:$E$876,2,0)</f>
        <v>Masculino</v>
      </c>
      <c r="G327" s="1" t="str">
        <f>VLOOKUP(H327,VALIDAÇÃO!$F$2:$G$83,2,0)</f>
        <v>DIRETO</v>
      </c>
      <c r="H327" s="1" t="s">
        <v>1518</v>
      </c>
      <c r="I327" s="1" t="s">
        <v>847</v>
      </c>
      <c r="J327" s="15">
        <v>45701</v>
      </c>
      <c r="K327" s="15"/>
      <c r="L327" s="2">
        <v>1623.65</v>
      </c>
      <c r="M327" s="2" t="e">
        <f>W327+X327+Y327+Z327+AA327+AB327+AC327+AD327+AE327+AF327+AH327+AJ327+AK327+AL327+AM327+AN327+AO327+AP327+AR327+AT327+AV327++AX327+AY327+AZ327+BA327+BG327+BJ327+BO327+BP327+BQ327+BV327+BW327+BX327+BZ327+CB327+CC327+CD327+CE327+CF327+CH327+CI327+CL327+CN327+BT327+BC327+BE327+BN327+BU327+CQ327+#REF!+CR327+CG327</f>
        <v>#REF!</v>
      </c>
      <c r="N327" s="2">
        <f>(V327+BR327)</f>
        <v>1042.8</v>
      </c>
      <c r="O327" s="2" t="e">
        <f t="shared" si="27"/>
        <v>#REF!</v>
      </c>
      <c r="P327" s="2" t="e">
        <f>O327+BS327</f>
        <v>#REF!</v>
      </c>
      <c r="Q327" s="2" t="e">
        <f t="shared" si="28"/>
        <v>#REF!</v>
      </c>
      <c r="R327" s="2" t="e">
        <f t="shared" si="29"/>
        <v>#REF!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4"/>
      <c r="AH327" s="3"/>
      <c r="AI327" s="3"/>
      <c r="AJ327" s="3"/>
      <c r="AK327" s="3">
        <v>5.82</v>
      </c>
      <c r="AL327" s="3"/>
      <c r="AM327" s="3"/>
      <c r="AN327" s="3"/>
      <c r="AO327" s="3"/>
      <c r="AP327" s="3">
        <v>219.39</v>
      </c>
      <c r="AQ327" s="4">
        <v>980.14</v>
      </c>
      <c r="AR327" s="3">
        <v>63.15</v>
      </c>
      <c r="AS327" s="4">
        <v>918</v>
      </c>
      <c r="AT327" s="3"/>
      <c r="AU327" s="4"/>
      <c r="AV327" s="3">
        <v>30.25</v>
      </c>
      <c r="AW327" s="4">
        <v>0</v>
      </c>
      <c r="AX327" s="3">
        <v>247.5</v>
      </c>
      <c r="AY327" s="3"/>
      <c r="AZ327" s="3"/>
      <c r="BA327" s="3">
        <v>47.6</v>
      </c>
      <c r="BB327" s="3"/>
      <c r="BC327" s="3"/>
      <c r="BD327" s="4"/>
      <c r="BE327" s="3"/>
      <c r="BF327" s="4"/>
      <c r="BG327" s="3">
        <v>274.43</v>
      </c>
      <c r="BH327" s="4">
        <v>1042.1400000000001</v>
      </c>
      <c r="BI327" s="3">
        <v>695.2</v>
      </c>
      <c r="BJ327" s="3">
        <v>107.11</v>
      </c>
      <c r="BK327" s="3">
        <v>51.37</v>
      </c>
      <c r="BL327" s="3"/>
      <c r="BM327" s="3"/>
      <c r="BN327" s="3"/>
      <c r="BO327" s="3">
        <v>-52.14</v>
      </c>
      <c r="BP327" s="3">
        <v>-34.76</v>
      </c>
      <c r="BQ327" s="3">
        <v>-104.28</v>
      </c>
      <c r="BR327" s="3">
        <v>-695.2</v>
      </c>
      <c r="BS327" s="3">
        <f t="shared" si="30"/>
        <v>695.2</v>
      </c>
      <c r="BT327" s="3">
        <f t="shared" si="26"/>
        <v>0</v>
      </c>
      <c r="BU327" s="3"/>
      <c r="BV327" s="3"/>
      <c r="BW327" s="3"/>
      <c r="BX327" s="3"/>
      <c r="BY327" s="3"/>
      <c r="BZ327" s="3"/>
      <c r="CA327" s="4"/>
      <c r="CB327" s="3"/>
      <c r="CC327" s="3"/>
      <c r="CD327" s="3"/>
      <c r="CE327" s="3"/>
      <c r="CF327" s="3"/>
      <c r="CG327" s="3"/>
      <c r="CH327" s="3"/>
      <c r="CI327" s="3"/>
      <c r="CJ327" s="4"/>
      <c r="CK327" s="3"/>
      <c r="CL327" s="3">
        <v>-223.22</v>
      </c>
      <c r="CM327" s="3"/>
      <c r="CN327" s="3">
        <v>0</v>
      </c>
      <c r="CO327" s="3"/>
      <c r="CP327" s="3">
        <v>218.66</v>
      </c>
      <c r="CQ327" s="3"/>
      <c r="CR327" s="3"/>
    </row>
    <row r="328" spans="1:96" ht="15" customHeight="1" x14ac:dyDescent="0.15">
      <c r="A328" s="1" t="s">
        <v>845</v>
      </c>
      <c r="B328" s="1" t="s">
        <v>55</v>
      </c>
      <c r="C328" s="1" t="s">
        <v>1692</v>
      </c>
      <c r="D328" s="1" t="str">
        <f>VLOOKUP(B328,VALIDAÇÃO!$B$2:$C$12,2,0)</f>
        <v>UNIQUE</v>
      </c>
      <c r="E328" s="1" t="s">
        <v>1473</v>
      </c>
      <c r="F328" s="1" t="str">
        <f>VLOOKUP(E328,'[1]MAIO 25'!$D$2:$E$876,2,0)</f>
        <v>Masculino</v>
      </c>
      <c r="G328" s="1" t="str">
        <f>VLOOKUP(H328,VALIDAÇÃO!$F$2:$G$83,2,0)</f>
        <v>DIRETO</v>
      </c>
      <c r="H328" s="1" t="s">
        <v>649</v>
      </c>
      <c r="I328" s="1" t="s">
        <v>847</v>
      </c>
      <c r="J328" s="15">
        <v>45796</v>
      </c>
      <c r="K328" s="15"/>
      <c r="L328" s="2">
        <v>1986.06</v>
      </c>
      <c r="M328" s="2" t="e">
        <f>W328+X328+Y328+Z328+AA328+AB328+AC328+AD328+AE328+AF328+AH328+AJ328+AK328+AL328+AM328+AN328+AO328+AP328+AR328+AT328+AV328++AX328+AY328+AZ328+BA328+BG328+BJ328+BO328+BP328+BQ328+BV328+BW328+BX328+BZ328+CB328+CC328+CD328+CE328+CF328+CH328+CI328+CL328+CN328+BT328+BC328+BE328+BN328+BU328+CQ328+#REF!+CR328+CG328</f>
        <v>#REF!</v>
      </c>
      <c r="N328" s="2">
        <f>(V328+BR328)</f>
        <v>1386</v>
      </c>
      <c r="O328" s="2" t="e">
        <f t="shared" si="27"/>
        <v>#REF!</v>
      </c>
      <c r="P328" s="2" t="e">
        <f>O328+BS328</f>
        <v>#REF!</v>
      </c>
      <c r="Q328" s="2" t="e">
        <f t="shared" si="28"/>
        <v>#REF!</v>
      </c>
      <c r="R328" s="2" t="e">
        <f t="shared" si="29"/>
        <v>#REF!</v>
      </c>
      <c r="S328" s="2">
        <v>2310</v>
      </c>
      <c r="T328" s="3"/>
      <c r="U328" s="4"/>
      <c r="V328" s="3">
        <v>2310</v>
      </c>
      <c r="W328" s="3"/>
      <c r="X328" s="3"/>
      <c r="Y328" s="3"/>
      <c r="Z328" s="3"/>
      <c r="AA328" s="3"/>
      <c r="AB328" s="3"/>
      <c r="AC328" s="3">
        <v>55.62</v>
      </c>
      <c r="AD328" s="3">
        <v>100</v>
      </c>
      <c r="AE328" s="3"/>
      <c r="AF328" s="3"/>
      <c r="AG328" s="4"/>
      <c r="AH328" s="3"/>
      <c r="AI328" s="3"/>
      <c r="AJ328" s="3"/>
      <c r="AK328" s="3">
        <v>1.9</v>
      </c>
      <c r="AL328" s="3">
        <v>226.8</v>
      </c>
      <c r="AM328" s="3"/>
      <c r="AN328" s="3"/>
      <c r="AO328" s="3"/>
      <c r="AP328" s="3">
        <v>144.34</v>
      </c>
      <c r="AQ328" s="4">
        <v>485.17</v>
      </c>
      <c r="AR328" s="3">
        <v>391.56</v>
      </c>
      <c r="AS328" s="4">
        <v>608.19000000000005</v>
      </c>
      <c r="AT328" s="3"/>
      <c r="AU328" s="4"/>
      <c r="AV328" s="3">
        <v>9.89</v>
      </c>
      <c r="AW328" s="4">
        <v>0</v>
      </c>
      <c r="AX328" s="3">
        <v>75.48</v>
      </c>
      <c r="AY328" s="3"/>
      <c r="AZ328" s="3"/>
      <c r="BA328" s="3">
        <v>14.520000000000003</v>
      </c>
      <c r="BB328" s="3"/>
      <c r="BC328" s="3">
        <v>-47.45</v>
      </c>
      <c r="BD328" s="4">
        <v>271.17</v>
      </c>
      <c r="BE328" s="3"/>
      <c r="BF328" s="4"/>
      <c r="BG328" s="3">
        <v>234.56</v>
      </c>
      <c r="BH328" s="4">
        <v>670.17</v>
      </c>
      <c r="BI328" s="3">
        <v>924</v>
      </c>
      <c r="BJ328" s="3">
        <v>148.16999999999999</v>
      </c>
      <c r="BK328" s="3">
        <v>72.03</v>
      </c>
      <c r="BL328" s="3"/>
      <c r="BM328" s="3"/>
      <c r="BN328" s="3"/>
      <c r="BO328" s="3">
        <v>-69.3</v>
      </c>
      <c r="BP328" s="3">
        <v>-46.2</v>
      </c>
      <c r="BQ328" s="3">
        <v>-138.6</v>
      </c>
      <c r="BR328" s="3">
        <v>-924</v>
      </c>
      <c r="BS328" s="3">
        <f t="shared" si="30"/>
        <v>924</v>
      </c>
      <c r="BT328" s="3">
        <f t="shared" si="26"/>
        <v>0</v>
      </c>
      <c r="BU328" s="3"/>
      <c r="BV328" s="3"/>
      <c r="BW328" s="3"/>
      <c r="BX328" s="3"/>
      <c r="BY328" s="3"/>
      <c r="BZ328" s="3"/>
      <c r="CA328" s="4"/>
      <c r="CB328" s="3"/>
      <c r="CC328" s="3">
        <v>-99.8</v>
      </c>
      <c r="CD328" s="3"/>
      <c r="CE328" s="3"/>
      <c r="CF328" s="3"/>
      <c r="CG328" s="3"/>
      <c r="CH328" s="3"/>
      <c r="CI328" s="3"/>
      <c r="CJ328" s="4"/>
      <c r="CK328" s="3"/>
      <c r="CL328" s="3">
        <v>-287.36</v>
      </c>
      <c r="CM328" s="3"/>
      <c r="CN328" s="3">
        <v>-14.07</v>
      </c>
      <c r="CO328" s="3"/>
      <c r="CP328" s="3">
        <v>262.63</v>
      </c>
      <c r="CQ328" s="3"/>
      <c r="CR328" s="3"/>
    </row>
    <row r="329" spans="1:96" ht="15" customHeight="1" x14ac:dyDescent="0.15">
      <c r="A329" s="1" t="s">
        <v>955</v>
      </c>
      <c r="B329" s="1" t="s">
        <v>275</v>
      </c>
      <c r="C329" s="1" t="s">
        <v>1094</v>
      </c>
      <c r="D329" s="1" t="str">
        <f>VLOOKUP(B329,VALIDAÇÃO!$B$2:$C$12,2,0)</f>
        <v>ÂNGELA</v>
      </c>
      <c r="E329" s="1" t="s">
        <v>538</v>
      </c>
      <c r="F329" s="1" t="str">
        <f>VLOOKUP(E329,'[1]MAIO 25'!$D$2:$E$876,2,0)</f>
        <v>Masculino</v>
      </c>
      <c r="G329" s="1" t="str">
        <f>VLOOKUP(H329,VALIDAÇÃO!$F$2:$G$83,2,0)</f>
        <v>DIRETO</v>
      </c>
      <c r="H329" s="1" t="s">
        <v>256</v>
      </c>
      <c r="I329" s="1" t="s">
        <v>847</v>
      </c>
      <c r="J329" s="15">
        <v>45706</v>
      </c>
      <c r="K329" s="15"/>
      <c r="L329" s="2">
        <v>1329.99</v>
      </c>
      <c r="M329" s="2" t="e">
        <f>W329+X329+Y329+Z329+AA329+AB329+AC329+AD329+AE329+AF329+AH329+AJ329+AK329+AL329+AM329+AN329+AO329+AP329+AR329+AT329+AV329++AX329+AY329+AZ329+BA329+BG329+BJ329+BO329+BP329+BQ329+BV329+BW329+BX329+BZ329+CB329+CC329+CD329+CE329+CF329+CH329+CI329+CL329+CN329+BT329+BC329+BE329+BN329+BU329+CQ329+#REF!+CR329+CG329</f>
        <v>#REF!</v>
      </c>
      <c r="N329" s="2">
        <f>(V329+BR329)</f>
        <v>1386</v>
      </c>
      <c r="O329" s="2" t="e">
        <f t="shared" si="27"/>
        <v>#REF!</v>
      </c>
      <c r="P329" s="2" t="e">
        <f>O329+BS329</f>
        <v>#REF!</v>
      </c>
      <c r="Q329" s="2" t="e">
        <f t="shared" si="28"/>
        <v>#REF!</v>
      </c>
      <c r="R329" s="2" t="e">
        <f t="shared" si="29"/>
        <v>#REF!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>
        <v>55.62</v>
      </c>
      <c r="AD329" s="3"/>
      <c r="AE329" s="3"/>
      <c r="AF329" s="3"/>
      <c r="AG329" s="4"/>
      <c r="AH329" s="3"/>
      <c r="AI329" s="3"/>
      <c r="AJ329" s="3"/>
      <c r="AK329" s="3"/>
      <c r="AL329" s="3"/>
      <c r="AM329" s="3"/>
      <c r="AN329" s="3"/>
      <c r="AO329" s="3"/>
      <c r="AP329" s="3"/>
      <c r="AQ329" s="4"/>
      <c r="AR329" s="3"/>
      <c r="AS329" s="4">
        <v>142.13999999999999</v>
      </c>
      <c r="AT329" s="3"/>
      <c r="AU329" s="4"/>
      <c r="AV329" s="3"/>
      <c r="AW329" s="4">
        <v>0</v>
      </c>
      <c r="AX329" s="3">
        <v>174.19</v>
      </c>
      <c r="AY329" s="3"/>
      <c r="AZ329" s="3"/>
      <c r="BA329" s="3">
        <v>33.5</v>
      </c>
      <c r="BB329" s="3"/>
      <c r="BC329" s="3"/>
      <c r="BD329" s="4"/>
      <c r="BE329" s="3"/>
      <c r="BF329" s="4"/>
      <c r="BG329" s="3"/>
      <c r="BH329" s="4"/>
      <c r="BI329" s="3">
        <v>924</v>
      </c>
      <c r="BJ329" s="3"/>
      <c r="BK329" s="3">
        <v>12.87</v>
      </c>
      <c r="BL329" s="3"/>
      <c r="BM329" s="3"/>
      <c r="BN329" s="3"/>
      <c r="BO329" s="3">
        <v>-69.3</v>
      </c>
      <c r="BP329" s="3">
        <v>-46.2</v>
      </c>
      <c r="BQ329" s="3"/>
      <c r="BR329" s="3">
        <v>-924</v>
      </c>
      <c r="BS329" s="3">
        <f t="shared" si="30"/>
        <v>924</v>
      </c>
      <c r="BT329" s="3">
        <f t="shared" si="26"/>
        <v>0</v>
      </c>
      <c r="BU329" s="3"/>
      <c r="BV329" s="3"/>
      <c r="BW329" s="3"/>
      <c r="BX329" s="3"/>
      <c r="BY329" s="3"/>
      <c r="BZ329" s="3"/>
      <c r="CA329" s="4"/>
      <c r="CB329" s="3"/>
      <c r="CC329" s="3"/>
      <c r="CD329" s="3"/>
      <c r="CE329" s="3"/>
      <c r="CF329" s="3"/>
      <c r="CG329" s="3"/>
      <c r="CH329" s="3"/>
      <c r="CI329" s="3"/>
      <c r="CJ329" s="4"/>
      <c r="CK329" s="3"/>
      <c r="CL329" s="3">
        <v>-203.82</v>
      </c>
      <c r="CM329" s="3"/>
      <c r="CN329" s="3">
        <v>0</v>
      </c>
      <c r="CO329" s="3"/>
      <c r="CP329" s="3">
        <v>201.41</v>
      </c>
      <c r="CQ329" s="3"/>
      <c r="CR329" s="3"/>
    </row>
    <row r="330" spans="1:96" ht="15" customHeight="1" x14ac:dyDescent="0.15">
      <c r="A330" s="1" t="s">
        <v>859</v>
      </c>
      <c r="B330" s="1" t="s">
        <v>249</v>
      </c>
      <c r="C330" s="1" t="s">
        <v>1095</v>
      </c>
      <c r="D330" s="1" t="str">
        <f>VLOOKUP(B330,VALIDAÇÃO!$B$2:$C$12,2,0)</f>
        <v>MANUNTENÇÃO</v>
      </c>
      <c r="E330" s="1" t="s">
        <v>1693</v>
      </c>
      <c r="F330" s="1" t="e">
        <f>VLOOKUP(E330,'[1]MAIO 25'!$D$2:$E$876,2,0)</f>
        <v>#N/A</v>
      </c>
      <c r="G330" s="1" t="str">
        <f>VLOOKUP(H330,VALIDAÇÃO!$F$2:$G$83,2,0)</f>
        <v>DIRETO</v>
      </c>
      <c r="H330" s="1" t="s">
        <v>1518</v>
      </c>
      <c r="I330" s="1" t="s">
        <v>1827</v>
      </c>
      <c r="J330" s="15">
        <v>45371</v>
      </c>
      <c r="K330" s="15"/>
      <c r="L330" s="2">
        <v>2241.67</v>
      </c>
      <c r="M330" s="2" t="e">
        <f>W330+X330+Y330+Z330+AA330+AB330+AC330+AD330+AE330+AF330+AH330+AJ330+AK330+AL330+AM330+AN330+AO330+AP330+AR330+AT330+AV330++AX330+AY330+AZ330+BA330+BG330+BJ330+BO330+BP330+BQ330+BV330+BW330+BX330+BZ330+CB330+CC330+CD330+CE330+CF330+CH330+CI330+CL330+CN330+BT330+BC330+BE330+BN330+BU330+CQ330+#REF!+CR330+CG330</f>
        <v>#REF!</v>
      </c>
      <c r="N330" s="2">
        <f>(V330+BR330)</f>
        <v>1042.8</v>
      </c>
      <c r="O330" s="2" t="e">
        <f t="shared" si="27"/>
        <v>#REF!</v>
      </c>
      <c r="P330" s="2" t="e">
        <f>O330+BS330</f>
        <v>#REF!</v>
      </c>
      <c r="Q330" s="2" t="e">
        <f t="shared" si="28"/>
        <v>#REF!</v>
      </c>
      <c r="R330" s="2" t="e">
        <f t="shared" si="29"/>
        <v>#REF!</v>
      </c>
      <c r="S330" s="2">
        <v>1738</v>
      </c>
      <c r="T330" s="3"/>
      <c r="U330" s="4"/>
      <c r="V330" s="3">
        <v>1738</v>
      </c>
      <c r="W330" s="3"/>
      <c r="X330" s="3"/>
      <c r="Y330" s="3">
        <v>0.74</v>
      </c>
      <c r="Z330" s="3"/>
      <c r="AA330" s="3"/>
      <c r="AB330" s="3"/>
      <c r="AC330" s="3"/>
      <c r="AD330" s="3"/>
      <c r="AE330" s="3"/>
      <c r="AF330" s="3"/>
      <c r="AG330" s="4"/>
      <c r="AH330" s="3"/>
      <c r="AI330" s="3"/>
      <c r="AJ330" s="3"/>
      <c r="AK330" s="3">
        <v>7.27</v>
      </c>
      <c r="AL330" s="3"/>
      <c r="AM330" s="3"/>
      <c r="AN330" s="3"/>
      <c r="AO330" s="3"/>
      <c r="AP330" s="3">
        <v>245.77</v>
      </c>
      <c r="AQ330" s="4">
        <v>1098</v>
      </c>
      <c r="AR330" s="3">
        <v>928.46</v>
      </c>
      <c r="AS330" s="4">
        <v>939.14</v>
      </c>
      <c r="AT330" s="3"/>
      <c r="AU330" s="4"/>
      <c r="AV330" s="3">
        <v>37.79</v>
      </c>
      <c r="AW330" s="4">
        <v>0</v>
      </c>
      <c r="AX330" s="3">
        <v>126</v>
      </c>
      <c r="AY330" s="3"/>
      <c r="AZ330" s="3"/>
      <c r="BA330" s="3">
        <v>24.23</v>
      </c>
      <c r="BB330" s="3"/>
      <c r="BC330" s="3"/>
      <c r="BD330" s="4"/>
      <c r="BE330" s="3"/>
      <c r="BF330" s="4"/>
      <c r="BG330" s="3">
        <v>107.97</v>
      </c>
      <c r="BH330" s="4">
        <v>410</v>
      </c>
      <c r="BI330" s="3">
        <v>695.2</v>
      </c>
      <c r="BJ330" s="3">
        <v>246.72</v>
      </c>
      <c r="BK330" s="3">
        <v>164.57</v>
      </c>
      <c r="BL330" s="3"/>
      <c r="BM330" s="3"/>
      <c r="BN330" s="3"/>
      <c r="BO330" s="3">
        <v>-52.14</v>
      </c>
      <c r="BP330" s="3">
        <v>-34.76</v>
      </c>
      <c r="BQ330" s="3">
        <v>-104.28</v>
      </c>
      <c r="BR330" s="3">
        <v>-695.2</v>
      </c>
      <c r="BS330" s="3">
        <f t="shared" si="30"/>
        <v>695.2</v>
      </c>
      <c r="BT330" s="3">
        <f t="shared" si="26"/>
        <v>0</v>
      </c>
      <c r="BU330" s="3"/>
      <c r="BV330" s="3"/>
      <c r="BW330" s="3"/>
      <c r="BX330" s="3"/>
      <c r="BY330" s="3"/>
      <c r="BZ330" s="3"/>
      <c r="CA330" s="4"/>
      <c r="CB330" s="3"/>
      <c r="CC330" s="3"/>
      <c r="CD330" s="3"/>
      <c r="CE330" s="3"/>
      <c r="CF330" s="3"/>
      <c r="CG330" s="3"/>
      <c r="CH330" s="3"/>
      <c r="CI330" s="3"/>
      <c r="CJ330" s="4"/>
      <c r="CK330" s="3"/>
      <c r="CL330" s="3">
        <v>-308.95</v>
      </c>
      <c r="CM330" s="3"/>
      <c r="CN330" s="3">
        <v>-25.95</v>
      </c>
      <c r="CO330" s="3"/>
      <c r="CP330" s="3">
        <v>277.02999999999997</v>
      </c>
      <c r="CQ330" s="3"/>
      <c r="CR330" s="3"/>
    </row>
    <row r="331" spans="1:96" ht="15" customHeight="1" x14ac:dyDescent="0.15">
      <c r="A331" s="1" t="s">
        <v>845</v>
      </c>
      <c r="B331" s="1" t="s">
        <v>55</v>
      </c>
      <c r="C331" s="1" t="s">
        <v>1096</v>
      </c>
      <c r="D331" s="1" t="str">
        <f>VLOOKUP(B331,VALIDAÇÃO!$B$2:$C$12,2,0)</f>
        <v>UNIQUE</v>
      </c>
      <c r="E331" s="1" t="s">
        <v>613</v>
      </c>
      <c r="F331" s="1" t="str">
        <f>VLOOKUP(E331,'[1]MAIO 25'!$D$2:$E$876,2,0)</f>
        <v>Masculino</v>
      </c>
      <c r="G331" s="1" t="str">
        <f>VLOOKUP(H331,VALIDAÇÃO!$F$2:$G$83,2,0)</f>
        <v>DIRETO</v>
      </c>
      <c r="H331" s="1" t="s">
        <v>1518</v>
      </c>
      <c r="I331" s="1" t="s">
        <v>847</v>
      </c>
      <c r="J331" s="15">
        <v>45769</v>
      </c>
      <c r="K331" s="15"/>
      <c r="L331" s="2">
        <v>634.91</v>
      </c>
      <c r="M331" s="2" t="e">
        <f>W331+X331+Y331+Z331+AA331+AB331+AC331+AD331+AE331+AF331+AH331+AJ331+AK331+AL331+AM331+AN331+AO331+AP331+AR331+AT331+AV331++AX331+AY331+AZ331+BA331+BG331+BJ331+BO331+BP331+BQ331+BV331+BW331+BX331+BZ331+CB331+CC331+CD331+CE331+CF331+CH331+CI331+CL331+CN331+BT331+BC331+BE331+BN331+BU331+CQ331+#REF!+CR331+CG331</f>
        <v>#REF!</v>
      </c>
      <c r="N331" s="2">
        <f>(V331+BR331)</f>
        <v>1042.8</v>
      </c>
      <c r="O331" s="2" t="e">
        <f t="shared" si="27"/>
        <v>#REF!</v>
      </c>
      <c r="P331" s="2" t="e">
        <f>O331+BS331</f>
        <v>#REF!</v>
      </c>
      <c r="Q331" s="2" t="e">
        <f t="shared" si="28"/>
        <v>#REF!</v>
      </c>
      <c r="R331" s="2" t="e">
        <f t="shared" si="29"/>
        <v>#REF!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4"/>
      <c r="AH331" s="3"/>
      <c r="AI331" s="3"/>
      <c r="AJ331" s="3"/>
      <c r="AK331" s="3">
        <v>1.3299999999999996</v>
      </c>
      <c r="AL331" s="3"/>
      <c r="AM331" s="3"/>
      <c r="AN331" s="3"/>
      <c r="AO331" s="3"/>
      <c r="AP331" s="3"/>
      <c r="AQ331" s="4"/>
      <c r="AR331" s="3">
        <v>38.31</v>
      </c>
      <c r="AS331" s="4">
        <v>94.17</v>
      </c>
      <c r="AT331" s="3"/>
      <c r="AU331" s="4"/>
      <c r="AV331" s="3">
        <v>6.89</v>
      </c>
      <c r="AW331" s="4"/>
      <c r="AX331" s="3">
        <v>152.58000000000001</v>
      </c>
      <c r="AY331" s="3"/>
      <c r="AZ331" s="3"/>
      <c r="BA331" s="3">
        <v>29.34</v>
      </c>
      <c r="BB331" s="3"/>
      <c r="BC331" s="3">
        <v>-19.25</v>
      </c>
      <c r="BD331" s="4">
        <v>146.16999999999999</v>
      </c>
      <c r="BE331" s="3">
        <v>-289.67</v>
      </c>
      <c r="BF331" s="4">
        <v>5</v>
      </c>
      <c r="BG331" s="3">
        <v>179.11</v>
      </c>
      <c r="BH331" s="4">
        <v>680.17</v>
      </c>
      <c r="BI331" s="3">
        <v>924</v>
      </c>
      <c r="BJ331" s="3">
        <v>41.81</v>
      </c>
      <c r="BK331" s="3">
        <v>52</v>
      </c>
      <c r="BL331" s="3"/>
      <c r="BM331" s="3"/>
      <c r="BN331" s="3"/>
      <c r="BO331" s="3">
        <v>-52.14</v>
      </c>
      <c r="BP331" s="3">
        <v>-34.76</v>
      </c>
      <c r="BQ331" s="3">
        <v>-104.28</v>
      </c>
      <c r="BR331" s="3">
        <v>-695.2</v>
      </c>
      <c r="BS331" s="3">
        <f t="shared" si="30"/>
        <v>695.2</v>
      </c>
      <c r="BT331" s="3">
        <f t="shared" si="26"/>
        <v>228.79999999999995</v>
      </c>
      <c r="BU331" s="3"/>
      <c r="BV331" s="3"/>
      <c r="BW331" s="3"/>
      <c r="BX331" s="3"/>
      <c r="BY331" s="3"/>
      <c r="BZ331" s="3"/>
      <c r="CA331" s="4"/>
      <c r="CB331" s="3"/>
      <c r="CC331" s="3"/>
      <c r="CD331" s="3"/>
      <c r="CE331" s="3"/>
      <c r="CF331" s="3"/>
      <c r="CG331" s="3"/>
      <c r="CH331" s="3"/>
      <c r="CI331" s="3">
        <v>-231.73</v>
      </c>
      <c r="CJ331" s="4">
        <v>4</v>
      </c>
      <c r="CK331" s="3"/>
      <c r="CL331" s="3">
        <v>-125.43</v>
      </c>
      <c r="CM331" s="3"/>
      <c r="CN331" s="3">
        <v>0</v>
      </c>
      <c r="CO331" s="3"/>
      <c r="CP331" s="3">
        <v>131.72999999999999</v>
      </c>
      <c r="CQ331" s="3"/>
      <c r="CR331" s="3"/>
    </row>
    <row r="332" spans="1:96" ht="15" customHeight="1" x14ac:dyDescent="0.15">
      <c r="A332" s="1" t="s">
        <v>955</v>
      </c>
      <c r="B332" s="1" t="s">
        <v>275</v>
      </c>
      <c r="C332" s="1" t="s">
        <v>940</v>
      </c>
      <c r="D332" s="1" t="str">
        <f>VLOOKUP(B332,VALIDAÇÃO!$B$2:$C$12,2,0)</f>
        <v>ÂNGELA</v>
      </c>
      <c r="E332" s="1" t="s">
        <v>1905</v>
      </c>
      <c r="F332" s="1" t="e">
        <f>VLOOKUP(E332,'[1]MAIO 25'!$D$2:$E$876,2,0)</f>
        <v>#N/A</v>
      </c>
      <c r="G332" s="1" t="str">
        <f>VLOOKUP(H332,VALIDAÇÃO!$F$2:$G$83,2,0)</f>
        <v>DIRETO</v>
      </c>
      <c r="H332" s="1" t="s">
        <v>1520</v>
      </c>
      <c r="I332" s="1" t="s">
        <v>847</v>
      </c>
      <c r="J332" s="15">
        <v>45859</v>
      </c>
      <c r="K332" s="15"/>
      <c r="L332" s="2">
        <v>698.57</v>
      </c>
      <c r="M332" s="2" t="e">
        <f>W332+X332+Y332+Z332+AA332+AB332+AC332+AD332+AE332+AF332+AH332+AJ332+AK332+AL332+AM332+AN332+AO332+AP332+AR332+AT332+AV332++AX332+AY332+AZ332+BA332+BG332+BJ332+BO332+BP332+BQ332+BV332+BW332+BX332+BZ332+CB332+CC332+CD332+CE332+CF332+CH332+CI332+CL332+CN332+BT332+BC332+BE332+BN332+BU332+CQ332+#REF!+CR332+CG332</f>
        <v>#REF!</v>
      </c>
      <c r="N332" s="2">
        <f>(V332+BR332)</f>
        <v>770</v>
      </c>
      <c r="O332" s="2" t="e">
        <f t="shared" si="27"/>
        <v>#REF!</v>
      </c>
      <c r="P332" s="2" t="e">
        <f>O332+BS332</f>
        <v>#REF!</v>
      </c>
      <c r="Q332" s="2" t="e">
        <f t="shared" si="28"/>
        <v>#REF!</v>
      </c>
      <c r="R332" s="2" t="e">
        <f t="shared" si="29"/>
        <v>#REF!</v>
      </c>
      <c r="S332" s="2">
        <v>2310</v>
      </c>
      <c r="T332" s="3"/>
      <c r="U332" s="4"/>
      <c r="V332" s="3">
        <v>770</v>
      </c>
      <c r="W332" s="3"/>
      <c r="X332" s="3"/>
      <c r="Y332" s="3"/>
      <c r="Z332" s="3"/>
      <c r="AA332" s="3"/>
      <c r="AB332" s="3"/>
      <c r="AC332" s="3">
        <v>55.62</v>
      </c>
      <c r="AD332" s="3"/>
      <c r="AE332" s="3"/>
      <c r="AF332" s="3"/>
      <c r="AG332" s="4"/>
      <c r="AH332" s="3"/>
      <c r="AI332" s="3"/>
      <c r="AJ332" s="3"/>
      <c r="AK332" s="3"/>
      <c r="AL332" s="3"/>
      <c r="AM332" s="3"/>
      <c r="AN332" s="3"/>
      <c r="AO332" s="3"/>
      <c r="AP332" s="3"/>
      <c r="AQ332" s="4"/>
      <c r="AR332" s="3"/>
      <c r="AS332" s="4"/>
      <c r="AT332" s="3"/>
      <c r="AU332" s="4"/>
      <c r="AV332" s="3"/>
      <c r="AW332" s="4"/>
      <c r="AX332" s="3"/>
      <c r="AY332" s="3"/>
      <c r="AZ332" s="3"/>
      <c r="BA332" s="3"/>
      <c r="BB332" s="3"/>
      <c r="BC332" s="3"/>
      <c r="BD332" s="4"/>
      <c r="BE332" s="3"/>
      <c r="BF332" s="4"/>
      <c r="BG332" s="3"/>
      <c r="BH332" s="4"/>
      <c r="BI332" s="3">
        <v>924</v>
      </c>
      <c r="BJ332" s="3"/>
      <c r="BK332" s="3"/>
      <c r="BL332" s="3"/>
      <c r="BM332" s="3"/>
      <c r="BN332" s="3"/>
      <c r="BO332" s="3">
        <v>-23.1</v>
      </c>
      <c r="BP332" s="3">
        <v>-46.2</v>
      </c>
      <c r="BQ332" s="3"/>
      <c r="BR332" s="3"/>
      <c r="BS332" s="3">
        <f t="shared" si="30"/>
        <v>0</v>
      </c>
      <c r="BT332" s="3">
        <f t="shared" si="26"/>
        <v>924</v>
      </c>
      <c r="BU332" s="3"/>
      <c r="BV332" s="3"/>
      <c r="BW332" s="3"/>
      <c r="BX332" s="3"/>
      <c r="BY332" s="3"/>
      <c r="BZ332" s="3"/>
      <c r="CA332" s="4"/>
      <c r="CB332" s="3"/>
      <c r="CC332" s="3"/>
      <c r="CD332" s="3"/>
      <c r="CE332" s="3"/>
      <c r="CF332" s="3"/>
      <c r="CG332" s="3"/>
      <c r="CH332" s="3"/>
      <c r="CI332" s="3"/>
      <c r="CJ332" s="4"/>
      <c r="CK332" s="3"/>
      <c r="CL332" s="3">
        <v>-57.75</v>
      </c>
      <c r="CM332" s="3"/>
      <c r="CN332" s="3">
        <v>0</v>
      </c>
      <c r="CO332" s="3"/>
      <c r="CP332" s="3">
        <v>61.6</v>
      </c>
      <c r="CQ332" s="3"/>
      <c r="CR332" s="3"/>
    </row>
    <row r="333" spans="1:96" ht="15" customHeight="1" x14ac:dyDescent="0.15">
      <c r="A333" s="1" t="s">
        <v>855</v>
      </c>
      <c r="B333" s="1" t="s">
        <v>509</v>
      </c>
      <c r="C333" s="1" t="s">
        <v>1098</v>
      </c>
      <c r="D333" s="1" t="str">
        <f>VLOOKUP(B333,VALIDAÇÃO!$B$2:$C$12,2,0)</f>
        <v>AUGURI</v>
      </c>
      <c r="E333" s="1" t="s">
        <v>388</v>
      </c>
      <c r="F333" s="1" t="s">
        <v>1830</v>
      </c>
      <c r="G333" s="1" t="str">
        <f>VLOOKUP(H333,VALIDAÇÃO!$F$2:$G$83,2,0)</f>
        <v>DIRETO</v>
      </c>
      <c r="H333" s="1" t="s">
        <v>1518</v>
      </c>
      <c r="I333" s="1" t="s">
        <v>847</v>
      </c>
      <c r="J333" s="15">
        <v>45691</v>
      </c>
      <c r="K333" s="15"/>
      <c r="L333" s="2">
        <v>1597.57</v>
      </c>
      <c r="M333" s="2" t="e">
        <f>W333+X333+Y333+Z333+AA333+AB333+AC333+AD333+AE333+AF333+AH333+AJ333+AK333+AL333+AM333+AN333+AO333+AP333+AR333+AT333+AV333++AX333+AY333+AZ333+BA333+BG333+BJ333+BO333+BP333+BQ333+BV333+BW333+BX333+BZ333+CB333+CC333+CD333+CE333+CF333+CH333+CI333+CL333+CN333+BT333+BC333+BE333+BN333+BU333+CQ333+#REF!+CR333+CG333</f>
        <v>#REF!</v>
      </c>
      <c r="N333" s="2">
        <f>(V333+BR333)</f>
        <v>892.8</v>
      </c>
      <c r="O333" s="2" t="e">
        <f t="shared" si="27"/>
        <v>#REF!</v>
      </c>
      <c r="P333" s="2" t="e">
        <f>O333+BS333</f>
        <v>#REF!</v>
      </c>
      <c r="Q333" s="2" t="e">
        <f t="shared" si="28"/>
        <v>#REF!</v>
      </c>
      <c r="R333" s="2" t="e">
        <f t="shared" si="29"/>
        <v>#REF!</v>
      </c>
      <c r="S333" s="2">
        <v>1738</v>
      </c>
      <c r="T333" s="3"/>
      <c r="U333" s="4"/>
      <c r="V333" s="3">
        <v>1738</v>
      </c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4">
        <v>44</v>
      </c>
      <c r="AH333" s="3"/>
      <c r="AI333" s="3"/>
      <c r="AJ333" s="3"/>
      <c r="AK333" s="3">
        <v>3.46</v>
      </c>
      <c r="AL333" s="3"/>
      <c r="AM333" s="3"/>
      <c r="AN333" s="3">
        <v>300</v>
      </c>
      <c r="AO333" s="3"/>
      <c r="AP333" s="3">
        <v>217.57</v>
      </c>
      <c r="AQ333" s="4">
        <v>972</v>
      </c>
      <c r="AR333" s="3">
        <v>25.96</v>
      </c>
      <c r="AS333" s="4">
        <v>4097</v>
      </c>
      <c r="AT333" s="3"/>
      <c r="AU333" s="4"/>
      <c r="AV333" s="3">
        <v>14.42</v>
      </c>
      <c r="AW333" s="4">
        <v>0</v>
      </c>
      <c r="AX333" s="3">
        <v>250</v>
      </c>
      <c r="AY333" s="3"/>
      <c r="AZ333" s="3"/>
      <c r="BA333" s="3">
        <v>60</v>
      </c>
      <c r="BB333" s="3"/>
      <c r="BC333" s="3"/>
      <c r="BD333" s="4"/>
      <c r="BE333" s="3"/>
      <c r="BF333" s="4"/>
      <c r="BG333" s="3"/>
      <c r="BH333" s="4"/>
      <c r="BI333" s="3">
        <v>695.2</v>
      </c>
      <c r="BJ333" s="3">
        <v>58.45</v>
      </c>
      <c r="BK333" s="3">
        <v>406.56</v>
      </c>
      <c r="BL333" s="3"/>
      <c r="BM333" s="3"/>
      <c r="BN333" s="3"/>
      <c r="BO333" s="3"/>
      <c r="BP333" s="3">
        <v>-34.76</v>
      </c>
      <c r="BQ333" s="3"/>
      <c r="BR333" s="3">
        <v>-845.2</v>
      </c>
      <c r="BS333" s="3">
        <f t="shared" si="30"/>
        <v>845.2</v>
      </c>
      <c r="BT333" s="3">
        <f t="shared" si="26"/>
        <v>-150</v>
      </c>
      <c r="BU333" s="3"/>
      <c r="BV333" s="3"/>
      <c r="BW333" s="3"/>
      <c r="BX333" s="3"/>
      <c r="BY333" s="3"/>
      <c r="BZ333" s="3"/>
      <c r="CA333" s="4"/>
      <c r="CB333" s="3"/>
      <c r="CC333" s="3"/>
      <c r="CD333" s="3"/>
      <c r="CE333" s="3"/>
      <c r="CF333" s="3"/>
      <c r="CG333" s="3"/>
      <c r="CH333" s="3"/>
      <c r="CI333" s="3"/>
      <c r="CJ333" s="4"/>
      <c r="CK333" s="3"/>
      <c r="CL333" s="3">
        <v>-190.33</v>
      </c>
      <c r="CM333" s="3"/>
      <c r="CN333" s="3">
        <v>0</v>
      </c>
      <c r="CO333" s="3"/>
      <c r="CP333" s="3">
        <v>189.42</v>
      </c>
      <c r="CQ333" s="3"/>
      <c r="CR333" s="3"/>
    </row>
    <row r="334" spans="1:96" ht="15" customHeight="1" x14ac:dyDescent="0.15">
      <c r="A334" s="1" t="s">
        <v>865</v>
      </c>
      <c r="B334" s="1" t="s">
        <v>671</v>
      </c>
      <c r="C334" s="1" t="s">
        <v>1099</v>
      </c>
      <c r="D334" s="1" t="str">
        <f>VLOOKUP(B334,VALIDAÇÃO!$B$2:$C$12,2,0)</f>
        <v>VIVANT</v>
      </c>
      <c r="E334" s="1" t="s">
        <v>106</v>
      </c>
      <c r="F334" s="1" t="str">
        <f>VLOOKUP(E334,'[1]MAIO 25'!$D$2:$E$876,2,0)</f>
        <v>Masculino</v>
      </c>
      <c r="G334" s="1" t="str">
        <f>VLOOKUP(H334,VALIDAÇÃO!$F$2:$G$83,2,0)</f>
        <v>DIRETO</v>
      </c>
      <c r="H334" s="1" t="s">
        <v>218</v>
      </c>
      <c r="I334" s="1" t="s">
        <v>867</v>
      </c>
      <c r="J334" s="15">
        <v>45572</v>
      </c>
      <c r="K334" s="15"/>
      <c r="L334" s="2">
        <v>1742.04</v>
      </c>
      <c r="M334" s="2" t="e">
        <f>W334+X334+Y334+Z334+AA334+AB334+AC334+AD334+AE334+AF334+AH334+AJ334+AK334+AL334+AM334+AN334+AO334+AP334+AR334+AT334+AV334++AX334+AY334+AZ334+BA334+BG334+BJ334+BO334+BP334+BQ334+BV334+BW334+BX334+BZ334+CB334+CC334+CD334+CE334+CF334+CH334+CI334+CL334+CN334+BT334+BC334+BE334+BN334+BU334+CQ334+#REF!+CR334+CG334</f>
        <v>#REF!</v>
      </c>
      <c r="N334" s="2">
        <f>(V334+BR334)</f>
        <v>1386</v>
      </c>
      <c r="O334" s="2" t="e">
        <f t="shared" si="27"/>
        <v>#REF!</v>
      </c>
      <c r="P334" s="2" t="e">
        <f>O334+BS334</f>
        <v>#REF!</v>
      </c>
      <c r="Q334" s="2" t="e">
        <f t="shared" si="28"/>
        <v>#REF!</v>
      </c>
      <c r="R334" s="2" t="e">
        <f t="shared" si="29"/>
        <v>#REF!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4"/>
      <c r="AH334" s="3"/>
      <c r="AI334" s="3"/>
      <c r="AJ334" s="3"/>
      <c r="AK334" s="3"/>
      <c r="AL334" s="3"/>
      <c r="AM334" s="3"/>
      <c r="AN334" s="3"/>
      <c r="AO334" s="3"/>
      <c r="AP334" s="3"/>
      <c r="AQ334" s="4"/>
      <c r="AR334" s="3"/>
      <c r="AS334" s="4">
        <v>963.17</v>
      </c>
      <c r="AT334" s="3"/>
      <c r="AU334" s="4"/>
      <c r="AV334" s="3"/>
      <c r="AW334" s="4"/>
      <c r="AX334" s="3">
        <v>559</v>
      </c>
      <c r="AY334" s="3"/>
      <c r="AZ334" s="3"/>
      <c r="BA334" s="3">
        <v>107.5</v>
      </c>
      <c r="BB334" s="3"/>
      <c r="BC334" s="3"/>
      <c r="BD334" s="4"/>
      <c r="BE334" s="3"/>
      <c r="BF334" s="4"/>
      <c r="BG334" s="3"/>
      <c r="BH334" s="4"/>
      <c r="BI334" s="3">
        <v>695.2</v>
      </c>
      <c r="BJ334" s="3"/>
      <c r="BK334" s="3">
        <v>98.33</v>
      </c>
      <c r="BL334" s="3"/>
      <c r="BM334" s="3"/>
      <c r="BN334" s="3"/>
      <c r="BO334" s="3">
        <v>-69.3</v>
      </c>
      <c r="BP334" s="3">
        <v>-46.2</v>
      </c>
      <c r="BQ334" s="3"/>
      <c r="BR334" s="3">
        <v>-924</v>
      </c>
      <c r="BS334" s="3">
        <f t="shared" si="30"/>
        <v>924</v>
      </c>
      <c r="BT334" s="3">
        <f t="shared" si="26"/>
        <v>-228.79999999999995</v>
      </c>
      <c r="BU334" s="3"/>
      <c r="BV334" s="3"/>
      <c r="BW334" s="3"/>
      <c r="BX334" s="3"/>
      <c r="BY334" s="3"/>
      <c r="BZ334" s="3"/>
      <c r="CA334" s="4"/>
      <c r="CB334" s="3"/>
      <c r="CC334" s="3"/>
      <c r="CD334" s="3"/>
      <c r="CE334" s="3"/>
      <c r="CF334" s="3"/>
      <c r="CG334" s="3"/>
      <c r="CH334" s="3"/>
      <c r="CI334" s="3"/>
      <c r="CJ334" s="4"/>
      <c r="CK334" s="3"/>
      <c r="CL334" s="3">
        <v>-250.58</v>
      </c>
      <c r="CM334" s="3"/>
      <c r="CN334" s="3">
        <v>0</v>
      </c>
      <c r="CO334" s="3"/>
      <c r="CP334" s="3">
        <v>238.12</v>
      </c>
      <c r="CQ334" s="3"/>
      <c r="CR334" s="3"/>
    </row>
    <row r="335" spans="1:96" ht="15" customHeight="1" x14ac:dyDescent="0.15">
      <c r="A335" s="1" t="s">
        <v>845</v>
      </c>
      <c r="B335" s="1" t="s">
        <v>55</v>
      </c>
      <c r="C335" s="1" t="s">
        <v>1100</v>
      </c>
      <c r="D335" s="1" t="str">
        <f>VLOOKUP(B335,VALIDAÇÃO!$B$2:$C$12,2,0)</f>
        <v>UNIQUE</v>
      </c>
      <c r="E335" s="1" t="s">
        <v>552</v>
      </c>
      <c r="F335" s="1" t="str">
        <f>VLOOKUP(E335,'[1]MAIO 25'!$D$2:$E$876,2,0)</f>
        <v>Masculino</v>
      </c>
      <c r="G335" s="1" t="str">
        <f>VLOOKUP(H335,VALIDAÇÃO!$F$2:$G$83,2,0)</f>
        <v>DIRETO</v>
      </c>
      <c r="H335" s="1" t="s">
        <v>1520</v>
      </c>
      <c r="I335" s="1" t="s">
        <v>847</v>
      </c>
      <c r="J335" s="15">
        <v>45708</v>
      </c>
      <c r="K335" s="15"/>
      <c r="L335" s="2">
        <v>1682.86</v>
      </c>
      <c r="M335" s="2" t="e">
        <f>W335+X335+Y335+Z335+AA335+AB335+AC335+AD335+AE335+AF335+AH335+AJ335+AK335+AL335+AM335+AN335+AO335+AP335+AR335+AT335+AV335++AX335+AY335+AZ335+BA335+BG335+BJ335+BO335+BP335+BQ335+BV335+BW335+BX335+BZ335+CB335+CC335+CD335+CE335+CF335+CH335+CI335+CL335+CN335+BT335+BC335+BE335+BN335+BU335+CQ335+#REF!+CR335+CG335</f>
        <v>#REF!</v>
      </c>
      <c r="N335" s="2">
        <f>(V335+BR335)</f>
        <v>1386</v>
      </c>
      <c r="O335" s="2" t="e">
        <f t="shared" si="27"/>
        <v>#REF!</v>
      </c>
      <c r="P335" s="2" t="e">
        <f>O335+BS335</f>
        <v>#REF!</v>
      </c>
      <c r="Q335" s="2" t="e">
        <f t="shared" si="28"/>
        <v>#REF!</v>
      </c>
      <c r="R335" s="2" t="e">
        <f t="shared" si="29"/>
        <v>#REF!</v>
      </c>
      <c r="S335" s="2">
        <v>2310</v>
      </c>
      <c r="T335" s="3"/>
      <c r="U335" s="4"/>
      <c r="V335" s="3">
        <v>2310</v>
      </c>
      <c r="W335" s="3"/>
      <c r="X335" s="3"/>
      <c r="Y335" s="3"/>
      <c r="Z335" s="3"/>
      <c r="AA335" s="3"/>
      <c r="AB335" s="3"/>
      <c r="AC335" s="3">
        <v>55.62</v>
      </c>
      <c r="AD335" s="3"/>
      <c r="AE335" s="3"/>
      <c r="AF335" s="3"/>
      <c r="AG335" s="4"/>
      <c r="AH335" s="3"/>
      <c r="AI335" s="3"/>
      <c r="AJ335" s="3"/>
      <c r="AK335" s="3">
        <v>2.97</v>
      </c>
      <c r="AL335" s="3"/>
      <c r="AM335" s="3"/>
      <c r="AN335" s="3"/>
      <c r="AO335" s="3"/>
      <c r="AP335" s="3">
        <v>132.13999999999999</v>
      </c>
      <c r="AQ335" s="4">
        <v>444.17</v>
      </c>
      <c r="AR335" s="3">
        <v>78.59</v>
      </c>
      <c r="AS335" s="4"/>
      <c r="AT335" s="3"/>
      <c r="AU335" s="4"/>
      <c r="AV335" s="3">
        <v>15.440000000000003</v>
      </c>
      <c r="AW335" s="4"/>
      <c r="AX335" s="3">
        <v>410.92</v>
      </c>
      <c r="AY335" s="3"/>
      <c r="AZ335" s="3"/>
      <c r="BA335" s="3">
        <v>79.02</v>
      </c>
      <c r="BB335" s="3"/>
      <c r="BC335" s="3"/>
      <c r="BD335" s="4"/>
      <c r="BE335" s="3"/>
      <c r="BF335" s="4"/>
      <c r="BG335" s="3"/>
      <c r="BH335" s="4"/>
      <c r="BI335" s="3">
        <v>924</v>
      </c>
      <c r="BJ335" s="3">
        <v>40.53</v>
      </c>
      <c r="BK335" s="3">
        <v>71.400000000000006</v>
      </c>
      <c r="BL335" s="3"/>
      <c r="BM335" s="3"/>
      <c r="BN335" s="3"/>
      <c r="BO335" s="3">
        <v>-69.3</v>
      </c>
      <c r="BP335" s="3">
        <v>-46.2</v>
      </c>
      <c r="BQ335" s="3">
        <v>-138.6</v>
      </c>
      <c r="BR335" s="3">
        <v>-924</v>
      </c>
      <c r="BS335" s="3">
        <f t="shared" si="30"/>
        <v>924</v>
      </c>
      <c r="BT335" s="3">
        <f t="shared" si="26"/>
        <v>0</v>
      </c>
      <c r="BU335" s="3"/>
      <c r="BV335" s="3"/>
      <c r="BW335" s="3"/>
      <c r="BX335" s="3"/>
      <c r="BY335" s="3"/>
      <c r="BZ335" s="3"/>
      <c r="CA335" s="4"/>
      <c r="CB335" s="3"/>
      <c r="CC335" s="3"/>
      <c r="CD335" s="3"/>
      <c r="CE335" s="3"/>
      <c r="CF335" s="3"/>
      <c r="CG335" s="3"/>
      <c r="CH335" s="3"/>
      <c r="CI335" s="3"/>
      <c r="CJ335" s="4"/>
      <c r="CK335" s="3"/>
      <c r="CL335" s="3">
        <v>-261.75</v>
      </c>
      <c r="CM335" s="3"/>
      <c r="CN335" s="3">
        <v>-2.52</v>
      </c>
      <c r="CO335" s="3"/>
      <c r="CP335" s="3">
        <v>245.56</v>
      </c>
      <c r="CQ335" s="3"/>
      <c r="CR335" s="3"/>
    </row>
    <row r="336" spans="1:96" ht="15" customHeight="1" x14ac:dyDescent="0.15">
      <c r="A336" s="1" t="s">
        <v>872</v>
      </c>
      <c r="B336" s="1" t="s">
        <v>437</v>
      </c>
      <c r="C336" s="1" t="s">
        <v>1101</v>
      </c>
      <c r="D336" s="1" t="str">
        <f>VLOOKUP(B336,VALIDAÇÃO!$B$2:$C$12,2,0)</f>
        <v xml:space="preserve">BOSSA </v>
      </c>
      <c r="E336" s="1" t="s">
        <v>85</v>
      </c>
      <c r="F336" s="1" t="str">
        <f>VLOOKUP(E336,'[1]MAIO 25'!$D$2:$E$876,2,0)</f>
        <v>Masculino</v>
      </c>
      <c r="G336" s="1" t="str">
        <f>VLOOKUP(H336,VALIDAÇÃO!$F$2:$G$83,2,0)</f>
        <v>DIRETO</v>
      </c>
      <c r="H336" s="1" t="s">
        <v>1518</v>
      </c>
      <c r="I336" s="1" t="s">
        <v>847</v>
      </c>
      <c r="J336" s="15">
        <v>44970</v>
      </c>
      <c r="K336" s="15"/>
      <c r="L336" s="2">
        <v>1507.33</v>
      </c>
      <c r="M336" s="2" t="e">
        <f>W336+X336+Y336+Z336+AA336+AB336+AC336+AD336+AE336+AF336+AH336+AJ336+AK336+AL336+AM336+AN336+AO336+AP336+AR336+AT336+AV336++AX336+AY336+AZ336+BA336+BG336+BJ336+BO336+BP336+BQ336+BV336+BW336+BX336+BZ336+CB336+CC336+CD336+CE336+CF336+CH336+CI336+CL336+CN336+BT336+BC336+BE336+BN336+BU336+CQ336+#REF!+CR336+CG336</f>
        <v>#REF!</v>
      </c>
      <c r="N336" s="2">
        <f>(V336+BR336)</f>
        <v>892.8</v>
      </c>
      <c r="O336" s="2" t="e">
        <f t="shared" si="27"/>
        <v>#REF!</v>
      </c>
      <c r="P336" s="2" t="e">
        <f>O336+BS336</f>
        <v>#REF!</v>
      </c>
      <c r="Q336" s="2" t="e">
        <f t="shared" si="28"/>
        <v>#REF!</v>
      </c>
      <c r="R336" s="2" t="e">
        <f t="shared" si="29"/>
        <v>#REF!</v>
      </c>
      <c r="S336" s="2">
        <v>1738</v>
      </c>
      <c r="T336" s="3"/>
      <c r="U336" s="4"/>
      <c r="V336" s="3">
        <v>1738</v>
      </c>
      <c r="W336" s="3"/>
      <c r="X336" s="3"/>
      <c r="Y336" s="3"/>
      <c r="Z336" s="3"/>
      <c r="AA336" s="3"/>
      <c r="AB336" s="3"/>
      <c r="AC336" s="3"/>
      <c r="AD336" s="3"/>
      <c r="AE336" s="3">
        <v>100</v>
      </c>
      <c r="AF336" s="3"/>
      <c r="AG336" s="4"/>
      <c r="AH336" s="3"/>
      <c r="AI336" s="3"/>
      <c r="AJ336" s="3"/>
      <c r="AK336" s="3">
        <v>2.95</v>
      </c>
      <c r="AL336" s="3"/>
      <c r="AM336" s="3"/>
      <c r="AN336" s="3">
        <v>150</v>
      </c>
      <c r="AO336" s="3"/>
      <c r="AP336" s="3"/>
      <c r="AQ336" s="4"/>
      <c r="AR336" s="3">
        <v>323.89</v>
      </c>
      <c r="AS336" s="4">
        <v>23</v>
      </c>
      <c r="AT336" s="3"/>
      <c r="AU336" s="4"/>
      <c r="AV336" s="3">
        <v>15.35</v>
      </c>
      <c r="AW336" s="4">
        <v>0</v>
      </c>
      <c r="AX336" s="3">
        <v>200</v>
      </c>
      <c r="AY336" s="3"/>
      <c r="AZ336" s="3"/>
      <c r="BA336" s="3">
        <v>38.46</v>
      </c>
      <c r="BB336" s="3"/>
      <c r="BC336" s="3"/>
      <c r="BD336" s="4"/>
      <c r="BE336" s="3"/>
      <c r="BF336" s="4"/>
      <c r="BG336" s="3"/>
      <c r="BH336" s="4"/>
      <c r="BI336" s="3">
        <v>695.2</v>
      </c>
      <c r="BJ336" s="3">
        <v>62.29</v>
      </c>
      <c r="BK336" s="3">
        <v>54.23</v>
      </c>
      <c r="BL336" s="3"/>
      <c r="BM336" s="3"/>
      <c r="BN336" s="3"/>
      <c r="BO336" s="3">
        <v>-52.14</v>
      </c>
      <c r="BP336" s="3">
        <v>-34.76</v>
      </c>
      <c r="BQ336" s="3"/>
      <c r="BR336" s="3">
        <v>-845.2</v>
      </c>
      <c r="BS336" s="3">
        <f t="shared" si="30"/>
        <v>845.2</v>
      </c>
      <c r="BT336" s="3">
        <f t="shared" si="26"/>
        <v>-150</v>
      </c>
      <c r="BU336" s="3"/>
      <c r="BV336" s="3"/>
      <c r="BW336" s="3"/>
      <c r="BX336" s="3"/>
      <c r="BY336" s="3"/>
      <c r="BZ336" s="3"/>
      <c r="CA336" s="4"/>
      <c r="CB336" s="3"/>
      <c r="CC336" s="3"/>
      <c r="CD336" s="3"/>
      <c r="CE336" s="3"/>
      <c r="CF336" s="3"/>
      <c r="CG336" s="3"/>
      <c r="CH336" s="3"/>
      <c r="CI336" s="3"/>
      <c r="CJ336" s="4"/>
      <c r="CK336" s="3"/>
      <c r="CL336" s="3">
        <v>-191.51</v>
      </c>
      <c r="CM336" s="3"/>
      <c r="CN336" s="3">
        <v>0</v>
      </c>
      <c r="CO336" s="3"/>
      <c r="CP336" s="3">
        <v>190.47</v>
      </c>
      <c r="CQ336" s="3"/>
      <c r="CR336" s="3"/>
    </row>
    <row r="337" spans="1:96" ht="15" customHeight="1" x14ac:dyDescent="0.15">
      <c r="A337" s="1" t="s">
        <v>855</v>
      </c>
      <c r="B337" s="1" t="s">
        <v>509</v>
      </c>
      <c r="C337" s="1" t="s">
        <v>1102</v>
      </c>
      <c r="D337" s="1" t="str">
        <f>VLOOKUP(B337,VALIDAÇÃO!$B$2:$C$12,2,0)</f>
        <v>AUGURI</v>
      </c>
      <c r="E337" s="1" t="s">
        <v>587</v>
      </c>
      <c r="F337" s="1" t="str">
        <f>VLOOKUP(E337,'[1]MAIO 25'!$D$2:$E$876,2,0)</f>
        <v>Masculino</v>
      </c>
      <c r="G337" s="1" t="str">
        <f>VLOOKUP(H337,VALIDAÇÃO!$F$2:$G$83,2,0)</f>
        <v>DIRETO</v>
      </c>
      <c r="H337" s="1" t="s">
        <v>1518</v>
      </c>
      <c r="I337" s="1" t="s">
        <v>847</v>
      </c>
      <c r="J337" s="15">
        <v>45600</v>
      </c>
      <c r="K337" s="15"/>
      <c r="L337" s="2">
        <v>1809.58</v>
      </c>
      <c r="M337" s="2" t="e">
        <f>W337+X337+Y337+Z337+AA337+AB337+AC337+AD337+AE337+AF337+AH337+AJ337+AK337+AL337+AM337+AN337+AO337+AP337+AR337+AT337+AV337++AX337+AY337+AZ337+BA337+BG337+BJ337+BO337+BP337+BQ337+BV337+BW337+BX337+BZ337+CB337+CC337+CD337+CE337+CF337+CH337+CI337+CL337+CN337+BT337+BC337+BE337+BN337+BU337+CQ337+#REF!+CR337+CG337</f>
        <v>#REF!</v>
      </c>
      <c r="N337" s="2">
        <f>(V337+BR337)</f>
        <v>1042.8</v>
      </c>
      <c r="O337" s="2" t="e">
        <f t="shared" si="27"/>
        <v>#REF!</v>
      </c>
      <c r="P337" s="2" t="e">
        <f>O337+BS337</f>
        <v>#REF!</v>
      </c>
      <c r="Q337" s="2" t="e">
        <f t="shared" si="28"/>
        <v>#REF!</v>
      </c>
      <c r="R337" s="2" t="e">
        <f t="shared" si="29"/>
        <v>#REF!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4"/>
      <c r="AH337" s="3"/>
      <c r="AI337" s="3"/>
      <c r="AJ337" s="3"/>
      <c r="AK337" s="3">
        <v>8.49</v>
      </c>
      <c r="AL337" s="3"/>
      <c r="AM337" s="3"/>
      <c r="AN337" s="3"/>
      <c r="AO337" s="3"/>
      <c r="AP337" s="3">
        <v>223.83</v>
      </c>
      <c r="AQ337" s="4">
        <v>1000</v>
      </c>
      <c r="AR337" s="3">
        <v>34.92</v>
      </c>
      <c r="AS337" s="4"/>
      <c r="AT337" s="3"/>
      <c r="AU337" s="4"/>
      <c r="AV337" s="3">
        <v>35.39</v>
      </c>
      <c r="AW337" s="4">
        <v>0</v>
      </c>
      <c r="AX337" s="3">
        <v>403.23</v>
      </c>
      <c r="AY337" s="3"/>
      <c r="AZ337" s="3"/>
      <c r="BA337" s="3">
        <v>96.78</v>
      </c>
      <c r="BB337" s="3"/>
      <c r="BC337" s="3"/>
      <c r="BD337" s="4"/>
      <c r="BE337" s="3"/>
      <c r="BF337" s="4"/>
      <c r="BG337" s="3">
        <v>131.4</v>
      </c>
      <c r="BH337" s="4">
        <v>499</v>
      </c>
      <c r="BI337" s="3">
        <v>924</v>
      </c>
      <c r="BJ337" s="3">
        <v>93.64</v>
      </c>
      <c r="BK337" s="3">
        <v>61.8</v>
      </c>
      <c r="BL337" s="3"/>
      <c r="BM337" s="3"/>
      <c r="BN337" s="3"/>
      <c r="BO337" s="3"/>
      <c r="BP337" s="3">
        <v>-34.76</v>
      </c>
      <c r="BQ337" s="3"/>
      <c r="BR337" s="3">
        <v>-695.2</v>
      </c>
      <c r="BS337" s="3">
        <f t="shared" si="30"/>
        <v>695.2</v>
      </c>
      <c r="BT337" s="3">
        <f t="shared" si="26"/>
        <v>228.79999999999995</v>
      </c>
      <c r="BU337" s="3"/>
      <c r="BV337" s="3"/>
      <c r="BW337" s="3"/>
      <c r="BX337" s="3"/>
      <c r="BY337" s="3"/>
      <c r="BZ337" s="3"/>
      <c r="CA337" s="4"/>
      <c r="CB337" s="3"/>
      <c r="CC337" s="3"/>
      <c r="CD337" s="3"/>
      <c r="CE337" s="3"/>
      <c r="CF337" s="3"/>
      <c r="CG337" s="3"/>
      <c r="CH337" s="3"/>
      <c r="CI337" s="3"/>
      <c r="CJ337" s="4"/>
      <c r="CK337" s="3"/>
      <c r="CL337" s="3">
        <v>-226.14</v>
      </c>
      <c r="CM337" s="3"/>
      <c r="CN337" s="3">
        <v>0</v>
      </c>
      <c r="CO337" s="3"/>
      <c r="CP337" s="3">
        <v>221.25</v>
      </c>
      <c r="CQ337" s="3"/>
      <c r="CR337" s="3"/>
    </row>
    <row r="338" spans="1:96" ht="15" customHeight="1" x14ac:dyDescent="0.15">
      <c r="A338" s="1" t="s">
        <v>848</v>
      </c>
      <c r="B338" s="1" t="s">
        <v>574</v>
      </c>
      <c r="C338" s="1" t="s">
        <v>1103</v>
      </c>
      <c r="D338" s="1" t="str">
        <f>VLOOKUP(B338,VALIDAÇÃO!$B$2:$C$12,2,0)</f>
        <v>MARIE CURIE</v>
      </c>
      <c r="E338" s="1" t="s">
        <v>601</v>
      </c>
      <c r="F338" s="1" t="str">
        <f>VLOOKUP(E338,'[1]MAIO 25'!$D$2:$E$876,2,0)</f>
        <v>Masculino</v>
      </c>
      <c r="G338" s="1" t="str">
        <f>VLOOKUP(H338,VALIDAÇÃO!$F$2:$G$83,2,0)</f>
        <v>DIRETO</v>
      </c>
      <c r="H338" s="1" t="s">
        <v>432</v>
      </c>
      <c r="I338" s="1" t="s">
        <v>850</v>
      </c>
      <c r="J338" s="15">
        <v>45558</v>
      </c>
      <c r="K338" s="15"/>
      <c r="L338" s="2">
        <v>2181.73</v>
      </c>
      <c r="M338" s="2" t="e">
        <f>W338+X338+Y338+Z338+AA338+AB338+AC338+AD338+AE338+AF338+AH338+AJ338+AK338+AL338+AM338+AN338+AO338+AP338+AR338+AT338+AV338++AX338+AY338+AZ338+BA338+BG338+BJ338+BO338+BP338+BQ338+BV338+BW338+BX338+BZ338+CB338+CC338+CD338+CE338+CF338+CH338+CI338+CL338+CN338+BT338+BC338+BE338+BN338+BU338+CQ338+#REF!+CR338+CG338</f>
        <v>#REF!</v>
      </c>
      <c r="N338" s="2">
        <f>(V338+BR338)</f>
        <v>1386</v>
      </c>
      <c r="O338" s="2" t="e">
        <f t="shared" si="27"/>
        <v>#REF!</v>
      </c>
      <c r="P338" s="2" t="e">
        <f>O338+BS338</f>
        <v>#REF!</v>
      </c>
      <c r="Q338" s="2" t="e">
        <f t="shared" si="28"/>
        <v>#REF!</v>
      </c>
      <c r="R338" s="2" t="e">
        <f t="shared" si="29"/>
        <v>#REF!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4"/>
      <c r="AH338" s="3"/>
      <c r="AI338" s="3"/>
      <c r="AJ338" s="3"/>
      <c r="AK338" s="3">
        <v>9.08</v>
      </c>
      <c r="AL338" s="3"/>
      <c r="AM338" s="3"/>
      <c r="AN338" s="3"/>
      <c r="AO338" s="3"/>
      <c r="AP338" s="3">
        <v>213.31</v>
      </c>
      <c r="AQ338" s="4">
        <v>717</v>
      </c>
      <c r="AR338" s="3">
        <v>688.71</v>
      </c>
      <c r="AS338" s="4">
        <v>889.17</v>
      </c>
      <c r="AT338" s="3"/>
      <c r="AU338" s="4"/>
      <c r="AV338" s="3">
        <v>47.2</v>
      </c>
      <c r="AW338" s="4">
        <v>0</v>
      </c>
      <c r="AX338" s="3">
        <v>293.55</v>
      </c>
      <c r="AY338" s="3"/>
      <c r="AZ338" s="3"/>
      <c r="BA338" s="3">
        <v>56.45</v>
      </c>
      <c r="BB338" s="3"/>
      <c r="BC338" s="3"/>
      <c r="BD338" s="4"/>
      <c r="BE338" s="3"/>
      <c r="BF338" s="4"/>
      <c r="BG338" s="3"/>
      <c r="BH338" s="4"/>
      <c r="BI338" s="3">
        <v>924</v>
      </c>
      <c r="BJ338" s="3">
        <v>173.47</v>
      </c>
      <c r="BK338" s="3">
        <v>80.510000000000005</v>
      </c>
      <c r="BL338" s="3"/>
      <c r="BM338" s="3"/>
      <c r="BN338" s="3"/>
      <c r="BO338" s="3">
        <v>-69.3</v>
      </c>
      <c r="BP338" s="3">
        <v>-46.2</v>
      </c>
      <c r="BQ338" s="3">
        <v>-138.6</v>
      </c>
      <c r="BR338" s="3">
        <v>-924</v>
      </c>
      <c r="BS338" s="3">
        <f t="shared" si="30"/>
        <v>924</v>
      </c>
      <c r="BT338" s="3">
        <f t="shared" si="26"/>
        <v>0</v>
      </c>
      <c r="BU338" s="3"/>
      <c r="BV338" s="3"/>
      <c r="BW338" s="3"/>
      <c r="BX338" s="3"/>
      <c r="BY338" s="3"/>
      <c r="BZ338" s="3"/>
      <c r="CA338" s="4"/>
      <c r="CB338" s="3"/>
      <c r="CC338" s="3"/>
      <c r="CD338" s="3"/>
      <c r="CE338" s="3"/>
      <c r="CF338" s="3"/>
      <c r="CG338" s="3"/>
      <c r="CH338" s="3"/>
      <c r="CI338" s="3"/>
      <c r="CJ338" s="4"/>
      <c r="CK338" s="3"/>
      <c r="CL338" s="3">
        <v>-348.41</v>
      </c>
      <c r="CM338" s="3"/>
      <c r="CN338" s="3">
        <v>-83.53</v>
      </c>
      <c r="CO338" s="3"/>
      <c r="CP338" s="3">
        <v>303.33999999999997</v>
      </c>
      <c r="CQ338" s="3"/>
      <c r="CR338" s="3"/>
    </row>
    <row r="339" spans="1:96" ht="15" customHeight="1" x14ac:dyDescent="0.15">
      <c r="A339" s="1" t="s">
        <v>855</v>
      </c>
      <c r="B339" s="1" t="s">
        <v>509</v>
      </c>
      <c r="C339" s="1" t="s">
        <v>1065</v>
      </c>
      <c r="D339" s="1" t="str">
        <f>VLOOKUP(B339,VALIDAÇÃO!$B$2:$C$12,2,0)</f>
        <v>AUGURI</v>
      </c>
      <c r="E339" s="1" t="s">
        <v>1694</v>
      </c>
      <c r="F339" s="1" t="s">
        <v>1830</v>
      </c>
      <c r="G339" s="1" t="str">
        <f>VLOOKUP(H339,VALIDAÇÃO!$F$2:$G$83,2,0)</f>
        <v>DIRETO</v>
      </c>
      <c r="H339" s="1" t="s">
        <v>1519</v>
      </c>
      <c r="I339" s="1" t="s">
        <v>847</v>
      </c>
      <c r="J339" s="15">
        <v>45581</v>
      </c>
      <c r="K339" s="15"/>
      <c r="L339" s="2">
        <v>0</v>
      </c>
      <c r="M339" s="2" t="e">
        <f>W339+X339+Y339+Z339+AA339+AB339+AC339+AD339+AE339+AF339+AH339+AJ339+AK339+AL339+AM339+AN339+AO339+AP339+AR339+AT339+AV339++AX339+AY339+AZ339+BA339+BG339+BJ339+BO339+BP339+BQ339+BV339+BW339+BX339+BZ339+CB339+CC339+CD339+CE339+CF339+CH339+CI339+CL339+CN339+BT339+BC339+BE339+BN339+BU339+CQ339+#REF!+CR339+CG339</f>
        <v>#REF!</v>
      </c>
      <c r="N339" s="2">
        <f>(V339+BR339)</f>
        <v>0</v>
      </c>
      <c r="O339" s="2" t="e">
        <f t="shared" si="27"/>
        <v>#REF!</v>
      </c>
      <c r="P339" s="2" t="e">
        <f>O339+BS339</f>
        <v>#REF!</v>
      </c>
      <c r="Q339" s="2" t="e">
        <f t="shared" si="28"/>
        <v>#REF!</v>
      </c>
      <c r="R339" s="2" t="e">
        <f t="shared" si="29"/>
        <v>#REF!</v>
      </c>
      <c r="S339" s="2">
        <v>2310</v>
      </c>
      <c r="T339" s="3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4"/>
      <c r="AH339" s="3"/>
      <c r="AI339" s="3"/>
      <c r="AJ339" s="3"/>
      <c r="AK339" s="3"/>
      <c r="AL339" s="3"/>
      <c r="AM339" s="3"/>
      <c r="AN339" s="3"/>
      <c r="AO339" s="3"/>
      <c r="AP339" s="3"/>
      <c r="AQ339" s="4"/>
      <c r="AR339" s="3"/>
      <c r="AS339" s="4">
        <v>173</v>
      </c>
      <c r="AT339" s="3"/>
      <c r="AU339" s="4"/>
      <c r="AV339" s="3"/>
      <c r="AW339" s="4">
        <v>0</v>
      </c>
      <c r="AX339" s="3"/>
      <c r="AY339" s="3"/>
      <c r="AZ339" s="3"/>
      <c r="BA339" s="3"/>
      <c r="BB339" s="3"/>
      <c r="BC339" s="3"/>
      <c r="BD339" s="4"/>
      <c r="BE339" s="3"/>
      <c r="BF339" s="4"/>
      <c r="BG339" s="3"/>
      <c r="BH339" s="4"/>
      <c r="BI339" s="3">
        <v>924</v>
      </c>
      <c r="BJ339" s="3"/>
      <c r="BK339" s="3">
        <v>12.87</v>
      </c>
      <c r="BL339" s="3"/>
      <c r="BM339" s="3"/>
      <c r="BN339" s="3"/>
      <c r="BO339" s="3"/>
      <c r="BP339" s="3"/>
      <c r="BQ339" s="3"/>
      <c r="BR339" s="3"/>
      <c r="BS339" s="3">
        <f t="shared" si="30"/>
        <v>0</v>
      </c>
      <c r="BT339" s="3">
        <f t="shared" si="26"/>
        <v>924</v>
      </c>
      <c r="BU339" s="3">
        <v>-80</v>
      </c>
      <c r="BV339" s="3"/>
      <c r="BW339" s="3"/>
      <c r="BX339" s="3"/>
      <c r="BY339" s="3"/>
      <c r="BZ339" s="3"/>
      <c r="CA339" s="4"/>
      <c r="CB339" s="3"/>
      <c r="CC339" s="3"/>
      <c r="CD339" s="3"/>
      <c r="CE339" s="3"/>
      <c r="CF339" s="3"/>
      <c r="CG339" s="3"/>
      <c r="CH339" s="3"/>
      <c r="CI339" s="3"/>
      <c r="CJ339" s="4"/>
      <c r="CK339" s="3"/>
      <c r="CL339" s="3"/>
      <c r="CM339" s="3"/>
      <c r="CN339" s="3"/>
      <c r="CO339" s="3"/>
      <c r="CP339" s="3"/>
      <c r="CQ339" s="3"/>
      <c r="CR339" s="3">
        <v>80</v>
      </c>
    </row>
    <row r="340" spans="1:96" ht="15" customHeight="1" x14ac:dyDescent="0.15">
      <c r="A340" s="1" t="s">
        <v>851</v>
      </c>
      <c r="B340" s="1" t="s">
        <v>633</v>
      </c>
      <c r="C340" s="1" t="s">
        <v>1104</v>
      </c>
      <c r="D340" s="1" t="str">
        <f>VLOOKUP(B340,VALIDAÇÃO!$B$2:$C$12,2,0)</f>
        <v>ESSENZA</v>
      </c>
      <c r="E340" s="1" t="s">
        <v>181</v>
      </c>
      <c r="F340" s="1" t="str">
        <f>VLOOKUP(E340,'[1]MAIO 25'!$D$2:$E$876,2,0)</f>
        <v>Masculino</v>
      </c>
      <c r="G340" s="1" t="str">
        <f>VLOOKUP(H340,VALIDAÇÃO!$F$2:$G$83,2,0)</f>
        <v>DIRETO</v>
      </c>
      <c r="H340" s="1" t="s">
        <v>1518</v>
      </c>
      <c r="I340" s="1" t="s">
        <v>847</v>
      </c>
      <c r="J340" s="15">
        <v>45427</v>
      </c>
      <c r="K340" s="15"/>
      <c r="L340" s="2">
        <v>965.16</v>
      </c>
      <c r="M340" s="2" t="e">
        <f>W340+X340+Y340+Z340+AA340+AB340+AC340+AD340+AE340+AF340+AH340+AJ340+AK340+AL340+AM340+AN340+AO340+AP340+AR340+AT340+AV340++AX340+AY340+AZ340+BA340+BG340+BJ340+BO340+BP340+BQ340+BV340+BW340+BX340+BZ340+CB340+CC340+CD340+CE340+CF340+CH340+CI340+CL340+CN340+BT340+BC340+BE340+BN340+BU340+CQ340+#REF!+CR340+CG340</f>
        <v>#REF!</v>
      </c>
      <c r="N340" s="2">
        <f>(V340+BR340)</f>
        <v>1042.8</v>
      </c>
      <c r="O340" s="2" t="e">
        <f t="shared" si="27"/>
        <v>#REF!</v>
      </c>
      <c r="P340" s="2" t="e">
        <f>O340+BS340</f>
        <v>#REF!</v>
      </c>
      <c r="Q340" s="2" t="e">
        <f t="shared" si="28"/>
        <v>#REF!</v>
      </c>
      <c r="R340" s="2" t="e">
        <f t="shared" si="29"/>
        <v>#REF!</v>
      </c>
      <c r="S340" s="2">
        <v>1738</v>
      </c>
      <c r="T340" s="3"/>
      <c r="U340" s="4"/>
      <c r="V340" s="3">
        <v>1738</v>
      </c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4"/>
      <c r="AH340" s="3"/>
      <c r="AI340" s="3"/>
      <c r="AJ340" s="3"/>
      <c r="AK340" s="3">
        <v>0.28000000000000003</v>
      </c>
      <c r="AL340" s="3"/>
      <c r="AM340" s="3"/>
      <c r="AN340" s="3"/>
      <c r="AO340" s="3"/>
      <c r="AP340" s="3"/>
      <c r="AQ340" s="4"/>
      <c r="AR340" s="3">
        <v>31.37</v>
      </c>
      <c r="AS340" s="4">
        <v>105.14</v>
      </c>
      <c r="AT340" s="3"/>
      <c r="AU340" s="4"/>
      <c r="AV340" s="3">
        <v>1.45</v>
      </c>
      <c r="AW340" s="4">
        <v>0</v>
      </c>
      <c r="AX340" s="3">
        <v>195</v>
      </c>
      <c r="AY340" s="3"/>
      <c r="AZ340" s="3"/>
      <c r="BA340" s="3">
        <v>37.5</v>
      </c>
      <c r="BB340" s="3"/>
      <c r="BC340" s="3"/>
      <c r="BD340" s="4"/>
      <c r="BE340" s="3"/>
      <c r="BF340" s="4"/>
      <c r="BG340" s="3"/>
      <c r="BH340" s="4"/>
      <c r="BI340" s="3">
        <v>924</v>
      </c>
      <c r="BJ340" s="3">
        <v>6.03</v>
      </c>
      <c r="BK340" s="3">
        <v>9.52</v>
      </c>
      <c r="BL340" s="3"/>
      <c r="BM340" s="3"/>
      <c r="BN340" s="3"/>
      <c r="BO340" s="3">
        <v>-52.14</v>
      </c>
      <c r="BP340" s="3">
        <v>-34.76</v>
      </c>
      <c r="BQ340" s="3">
        <v>-104.28</v>
      </c>
      <c r="BR340" s="3">
        <v>-695.2</v>
      </c>
      <c r="BS340" s="3">
        <f t="shared" si="30"/>
        <v>695.2</v>
      </c>
      <c r="BT340" s="3">
        <f t="shared" si="26"/>
        <v>228.79999999999995</v>
      </c>
      <c r="BU340" s="3"/>
      <c r="BV340" s="3"/>
      <c r="BW340" s="3"/>
      <c r="BX340" s="3"/>
      <c r="BY340" s="3"/>
      <c r="BZ340" s="3"/>
      <c r="CA340" s="4"/>
      <c r="CB340" s="3"/>
      <c r="CC340" s="3"/>
      <c r="CD340" s="3"/>
      <c r="CE340" s="3"/>
      <c r="CF340" s="3"/>
      <c r="CG340" s="3"/>
      <c r="CH340" s="3"/>
      <c r="CI340" s="3"/>
      <c r="CJ340" s="4"/>
      <c r="CK340" s="3"/>
      <c r="CL340" s="3">
        <v>-158.09</v>
      </c>
      <c r="CM340" s="3"/>
      <c r="CN340" s="3">
        <v>0</v>
      </c>
      <c r="CO340" s="3"/>
      <c r="CP340" s="3">
        <v>160.77000000000001</v>
      </c>
      <c r="CQ340" s="3"/>
      <c r="CR340" s="3"/>
    </row>
    <row r="341" spans="1:96" ht="15" customHeight="1" x14ac:dyDescent="0.15">
      <c r="A341" s="1" t="s">
        <v>855</v>
      </c>
      <c r="B341" s="1" t="s">
        <v>509</v>
      </c>
      <c r="C341" s="1" t="s">
        <v>1105</v>
      </c>
      <c r="D341" s="1" t="str">
        <f>VLOOKUP(B341,VALIDAÇÃO!$B$2:$C$12,2,0)</f>
        <v>AUGURI</v>
      </c>
      <c r="E341" s="1" t="s">
        <v>689</v>
      </c>
      <c r="F341" s="1" t="str">
        <f>VLOOKUP(E341,'[1]MAIO 25'!$D$2:$E$876,2,0)</f>
        <v>Masculino</v>
      </c>
      <c r="G341" s="1" t="str">
        <f>VLOOKUP(H341,VALIDAÇÃO!$F$2:$G$83,2,0)</f>
        <v>DIRETO</v>
      </c>
      <c r="H341" s="1" t="s">
        <v>1518</v>
      </c>
      <c r="I341" s="1" t="s">
        <v>847</v>
      </c>
      <c r="J341" s="15">
        <v>45705</v>
      </c>
      <c r="K341" s="15"/>
      <c r="L341" s="2">
        <v>1424.91</v>
      </c>
      <c r="M341" s="2" t="e">
        <f>W341+X341+Y341+Z341+AA341+AB341+AC341+AD341+AE341+AF341+AH341+AJ341+AK341+AL341+AM341+AN341+AO341+AP341+AR341+AT341+AV341++AX341+AY341+AZ341+BA341+BG341+BJ341+BO341+BP341+BQ341+BV341+BW341+BX341+BZ341+CB341+CC341+CD341+CE341+CF341+CH341+CI341+CL341+CN341+BT341+BC341+BE341+BN341+BU341+CQ341+#REF!+CR341+CG341</f>
        <v>#REF!</v>
      </c>
      <c r="N341" s="2">
        <f>(V341+BR341)</f>
        <v>952.8</v>
      </c>
      <c r="O341" s="2" t="e">
        <f t="shared" si="27"/>
        <v>#REF!</v>
      </c>
      <c r="P341" s="2" t="e">
        <f>O341+BS341</f>
        <v>#REF!</v>
      </c>
      <c r="Q341" s="2" t="e">
        <f t="shared" si="28"/>
        <v>#REF!</v>
      </c>
      <c r="R341" s="2" t="e">
        <f t="shared" si="29"/>
        <v>#REF!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>
        <v>100</v>
      </c>
      <c r="AE341" s="3"/>
      <c r="AF341" s="3"/>
      <c r="AG341" s="4"/>
      <c r="AH341" s="3"/>
      <c r="AI341" s="3"/>
      <c r="AJ341" s="3"/>
      <c r="AK341" s="3">
        <v>0.86</v>
      </c>
      <c r="AL341" s="3"/>
      <c r="AM341" s="3"/>
      <c r="AN341" s="3">
        <v>180</v>
      </c>
      <c r="AO341" s="3"/>
      <c r="AP341" s="3"/>
      <c r="AQ341" s="4"/>
      <c r="AR341" s="3">
        <v>41.63</v>
      </c>
      <c r="AS341" s="4">
        <v>1743</v>
      </c>
      <c r="AT341" s="3"/>
      <c r="AU341" s="4"/>
      <c r="AV341" s="3">
        <v>3.58</v>
      </c>
      <c r="AW341" s="4">
        <v>0</v>
      </c>
      <c r="AX341" s="3">
        <v>362.9</v>
      </c>
      <c r="AY341" s="3"/>
      <c r="AZ341" s="3"/>
      <c r="BA341" s="3">
        <v>87.1</v>
      </c>
      <c r="BB341" s="3"/>
      <c r="BC341" s="3"/>
      <c r="BD341" s="4"/>
      <c r="BE341" s="3"/>
      <c r="BF341" s="4"/>
      <c r="BG341" s="3"/>
      <c r="BH341" s="4"/>
      <c r="BI341" s="3">
        <v>695.2</v>
      </c>
      <c r="BJ341" s="3">
        <v>9.99</v>
      </c>
      <c r="BK341" s="3">
        <v>97.53</v>
      </c>
      <c r="BL341" s="3"/>
      <c r="BM341" s="3"/>
      <c r="BN341" s="3"/>
      <c r="BO341" s="3"/>
      <c r="BP341" s="3">
        <v>-34.76</v>
      </c>
      <c r="BQ341" s="3"/>
      <c r="BR341" s="3">
        <v>-785.2</v>
      </c>
      <c r="BS341" s="3">
        <f t="shared" si="30"/>
        <v>785.2</v>
      </c>
      <c r="BT341" s="3">
        <f t="shared" si="26"/>
        <v>-90</v>
      </c>
      <c r="BU341" s="3"/>
      <c r="BV341" s="3"/>
      <c r="BW341" s="3"/>
      <c r="BX341" s="3"/>
      <c r="BY341" s="3"/>
      <c r="BZ341" s="3"/>
      <c r="CA341" s="4"/>
      <c r="CB341" s="3"/>
      <c r="CC341" s="3"/>
      <c r="CD341" s="3"/>
      <c r="CE341" s="3"/>
      <c r="CF341" s="3"/>
      <c r="CG341" s="3"/>
      <c r="CH341" s="3"/>
      <c r="CI341" s="3"/>
      <c r="CJ341" s="4"/>
      <c r="CK341" s="3"/>
      <c r="CL341" s="3">
        <v>-179.19</v>
      </c>
      <c r="CM341" s="3"/>
      <c r="CN341" s="3">
        <v>0</v>
      </c>
      <c r="CO341" s="3"/>
      <c r="CP341" s="3">
        <v>179.52</v>
      </c>
      <c r="CQ341" s="3"/>
      <c r="CR341" s="3"/>
    </row>
    <row r="342" spans="1:96" ht="15" customHeight="1" x14ac:dyDescent="0.15">
      <c r="A342" s="1" t="s">
        <v>855</v>
      </c>
      <c r="B342" s="1" t="s">
        <v>509</v>
      </c>
      <c r="C342" s="1" t="s">
        <v>899</v>
      </c>
      <c r="D342" s="1" t="str">
        <f>VLOOKUP(B342,VALIDAÇÃO!$B$2:$C$12,2,0)</f>
        <v>AUGURI</v>
      </c>
      <c r="E342" s="1" t="s">
        <v>306</v>
      </c>
      <c r="F342" s="1" t="str">
        <f>VLOOKUP(E342,'[1]MAIO 25'!$D$2:$E$876,2,0)</f>
        <v>Masculino</v>
      </c>
      <c r="G342" s="1" t="str">
        <f>VLOOKUP(H342,VALIDAÇÃO!$F$2:$G$83,2,0)</f>
        <v>DIRETO</v>
      </c>
      <c r="H342" s="1" t="s">
        <v>1520</v>
      </c>
      <c r="I342" s="1" t="s">
        <v>847</v>
      </c>
      <c r="J342" s="15">
        <v>45266</v>
      </c>
      <c r="K342" s="15"/>
      <c r="L342" s="2">
        <v>2882.4</v>
      </c>
      <c r="M342" s="2" t="e">
        <f>W342+X342+Y342+Z342+AA342+AB342+AC342+AD342+AE342+AF342+AH342+AJ342+AK342+AL342+AM342+AN342+AO342+AP342+AR342+AT342+AV342++AX342+AY342+AZ342+BA342+BG342+BJ342+BO342+BP342+BQ342+BV342+BW342+BX342+BZ342+CB342+CC342+CD342+CE342+CF342+CH342+CI342+CL342+CN342+BT342+BC342+BE342+BN342+BU342+CQ342+#REF!+CR342+CG342</f>
        <v>#REF!</v>
      </c>
      <c r="N342" s="2">
        <f>(V342+BR342)</f>
        <v>1386</v>
      </c>
      <c r="O342" s="2" t="e">
        <f t="shared" si="27"/>
        <v>#REF!</v>
      </c>
      <c r="P342" s="2" t="e">
        <f>O342+BS342</f>
        <v>#REF!</v>
      </c>
      <c r="Q342" s="2" t="e">
        <f t="shared" si="28"/>
        <v>#REF!</v>
      </c>
      <c r="R342" s="2" t="e">
        <f t="shared" si="29"/>
        <v>#REF!</v>
      </c>
      <c r="S342" s="2">
        <v>2310</v>
      </c>
      <c r="T342" s="3"/>
      <c r="U342" s="4"/>
      <c r="V342" s="3">
        <v>2310</v>
      </c>
      <c r="W342" s="3"/>
      <c r="X342" s="3"/>
      <c r="Y342" s="3"/>
      <c r="Z342" s="3"/>
      <c r="AA342" s="3"/>
      <c r="AB342" s="3"/>
      <c r="AC342" s="3">
        <v>111.24</v>
      </c>
      <c r="AD342" s="3"/>
      <c r="AE342" s="3"/>
      <c r="AF342" s="3"/>
      <c r="AG342" s="4"/>
      <c r="AH342" s="3"/>
      <c r="AI342" s="3"/>
      <c r="AJ342" s="3"/>
      <c r="AK342" s="3">
        <v>24.35</v>
      </c>
      <c r="AL342" s="3"/>
      <c r="AM342" s="3"/>
      <c r="AN342" s="3"/>
      <c r="AO342" s="3"/>
      <c r="AP342" s="3">
        <v>294.52999999999997</v>
      </c>
      <c r="AQ342" s="4">
        <v>990</v>
      </c>
      <c r="AR342" s="3">
        <v>265.37</v>
      </c>
      <c r="AS342" s="4">
        <v>175</v>
      </c>
      <c r="AT342" s="3"/>
      <c r="AU342" s="4"/>
      <c r="AV342" s="3">
        <v>101.44</v>
      </c>
      <c r="AW342" s="4">
        <v>0</v>
      </c>
      <c r="AX342" s="3">
        <v>806.45</v>
      </c>
      <c r="AY342" s="3"/>
      <c r="AZ342" s="3"/>
      <c r="BA342" s="3">
        <v>193.55</v>
      </c>
      <c r="BB342" s="3"/>
      <c r="BC342" s="3">
        <v>-24.85</v>
      </c>
      <c r="BD342" s="4">
        <v>142</v>
      </c>
      <c r="BE342" s="3"/>
      <c r="BF342" s="4"/>
      <c r="BG342" s="3">
        <v>171.5</v>
      </c>
      <c r="BH342" s="4">
        <v>490</v>
      </c>
      <c r="BI342" s="3">
        <v>695.2</v>
      </c>
      <c r="BJ342" s="3">
        <v>175.54</v>
      </c>
      <c r="BK342" s="3">
        <v>79.009999999999991</v>
      </c>
      <c r="BL342" s="3"/>
      <c r="BM342" s="3"/>
      <c r="BN342" s="3"/>
      <c r="BO342" s="3"/>
      <c r="BP342" s="3">
        <v>-46.2</v>
      </c>
      <c r="BQ342" s="3"/>
      <c r="BR342" s="3">
        <v>-924</v>
      </c>
      <c r="BS342" s="3">
        <f t="shared" si="30"/>
        <v>924</v>
      </c>
      <c r="BT342" s="3">
        <f t="shared" si="26"/>
        <v>-228.79999999999995</v>
      </c>
      <c r="BU342" s="3"/>
      <c r="BV342" s="3"/>
      <c r="BW342" s="3"/>
      <c r="BX342" s="3"/>
      <c r="BY342" s="3"/>
      <c r="BZ342" s="3"/>
      <c r="CA342" s="4"/>
      <c r="CB342" s="3"/>
      <c r="CC342" s="3"/>
      <c r="CD342" s="3"/>
      <c r="CE342" s="3"/>
      <c r="CF342" s="3"/>
      <c r="CG342" s="3"/>
      <c r="CH342" s="3"/>
      <c r="CI342" s="3"/>
      <c r="CJ342" s="4"/>
      <c r="CK342" s="3"/>
      <c r="CL342" s="3">
        <v>-414.08</v>
      </c>
      <c r="CM342" s="3"/>
      <c r="CN342" s="3">
        <v>-162.44</v>
      </c>
      <c r="CO342" s="3"/>
      <c r="CP342" s="3">
        <v>345.43</v>
      </c>
      <c r="CQ342" s="3"/>
      <c r="CR342" s="3"/>
    </row>
    <row r="343" spans="1:96" ht="15" customHeight="1" x14ac:dyDescent="0.15">
      <c r="A343" s="1" t="s">
        <v>851</v>
      </c>
      <c r="B343" s="1" t="s">
        <v>633</v>
      </c>
      <c r="C343" s="1" t="s">
        <v>945</v>
      </c>
      <c r="D343" s="1" t="str">
        <f>VLOOKUP(B343,VALIDAÇÃO!$B$2:$C$12,2,0)</f>
        <v>ESSENZA</v>
      </c>
      <c r="E343" s="1" t="s">
        <v>335</v>
      </c>
      <c r="F343" s="1" t="str">
        <f>VLOOKUP(E343,'[1]MAIO 25'!$D$2:$E$876,2,0)</f>
        <v>Masculino</v>
      </c>
      <c r="G343" s="1" t="str">
        <f>VLOOKUP(H343,VALIDAÇÃO!$F$2:$G$83,2,0)</f>
        <v>DIRETO</v>
      </c>
      <c r="H343" s="1" t="s">
        <v>130</v>
      </c>
      <c r="I343" s="1" t="s">
        <v>847</v>
      </c>
      <c r="J343" s="15">
        <v>45587</v>
      </c>
      <c r="K343" s="15"/>
      <c r="L343" s="2">
        <v>2673.15</v>
      </c>
      <c r="M343" s="2" t="e">
        <f>W343+X343+Y343+Z343+AA343+AB343+AC343+AD343+AE343+AF343+AH343+AJ343+AK343+AL343+AM343+AN343+AO343+AP343+AR343+AT343+AV343++AX343+AY343+AZ343+BA343+BG343+BJ343+BO343+BP343+BQ343+BV343+BW343+BX343+BZ343+CB343+CC343+CD343+CE343+CF343+CH343+CI343+CL343+CN343+BT343+BC343+BE343+BN343+BU343+CQ343+#REF!+CR343+CG343</f>
        <v>#REF!</v>
      </c>
      <c r="N343" s="2">
        <f>(V343+BR343)</f>
        <v>1386</v>
      </c>
      <c r="O343" s="2" t="e">
        <f t="shared" si="27"/>
        <v>#REF!</v>
      </c>
      <c r="P343" s="2" t="e">
        <f>O343+BS343</f>
        <v>#REF!</v>
      </c>
      <c r="Q343" s="2" t="e">
        <f t="shared" si="28"/>
        <v>#REF!</v>
      </c>
      <c r="R343" s="2" t="e">
        <f t="shared" si="29"/>
        <v>#REF!</v>
      </c>
      <c r="S343" s="2">
        <v>2310</v>
      </c>
      <c r="T343" s="3"/>
      <c r="U343" s="4"/>
      <c r="V343" s="3">
        <v>2310</v>
      </c>
      <c r="W343" s="3"/>
      <c r="X343" s="3"/>
      <c r="Y343" s="3"/>
      <c r="Z343" s="3"/>
      <c r="AA343" s="3"/>
      <c r="AB343" s="3"/>
      <c r="AC343" s="3">
        <v>55.62</v>
      </c>
      <c r="AD343" s="3"/>
      <c r="AE343" s="3"/>
      <c r="AF343" s="3"/>
      <c r="AG343" s="4"/>
      <c r="AH343" s="3">
        <v>154</v>
      </c>
      <c r="AI343" s="3"/>
      <c r="AJ343" s="3"/>
      <c r="AK343" s="3">
        <v>11.83</v>
      </c>
      <c r="AL343" s="3"/>
      <c r="AM343" s="3"/>
      <c r="AN343" s="3"/>
      <c r="AO343" s="3"/>
      <c r="AP343" s="3">
        <v>291.58999999999997</v>
      </c>
      <c r="AQ343" s="4">
        <v>980.14</v>
      </c>
      <c r="AR343" s="3">
        <v>546.25</v>
      </c>
      <c r="AS343" s="4">
        <v>1368.19</v>
      </c>
      <c r="AT343" s="3"/>
      <c r="AU343" s="4"/>
      <c r="AV343" s="3">
        <v>61.5</v>
      </c>
      <c r="AW343" s="4">
        <v>0</v>
      </c>
      <c r="AX343" s="3">
        <v>300</v>
      </c>
      <c r="AY343" s="3"/>
      <c r="AZ343" s="3"/>
      <c r="BA343" s="3">
        <v>57.69</v>
      </c>
      <c r="BB343" s="3"/>
      <c r="BC343" s="3"/>
      <c r="BD343" s="4"/>
      <c r="BE343" s="3"/>
      <c r="BF343" s="4"/>
      <c r="BG343" s="3">
        <v>367.2</v>
      </c>
      <c r="BH343" s="4">
        <v>1049.1400000000001</v>
      </c>
      <c r="BI343" s="3">
        <v>924</v>
      </c>
      <c r="BJ343" s="3">
        <v>231.74</v>
      </c>
      <c r="BK343" s="3">
        <v>185.28</v>
      </c>
      <c r="BL343" s="3"/>
      <c r="BM343" s="3"/>
      <c r="BN343" s="3"/>
      <c r="BO343" s="3">
        <v>-69.3</v>
      </c>
      <c r="BP343" s="3">
        <v>-46.2</v>
      </c>
      <c r="BQ343" s="3">
        <v>-138.6</v>
      </c>
      <c r="BR343" s="3">
        <v>-924</v>
      </c>
      <c r="BS343" s="3">
        <f t="shared" si="30"/>
        <v>924</v>
      </c>
      <c r="BT343" s="3">
        <f t="shared" si="26"/>
        <v>0</v>
      </c>
      <c r="BU343" s="3"/>
      <c r="BV343" s="3"/>
      <c r="BW343" s="3"/>
      <c r="BX343" s="3"/>
      <c r="BY343" s="3"/>
      <c r="BZ343" s="3"/>
      <c r="CA343" s="4"/>
      <c r="CB343" s="3"/>
      <c r="CC343" s="3"/>
      <c r="CD343" s="3"/>
      <c r="CE343" s="3"/>
      <c r="CF343" s="3"/>
      <c r="CG343" s="3"/>
      <c r="CH343" s="3"/>
      <c r="CI343" s="3"/>
      <c r="CJ343" s="4"/>
      <c r="CK343" s="3"/>
      <c r="CL343" s="3">
        <v>-394.74</v>
      </c>
      <c r="CM343" s="3"/>
      <c r="CN343" s="3">
        <v>-141.43</v>
      </c>
      <c r="CO343" s="3"/>
      <c r="CP343" s="3">
        <v>334.22</v>
      </c>
      <c r="CQ343" s="3"/>
      <c r="CR343" s="3"/>
    </row>
    <row r="344" spans="1:96" ht="15" customHeight="1" x14ac:dyDescent="0.15">
      <c r="A344" s="1" t="s">
        <v>845</v>
      </c>
      <c r="B344" s="1" t="s">
        <v>55</v>
      </c>
      <c r="C344" s="1" t="s">
        <v>1107</v>
      </c>
      <c r="D344" s="1" t="str">
        <f>VLOOKUP(B344,VALIDAÇÃO!$B$2:$C$12,2,0)</f>
        <v>UNIQUE</v>
      </c>
      <c r="E344" s="1" t="s">
        <v>190</v>
      </c>
      <c r="F344" s="1" t="str">
        <f>VLOOKUP(E344,'[1]MAIO 25'!$D$2:$E$876,2,0)</f>
        <v>Masculino</v>
      </c>
      <c r="G344" s="1" t="str">
        <f>VLOOKUP(H344,VALIDAÇÃO!$F$2:$G$83,2,0)</f>
        <v>DIRETO</v>
      </c>
      <c r="H344" s="1" t="s">
        <v>649</v>
      </c>
      <c r="I344" s="1" t="s">
        <v>847</v>
      </c>
      <c r="J344" s="15">
        <v>45735</v>
      </c>
      <c r="K344" s="15"/>
      <c r="L344" s="2">
        <v>1935.31</v>
      </c>
      <c r="M344" s="2" t="e">
        <f>W344+X344+Y344+Z344+AA344+AB344+AC344+AD344+AE344+AF344+AH344+AJ344+AK344+AL344+AM344+AN344+AO344+AP344+AR344+AT344+AV344++AX344+AY344+AZ344+BA344+BG344+BJ344+BO344+BP344+BQ344+BV344+BW344+BX344+BZ344+CB344+CC344+CD344+CE344+CF344+CH344+CI344+CL344+CN344+BT344+BC344+BE344+BN344+BU344+CQ344+#REF!+CR344+CG344</f>
        <v>#REF!</v>
      </c>
      <c r="N344" s="2">
        <f>(V344+BR344)</f>
        <v>1386</v>
      </c>
      <c r="O344" s="2" t="e">
        <f t="shared" si="27"/>
        <v>#REF!</v>
      </c>
      <c r="P344" s="2" t="e">
        <f>O344+BS344</f>
        <v>#REF!</v>
      </c>
      <c r="Q344" s="2" t="e">
        <f t="shared" si="28"/>
        <v>#REF!</v>
      </c>
      <c r="R344" s="2" t="e">
        <f t="shared" si="29"/>
        <v>#REF!</v>
      </c>
      <c r="S344" s="2">
        <v>2310</v>
      </c>
      <c r="T344" s="3"/>
      <c r="U344" s="4"/>
      <c r="V344" s="3">
        <v>2310</v>
      </c>
      <c r="W344" s="3"/>
      <c r="X344" s="3"/>
      <c r="Y344" s="3">
        <v>5.57</v>
      </c>
      <c r="Z344" s="3"/>
      <c r="AA344" s="3"/>
      <c r="AB344" s="3"/>
      <c r="AC344" s="3">
        <v>55.62</v>
      </c>
      <c r="AD344" s="3"/>
      <c r="AE344" s="3"/>
      <c r="AF344" s="3"/>
      <c r="AG344" s="4"/>
      <c r="AH344" s="3"/>
      <c r="AI344" s="3"/>
      <c r="AJ344" s="3"/>
      <c r="AK344" s="3">
        <v>2.75</v>
      </c>
      <c r="AL344" s="3"/>
      <c r="AM344" s="3"/>
      <c r="AN344" s="3"/>
      <c r="AO344" s="3"/>
      <c r="AP344" s="3"/>
      <c r="AQ344" s="4"/>
      <c r="AR344" s="3">
        <v>597.73</v>
      </c>
      <c r="AS344" s="4"/>
      <c r="AT344" s="3"/>
      <c r="AU344" s="4"/>
      <c r="AV344" s="3">
        <v>14.3</v>
      </c>
      <c r="AW344" s="4"/>
      <c r="AX344" s="3">
        <v>134.19</v>
      </c>
      <c r="AY344" s="3"/>
      <c r="AZ344" s="3"/>
      <c r="BA344" s="3">
        <v>25.81</v>
      </c>
      <c r="BB344" s="3"/>
      <c r="BC344" s="3"/>
      <c r="BD344" s="4"/>
      <c r="BE344" s="3"/>
      <c r="BF344" s="4"/>
      <c r="BG344" s="3"/>
      <c r="BH344" s="4"/>
      <c r="BI344" s="3"/>
      <c r="BJ344" s="3">
        <v>116.02</v>
      </c>
      <c r="BK344" s="3"/>
      <c r="BL344" s="3"/>
      <c r="BM344" s="3"/>
      <c r="BN344" s="3"/>
      <c r="BO344" s="3">
        <v>-69.3</v>
      </c>
      <c r="BP344" s="3">
        <v>-46.2</v>
      </c>
      <c r="BQ344" s="3"/>
      <c r="BR344" s="3">
        <v>-924</v>
      </c>
      <c r="BS344" s="3">
        <f t="shared" si="30"/>
        <v>924</v>
      </c>
      <c r="BT344" s="3">
        <f t="shared" si="26"/>
        <v>-924</v>
      </c>
      <c r="BU344" s="3"/>
      <c r="BV344" s="3"/>
      <c r="BW344" s="3"/>
      <c r="BX344" s="3"/>
      <c r="BY344" s="3"/>
      <c r="BZ344" s="3"/>
      <c r="CA344" s="4"/>
      <c r="CB344" s="3"/>
      <c r="CC344" s="3"/>
      <c r="CD344" s="3"/>
      <c r="CE344" s="3"/>
      <c r="CF344" s="3"/>
      <c r="CG344" s="3"/>
      <c r="CH344" s="3"/>
      <c r="CI344" s="3"/>
      <c r="CJ344" s="4"/>
      <c r="CK344" s="3"/>
      <c r="CL344" s="3">
        <v>-278.16000000000003</v>
      </c>
      <c r="CM344" s="3"/>
      <c r="CN344" s="3">
        <v>-9.02</v>
      </c>
      <c r="CO344" s="3"/>
      <c r="CP344" s="3">
        <v>256.5</v>
      </c>
      <c r="CQ344" s="3"/>
      <c r="CR344" s="3"/>
    </row>
    <row r="345" spans="1:96" ht="15" customHeight="1" x14ac:dyDescent="0.15">
      <c r="A345" s="1" t="s">
        <v>848</v>
      </c>
      <c r="B345" s="1" t="s">
        <v>574</v>
      </c>
      <c r="C345" s="1" t="s">
        <v>1108</v>
      </c>
      <c r="D345" s="1" t="str">
        <f>VLOOKUP(B345,VALIDAÇÃO!$B$2:$C$12,2,0)</f>
        <v>MARIE CURIE</v>
      </c>
      <c r="E345" s="1" t="s">
        <v>682</v>
      </c>
      <c r="F345" s="1" t="str">
        <f>VLOOKUP(E345,'[1]MAIO 25'!$D$2:$E$876,2,0)</f>
        <v>Masculino</v>
      </c>
      <c r="G345" s="1" t="str">
        <f>VLOOKUP(H345,VALIDAÇÃO!$F$2:$G$83,2,0)</f>
        <v>DIRETO</v>
      </c>
      <c r="H345" s="1" t="s">
        <v>1519</v>
      </c>
      <c r="I345" s="1" t="s">
        <v>850</v>
      </c>
      <c r="J345" s="15">
        <v>45706</v>
      </c>
      <c r="K345" s="15"/>
      <c r="L345" s="2">
        <v>1993.33</v>
      </c>
      <c r="M345" s="2" t="e">
        <f>W345+X345+Y345+Z345+AA345+AB345+AC345+AD345+AE345+AF345+AH345+AJ345+AK345+AL345+AM345+AN345+AO345+AP345+AR345+AT345+AV345++AX345+AY345+AZ345+BA345+BG345+BJ345+BO345+BP345+BQ345+BV345+BW345+BX345+BZ345+CB345+CC345+CD345+CE345+CF345+CH345+CI345+CL345+CN345+BT345+BC345+BE345+BN345+BU345+CQ345+#REF!+CR345+CG345</f>
        <v>#REF!</v>
      </c>
      <c r="N345" s="2">
        <f>(V345+BR345)</f>
        <v>1386</v>
      </c>
      <c r="O345" s="2" t="e">
        <f t="shared" si="27"/>
        <v>#REF!</v>
      </c>
      <c r="P345" s="2" t="e">
        <f>O345+BS345</f>
        <v>#REF!</v>
      </c>
      <c r="Q345" s="2" t="e">
        <f t="shared" si="28"/>
        <v>#REF!</v>
      </c>
      <c r="R345" s="2" t="e">
        <f t="shared" si="29"/>
        <v>#REF!</v>
      </c>
      <c r="S345" s="2">
        <v>2310</v>
      </c>
      <c r="T345" s="3"/>
      <c r="U345" s="4"/>
      <c r="V345" s="3">
        <v>2310</v>
      </c>
      <c r="W345" s="3"/>
      <c r="X345" s="3"/>
      <c r="Y345" s="3"/>
      <c r="Z345" s="3"/>
      <c r="AA345" s="3"/>
      <c r="AB345" s="3"/>
      <c r="AC345" s="3">
        <v>55.62</v>
      </c>
      <c r="AD345" s="3"/>
      <c r="AE345" s="3">
        <v>100</v>
      </c>
      <c r="AF345" s="3"/>
      <c r="AG345" s="4"/>
      <c r="AH345" s="3"/>
      <c r="AI345" s="3"/>
      <c r="AJ345" s="3"/>
      <c r="AK345" s="3">
        <v>2.5299999999999998</v>
      </c>
      <c r="AL345" s="3"/>
      <c r="AM345" s="3"/>
      <c r="AN345" s="3">
        <v>52</v>
      </c>
      <c r="AO345" s="3"/>
      <c r="AP345" s="3">
        <v>94.31</v>
      </c>
      <c r="AQ345" s="4">
        <v>317</v>
      </c>
      <c r="AR345" s="3">
        <v>54.44</v>
      </c>
      <c r="AS345" s="4">
        <v>163.13999999999999</v>
      </c>
      <c r="AT345" s="3"/>
      <c r="AU345" s="4"/>
      <c r="AV345" s="3">
        <v>13.15</v>
      </c>
      <c r="AW345" s="4">
        <v>0</v>
      </c>
      <c r="AX345" s="3">
        <v>495.89</v>
      </c>
      <c r="AY345" s="3"/>
      <c r="AZ345" s="3"/>
      <c r="BA345" s="3">
        <v>95.36</v>
      </c>
      <c r="BB345" s="3"/>
      <c r="BC345" s="3"/>
      <c r="BD345" s="4"/>
      <c r="BE345" s="3"/>
      <c r="BF345" s="4"/>
      <c r="BG345" s="3"/>
      <c r="BH345" s="4"/>
      <c r="BI345" s="3">
        <v>695.2</v>
      </c>
      <c r="BJ345" s="3">
        <v>28.61</v>
      </c>
      <c r="BK345" s="3">
        <v>112.61</v>
      </c>
      <c r="BL345" s="3"/>
      <c r="BM345" s="3"/>
      <c r="BN345" s="3"/>
      <c r="BO345" s="3">
        <v>-69.3</v>
      </c>
      <c r="BP345" s="3">
        <v>-46.2</v>
      </c>
      <c r="BQ345" s="3"/>
      <c r="BR345" s="3">
        <v>-924</v>
      </c>
      <c r="BS345" s="3">
        <f t="shared" si="30"/>
        <v>924</v>
      </c>
      <c r="BT345" s="3">
        <f t="shared" si="26"/>
        <v>-228.79999999999995</v>
      </c>
      <c r="BU345" s="3"/>
      <c r="BV345" s="3"/>
      <c r="BW345" s="3"/>
      <c r="BX345" s="3"/>
      <c r="BY345" s="3"/>
      <c r="BZ345" s="3"/>
      <c r="CA345" s="4"/>
      <c r="CB345" s="3"/>
      <c r="CC345" s="3"/>
      <c r="CD345" s="3"/>
      <c r="CE345" s="3"/>
      <c r="CF345" s="3"/>
      <c r="CG345" s="3"/>
      <c r="CH345" s="3"/>
      <c r="CI345" s="3"/>
      <c r="CJ345" s="4"/>
      <c r="CK345" s="3"/>
      <c r="CL345" s="3">
        <v>-264.70999999999998</v>
      </c>
      <c r="CM345" s="3"/>
      <c r="CN345" s="3">
        <v>-4.37</v>
      </c>
      <c r="CO345" s="3"/>
      <c r="CP345" s="3">
        <v>247.54</v>
      </c>
      <c r="CQ345" s="3"/>
      <c r="CR345" s="3"/>
    </row>
    <row r="346" spans="1:96" ht="15" customHeight="1" x14ac:dyDescent="0.15">
      <c r="A346" s="1" t="s">
        <v>855</v>
      </c>
      <c r="B346" s="1" t="s">
        <v>509</v>
      </c>
      <c r="C346" s="1" t="s">
        <v>1109</v>
      </c>
      <c r="D346" s="1" t="str">
        <f>VLOOKUP(B346,VALIDAÇÃO!$B$2:$C$12,2,0)</f>
        <v>AUGURI</v>
      </c>
      <c r="E346" s="1" t="s">
        <v>72</v>
      </c>
      <c r="F346" s="1" t="str">
        <f>VLOOKUP(E346,'[1]MAIO 25'!$D$2:$E$876,2,0)</f>
        <v>Masculino</v>
      </c>
      <c r="G346" s="1" t="str">
        <f>VLOOKUP(H346,VALIDAÇÃO!$F$2:$G$83,2,0)</f>
        <v>DIRETO</v>
      </c>
      <c r="H346" s="1" t="s">
        <v>1518</v>
      </c>
      <c r="I346" s="1" t="s">
        <v>847</v>
      </c>
      <c r="J346" s="15">
        <v>45453</v>
      </c>
      <c r="K346" s="15"/>
      <c r="L346" s="2">
        <v>1358.97</v>
      </c>
      <c r="M346" s="2" t="e">
        <f>W346+X346+Y346+Z346+AA346+AB346+AC346+AD346+AE346+AF346+AH346+AJ346+AK346+AL346+AM346+AN346+AO346+AP346+AR346+AT346+AV346++AX346+AY346+AZ346+BA346+BG346+BJ346+BO346+BP346+BQ346+BV346+BW346+BX346+BZ346+CB346+CC346+CD346+CE346+CF346+CH346+CI346+CL346+CN346+BT346+BC346+BE346+BN346+BU346+CQ346+#REF!+CR346+CG346</f>
        <v>#REF!</v>
      </c>
      <c r="N346" s="2">
        <f>(V346+BR346)</f>
        <v>1042.8</v>
      </c>
      <c r="O346" s="2" t="e">
        <f t="shared" si="27"/>
        <v>#REF!</v>
      </c>
      <c r="P346" s="2" t="e">
        <f>O346+BS346</f>
        <v>#REF!</v>
      </c>
      <c r="Q346" s="2" t="e">
        <f t="shared" si="28"/>
        <v>#REF!</v>
      </c>
      <c r="R346" s="2" t="e">
        <f t="shared" si="29"/>
        <v>#REF!</v>
      </c>
      <c r="S346" s="2">
        <v>1738</v>
      </c>
      <c r="T346" s="3"/>
      <c r="U346" s="4"/>
      <c r="V346" s="3">
        <v>1738</v>
      </c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4"/>
      <c r="AH346" s="3"/>
      <c r="AI346" s="3"/>
      <c r="AJ346" s="3"/>
      <c r="AK346" s="3">
        <v>1.57</v>
      </c>
      <c r="AL346" s="3"/>
      <c r="AM346" s="3"/>
      <c r="AN346" s="3"/>
      <c r="AO346" s="3"/>
      <c r="AP346" s="3"/>
      <c r="AQ346" s="4"/>
      <c r="AR346" s="3">
        <v>342.24</v>
      </c>
      <c r="AS346" s="4">
        <v>72</v>
      </c>
      <c r="AT346" s="3"/>
      <c r="AU346" s="4"/>
      <c r="AV346" s="3">
        <v>6.54</v>
      </c>
      <c r="AW346" s="4">
        <v>0</v>
      </c>
      <c r="AX346" s="3">
        <v>80.650000000000006</v>
      </c>
      <c r="AY346" s="3"/>
      <c r="AZ346" s="3"/>
      <c r="BA346" s="3">
        <v>19.36</v>
      </c>
      <c r="BB346" s="3"/>
      <c r="BC346" s="3"/>
      <c r="BD346" s="4"/>
      <c r="BE346" s="3"/>
      <c r="BF346" s="4"/>
      <c r="BG346" s="3"/>
      <c r="BH346" s="4"/>
      <c r="BI346" s="3">
        <v>695.2</v>
      </c>
      <c r="BJ346" s="3">
        <v>82.14</v>
      </c>
      <c r="BK346" s="3">
        <v>4.03</v>
      </c>
      <c r="BL346" s="3"/>
      <c r="BM346" s="3"/>
      <c r="BN346" s="3"/>
      <c r="BO346" s="3"/>
      <c r="BP346" s="3">
        <v>-34.76</v>
      </c>
      <c r="BQ346" s="3"/>
      <c r="BR346" s="3">
        <v>-695.2</v>
      </c>
      <c r="BS346" s="3">
        <f t="shared" si="30"/>
        <v>695.2</v>
      </c>
      <c r="BT346" s="3">
        <f t="shared" si="26"/>
        <v>0</v>
      </c>
      <c r="BU346" s="3"/>
      <c r="BV346" s="3"/>
      <c r="BW346" s="3"/>
      <c r="BX346" s="3"/>
      <c r="BY346" s="3"/>
      <c r="BZ346" s="3"/>
      <c r="CA346" s="4"/>
      <c r="CB346" s="3"/>
      <c r="CC346" s="3"/>
      <c r="CD346" s="3"/>
      <c r="CE346" s="3"/>
      <c r="CF346" s="3"/>
      <c r="CG346" s="3"/>
      <c r="CH346" s="3"/>
      <c r="CI346" s="3"/>
      <c r="CJ346" s="4"/>
      <c r="CK346" s="3"/>
      <c r="CL346" s="3">
        <v>-181.57</v>
      </c>
      <c r="CM346" s="3"/>
      <c r="CN346" s="3">
        <v>0</v>
      </c>
      <c r="CO346" s="3"/>
      <c r="CP346" s="3">
        <v>181.64</v>
      </c>
      <c r="CQ346" s="3"/>
      <c r="CR346" s="3"/>
    </row>
    <row r="347" spans="1:96" ht="15" customHeight="1" x14ac:dyDescent="0.15">
      <c r="A347" s="1" t="s">
        <v>851</v>
      </c>
      <c r="B347" s="1" t="s">
        <v>633</v>
      </c>
      <c r="C347" s="1" t="s">
        <v>1110</v>
      </c>
      <c r="D347" s="1" t="str">
        <f>VLOOKUP(B347,VALIDAÇÃO!$B$2:$C$12,2,0)</f>
        <v>ESSENZA</v>
      </c>
      <c r="E347" s="1" t="s">
        <v>6</v>
      </c>
      <c r="F347" s="1" t="str">
        <f>VLOOKUP(E347,'[1]MAIO 25'!$D$2:$E$876,2,0)</f>
        <v>Masculino</v>
      </c>
      <c r="G347" s="1" t="str">
        <f>VLOOKUP(H347,VALIDAÇÃO!$F$2:$G$83,2,0)</f>
        <v>DIRETO</v>
      </c>
      <c r="H347" s="1" t="s">
        <v>649</v>
      </c>
      <c r="I347" s="1" t="s">
        <v>847</v>
      </c>
      <c r="J347" s="15">
        <v>44881</v>
      </c>
      <c r="K347" s="15"/>
      <c r="L347" s="2">
        <v>1548.24</v>
      </c>
      <c r="M347" s="2" t="e">
        <f>W347+X347+Y347+Z347+AA347+AB347+AC347+AD347+AE347+AF347+AH347+AJ347+AK347+AL347+AM347+AN347+AO347+AP347+AR347+AT347+AV347++AX347+AY347+AZ347+BA347+BG347+BJ347+BO347+BP347+BQ347+BV347+BW347+BX347+BZ347+CB347+CC347+CD347+CE347+CF347+CH347+CI347+CL347+CN347+BT347+BC347+BE347+BN347+BU347+CQ347+#REF!+CR347+CG347</f>
        <v>#REF!</v>
      </c>
      <c r="N347" s="2">
        <f>(V347+BR347)</f>
        <v>1386</v>
      </c>
      <c r="O347" s="2" t="e">
        <f t="shared" si="27"/>
        <v>#REF!</v>
      </c>
      <c r="P347" s="2" t="e">
        <f>O347+BS347</f>
        <v>#REF!</v>
      </c>
      <c r="Q347" s="2" t="e">
        <f t="shared" si="28"/>
        <v>#REF!</v>
      </c>
      <c r="R347" s="2" t="e">
        <f t="shared" si="29"/>
        <v>#REF!</v>
      </c>
      <c r="S347" s="2">
        <v>2310</v>
      </c>
      <c r="T347" s="3"/>
      <c r="U347" s="4"/>
      <c r="V347" s="3">
        <v>2310</v>
      </c>
      <c r="W347" s="3"/>
      <c r="X347" s="3"/>
      <c r="Y347" s="3"/>
      <c r="Z347" s="3"/>
      <c r="AA347" s="3"/>
      <c r="AB347" s="3"/>
      <c r="AC347" s="3">
        <v>55.62</v>
      </c>
      <c r="AD347" s="3"/>
      <c r="AE347" s="3"/>
      <c r="AF347" s="3"/>
      <c r="AG347" s="4"/>
      <c r="AH347" s="3"/>
      <c r="AI347" s="3"/>
      <c r="AJ347" s="3"/>
      <c r="AK347" s="3"/>
      <c r="AL347" s="3"/>
      <c r="AM347" s="3"/>
      <c r="AN347" s="3"/>
      <c r="AO347" s="3"/>
      <c r="AP347" s="3"/>
      <c r="AQ347" s="4"/>
      <c r="AR347" s="3"/>
      <c r="AS347" s="4">
        <v>225</v>
      </c>
      <c r="AT347" s="3"/>
      <c r="AU347" s="4"/>
      <c r="AV347" s="3"/>
      <c r="AW347" s="4">
        <v>0</v>
      </c>
      <c r="AX347" s="3">
        <v>437</v>
      </c>
      <c r="AY347" s="3"/>
      <c r="AZ347" s="3"/>
      <c r="BA347" s="3">
        <v>84.04</v>
      </c>
      <c r="BB347" s="3"/>
      <c r="BC347" s="3">
        <v>-73.52</v>
      </c>
      <c r="BD347" s="4">
        <v>420.14</v>
      </c>
      <c r="BE347" s="3"/>
      <c r="BF347" s="4"/>
      <c r="BG347" s="3"/>
      <c r="BH347" s="4"/>
      <c r="BI347" s="3">
        <v>924</v>
      </c>
      <c r="BJ347" s="3"/>
      <c r="BK347" s="3">
        <v>136.11000000000001</v>
      </c>
      <c r="BL347" s="3"/>
      <c r="BM347" s="3"/>
      <c r="BN347" s="3"/>
      <c r="BO347" s="3">
        <v>-69.3</v>
      </c>
      <c r="BP347" s="3">
        <v>-46.2</v>
      </c>
      <c r="BQ347" s="3"/>
      <c r="BR347" s="3">
        <v>-924</v>
      </c>
      <c r="BS347" s="3">
        <f t="shared" si="30"/>
        <v>924</v>
      </c>
      <c r="BT347" s="3">
        <f t="shared" si="26"/>
        <v>0</v>
      </c>
      <c r="BU347" s="3"/>
      <c r="BV347" s="3"/>
      <c r="BW347" s="3"/>
      <c r="BX347" s="3"/>
      <c r="BY347" s="3"/>
      <c r="BZ347" s="3"/>
      <c r="CA347" s="4"/>
      <c r="CB347" s="3"/>
      <c r="CC347" s="3"/>
      <c r="CD347" s="3"/>
      <c r="CE347" s="3"/>
      <c r="CF347" s="3"/>
      <c r="CG347" s="3"/>
      <c r="CH347" s="3"/>
      <c r="CI347" s="3"/>
      <c r="CJ347" s="4"/>
      <c r="CK347" s="3"/>
      <c r="CL347" s="3">
        <v>-225.4</v>
      </c>
      <c r="CM347" s="3"/>
      <c r="CN347" s="3">
        <v>0</v>
      </c>
      <c r="CO347" s="3"/>
      <c r="CP347" s="3">
        <v>220.6</v>
      </c>
      <c r="CQ347" s="3"/>
      <c r="CR347" s="3"/>
    </row>
    <row r="348" spans="1:96" ht="15" customHeight="1" x14ac:dyDescent="0.15">
      <c r="A348" s="1" t="s">
        <v>845</v>
      </c>
      <c r="B348" s="1" t="s">
        <v>55</v>
      </c>
      <c r="C348" s="1" t="s">
        <v>1695</v>
      </c>
      <c r="D348" s="1" t="str">
        <f>VLOOKUP(B348,VALIDAÇÃO!$B$2:$C$12,2,0)</f>
        <v>UNIQUE</v>
      </c>
      <c r="E348" s="1" t="s">
        <v>1474</v>
      </c>
      <c r="F348" s="1" t="str">
        <f>VLOOKUP(E348,'[1]MAIO 25'!$D$2:$E$876,2,0)</f>
        <v>Masculino</v>
      </c>
      <c r="G348" s="1" t="str">
        <f>VLOOKUP(H348,VALIDAÇÃO!$F$2:$G$83,2,0)</f>
        <v>DIRETO</v>
      </c>
      <c r="H348" s="1" t="s">
        <v>1520</v>
      </c>
      <c r="I348" s="1" t="s">
        <v>847</v>
      </c>
      <c r="J348" s="15">
        <v>45782</v>
      </c>
      <c r="K348" s="15"/>
      <c r="L348" s="2">
        <v>2201.25</v>
      </c>
      <c r="M348" s="2" t="e">
        <f>W348+X348+Y348+Z348+AA348+AB348+AC348+AD348+AE348+AF348+AH348+AJ348+AK348+AL348+AM348+AN348+AO348+AP348+AR348+AT348+AV348++AX348+AY348+AZ348+BA348+BG348+BJ348+BO348+BP348+BQ348+BV348+BW348+BX348+BZ348+CB348+CC348+CD348+CE348+CF348+CH348+CI348+CL348+CN348+BT348+BC348+BE348+BN348+BU348+CQ348+#REF!+CR348+CG348</f>
        <v>#REF!</v>
      </c>
      <c r="N348" s="2">
        <f>(V348+BR348)</f>
        <v>1306</v>
      </c>
      <c r="O348" s="2" t="e">
        <f t="shared" si="27"/>
        <v>#REF!</v>
      </c>
      <c r="P348" s="2" t="e">
        <f>O348+BS348</f>
        <v>#REF!</v>
      </c>
      <c r="Q348" s="2" t="e">
        <f t="shared" si="28"/>
        <v>#REF!</v>
      </c>
      <c r="R348" s="2" t="e">
        <f t="shared" si="29"/>
        <v>#REF!</v>
      </c>
      <c r="S348" s="2">
        <v>2310</v>
      </c>
      <c r="T348" s="3"/>
      <c r="U348" s="4"/>
      <c r="V348" s="3">
        <v>2310</v>
      </c>
      <c r="W348" s="3"/>
      <c r="X348" s="3"/>
      <c r="Y348" s="3">
        <v>2.5299999999999998</v>
      </c>
      <c r="Z348" s="3"/>
      <c r="AA348" s="3"/>
      <c r="AB348" s="3"/>
      <c r="AC348" s="3">
        <v>55.62</v>
      </c>
      <c r="AD348" s="3"/>
      <c r="AE348" s="3">
        <v>100</v>
      </c>
      <c r="AF348" s="3"/>
      <c r="AG348" s="4"/>
      <c r="AH348" s="3"/>
      <c r="AI348" s="3"/>
      <c r="AJ348" s="3"/>
      <c r="AK348" s="3">
        <v>5.68</v>
      </c>
      <c r="AL348" s="3"/>
      <c r="AM348" s="3"/>
      <c r="AN348" s="3">
        <v>160</v>
      </c>
      <c r="AO348" s="3"/>
      <c r="AP348" s="3"/>
      <c r="AQ348" s="4"/>
      <c r="AR348" s="3">
        <v>387.69</v>
      </c>
      <c r="AS348" s="4">
        <v>727</v>
      </c>
      <c r="AT348" s="3"/>
      <c r="AU348" s="4"/>
      <c r="AV348" s="3">
        <v>29.55</v>
      </c>
      <c r="AW348" s="4"/>
      <c r="AX348" s="3">
        <v>427.56</v>
      </c>
      <c r="AY348" s="3"/>
      <c r="AZ348" s="3"/>
      <c r="BA348" s="3">
        <v>82.22</v>
      </c>
      <c r="BB348" s="3"/>
      <c r="BC348" s="3">
        <v>-2.48</v>
      </c>
      <c r="BD348" s="4">
        <v>14.17</v>
      </c>
      <c r="BE348" s="3"/>
      <c r="BF348" s="4"/>
      <c r="BG348" s="3"/>
      <c r="BH348" s="4"/>
      <c r="BI348" s="3">
        <v>755.76</v>
      </c>
      <c r="BJ348" s="3">
        <v>75.040000000000006</v>
      </c>
      <c r="BK348" s="3">
        <v>54.05</v>
      </c>
      <c r="BL348" s="3"/>
      <c r="BM348" s="3"/>
      <c r="BN348" s="3"/>
      <c r="BO348" s="3">
        <v>-69.3</v>
      </c>
      <c r="BP348" s="3">
        <v>-46.2</v>
      </c>
      <c r="BQ348" s="3"/>
      <c r="BR348" s="3">
        <v>-1004</v>
      </c>
      <c r="BS348" s="3">
        <f t="shared" si="30"/>
        <v>1004</v>
      </c>
      <c r="BT348" s="3">
        <f t="shared" si="26"/>
        <v>-248.24</v>
      </c>
      <c r="BU348" s="3"/>
      <c r="BV348" s="3"/>
      <c r="BW348" s="3"/>
      <c r="BX348" s="3"/>
      <c r="BY348" s="3"/>
      <c r="BZ348" s="3"/>
      <c r="CA348" s="4"/>
      <c r="CB348" s="3"/>
      <c r="CC348" s="3"/>
      <c r="CD348" s="3"/>
      <c r="CE348" s="3"/>
      <c r="CF348" s="3"/>
      <c r="CG348" s="3"/>
      <c r="CH348" s="3"/>
      <c r="CI348" s="3"/>
      <c r="CJ348" s="4"/>
      <c r="CK348" s="3"/>
      <c r="CL348" s="3">
        <v>-291.52999999999997</v>
      </c>
      <c r="CM348" s="3"/>
      <c r="CN348" s="3">
        <v>-21.13</v>
      </c>
      <c r="CO348" s="3"/>
      <c r="CP348" s="3">
        <v>265.42</v>
      </c>
      <c r="CQ348" s="3"/>
      <c r="CR348" s="3"/>
    </row>
    <row r="349" spans="1:96" ht="15" customHeight="1" x14ac:dyDescent="0.15">
      <c r="A349" s="1" t="s">
        <v>848</v>
      </c>
      <c r="B349" s="1" t="s">
        <v>574</v>
      </c>
      <c r="C349" s="1" t="s">
        <v>1696</v>
      </c>
      <c r="D349" s="1" t="str">
        <f>VLOOKUP(B349,VALIDAÇÃO!$B$2:$C$12,2,0)</f>
        <v>MARIE CURIE</v>
      </c>
      <c r="E349" s="1" t="s">
        <v>758</v>
      </c>
      <c r="F349" s="1" t="str">
        <f>VLOOKUP(E349,'[1]MAIO 25'!$D$2:$E$876,2,0)</f>
        <v>Masculino</v>
      </c>
      <c r="G349" s="1" t="str">
        <f>VLOOKUP(H349,VALIDAÇÃO!$F$2:$G$83,2,0)</f>
        <v>DIRETO</v>
      </c>
      <c r="H349" s="1" t="s">
        <v>251</v>
      </c>
      <c r="I349" s="1" t="s">
        <v>850</v>
      </c>
      <c r="J349" s="15">
        <v>45692</v>
      </c>
      <c r="K349" s="15"/>
      <c r="L349" s="2">
        <v>1905.15</v>
      </c>
      <c r="M349" s="2" t="e">
        <f>W349+X349+Y349+Z349+AA349+AB349+AC349+AD349+AE349+AF349+AH349+AJ349+AK349+AL349+AM349+AN349+AO349+AP349+AR349+AT349+AV349++AX349+AY349+AZ349+BA349+BG349+BJ349+BO349+BP349+BQ349+BV349+BW349+BX349+BZ349+CB349+CC349+CD349+CE349+CF349+CH349+CI349+CL349+CN349+BT349+BC349+BE349+BN349+BU349+CQ349+#REF!+CR349+CG349</f>
        <v>#REF!</v>
      </c>
      <c r="N349" s="2">
        <f>(V349+BR349)</f>
        <v>1336</v>
      </c>
      <c r="O349" s="2" t="e">
        <f t="shared" si="27"/>
        <v>#REF!</v>
      </c>
      <c r="P349" s="2" t="e">
        <f>O349+BS349</f>
        <v>#REF!</v>
      </c>
      <c r="Q349" s="2" t="e">
        <f t="shared" si="28"/>
        <v>#REF!</v>
      </c>
      <c r="R349" s="2" t="e">
        <f t="shared" si="29"/>
        <v>#REF!</v>
      </c>
      <c r="S349" s="2">
        <v>2310</v>
      </c>
      <c r="T349" s="3"/>
      <c r="U349" s="4"/>
      <c r="V349" s="3">
        <v>2310</v>
      </c>
      <c r="W349" s="3"/>
      <c r="X349" s="3"/>
      <c r="Y349" s="3"/>
      <c r="Z349" s="3"/>
      <c r="AA349" s="3"/>
      <c r="AB349" s="3"/>
      <c r="AC349" s="3"/>
      <c r="AD349" s="3">
        <v>100</v>
      </c>
      <c r="AE349" s="3">
        <v>100</v>
      </c>
      <c r="AF349" s="3"/>
      <c r="AG349" s="4"/>
      <c r="AH349" s="3"/>
      <c r="AI349" s="3"/>
      <c r="AJ349" s="3"/>
      <c r="AK349" s="3">
        <v>1.83</v>
      </c>
      <c r="AL349" s="3"/>
      <c r="AM349" s="3"/>
      <c r="AN349" s="3">
        <v>50</v>
      </c>
      <c r="AO349" s="3"/>
      <c r="AP349" s="3"/>
      <c r="AQ349" s="4"/>
      <c r="AR349" s="3">
        <v>636.65</v>
      </c>
      <c r="AS349" s="4">
        <v>1008</v>
      </c>
      <c r="AT349" s="3"/>
      <c r="AU349" s="4"/>
      <c r="AV349" s="3">
        <v>9.52</v>
      </c>
      <c r="AW349" s="4"/>
      <c r="AX349" s="3">
        <v>83.87</v>
      </c>
      <c r="AY349" s="3"/>
      <c r="AZ349" s="3"/>
      <c r="BA349" s="3">
        <v>16.13</v>
      </c>
      <c r="BB349" s="3"/>
      <c r="BC349" s="3"/>
      <c r="BD349" s="4"/>
      <c r="BE349" s="3"/>
      <c r="BF349" s="4"/>
      <c r="BG349" s="3"/>
      <c r="BH349" s="4"/>
      <c r="BI349" s="3">
        <v>695.2</v>
      </c>
      <c r="BJ349" s="3">
        <v>122.43</v>
      </c>
      <c r="BK349" s="3">
        <v>81.92</v>
      </c>
      <c r="BL349" s="3"/>
      <c r="BM349" s="3"/>
      <c r="BN349" s="3"/>
      <c r="BO349" s="3">
        <v>-69.3</v>
      </c>
      <c r="BP349" s="3">
        <v>-46.2</v>
      </c>
      <c r="BQ349" s="3"/>
      <c r="BR349" s="3">
        <v>-974</v>
      </c>
      <c r="BS349" s="3">
        <f t="shared" si="30"/>
        <v>974</v>
      </c>
      <c r="BT349" s="3">
        <f t="shared" si="26"/>
        <v>-278.79999999999995</v>
      </c>
      <c r="BU349" s="3"/>
      <c r="BV349" s="3"/>
      <c r="BW349" s="3"/>
      <c r="BX349" s="3"/>
      <c r="BY349" s="3"/>
      <c r="BZ349" s="3"/>
      <c r="CA349" s="4"/>
      <c r="CB349" s="3"/>
      <c r="CC349" s="3">
        <v>-49.9</v>
      </c>
      <c r="CD349" s="3"/>
      <c r="CE349" s="3"/>
      <c r="CF349" s="3"/>
      <c r="CG349" s="3"/>
      <c r="CH349" s="3"/>
      <c r="CI349" s="3"/>
      <c r="CJ349" s="4"/>
      <c r="CK349" s="3"/>
      <c r="CL349" s="3">
        <v>-275.05</v>
      </c>
      <c r="CM349" s="3"/>
      <c r="CN349" s="3">
        <v>-10.83</v>
      </c>
      <c r="CO349" s="3"/>
      <c r="CP349" s="3">
        <v>254.43</v>
      </c>
      <c r="CQ349" s="3"/>
      <c r="CR349" s="3"/>
    </row>
    <row r="350" spans="1:96" ht="15" customHeight="1" x14ac:dyDescent="0.15">
      <c r="A350" s="1" t="s">
        <v>865</v>
      </c>
      <c r="B350" s="1" t="s">
        <v>671</v>
      </c>
      <c r="C350" s="1" t="s">
        <v>1111</v>
      </c>
      <c r="D350" s="1" t="str">
        <f>VLOOKUP(B350,VALIDAÇÃO!$B$2:$C$12,2,0)</f>
        <v>VIVANT</v>
      </c>
      <c r="E350" s="1" t="s">
        <v>426</v>
      </c>
      <c r="F350" s="1" t="str">
        <f>VLOOKUP(E350,'[1]MAIO 25'!$D$2:$E$876,2,0)</f>
        <v>Masculino</v>
      </c>
      <c r="G350" s="1" t="str">
        <f>VLOOKUP(H350,VALIDAÇÃO!$F$2:$G$83,2,0)</f>
        <v>DIRETO</v>
      </c>
      <c r="H350" s="1" t="s">
        <v>1518</v>
      </c>
      <c r="I350" s="1" t="s">
        <v>867</v>
      </c>
      <c r="J350" s="15">
        <v>45383</v>
      </c>
      <c r="K350" s="15"/>
      <c r="L350" s="2">
        <v>1706.98</v>
      </c>
      <c r="M350" s="2" t="e">
        <f>W350+X350+Y350+Z350+AA350+AB350+AC350+AD350+AE350+AF350+AH350+AJ350+AK350+AL350+AM350+AN350+AO350+AP350+AR350+AT350+AV350++AX350+AY350+AZ350+BA350+BG350+BJ350+BO350+BP350+BQ350+BV350+BW350+BX350+BZ350+CB350+CC350+CD350+CE350+CF350+CH350+CI350+CL350+CN350+BT350+BC350+BE350+BN350+BU350+CQ350+#REF!+CR350+CG350</f>
        <v>#REF!</v>
      </c>
      <c r="N350" s="2">
        <f>(V350+BR350)</f>
        <v>1042.8</v>
      </c>
      <c r="O350" s="2" t="e">
        <f t="shared" si="27"/>
        <v>#REF!</v>
      </c>
      <c r="P350" s="2" t="e">
        <f>O350+BS350</f>
        <v>#REF!</v>
      </c>
      <c r="Q350" s="2" t="e">
        <f t="shared" si="28"/>
        <v>#REF!</v>
      </c>
      <c r="R350" s="2" t="e">
        <f t="shared" si="29"/>
        <v>#REF!</v>
      </c>
      <c r="S350" s="2">
        <v>1738</v>
      </c>
      <c r="T350" s="3"/>
      <c r="U350" s="4"/>
      <c r="V350" s="3">
        <v>1738</v>
      </c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4"/>
      <c r="AH350" s="3"/>
      <c r="AI350" s="3"/>
      <c r="AJ350" s="3"/>
      <c r="AK350" s="3">
        <v>4.8499999999999996</v>
      </c>
      <c r="AL350" s="3"/>
      <c r="AM350" s="3">
        <v>150</v>
      </c>
      <c r="AN350" s="3"/>
      <c r="AO350" s="3"/>
      <c r="AP350" s="3">
        <v>216.22</v>
      </c>
      <c r="AQ350" s="4">
        <v>966</v>
      </c>
      <c r="AR350" s="3">
        <v>214.66</v>
      </c>
      <c r="AS350" s="4">
        <v>395.14</v>
      </c>
      <c r="AT350" s="3"/>
      <c r="AU350" s="4"/>
      <c r="AV350" s="3">
        <v>25.24</v>
      </c>
      <c r="AW350" s="4">
        <v>0</v>
      </c>
      <c r="AX350" s="3">
        <v>201.29</v>
      </c>
      <c r="AY350" s="3"/>
      <c r="AZ350" s="3"/>
      <c r="BA350" s="3">
        <v>38.71</v>
      </c>
      <c r="BB350" s="3"/>
      <c r="BC350" s="3"/>
      <c r="BD350" s="4"/>
      <c r="BE350" s="3"/>
      <c r="BF350" s="4"/>
      <c r="BG350" s="3">
        <v>115.87</v>
      </c>
      <c r="BH350" s="4">
        <v>440</v>
      </c>
      <c r="BI350" s="3">
        <v>924</v>
      </c>
      <c r="BJ350" s="3">
        <v>105.14</v>
      </c>
      <c r="BK350" s="3">
        <v>176.34</v>
      </c>
      <c r="BL350" s="3"/>
      <c r="BM350" s="3"/>
      <c r="BN350" s="3"/>
      <c r="BO350" s="3">
        <v>-52.14</v>
      </c>
      <c r="BP350" s="3">
        <v>-34.76</v>
      </c>
      <c r="BQ350" s="3">
        <v>-104.28</v>
      </c>
      <c r="BR350" s="3">
        <v>-695.2</v>
      </c>
      <c r="BS350" s="3">
        <f t="shared" si="30"/>
        <v>695.2</v>
      </c>
      <c r="BT350" s="3">
        <f t="shared" si="26"/>
        <v>228.79999999999995</v>
      </c>
      <c r="BU350" s="3"/>
      <c r="BV350" s="3"/>
      <c r="BW350" s="3"/>
      <c r="BX350" s="3"/>
      <c r="BY350" s="3"/>
      <c r="BZ350" s="3"/>
      <c r="CA350" s="4"/>
      <c r="CB350" s="3"/>
      <c r="CC350" s="3"/>
      <c r="CD350" s="3"/>
      <c r="CE350" s="3"/>
      <c r="CF350" s="3"/>
      <c r="CG350" s="3"/>
      <c r="CH350" s="3"/>
      <c r="CI350" s="3"/>
      <c r="CJ350" s="4"/>
      <c r="CK350" s="3"/>
      <c r="CL350" s="3">
        <v>-216.62</v>
      </c>
      <c r="CM350" s="3"/>
      <c r="CN350" s="3">
        <v>0</v>
      </c>
      <c r="CO350" s="3"/>
      <c r="CP350" s="3">
        <v>212.79</v>
      </c>
      <c r="CQ350" s="3"/>
      <c r="CR350" s="3"/>
    </row>
    <row r="351" spans="1:96" ht="15" customHeight="1" x14ac:dyDescent="0.15">
      <c r="A351" s="1" t="s">
        <v>845</v>
      </c>
      <c r="B351" s="1" t="s">
        <v>55</v>
      </c>
      <c r="C351" s="1" t="s">
        <v>1112</v>
      </c>
      <c r="D351" s="1" t="str">
        <f>VLOOKUP(B351,VALIDAÇÃO!$B$2:$C$12,2,0)</f>
        <v>UNIQUE</v>
      </c>
      <c r="E351" s="1" t="s">
        <v>726</v>
      </c>
      <c r="F351" s="1" t="str">
        <f>VLOOKUP(E351,'[1]MAIO 25'!$D$2:$E$876,2,0)</f>
        <v>Masculino</v>
      </c>
      <c r="G351" s="1" t="str">
        <f>VLOOKUP(H351,VALIDAÇÃO!$F$2:$G$83,2,0)</f>
        <v>DIRETO</v>
      </c>
      <c r="H351" s="1" t="s">
        <v>1518</v>
      </c>
      <c r="I351" s="1" t="s">
        <v>847</v>
      </c>
      <c r="J351" s="15">
        <v>45705</v>
      </c>
      <c r="K351" s="15"/>
      <c r="L351" s="2">
        <v>811.32</v>
      </c>
      <c r="M351" s="2" t="e">
        <f>W351+X351+Y351+Z351+AA351+AB351+AC351+AD351+AE351+AF351+AH351+AJ351+AK351+AL351+AM351+AN351+AO351+AP351+AR351+AT351+AV351++AX351+AY351+AZ351+BA351+BG351+BJ351+BO351+BP351+BQ351+BV351+BW351+BX351+BZ351+CB351+CC351+CD351+CE351+CF351+CH351+CI351+CL351+CN351+BT351+BC351+BE351+BN351+BU351+CQ351+#REF!+CR351+CG351</f>
        <v>#REF!</v>
      </c>
      <c r="N351" s="2">
        <f>(V351+BR351)</f>
        <v>1042.8</v>
      </c>
      <c r="O351" s="2" t="e">
        <f t="shared" si="27"/>
        <v>#REF!</v>
      </c>
      <c r="P351" s="2" t="e">
        <f>O351+BS351</f>
        <v>#REF!</v>
      </c>
      <c r="Q351" s="2" t="e">
        <f t="shared" si="28"/>
        <v>#REF!</v>
      </c>
      <c r="R351" s="2" t="e">
        <f t="shared" si="29"/>
        <v>#REF!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4"/>
      <c r="AH351" s="3"/>
      <c r="AI351" s="3"/>
      <c r="AJ351" s="3"/>
      <c r="AK351" s="3">
        <v>0.34</v>
      </c>
      <c r="AL351" s="3"/>
      <c r="AM351" s="3"/>
      <c r="AN351" s="3"/>
      <c r="AO351" s="3"/>
      <c r="AP351" s="3"/>
      <c r="AQ351" s="4"/>
      <c r="AR351" s="3">
        <v>42.12</v>
      </c>
      <c r="AS351" s="4">
        <v>897.17</v>
      </c>
      <c r="AT351" s="3"/>
      <c r="AU351" s="4"/>
      <c r="AV351" s="3">
        <v>1.77</v>
      </c>
      <c r="AW351" s="4">
        <v>0</v>
      </c>
      <c r="AX351" s="3">
        <v>177.66</v>
      </c>
      <c r="AY351" s="3"/>
      <c r="AZ351" s="3"/>
      <c r="BA351" s="3">
        <v>34.17</v>
      </c>
      <c r="BB351" s="3"/>
      <c r="BC351" s="3"/>
      <c r="BD351" s="4"/>
      <c r="BE351" s="3">
        <v>-173.8</v>
      </c>
      <c r="BF351" s="4">
        <v>3</v>
      </c>
      <c r="BG351" s="3"/>
      <c r="BH351" s="4"/>
      <c r="BI351" s="3">
        <v>924</v>
      </c>
      <c r="BJ351" s="3">
        <v>8.1</v>
      </c>
      <c r="BK351" s="3">
        <v>171.85</v>
      </c>
      <c r="BL351" s="3"/>
      <c r="BM351" s="3"/>
      <c r="BN351" s="3">
        <v>65</v>
      </c>
      <c r="BO351" s="3">
        <v>-52.14</v>
      </c>
      <c r="BP351" s="3">
        <v>-34.76</v>
      </c>
      <c r="BQ351" s="3"/>
      <c r="BR351" s="3">
        <v>-695.2</v>
      </c>
      <c r="BS351" s="3">
        <f t="shared" si="30"/>
        <v>695.2</v>
      </c>
      <c r="BT351" s="3">
        <f t="shared" si="26"/>
        <v>228.79999999999995</v>
      </c>
      <c r="BU351" s="3"/>
      <c r="BV351" s="3"/>
      <c r="BW351" s="3"/>
      <c r="BX351" s="3"/>
      <c r="BY351" s="3"/>
      <c r="BZ351" s="3"/>
      <c r="CA351" s="4"/>
      <c r="CB351" s="3"/>
      <c r="CC351" s="3"/>
      <c r="CD351" s="3"/>
      <c r="CE351" s="3"/>
      <c r="CF351" s="3"/>
      <c r="CG351" s="3"/>
      <c r="CH351" s="3"/>
      <c r="CI351" s="3">
        <v>-173.8</v>
      </c>
      <c r="CJ351" s="4">
        <v>3</v>
      </c>
      <c r="CK351" s="3"/>
      <c r="CL351" s="3">
        <v>-126.14</v>
      </c>
      <c r="CM351" s="3"/>
      <c r="CN351" s="3">
        <v>0</v>
      </c>
      <c r="CO351" s="3"/>
      <c r="CP351" s="3">
        <v>132.36000000000001</v>
      </c>
      <c r="CQ351" s="3"/>
      <c r="CR351" s="3"/>
    </row>
    <row r="352" spans="1:96" ht="15" customHeight="1" x14ac:dyDescent="0.15">
      <c r="A352" s="1" t="s">
        <v>851</v>
      </c>
      <c r="B352" s="1" t="s">
        <v>633</v>
      </c>
      <c r="C352" s="1" t="s">
        <v>1113</v>
      </c>
      <c r="D352" s="1" t="str">
        <f>VLOOKUP(B352,VALIDAÇÃO!$B$2:$C$12,2,0)</f>
        <v>ESSENZA</v>
      </c>
      <c r="E352" s="1" t="s">
        <v>352</v>
      </c>
      <c r="F352" s="1" t="str">
        <f>VLOOKUP(E352,'[1]MAIO 25'!$D$2:$E$876,2,0)</f>
        <v>Masculino</v>
      </c>
      <c r="G352" s="1" t="str">
        <f>VLOOKUP(H352,VALIDAÇÃO!$F$2:$G$83,2,0)</f>
        <v>DIRETO</v>
      </c>
      <c r="H352" s="1" t="s">
        <v>1518</v>
      </c>
      <c r="I352" s="1" t="s">
        <v>847</v>
      </c>
      <c r="J352" s="15">
        <v>45222</v>
      </c>
      <c r="K352" s="15"/>
      <c r="L352" s="2">
        <v>1270.73</v>
      </c>
      <c r="M352" s="2" t="e">
        <f>W352+X352+Y352+Z352+AA352+AB352+AC352+AD352+AE352+AF352+AH352+AJ352+AK352+AL352+AM352+AN352+AO352+AP352+AR352+AT352+AV352++AX352+AY352+AZ352+BA352+BG352+BJ352+BO352+BP352+BQ352+BV352+BW352+BX352+BZ352+CB352+CC352+CD352+CE352+CF352+CH352+CI352+CL352+CN352+BT352+BC352+BE352+BN352+BU352+CQ352+#REF!+CR352+CG352</f>
        <v>#REF!</v>
      </c>
      <c r="N352" s="2">
        <f>(V352+BR352)</f>
        <v>1042.8</v>
      </c>
      <c r="O352" s="2" t="e">
        <f t="shared" si="27"/>
        <v>#REF!</v>
      </c>
      <c r="P352" s="2" t="e">
        <f>O352+BS352</f>
        <v>#REF!</v>
      </c>
      <c r="Q352" s="2" t="e">
        <f t="shared" si="28"/>
        <v>#REF!</v>
      </c>
      <c r="R352" s="2" t="e">
        <f t="shared" si="29"/>
        <v>#REF!</v>
      </c>
      <c r="S352" s="2">
        <v>1738</v>
      </c>
      <c r="T352" s="3"/>
      <c r="U352" s="4"/>
      <c r="V352" s="3">
        <v>1738</v>
      </c>
      <c r="W352" s="3"/>
      <c r="X352" s="3"/>
      <c r="Y352" s="3"/>
      <c r="Z352" s="3"/>
      <c r="AA352" s="3"/>
      <c r="AB352" s="3"/>
      <c r="AC352" s="3"/>
      <c r="AD352" s="3">
        <v>100</v>
      </c>
      <c r="AE352" s="3"/>
      <c r="AF352" s="3"/>
      <c r="AG352" s="4"/>
      <c r="AH352" s="3"/>
      <c r="AI352" s="3"/>
      <c r="AJ352" s="3"/>
      <c r="AK352" s="3">
        <v>3.39</v>
      </c>
      <c r="AL352" s="3"/>
      <c r="AM352" s="3"/>
      <c r="AN352" s="3"/>
      <c r="AO352" s="3"/>
      <c r="AP352" s="3">
        <v>213.09</v>
      </c>
      <c r="AQ352" s="4">
        <v>952</v>
      </c>
      <c r="AR352" s="3">
        <v>119.33</v>
      </c>
      <c r="AS352" s="4"/>
      <c r="AT352" s="3"/>
      <c r="AU352" s="4"/>
      <c r="AV352" s="3">
        <v>17.61</v>
      </c>
      <c r="AW352" s="4"/>
      <c r="AX352" s="3">
        <v>132.30000000000001</v>
      </c>
      <c r="AY352" s="3"/>
      <c r="AZ352" s="3"/>
      <c r="BA352" s="3">
        <v>25.44</v>
      </c>
      <c r="BB352" s="3"/>
      <c r="BC352" s="3">
        <v>-60.85</v>
      </c>
      <c r="BD352" s="4">
        <v>462.14</v>
      </c>
      <c r="BE352" s="3">
        <v>-57.93</v>
      </c>
      <c r="BF352" s="4">
        <v>1</v>
      </c>
      <c r="BG352" s="3">
        <v>269.92</v>
      </c>
      <c r="BH352" s="4">
        <v>1025</v>
      </c>
      <c r="BI352" s="3">
        <v>924</v>
      </c>
      <c r="BJ352" s="3">
        <v>115.83</v>
      </c>
      <c r="BK352" s="3"/>
      <c r="BL352" s="3"/>
      <c r="BM352" s="3"/>
      <c r="BN352" s="3"/>
      <c r="BO352" s="3">
        <v>-52.14</v>
      </c>
      <c r="BP352" s="3">
        <v>-34.76</v>
      </c>
      <c r="BQ352" s="3">
        <v>-104.28</v>
      </c>
      <c r="BR352" s="3">
        <v>-695.2</v>
      </c>
      <c r="BS352" s="3">
        <f t="shared" si="30"/>
        <v>695.2</v>
      </c>
      <c r="BT352" s="3">
        <f t="shared" si="26"/>
        <v>228.79999999999995</v>
      </c>
      <c r="BU352" s="3"/>
      <c r="BV352" s="3"/>
      <c r="BW352" s="3"/>
      <c r="BX352" s="3"/>
      <c r="BY352" s="3"/>
      <c r="BZ352" s="3"/>
      <c r="CA352" s="4"/>
      <c r="CB352" s="3"/>
      <c r="CC352" s="3">
        <v>-49.9</v>
      </c>
      <c r="CD352" s="3"/>
      <c r="CE352" s="3"/>
      <c r="CF352" s="3"/>
      <c r="CG352" s="3"/>
      <c r="CH352" s="3"/>
      <c r="CI352" s="3">
        <v>-115.87</v>
      </c>
      <c r="CJ352" s="4">
        <v>2</v>
      </c>
      <c r="CK352" s="3"/>
      <c r="CL352" s="3">
        <v>-193.25</v>
      </c>
      <c r="CM352" s="3"/>
      <c r="CN352" s="3">
        <v>0</v>
      </c>
      <c r="CO352" s="3"/>
      <c r="CP352" s="3">
        <v>192.02</v>
      </c>
      <c r="CQ352" s="3"/>
      <c r="CR352" s="3"/>
    </row>
    <row r="353" spans="1:96" ht="15" customHeight="1" x14ac:dyDescent="0.15">
      <c r="A353" s="1" t="s">
        <v>848</v>
      </c>
      <c r="B353" s="1" t="s">
        <v>574</v>
      </c>
      <c r="C353" s="1" t="s">
        <v>1109</v>
      </c>
      <c r="D353" s="1" t="str">
        <f>VLOOKUP(B353,VALIDAÇÃO!$B$2:$C$12,2,0)</f>
        <v>MARIE CURIE</v>
      </c>
      <c r="E353" s="1" t="s">
        <v>1906</v>
      </c>
      <c r="F353" s="1" t="e">
        <f>VLOOKUP(E353,'[1]MAIO 25'!$D$2:$E$876,2,0)</f>
        <v>#N/A</v>
      </c>
      <c r="G353" s="1" t="str">
        <f>VLOOKUP(H353,VALIDAÇÃO!$F$2:$G$83,2,0)</f>
        <v>DIRETO</v>
      </c>
      <c r="H353" s="1" t="s">
        <v>247</v>
      </c>
      <c r="I353" s="1" t="s">
        <v>850</v>
      </c>
      <c r="J353" s="15">
        <v>45839</v>
      </c>
      <c r="K353" s="15"/>
      <c r="L353" s="2">
        <v>957.84</v>
      </c>
      <c r="M353" s="2" t="e">
        <f>W353+X353+Y353+Z353+AA353+AB353+AC353+AD353+AE353+AF353+AH353+AJ353+AK353+AL353+AM353+AN353+AO353+AP353+AR353+AT353+AV353++AX353+AY353+AZ353+BA353+BG353+BJ353+BO353+BP353+BQ353+BV353+BW353+BX353+BZ353+CB353+CC353+CD353+CE353+CF353+CH353+CI353+CL353+CN353+BT353+BC353+BE353+BN353+BU353+CQ353+#REF!+CR353+CG353</f>
        <v>#REF!</v>
      </c>
      <c r="N353" s="2">
        <f>(V353+BR353)</f>
        <v>1042.8</v>
      </c>
      <c r="O353" s="2" t="e">
        <f t="shared" si="27"/>
        <v>#REF!</v>
      </c>
      <c r="P353" s="2" t="e">
        <f>O353+BS353</f>
        <v>#REF!</v>
      </c>
      <c r="Q353" s="2" t="e">
        <f t="shared" si="28"/>
        <v>#REF!</v>
      </c>
      <c r="R353" s="2" t="e">
        <f t="shared" si="29"/>
        <v>#REF!</v>
      </c>
      <c r="S353" s="2">
        <v>1738</v>
      </c>
      <c r="T353" s="3"/>
      <c r="U353" s="4"/>
      <c r="V353" s="3">
        <v>1738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4"/>
      <c r="AH353" s="3"/>
      <c r="AI353" s="3"/>
      <c r="AJ353" s="3"/>
      <c r="AK353" s="3"/>
      <c r="AL353" s="3"/>
      <c r="AM353" s="3"/>
      <c r="AN353" s="3"/>
      <c r="AO353" s="3"/>
      <c r="AP353" s="3"/>
      <c r="AQ353" s="4"/>
      <c r="AR353" s="3">
        <v>5.15</v>
      </c>
      <c r="AS353" s="4">
        <v>1217.1400000000001</v>
      </c>
      <c r="AT353" s="3"/>
      <c r="AU353" s="4"/>
      <c r="AV353" s="3"/>
      <c r="AW353" s="4">
        <v>0</v>
      </c>
      <c r="AX353" s="3"/>
      <c r="AY353" s="3"/>
      <c r="AZ353" s="3"/>
      <c r="BA353" s="3"/>
      <c r="BB353" s="3"/>
      <c r="BC353" s="3"/>
      <c r="BD353" s="4"/>
      <c r="BE353" s="3"/>
      <c r="BF353" s="4"/>
      <c r="BG353" s="3"/>
      <c r="BH353" s="4"/>
      <c r="BI353" s="3">
        <v>695.2</v>
      </c>
      <c r="BJ353" s="3">
        <v>0.99</v>
      </c>
      <c r="BK353" s="3">
        <v>112.15</v>
      </c>
      <c r="BL353" s="3"/>
      <c r="BM353" s="3"/>
      <c r="BN353" s="3">
        <v>130</v>
      </c>
      <c r="BO353" s="3">
        <v>-52.14</v>
      </c>
      <c r="BP353" s="3">
        <v>-34.76</v>
      </c>
      <c r="BQ353" s="3"/>
      <c r="BR353" s="3">
        <v>-695.2</v>
      </c>
      <c r="BS353" s="3">
        <f t="shared" si="30"/>
        <v>695.2</v>
      </c>
      <c r="BT353" s="3">
        <f t="shared" si="26"/>
        <v>0</v>
      </c>
      <c r="BU353" s="3"/>
      <c r="BV353" s="3"/>
      <c r="BW353" s="3"/>
      <c r="BX353" s="3"/>
      <c r="BY353" s="3"/>
      <c r="BZ353" s="3"/>
      <c r="CA353" s="4"/>
      <c r="CB353" s="3"/>
      <c r="CC353" s="3"/>
      <c r="CD353" s="3"/>
      <c r="CE353" s="3"/>
      <c r="CF353" s="3"/>
      <c r="CG353" s="3"/>
      <c r="CH353" s="3"/>
      <c r="CI353" s="3"/>
      <c r="CJ353" s="4"/>
      <c r="CK353" s="3"/>
      <c r="CL353" s="3">
        <v>-134.19999999999999</v>
      </c>
      <c r="CM353" s="3"/>
      <c r="CN353" s="3">
        <v>0</v>
      </c>
      <c r="CO353" s="3"/>
      <c r="CP353" s="3">
        <v>139.53</v>
      </c>
      <c r="CQ353" s="3"/>
      <c r="CR353" s="3"/>
    </row>
    <row r="354" spans="1:96" ht="15" customHeight="1" x14ac:dyDescent="0.15">
      <c r="A354" s="1" t="s">
        <v>851</v>
      </c>
      <c r="B354" s="1" t="s">
        <v>633</v>
      </c>
      <c r="C354" s="1" t="s">
        <v>1115</v>
      </c>
      <c r="D354" s="1" t="str">
        <f>VLOOKUP(B354,VALIDAÇÃO!$B$2:$C$12,2,0)</f>
        <v>ESSENZA</v>
      </c>
      <c r="E354" s="1" t="s">
        <v>794</v>
      </c>
      <c r="F354" s="1" t="str">
        <f>VLOOKUP(E354,'[1]MAIO 25'!$D$2:$E$876,2,0)</f>
        <v>Masculino</v>
      </c>
      <c r="G354" s="1" t="str">
        <f>VLOOKUP(H354,VALIDAÇÃO!$F$2:$G$83,2,0)</f>
        <v>DIRETO</v>
      </c>
      <c r="H354" s="1" t="s">
        <v>1518</v>
      </c>
      <c r="I354" s="1" t="s">
        <v>847</v>
      </c>
      <c r="J354" s="15">
        <v>45603</v>
      </c>
      <c r="K354" s="15"/>
      <c r="L354" s="2">
        <v>2153.63</v>
      </c>
      <c r="M354" s="2" t="e">
        <f>W354+X354+Y354+Z354+AA354+AB354+AC354+AD354+AE354+AF354+AH354+AJ354+AK354+AL354+AM354+AN354+AO354+AP354+AR354+AT354+AV354++AX354+AY354+AZ354+BA354+BG354+BJ354+BO354+BP354+BQ354+BV354+BW354+BX354+BZ354+CB354+CC354+CD354+CE354+CF354+CH354+CI354+CL354+CN354+BT354+BC354+BE354+BN354+BU354+CQ354+#REF!+CR354+CG354</f>
        <v>#REF!</v>
      </c>
      <c r="N354" s="2">
        <f>(V354+BR354)</f>
        <v>942.8</v>
      </c>
      <c r="O354" s="2" t="e">
        <f t="shared" si="27"/>
        <v>#REF!</v>
      </c>
      <c r="P354" s="2" t="e">
        <f>O354+BS354</f>
        <v>#REF!</v>
      </c>
      <c r="Q354" s="2" t="e">
        <f t="shared" si="28"/>
        <v>#REF!</v>
      </c>
      <c r="R354" s="2" t="e">
        <f t="shared" si="29"/>
        <v>#REF!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>
        <v>100</v>
      </c>
      <c r="AF354" s="3"/>
      <c r="AG354" s="4"/>
      <c r="AH354" s="3"/>
      <c r="AI354" s="3"/>
      <c r="AJ354" s="3"/>
      <c r="AK354" s="3">
        <v>5.78</v>
      </c>
      <c r="AL354" s="3"/>
      <c r="AM354" s="3"/>
      <c r="AN354" s="3">
        <v>200</v>
      </c>
      <c r="AO354" s="3"/>
      <c r="AP354" s="3">
        <v>220.06</v>
      </c>
      <c r="AQ354" s="4">
        <v>983.14</v>
      </c>
      <c r="AR354" s="3">
        <v>496.27</v>
      </c>
      <c r="AS354" s="4">
        <v>1081</v>
      </c>
      <c r="AT354" s="3"/>
      <c r="AU354" s="4"/>
      <c r="AV354" s="3">
        <v>30.04</v>
      </c>
      <c r="AW354" s="4">
        <v>0</v>
      </c>
      <c r="AX354" s="3">
        <v>150</v>
      </c>
      <c r="AY354" s="3"/>
      <c r="AZ354" s="3"/>
      <c r="BA354" s="3">
        <v>28.85</v>
      </c>
      <c r="BB354" s="3"/>
      <c r="BC354" s="3"/>
      <c r="BD354" s="4"/>
      <c r="BE354" s="3"/>
      <c r="BF354" s="4"/>
      <c r="BG354" s="3">
        <v>151.72</v>
      </c>
      <c r="BH354" s="4">
        <v>576.14</v>
      </c>
      <c r="BI354" s="3">
        <v>695.2</v>
      </c>
      <c r="BJ354" s="3">
        <v>166.93</v>
      </c>
      <c r="BK354" s="3">
        <v>60.49</v>
      </c>
      <c r="BL354" s="3"/>
      <c r="BM354" s="3"/>
      <c r="BN354" s="3"/>
      <c r="BO354" s="3">
        <v>-52.14</v>
      </c>
      <c r="BP354" s="3">
        <v>-34.76</v>
      </c>
      <c r="BQ354" s="3"/>
      <c r="BR354" s="3">
        <v>-795.2</v>
      </c>
      <c r="BS354" s="3">
        <f t="shared" si="30"/>
        <v>795.2</v>
      </c>
      <c r="BT354" s="3">
        <f t="shared" si="26"/>
        <v>-100</v>
      </c>
      <c r="BU354" s="3"/>
      <c r="BV354" s="3"/>
      <c r="BW354" s="3"/>
      <c r="BX354" s="3"/>
      <c r="BY354" s="3"/>
      <c r="BZ354" s="3"/>
      <c r="CA354" s="4"/>
      <c r="CB354" s="3"/>
      <c r="CC354" s="3"/>
      <c r="CD354" s="3"/>
      <c r="CE354" s="3"/>
      <c r="CF354" s="3"/>
      <c r="CG354" s="3"/>
      <c r="CH354" s="3"/>
      <c r="CI354" s="3"/>
      <c r="CJ354" s="4"/>
      <c r="CK354" s="3"/>
      <c r="CL354" s="3">
        <v>-251.92</v>
      </c>
      <c r="CM354" s="3"/>
      <c r="CN354" s="3">
        <v>0</v>
      </c>
      <c r="CO354" s="3"/>
      <c r="CP354" s="3">
        <v>239.01</v>
      </c>
      <c r="CQ354" s="3"/>
      <c r="CR354" s="3"/>
    </row>
    <row r="355" spans="1:96" ht="15" customHeight="1" x14ac:dyDescent="0.15">
      <c r="A355" s="1" t="s">
        <v>855</v>
      </c>
      <c r="B355" s="1" t="s">
        <v>509</v>
      </c>
      <c r="C355" s="1" t="s">
        <v>1405</v>
      </c>
      <c r="D355" s="1" t="str">
        <f>VLOOKUP(B355,VALIDAÇÃO!$B$2:$C$12,2,0)</f>
        <v>AUGURI</v>
      </c>
      <c r="E355" s="1" t="s">
        <v>1475</v>
      </c>
      <c r="F355" s="1" t="str">
        <f>VLOOKUP(E355,'[1]MAIO 25'!$D$2:$E$876,2,0)</f>
        <v>Masculino</v>
      </c>
      <c r="G355" s="1" t="str">
        <f>VLOOKUP(H355,VALIDAÇÃO!$F$2:$G$83,2,0)</f>
        <v>DIRETO</v>
      </c>
      <c r="H355" s="1" t="s">
        <v>649</v>
      </c>
      <c r="I355" s="1" t="s">
        <v>847</v>
      </c>
      <c r="J355" s="15">
        <v>45792</v>
      </c>
      <c r="K355" s="15"/>
      <c r="L355" s="2">
        <v>1565.32</v>
      </c>
      <c r="M355" s="2" t="e">
        <f>W355+X355+Y355+Z355+AA355+AB355+AC355+AD355+AE355+AF355+AH355+AJ355+AK355+AL355+AM355+AN355+AO355+AP355+AR355+AT355+AV355++AX355+AY355+AZ355+BA355+BG355+BJ355+BO355+BP355+BQ355+BV355+BW355+BX355+BZ355+CB355+CC355+CD355+CE355+CF355+CH355+CI355+CL355+CN355+BT355+BC355+BE355+BN355+BU355+CQ355+#REF!+CR355+CG355</f>
        <v>#REF!</v>
      </c>
      <c r="N355" s="2">
        <f>(V355+BR355)</f>
        <v>1386</v>
      </c>
      <c r="O355" s="2" t="e">
        <f t="shared" si="27"/>
        <v>#REF!</v>
      </c>
      <c r="P355" s="2" t="e">
        <f>O355+BS355</f>
        <v>#REF!</v>
      </c>
      <c r="Q355" s="2" t="e">
        <f t="shared" si="28"/>
        <v>#REF!</v>
      </c>
      <c r="R355" s="2" t="e">
        <f t="shared" si="29"/>
        <v>#REF!</v>
      </c>
      <c r="S355" s="2">
        <v>2310</v>
      </c>
      <c r="T355" s="3"/>
      <c r="U355" s="4"/>
      <c r="V355" s="3">
        <v>2310</v>
      </c>
      <c r="W355" s="3"/>
      <c r="X355" s="3"/>
      <c r="Y355" s="3"/>
      <c r="Z355" s="3"/>
      <c r="AA355" s="3"/>
      <c r="AB355" s="3"/>
      <c r="AC355" s="3">
        <v>55.62</v>
      </c>
      <c r="AD355" s="3"/>
      <c r="AE355" s="3"/>
      <c r="AF355" s="3"/>
      <c r="AG355" s="4"/>
      <c r="AH355" s="3"/>
      <c r="AI355" s="3"/>
      <c r="AJ355" s="3"/>
      <c r="AK355" s="3">
        <v>1.03</v>
      </c>
      <c r="AL355" s="3"/>
      <c r="AM355" s="3"/>
      <c r="AN355" s="3"/>
      <c r="AO355" s="3"/>
      <c r="AP355" s="3">
        <v>145.18</v>
      </c>
      <c r="AQ355" s="4">
        <v>488</v>
      </c>
      <c r="AR355" s="3">
        <v>3.87</v>
      </c>
      <c r="AS355" s="4">
        <v>25.14</v>
      </c>
      <c r="AT355" s="3"/>
      <c r="AU355" s="4"/>
      <c r="AV355" s="3">
        <v>4.29</v>
      </c>
      <c r="AW355" s="4">
        <v>0</v>
      </c>
      <c r="AX355" s="3">
        <v>161.29</v>
      </c>
      <c r="AY355" s="3"/>
      <c r="AZ355" s="3"/>
      <c r="BA355" s="3">
        <v>38.71</v>
      </c>
      <c r="BB355" s="3"/>
      <c r="BC355" s="3"/>
      <c r="BD355" s="4"/>
      <c r="BE355" s="3"/>
      <c r="BF355" s="4"/>
      <c r="BG355" s="3"/>
      <c r="BH355" s="4"/>
      <c r="BI355" s="3">
        <v>924</v>
      </c>
      <c r="BJ355" s="3">
        <v>35.770000000000003</v>
      </c>
      <c r="BK355" s="3">
        <v>46.02</v>
      </c>
      <c r="BL355" s="3"/>
      <c r="BM355" s="3"/>
      <c r="BN355" s="3"/>
      <c r="BO355" s="3"/>
      <c r="BP355" s="3">
        <v>-46.2</v>
      </c>
      <c r="BQ355" s="3"/>
      <c r="BR355" s="3">
        <v>-924</v>
      </c>
      <c r="BS355" s="3">
        <f t="shared" si="30"/>
        <v>924</v>
      </c>
      <c r="BT355" s="3">
        <f t="shared" si="26"/>
        <v>0</v>
      </c>
      <c r="BU355" s="3"/>
      <c r="BV355" s="3"/>
      <c r="BW355" s="3"/>
      <c r="BX355" s="3"/>
      <c r="BY355" s="3"/>
      <c r="BZ355" s="3"/>
      <c r="CA355" s="4"/>
      <c r="CB355" s="3"/>
      <c r="CC355" s="3"/>
      <c r="CD355" s="3"/>
      <c r="CE355" s="3"/>
      <c r="CF355" s="3"/>
      <c r="CG355" s="3"/>
      <c r="CH355" s="3"/>
      <c r="CI355" s="3"/>
      <c r="CJ355" s="4"/>
      <c r="CK355" s="3"/>
      <c r="CL355" s="3">
        <v>-220.24</v>
      </c>
      <c r="CM355" s="3"/>
      <c r="CN355" s="3">
        <v>0</v>
      </c>
      <c r="CO355" s="3"/>
      <c r="CP355" s="3">
        <v>216.01</v>
      </c>
      <c r="CQ355" s="3"/>
      <c r="CR355" s="3"/>
    </row>
    <row r="356" spans="1:96" ht="15" customHeight="1" x14ac:dyDescent="0.15">
      <c r="A356" s="1" t="s">
        <v>955</v>
      </c>
      <c r="B356" s="1" t="s">
        <v>275</v>
      </c>
      <c r="C356" s="1" t="s">
        <v>1080</v>
      </c>
      <c r="D356" s="1" t="str">
        <f>VLOOKUP(B356,VALIDAÇÃO!$B$2:$C$12,2,0)</f>
        <v>ÂNGELA</v>
      </c>
      <c r="E356" s="1" t="s">
        <v>1907</v>
      </c>
      <c r="F356" s="1" t="e">
        <f>VLOOKUP(E356,'[1]MAIO 25'!$D$2:$E$876,2,0)</f>
        <v>#N/A</v>
      </c>
      <c r="G356" s="1" t="str">
        <f>VLOOKUP(H356,VALIDAÇÃO!$F$2:$G$83,2,0)</f>
        <v>DIRETO</v>
      </c>
      <c r="H356" s="1" t="s">
        <v>1518</v>
      </c>
      <c r="I356" s="1" t="s">
        <v>847</v>
      </c>
      <c r="J356" s="15">
        <v>45839</v>
      </c>
      <c r="K356" s="15"/>
      <c r="L356" s="2">
        <v>861.49</v>
      </c>
      <c r="M356" s="2" t="e">
        <f>W356+X356+Y356+Z356+AA356+AB356+AC356+AD356+AE356+AF356+AH356+AJ356+AK356+AL356+AM356+AN356+AO356+AP356+AR356+AT356+AV356++AX356+AY356+AZ356+BA356+BG356+BJ356+BO356+BP356+BQ356+BV356+BW356+BX356+BZ356+CB356+CC356+CD356+CE356+CF356+CH356+CI356+CL356+CN356+BT356+BC356+BE356+BN356+BU356+CQ356+#REF!+CR356+CG356</f>
        <v>#REF!</v>
      </c>
      <c r="N356" s="2">
        <f>(V356+BR356)</f>
        <v>1042.8</v>
      </c>
      <c r="O356" s="2" t="e">
        <f t="shared" si="27"/>
        <v>#REF!</v>
      </c>
      <c r="P356" s="2" t="e">
        <f>O356+BS356</f>
        <v>#REF!</v>
      </c>
      <c r="Q356" s="2" t="e">
        <f t="shared" si="28"/>
        <v>#REF!</v>
      </c>
      <c r="R356" s="2" t="e">
        <f t="shared" si="29"/>
        <v>#REF!</v>
      </c>
      <c r="S356" s="2">
        <v>1738</v>
      </c>
      <c r="T356" s="3"/>
      <c r="U356" s="4"/>
      <c r="V356" s="3">
        <v>1738</v>
      </c>
      <c r="W356" s="3"/>
      <c r="X356" s="3"/>
      <c r="Y356" s="3"/>
      <c r="Z356" s="3"/>
      <c r="AA356" s="3"/>
      <c r="AB356" s="3"/>
      <c r="AC356" s="3"/>
      <c r="AD356" s="3">
        <v>100</v>
      </c>
      <c r="AE356" s="3"/>
      <c r="AF356" s="3"/>
      <c r="AG356" s="4"/>
      <c r="AH356" s="3"/>
      <c r="AI356" s="3"/>
      <c r="AJ356" s="3"/>
      <c r="AK356" s="3">
        <v>0.06</v>
      </c>
      <c r="AL356" s="3"/>
      <c r="AM356" s="3"/>
      <c r="AN356" s="3"/>
      <c r="AO356" s="3"/>
      <c r="AP356" s="3"/>
      <c r="AQ356" s="4"/>
      <c r="AR356" s="3">
        <v>10.3</v>
      </c>
      <c r="AS356" s="4">
        <v>1397.17</v>
      </c>
      <c r="AT356" s="3"/>
      <c r="AU356" s="4"/>
      <c r="AV356" s="3">
        <v>0.3</v>
      </c>
      <c r="AW356" s="4">
        <v>0</v>
      </c>
      <c r="AX356" s="3">
        <v>121.67</v>
      </c>
      <c r="AY356" s="3"/>
      <c r="AZ356" s="3"/>
      <c r="BA356" s="3">
        <v>23.4</v>
      </c>
      <c r="BB356" s="3"/>
      <c r="BC356" s="3"/>
      <c r="BD356" s="4"/>
      <c r="BE356" s="3"/>
      <c r="BF356" s="4"/>
      <c r="BG356" s="3"/>
      <c r="BH356" s="4"/>
      <c r="BI356" s="3">
        <v>924</v>
      </c>
      <c r="BJ356" s="3">
        <v>1.98</v>
      </c>
      <c r="BK356" s="3">
        <v>155.68</v>
      </c>
      <c r="BL356" s="3"/>
      <c r="BM356" s="3"/>
      <c r="BN356" s="3"/>
      <c r="BO356" s="3">
        <v>-52.14</v>
      </c>
      <c r="BP356" s="3">
        <v>-34.76</v>
      </c>
      <c r="BQ356" s="3">
        <v>-104.28</v>
      </c>
      <c r="BR356" s="3">
        <v>-695.2</v>
      </c>
      <c r="BS356" s="3">
        <f t="shared" si="30"/>
        <v>695.2</v>
      </c>
      <c r="BT356" s="3">
        <f t="shared" si="26"/>
        <v>228.79999999999995</v>
      </c>
      <c r="BU356" s="3"/>
      <c r="BV356" s="3"/>
      <c r="BW356" s="3"/>
      <c r="BX356" s="3"/>
      <c r="BY356" s="3"/>
      <c r="BZ356" s="3"/>
      <c r="CA356" s="4"/>
      <c r="CB356" s="3"/>
      <c r="CC356" s="3"/>
      <c r="CD356" s="3"/>
      <c r="CE356" s="3"/>
      <c r="CF356" s="3"/>
      <c r="CG356" s="3"/>
      <c r="CH356" s="3"/>
      <c r="CI356" s="3"/>
      <c r="CJ356" s="4"/>
      <c r="CK356" s="3"/>
      <c r="CL356" s="3">
        <v>-147.84</v>
      </c>
      <c r="CM356" s="3"/>
      <c r="CN356" s="3">
        <v>0</v>
      </c>
      <c r="CO356" s="3"/>
      <c r="CP356" s="3">
        <v>151.65</v>
      </c>
      <c r="CQ356" s="3"/>
      <c r="CR356" s="3"/>
    </row>
    <row r="357" spans="1:96" ht="15" customHeight="1" x14ac:dyDescent="0.15">
      <c r="A357" s="1" t="s">
        <v>848</v>
      </c>
      <c r="B357" s="1" t="s">
        <v>574</v>
      </c>
      <c r="C357" s="1" t="s">
        <v>1116</v>
      </c>
      <c r="D357" s="1" t="str">
        <f>VLOOKUP(B357,VALIDAÇÃO!$B$2:$C$12,2,0)</f>
        <v>MARIE CURIE</v>
      </c>
      <c r="E357" s="1" t="s">
        <v>372</v>
      </c>
      <c r="F357" s="1" t="str">
        <f>VLOOKUP(E357,'[1]MAIO 25'!$D$2:$E$876,2,0)</f>
        <v>Masculino</v>
      </c>
      <c r="G357" s="1" t="str">
        <f>VLOOKUP(H357,VALIDAÇÃO!$F$2:$G$83,2,0)</f>
        <v>INDIRETO</v>
      </c>
      <c r="H357" s="1" t="s">
        <v>367</v>
      </c>
      <c r="I357" s="1" t="s">
        <v>850</v>
      </c>
      <c r="J357" s="15">
        <v>45737</v>
      </c>
      <c r="K357" s="15"/>
      <c r="L357" s="2">
        <v>1164.8</v>
      </c>
      <c r="M357" s="2" t="e">
        <f>W357+X357+Y357+Z357+AA357+AB357+AC357+AD357+AE357+AF357+AH357+AJ357+AK357+AL357+AM357+AN357+AO357+AP357+AR357+AT357+AV357++AX357+AY357+AZ357+BA357+BG357+BJ357+BO357+BP357+BQ357+BV357+BW357+BX357+BZ357+CB357+CC357+CD357+CE357+CF357+CH357+CI357+CL357+CN357+BT357+BC357+BE357+BN357+BU357+CQ357+#REF!+CR357+CG357</f>
        <v>#REF!</v>
      </c>
      <c r="N357" s="2">
        <f>(V357+BR357)</f>
        <v>-680</v>
      </c>
      <c r="O357" s="2" t="e">
        <f t="shared" si="27"/>
        <v>#REF!</v>
      </c>
      <c r="P357" s="2" t="e">
        <f>O357+BS357</f>
        <v>#REF!</v>
      </c>
      <c r="Q357" s="2" t="e">
        <f t="shared" si="28"/>
        <v>#REF!</v>
      </c>
      <c r="R357" s="2" t="e">
        <f t="shared" si="29"/>
        <v>#REF!</v>
      </c>
      <c r="S357" s="2">
        <v>1700</v>
      </c>
      <c r="T357" s="3"/>
      <c r="U357" s="4"/>
      <c r="V357" s="3"/>
      <c r="W357" s="3"/>
      <c r="X357" s="3"/>
      <c r="Y357" s="3"/>
      <c r="Z357" s="3"/>
      <c r="AA357" s="3"/>
      <c r="AB357" s="3"/>
      <c r="AC357" s="3"/>
      <c r="AD357" s="3">
        <v>100</v>
      </c>
      <c r="AE357" s="3"/>
      <c r="AF357" s="3">
        <v>144.80000000000001</v>
      </c>
      <c r="AG357" s="4"/>
      <c r="AH357" s="3"/>
      <c r="AI357" s="3"/>
      <c r="AJ357" s="3"/>
      <c r="AK357" s="3"/>
      <c r="AL357" s="3"/>
      <c r="AM357" s="3"/>
      <c r="AN357" s="3"/>
      <c r="AO357" s="3"/>
      <c r="AP357" s="3"/>
      <c r="AQ357" s="4"/>
      <c r="AR357" s="3"/>
      <c r="AS357" s="4">
        <v>1588.19</v>
      </c>
      <c r="AT357" s="3"/>
      <c r="AU357" s="4"/>
      <c r="AV357" s="3"/>
      <c r="AW357" s="4">
        <v>0</v>
      </c>
      <c r="AX357" s="3"/>
      <c r="AY357" s="3"/>
      <c r="AZ357" s="3"/>
      <c r="BA357" s="3"/>
      <c r="BB357" s="3"/>
      <c r="BC357" s="3"/>
      <c r="BD357" s="4"/>
      <c r="BE357" s="3"/>
      <c r="BF357" s="4"/>
      <c r="BG357" s="3"/>
      <c r="BH357" s="4"/>
      <c r="BI357" s="3">
        <v>924</v>
      </c>
      <c r="BJ357" s="3"/>
      <c r="BK357" s="3">
        <v>154.03</v>
      </c>
      <c r="BL357" s="3"/>
      <c r="BM357" s="3"/>
      <c r="BN357" s="3"/>
      <c r="BO357" s="3"/>
      <c r="BP357" s="3"/>
      <c r="BQ357" s="3"/>
      <c r="BR357" s="3">
        <v>-680</v>
      </c>
      <c r="BS357" s="3">
        <f t="shared" si="30"/>
        <v>680</v>
      </c>
      <c r="BT357" s="3">
        <f t="shared" si="26"/>
        <v>244</v>
      </c>
      <c r="BU357" s="3"/>
      <c r="BV357" s="3"/>
      <c r="BW357" s="3"/>
      <c r="BX357" s="3"/>
      <c r="BY357" s="3"/>
      <c r="BZ357" s="3"/>
      <c r="CA357" s="4"/>
      <c r="CB357" s="3"/>
      <c r="CC357" s="3"/>
      <c r="CD357" s="3"/>
      <c r="CE357" s="3"/>
      <c r="CF357" s="3"/>
      <c r="CG357" s="3"/>
      <c r="CH357" s="3"/>
      <c r="CI357" s="3"/>
      <c r="CJ357" s="4"/>
      <c r="CK357" s="3"/>
      <c r="CL357" s="3"/>
      <c r="CM357" s="3"/>
      <c r="CN357" s="3"/>
      <c r="CO357" s="3"/>
      <c r="CP357" s="3"/>
      <c r="CQ357" s="3"/>
      <c r="CR357" s="3"/>
    </row>
    <row r="358" spans="1:96" ht="15" customHeight="1" x14ac:dyDescent="0.15">
      <c r="A358" s="1" t="s">
        <v>845</v>
      </c>
      <c r="B358" s="1" t="s">
        <v>55</v>
      </c>
      <c r="C358" s="1" t="s">
        <v>1117</v>
      </c>
      <c r="D358" s="1" t="str">
        <f>VLOOKUP(B358,VALIDAÇÃO!$B$2:$C$12,2,0)</f>
        <v>UNIQUE</v>
      </c>
      <c r="E358" s="1" t="s">
        <v>477</v>
      </c>
      <c r="F358" s="1" t="str">
        <f>VLOOKUP(E358,'[1]MAIO 25'!$D$2:$E$876,2,0)</f>
        <v>Masculino</v>
      </c>
      <c r="G358" s="1" t="str">
        <f>VLOOKUP(H358,VALIDAÇÃO!$F$2:$G$83,2,0)</f>
        <v>DIRETO</v>
      </c>
      <c r="H358" s="1" t="s">
        <v>1518</v>
      </c>
      <c r="I358" s="1" t="s">
        <v>847</v>
      </c>
      <c r="J358" s="15">
        <v>45600</v>
      </c>
      <c r="K358" s="15"/>
      <c r="L358" s="2">
        <v>1515.03</v>
      </c>
      <c r="M358" s="2" t="e">
        <f>W358+X358+Y358+Z358+AA358+AB358+AC358+AD358+AE358+AF358+AH358+AJ358+AK358+AL358+AM358+AN358+AO358+AP358+AR358+AT358+AV358++AX358+AY358+AZ358+BA358+BG358+BJ358+BO358+BP358+BQ358+BV358+BW358+BX358+BZ358+CB358+CC358+CD358+CE358+CF358+CH358+CI358+CL358+CN358+BT358+BC358+BE358+BN358+BU358+CQ358+#REF!+CR358+CG358</f>
        <v>#REF!</v>
      </c>
      <c r="N358" s="2">
        <f>(V358+BR358)</f>
        <v>1042.8</v>
      </c>
      <c r="O358" s="2" t="e">
        <f t="shared" si="27"/>
        <v>#REF!</v>
      </c>
      <c r="P358" s="2" t="e">
        <f>O358+BS358</f>
        <v>#REF!</v>
      </c>
      <c r="Q358" s="2" t="e">
        <f t="shared" si="28"/>
        <v>#REF!</v>
      </c>
      <c r="R358" s="2" t="e">
        <f t="shared" si="29"/>
        <v>#REF!</v>
      </c>
      <c r="S358" s="2">
        <v>1738</v>
      </c>
      <c r="T358" s="3"/>
      <c r="U358" s="4"/>
      <c r="V358" s="3">
        <v>1738</v>
      </c>
      <c r="W358" s="3"/>
      <c r="X358" s="3"/>
      <c r="Y358" s="3">
        <v>5.8</v>
      </c>
      <c r="Z358" s="3"/>
      <c r="AA358" s="3"/>
      <c r="AB358" s="3"/>
      <c r="AC358" s="3"/>
      <c r="AD358" s="3"/>
      <c r="AE358" s="3"/>
      <c r="AF358" s="3"/>
      <c r="AG358" s="4"/>
      <c r="AH358" s="3"/>
      <c r="AI358" s="3"/>
      <c r="AJ358" s="3"/>
      <c r="AK358" s="3"/>
      <c r="AL358" s="3"/>
      <c r="AM358" s="3"/>
      <c r="AN358" s="3"/>
      <c r="AO358" s="3"/>
      <c r="AP358" s="3"/>
      <c r="AQ358" s="4"/>
      <c r="AR358" s="3">
        <v>606.63</v>
      </c>
      <c r="AS358" s="4">
        <v>987</v>
      </c>
      <c r="AT358" s="3"/>
      <c r="AU358" s="4"/>
      <c r="AV358" s="3"/>
      <c r="AW358" s="4">
        <v>0</v>
      </c>
      <c r="AX358" s="3"/>
      <c r="AY358" s="3"/>
      <c r="AZ358" s="3"/>
      <c r="BA358" s="3"/>
      <c r="BB358" s="3"/>
      <c r="BC358" s="3"/>
      <c r="BD358" s="4"/>
      <c r="BE358" s="3"/>
      <c r="BF358" s="4"/>
      <c r="BG358" s="3">
        <v>179.37</v>
      </c>
      <c r="BH358" s="4">
        <v>681.17</v>
      </c>
      <c r="BI358" s="3">
        <v>695.2</v>
      </c>
      <c r="BJ358" s="3">
        <v>152.27000000000001</v>
      </c>
      <c r="BK358" s="3">
        <v>78.23</v>
      </c>
      <c r="BL358" s="3"/>
      <c r="BM358" s="3"/>
      <c r="BN358" s="3"/>
      <c r="BO358" s="3">
        <v>-52.14</v>
      </c>
      <c r="BP358" s="3">
        <v>-34.76</v>
      </c>
      <c r="BQ358" s="3"/>
      <c r="BR358" s="3">
        <v>-695.2</v>
      </c>
      <c r="BS358" s="3">
        <f t="shared" si="30"/>
        <v>695.2</v>
      </c>
      <c r="BT358" s="3">
        <f t="shared" si="26"/>
        <v>0</v>
      </c>
      <c r="BU358" s="3"/>
      <c r="BV358" s="3"/>
      <c r="BW358" s="3"/>
      <c r="BX358" s="3"/>
      <c r="BY358" s="3"/>
      <c r="BZ358" s="3"/>
      <c r="CA358" s="4"/>
      <c r="CB358" s="3"/>
      <c r="CC358" s="3">
        <v>-166.33</v>
      </c>
      <c r="CD358" s="3"/>
      <c r="CE358" s="3"/>
      <c r="CF358" s="3"/>
      <c r="CG358" s="3"/>
      <c r="CH358" s="3"/>
      <c r="CI358" s="3"/>
      <c r="CJ358" s="4"/>
      <c r="CK358" s="3"/>
      <c r="CL358" s="3">
        <v>-218.61</v>
      </c>
      <c r="CM358" s="3"/>
      <c r="CN358" s="3">
        <v>0</v>
      </c>
      <c r="CO358" s="3"/>
      <c r="CP358" s="3">
        <v>214.56</v>
      </c>
      <c r="CQ358" s="3"/>
      <c r="CR358" s="3"/>
    </row>
    <row r="359" spans="1:96" ht="15" customHeight="1" x14ac:dyDescent="0.15">
      <c r="A359" s="1" t="s">
        <v>848</v>
      </c>
      <c r="B359" s="1" t="s">
        <v>574</v>
      </c>
      <c r="C359" s="1" t="s">
        <v>1094</v>
      </c>
      <c r="D359" s="1" t="str">
        <f>VLOOKUP(B359,VALIDAÇÃO!$B$2:$C$12,2,0)</f>
        <v>MARIE CURIE</v>
      </c>
      <c r="E359" s="1" t="s">
        <v>385</v>
      </c>
      <c r="F359" s="1" t="str">
        <f>VLOOKUP(E359,'[1]MAIO 25'!$D$2:$E$876,2,0)</f>
        <v>Masculino</v>
      </c>
      <c r="G359" s="1" t="str">
        <f>VLOOKUP(H359,VALIDAÇÃO!$F$2:$G$83,2,0)</f>
        <v>DIRETO</v>
      </c>
      <c r="H359" s="1" t="s">
        <v>1520</v>
      </c>
      <c r="I359" s="1" t="s">
        <v>850</v>
      </c>
      <c r="J359" s="15">
        <v>45238</v>
      </c>
      <c r="K359" s="15"/>
      <c r="L359" s="2">
        <v>1740.27</v>
      </c>
      <c r="M359" s="2" t="e">
        <f>W359+X359+Y359+Z359+AA359+AB359+AC359+AD359+AE359+AF359+AH359+AJ359+AK359+AL359+AM359+AN359+AO359+AP359+AR359+AT359+AV359++AX359+AY359+AZ359+BA359+BG359+BJ359+BO359+BP359+BQ359+BV359+BW359+BX359+BZ359+CB359+CC359+CD359+CE359+CF359+CH359+CI359+CL359+CN359+BT359+BC359+BE359+BN359+BU359+CQ359+#REF!+CR359+CG359</f>
        <v>#REF!</v>
      </c>
      <c r="N359" s="2">
        <f>(V359+BR359)</f>
        <v>1386</v>
      </c>
      <c r="O359" s="2" t="e">
        <f t="shared" si="27"/>
        <v>#REF!</v>
      </c>
      <c r="P359" s="2" t="e">
        <f>O359+BS359</f>
        <v>#REF!</v>
      </c>
      <c r="Q359" s="2" t="e">
        <f t="shared" si="28"/>
        <v>#REF!</v>
      </c>
      <c r="R359" s="2" t="e">
        <f t="shared" si="29"/>
        <v>#REF!</v>
      </c>
      <c r="S359" s="2">
        <v>2310</v>
      </c>
      <c r="T359" s="3"/>
      <c r="U359" s="4"/>
      <c r="V359" s="3">
        <v>2310</v>
      </c>
      <c r="W359" s="3"/>
      <c r="X359" s="3"/>
      <c r="Y359" s="3"/>
      <c r="Z359" s="3"/>
      <c r="AA359" s="3"/>
      <c r="AB359" s="3"/>
      <c r="AC359" s="3">
        <v>55.62</v>
      </c>
      <c r="AD359" s="3"/>
      <c r="AE359" s="3"/>
      <c r="AF359" s="3"/>
      <c r="AG359" s="4"/>
      <c r="AH359" s="3"/>
      <c r="AI359" s="3"/>
      <c r="AJ359" s="3"/>
      <c r="AK359" s="3">
        <v>0.34</v>
      </c>
      <c r="AL359" s="3"/>
      <c r="AM359" s="3"/>
      <c r="AN359" s="3"/>
      <c r="AO359" s="3"/>
      <c r="AP359" s="3"/>
      <c r="AQ359" s="4"/>
      <c r="AR359" s="3">
        <v>17.010000000000002</v>
      </c>
      <c r="AS359" s="4">
        <v>222.17</v>
      </c>
      <c r="AT359" s="3"/>
      <c r="AU359" s="4"/>
      <c r="AV359" s="3">
        <v>1.78</v>
      </c>
      <c r="AW359" s="4">
        <v>0</v>
      </c>
      <c r="AX359" s="3">
        <v>587.71</v>
      </c>
      <c r="AY359" s="3"/>
      <c r="AZ359" s="3"/>
      <c r="BA359" s="3">
        <v>113.02</v>
      </c>
      <c r="BB359" s="3"/>
      <c r="BC359" s="3"/>
      <c r="BD359" s="4"/>
      <c r="BE359" s="3"/>
      <c r="BF359" s="4"/>
      <c r="BG359" s="3"/>
      <c r="BH359" s="4"/>
      <c r="BI359" s="3">
        <v>695.2</v>
      </c>
      <c r="BJ359" s="3">
        <v>3.27</v>
      </c>
      <c r="BK359" s="3">
        <v>15.14</v>
      </c>
      <c r="BL359" s="3"/>
      <c r="BM359" s="3"/>
      <c r="BN359" s="3"/>
      <c r="BO359" s="3">
        <v>-69.3</v>
      </c>
      <c r="BP359" s="3">
        <v>-46.2</v>
      </c>
      <c r="BQ359" s="3">
        <v>-51.6</v>
      </c>
      <c r="BR359" s="3">
        <v>-924</v>
      </c>
      <c r="BS359" s="3">
        <f t="shared" si="30"/>
        <v>924</v>
      </c>
      <c r="BT359" s="3">
        <f t="shared" si="26"/>
        <v>-228.79999999999995</v>
      </c>
      <c r="BU359" s="3"/>
      <c r="BV359" s="3"/>
      <c r="BW359" s="3"/>
      <c r="BX359" s="3"/>
      <c r="BY359" s="3"/>
      <c r="BZ359" s="3"/>
      <c r="CA359" s="4"/>
      <c r="CB359" s="3"/>
      <c r="CC359" s="3"/>
      <c r="CD359" s="3"/>
      <c r="CE359" s="3"/>
      <c r="CF359" s="3"/>
      <c r="CG359" s="3"/>
      <c r="CH359" s="3"/>
      <c r="CI359" s="3"/>
      <c r="CJ359" s="4"/>
      <c r="CK359" s="3"/>
      <c r="CL359" s="3">
        <v>-257.38</v>
      </c>
      <c r="CM359" s="3"/>
      <c r="CN359" s="3">
        <v>0</v>
      </c>
      <c r="CO359" s="3"/>
      <c r="CP359" s="3">
        <v>242.65</v>
      </c>
      <c r="CQ359" s="3"/>
      <c r="CR359" s="3"/>
    </row>
    <row r="360" spans="1:96" ht="15" customHeight="1" x14ac:dyDescent="0.15">
      <c r="A360" s="1" t="s">
        <v>859</v>
      </c>
      <c r="B360" s="1" t="s">
        <v>249</v>
      </c>
      <c r="C360" s="1" t="s">
        <v>937</v>
      </c>
      <c r="D360" s="1" t="str">
        <f>VLOOKUP(B360,VALIDAÇÃO!$B$2:$C$12,2,0)</f>
        <v>MANUNTENÇÃO</v>
      </c>
      <c r="E360" s="1" t="s">
        <v>1697</v>
      </c>
      <c r="F360" s="1" t="e">
        <f>VLOOKUP(E360,'[1]MAIO 25'!$D$2:$E$876,2,0)</f>
        <v>#N/A</v>
      </c>
      <c r="G360" s="1" t="str">
        <f>VLOOKUP(H360,VALIDAÇÃO!$F$2:$G$83,2,0)</f>
        <v>DIRETO</v>
      </c>
      <c r="H360" s="1" t="s">
        <v>581</v>
      </c>
      <c r="I360" s="1" t="s">
        <v>1827</v>
      </c>
      <c r="J360" s="15">
        <v>43619</v>
      </c>
      <c r="K360" s="15"/>
      <c r="L360" s="2">
        <v>1322.71</v>
      </c>
      <c r="M360" s="2" t="e">
        <f>W360+X360+Y360+Z360+AA360+AB360+AC360+AD360+AE360+AF360+AH360+AJ360+AK360+AL360+AM360+AN360+AO360+AP360+AR360+AT360+AV360++AX360+AY360+AZ360+BA360+BG360+BJ360+BO360+BP360+BQ360+BV360+BW360+BX360+BZ360+CB360+CC360+CD360+CE360+CF360+CH360+CI360+CL360+CN360+BT360+BC360+BE360+BN360+BU360+CQ360+#REF!+CR360+CG360</f>
        <v>#REF!</v>
      </c>
      <c r="N360" s="2">
        <f>(V360+BR360)</f>
        <v>1386</v>
      </c>
      <c r="O360" s="2" t="e">
        <f t="shared" si="27"/>
        <v>#REF!</v>
      </c>
      <c r="P360" s="2" t="e">
        <f>O360+BS360</f>
        <v>#REF!</v>
      </c>
      <c r="Q360" s="2" t="e">
        <f t="shared" si="28"/>
        <v>#REF!</v>
      </c>
      <c r="R360" s="2" t="e">
        <f t="shared" si="29"/>
        <v>#REF!</v>
      </c>
      <c r="S360" s="2">
        <v>2310</v>
      </c>
      <c r="T360" s="3"/>
      <c r="U360" s="4"/>
      <c r="V360" s="3">
        <v>2310</v>
      </c>
      <c r="W360" s="3"/>
      <c r="X360" s="3"/>
      <c r="Y360" s="3"/>
      <c r="Z360" s="3"/>
      <c r="AA360" s="3"/>
      <c r="AB360" s="3"/>
      <c r="AC360" s="3">
        <v>55.62</v>
      </c>
      <c r="AD360" s="3"/>
      <c r="AE360" s="3"/>
      <c r="AF360" s="3"/>
      <c r="AG360" s="4"/>
      <c r="AH360" s="3"/>
      <c r="AI360" s="3"/>
      <c r="AJ360" s="3"/>
      <c r="AK360" s="3">
        <v>2.44</v>
      </c>
      <c r="AL360" s="3"/>
      <c r="AM360" s="3"/>
      <c r="AN360" s="3"/>
      <c r="AO360" s="3"/>
      <c r="AP360" s="3"/>
      <c r="AQ360" s="4"/>
      <c r="AR360" s="3">
        <v>302.86</v>
      </c>
      <c r="AS360" s="4">
        <v>545.14</v>
      </c>
      <c r="AT360" s="3"/>
      <c r="AU360" s="4"/>
      <c r="AV360" s="3">
        <v>12.69</v>
      </c>
      <c r="AW360" s="4">
        <v>0</v>
      </c>
      <c r="AX360" s="3">
        <v>235</v>
      </c>
      <c r="AY360" s="3"/>
      <c r="AZ360" s="3"/>
      <c r="BA360" s="3">
        <v>45.19</v>
      </c>
      <c r="BB360" s="3"/>
      <c r="BC360" s="3">
        <v>-13.65</v>
      </c>
      <c r="BD360" s="4">
        <v>78</v>
      </c>
      <c r="BE360" s="3">
        <v>-77</v>
      </c>
      <c r="BF360" s="4">
        <v>1</v>
      </c>
      <c r="BG360" s="3"/>
      <c r="BH360" s="4"/>
      <c r="BI360" s="3">
        <v>695.2</v>
      </c>
      <c r="BJ360" s="3">
        <v>58.24</v>
      </c>
      <c r="BK360" s="3">
        <v>130.32</v>
      </c>
      <c r="BL360" s="3"/>
      <c r="BM360" s="3"/>
      <c r="BN360" s="3"/>
      <c r="BO360" s="3">
        <v>-69.3</v>
      </c>
      <c r="BP360" s="3">
        <v>-46.2</v>
      </c>
      <c r="BQ360" s="3"/>
      <c r="BR360" s="3">
        <v>-924</v>
      </c>
      <c r="BS360" s="3">
        <f t="shared" si="30"/>
        <v>924</v>
      </c>
      <c r="BT360" s="3">
        <f t="shared" si="26"/>
        <v>-228.79999999999995</v>
      </c>
      <c r="BU360" s="3"/>
      <c r="BV360" s="3"/>
      <c r="BW360" s="3"/>
      <c r="BX360" s="3"/>
      <c r="BY360" s="3"/>
      <c r="BZ360" s="3"/>
      <c r="CA360" s="4"/>
      <c r="CB360" s="3"/>
      <c r="CC360" s="3"/>
      <c r="CD360" s="3"/>
      <c r="CE360" s="3"/>
      <c r="CF360" s="3"/>
      <c r="CG360" s="3"/>
      <c r="CH360" s="3"/>
      <c r="CI360" s="3">
        <v>-77</v>
      </c>
      <c r="CJ360" s="4">
        <v>1</v>
      </c>
      <c r="CK360" s="3"/>
      <c r="CL360" s="3">
        <v>-229.25</v>
      </c>
      <c r="CM360" s="3"/>
      <c r="CN360" s="3">
        <v>0</v>
      </c>
      <c r="CO360" s="3"/>
      <c r="CP360" s="3">
        <v>223.9</v>
      </c>
      <c r="CQ360" s="3"/>
      <c r="CR360" s="3"/>
    </row>
    <row r="361" spans="1:96" ht="15" customHeight="1" x14ac:dyDescent="0.15">
      <c r="A361" s="1" t="s">
        <v>859</v>
      </c>
      <c r="B361" s="1" t="s">
        <v>249</v>
      </c>
      <c r="C361" s="1" t="s">
        <v>1118</v>
      </c>
      <c r="D361" s="1" t="str">
        <f>VLOOKUP(B361,VALIDAÇÃO!$B$2:$C$12,2,0)</f>
        <v>MANUNTENÇÃO</v>
      </c>
      <c r="E361" s="1" t="s">
        <v>1908</v>
      </c>
      <c r="F361" s="1" t="e">
        <f>VLOOKUP(E361,'[1]MAIO 25'!$D$2:$E$876,2,0)</f>
        <v>#N/A</v>
      </c>
      <c r="G361" s="1" t="str">
        <f>VLOOKUP(H361,VALIDAÇÃO!$F$2:$G$83,2,0)</f>
        <v>DIRETO</v>
      </c>
      <c r="H361" s="1" t="s">
        <v>649</v>
      </c>
      <c r="I361" s="1" t="s">
        <v>1964</v>
      </c>
      <c r="J361" s="15">
        <v>41583</v>
      </c>
      <c r="K361" s="15"/>
      <c r="L361" s="2"/>
      <c r="M361" s="2" t="e">
        <f>W361+X361+Y361+Z361+AA361+AB361+AC361+AD361+AE361+AF361+AH361+AJ361+AK361+AL361+AM361+AN361+AO361+AP361+AR361+AT361+AV361++AX361+AY361+AZ361+BA361+BG361+BJ361+BO361+BP361+BQ361+BV361+BW361+BX361+BZ361+CB361+CC361+CD361+CE361+CF361+CH361+CI361+CL361+CN361+BT361+BC361+BE361+BN361+BU361+CQ361+#REF!+CR361+CG361</f>
        <v>#REF!</v>
      </c>
      <c r="N361" s="2">
        <f>(V361+BR361)</f>
        <v>0</v>
      </c>
      <c r="O361" s="2" t="e">
        <f t="shared" si="27"/>
        <v>#REF!</v>
      </c>
      <c r="P361" s="2" t="e">
        <f>O361+BS361</f>
        <v>#REF!</v>
      </c>
      <c r="Q361" s="2" t="e">
        <f t="shared" si="28"/>
        <v>#REF!</v>
      </c>
      <c r="R361" s="2" t="e">
        <f t="shared" si="29"/>
        <v>#REF!</v>
      </c>
      <c r="S361" s="2">
        <v>2310</v>
      </c>
      <c r="T361" s="3"/>
      <c r="U361" s="4"/>
      <c r="V361" s="3"/>
      <c r="W361" s="3"/>
      <c r="X361" s="3"/>
      <c r="Y361" s="3"/>
      <c r="Z361" s="3"/>
      <c r="AA361" s="3"/>
      <c r="AB361" s="3"/>
      <c r="AC361" s="3"/>
      <c r="AD361" s="3">
        <v>100</v>
      </c>
      <c r="AE361" s="3"/>
      <c r="AF361" s="3"/>
      <c r="AG361" s="4"/>
      <c r="AH361" s="3"/>
      <c r="AI361" s="3"/>
      <c r="AJ361" s="3"/>
      <c r="AK361" s="3"/>
      <c r="AL361" s="3"/>
      <c r="AM361" s="3"/>
      <c r="AN361" s="3"/>
      <c r="AO361" s="3"/>
      <c r="AP361" s="3"/>
      <c r="AQ361" s="4"/>
      <c r="AR361" s="3"/>
      <c r="AS361" s="4">
        <v>2716.14</v>
      </c>
      <c r="AT361" s="3"/>
      <c r="AU361" s="4"/>
      <c r="AV361" s="3"/>
      <c r="AW361" s="4">
        <v>0</v>
      </c>
      <c r="AX361" s="3"/>
      <c r="AY361" s="3"/>
      <c r="AZ361" s="3"/>
      <c r="BA361" s="3"/>
      <c r="BB361" s="3"/>
      <c r="BC361" s="3"/>
      <c r="BD361" s="4"/>
      <c r="BE361" s="3"/>
      <c r="BF361" s="4"/>
      <c r="BG361" s="3"/>
      <c r="BH361" s="4"/>
      <c r="BI361" s="3">
        <v>695.2</v>
      </c>
      <c r="BJ361" s="3"/>
      <c r="BK361" s="3">
        <v>326.64999999999998</v>
      </c>
      <c r="BL361" s="3"/>
      <c r="BM361" s="3"/>
      <c r="BN361" s="3"/>
      <c r="BO361" s="3"/>
      <c r="BP361" s="3"/>
      <c r="BQ361" s="3"/>
      <c r="BR361" s="3"/>
      <c r="BS361" s="3">
        <f t="shared" si="30"/>
        <v>0</v>
      </c>
      <c r="BT361" s="3">
        <f t="shared" si="26"/>
        <v>695.2</v>
      </c>
      <c r="BU361" s="3"/>
      <c r="BV361" s="3"/>
      <c r="BW361" s="3"/>
      <c r="BX361" s="3"/>
      <c r="BY361" s="3"/>
      <c r="BZ361" s="3"/>
      <c r="CA361" s="4"/>
      <c r="CB361" s="3"/>
      <c r="CC361" s="3"/>
      <c r="CD361" s="3"/>
      <c r="CE361" s="3"/>
      <c r="CF361" s="3"/>
      <c r="CG361" s="3"/>
      <c r="CH361" s="3"/>
      <c r="CI361" s="3"/>
      <c r="CJ361" s="4"/>
      <c r="CK361" s="3"/>
      <c r="CL361" s="3"/>
      <c r="CM361" s="3"/>
      <c r="CN361" s="3"/>
      <c r="CO361" s="3"/>
      <c r="CP361" s="3"/>
      <c r="CQ361" s="3"/>
      <c r="CR361" s="3"/>
    </row>
    <row r="362" spans="1:96" ht="15" customHeight="1" x14ac:dyDescent="0.15">
      <c r="A362" s="1" t="s">
        <v>845</v>
      </c>
      <c r="B362" s="1" t="s">
        <v>55</v>
      </c>
      <c r="C362" s="1" t="s">
        <v>1119</v>
      </c>
      <c r="D362" s="1" t="str">
        <f>VLOOKUP(B362,VALIDAÇÃO!$B$2:$C$12,2,0)</f>
        <v>UNIQUE</v>
      </c>
      <c r="E362" s="1" t="s">
        <v>640</v>
      </c>
      <c r="F362" s="1" t="str">
        <f>VLOOKUP(E362,'[1]MAIO 25'!$D$2:$E$876,2,0)</f>
        <v>Masculino</v>
      </c>
      <c r="G362" s="1" t="str">
        <f>VLOOKUP(H362,VALIDAÇÃO!$F$2:$G$83,2,0)</f>
        <v>DIRETO</v>
      </c>
      <c r="H362" s="1" t="s">
        <v>1518</v>
      </c>
      <c r="I362" s="1" t="s">
        <v>847</v>
      </c>
      <c r="J362" s="15">
        <v>45705</v>
      </c>
      <c r="K362" s="15"/>
      <c r="L362" s="2">
        <v>1168.4100000000001</v>
      </c>
      <c r="M362" s="2" t="e">
        <f>W362+X362+Y362+Z362+AA362+AB362+AC362+AD362+AE362+AF362+AH362+AJ362+AK362+AL362+AM362+AN362+AO362+AP362+AR362+AT362+AV362++AX362+AY362+AZ362+BA362+BG362+BJ362+BO362+BP362+BQ362+BV362+BW362+BX362+BZ362+CB362+CC362+CD362+CE362+CF362+CH362+CI362+CL362+CN362+BT362+BC362+BE362+BN362+BU362+CQ362+#REF!+CR362+CG362</f>
        <v>#REF!</v>
      </c>
      <c r="N362" s="2">
        <f>(V362+BR362)</f>
        <v>1042.8</v>
      </c>
      <c r="O362" s="2" t="e">
        <f t="shared" si="27"/>
        <v>#REF!</v>
      </c>
      <c r="P362" s="2" t="e">
        <f>O362+BS362</f>
        <v>#REF!</v>
      </c>
      <c r="Q362" s="2" t="e">
        <f t="shared" si="28"/>
        <v>#REF!</v>
      </c>
      <c r="R362" s="2" t="e">
        <f t="shared" si="29"/>
        <v>#REF!</v>
      </c>
      <c r="S362" s="2">
        <v>1738</v>
      </c>
      <c r="T362" s="3"/>
      <c r="U362" s="4"/>
      <c r="V362" s="3">
        <v>1738</v>
      </c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4"/>
      <c r="AH362" s="3"/>
      <c r="AI362" s="3"/>
      <c r="AJ362" s="3"/>
      <c r="AK362" s="3">
        <v>1.48</v>
      </c>
      <c r="AL362" s="3"/>
      <c r="AM362" s="3"/>
      <c r="AN362" s="3"/>
      <c r="AO362" s="3"/>
      <c r="AP362" s="3">
        <v>107.03</v>
      </c>
      <c r="AQ362" s="4">
        <v>478.17</v>
      </c>
      <c r="AR362" s="3">
        <v>299.08</v>
      </c>
      <c r="AS362" s="4">
        <v>196</v>
      </c>
      <c r="AT362" s="3"/>
      <c r="AU362" s="4"/>
      <c r="AV362" s="3">
        <v>7.7</v>
      </c>
      <c r="AW362" s="4">
        <v>0</v>
      </c>
      <c r="AX362" s="3">
        <v>80</v>
      </c>
      <c r="AY362" s="3"/>
      <c r="AZ362" s="3"/>
      <c r="BA362" s="3">
        <v>15.38</v>
      </c>
      <c r="BB362" s="3"/>
      <c r="BC362" s="3">
        <v>-17.14</v>
      </c>
      <c r="BD362" s="4">
        <v>130.16999999999999</v>
      </c>
      <c r="BE362" s="3">
        <v>-173.8</v>
      </c>
      <c r="BF362" s="4">
        <v>3</v>
      </c>
      <c r="BG362" s="3"/>
      <c r="BH362" s="4"/>
      <c r="BI362" s="3">
        <v>924</v>
      </c>
      <c r="BJ362" s="3">
        <v>78.099999999999994</v>
      </c>
      <c r="BK362" s="3">
        <v>51.02</v>
      </c>
      <c r="BL362" s="3"/>
      <c r="BM362" s="3"/>
      <c r="BN362" s="3">
        <v>195</v>
      </c>
      <c r="BO362" s="3">
        <v>-52.14</v>
      </c>
      <c r="BP362" s="3">
        <v>-34.76</v>
      </c>
      <c r="BQ362" s="3"/>
      <c r="BR362" s="3">
        <v>-695.2</v>
      </c>
      <c r="BS362" s="3">
        <f t="shared" si="30"/>
        <v>695.2</v>
      </c>
      <c r="BT362" s="3">
        <f t="shared" si="26"/>
        <v>228.79999999999995</v>
      </c>
      <c r="BU362" s="3"/>
      <c r="BV362" s="3"/>
      <c r="BW362" s="3"/>
      <c r="BX362" s="3"/>
      <c r="BY362" s="3"/>
      <c r="BZ362" s="3"/>
      <c r="CA362" s="4"/>
      <c r="CB362" s="3"/>
      <c r="CC362" s="3"/>
      <c r="CD362" s="3"/>
      <c r="CE362" s="3"/>
      <c r="CF362" s="3"/>
      <c r="CG362" s="3"/>
      <c r="CH362" s="3"/>
      <c r="CI362" s="3">
        <v>-231.73</v>
      </c>
      <c r="CJ362" s="4">
        <v>4</v>
      </c>
      <c r="CK362" s="3"/>
      <c r="CL362" s="3">
        <v>-148.59</v>
      </c>
      <c r="CM362" s="3"/>
      <c r="CN362" s="3">
        <v>0</v>
      </c>
      <c r="CO362" s="3"/>
      <c r="CP362" s="3">
        <v>152.32</v>
      </c>
      <c r="CQ362" s="3"/>
      <c r="CR362" s="3"/>
    </row>
    <row r="363" spans="1:96" ht="15" customHeight="1" x14ac:dyDescent="0.15">
      <c r="A363" s="1" t="s">
        <v>851</v>
      </c>
      <c r="B363" s="1" t="s">
        <v>633</v>
      </c>
      <c r="C363" s="1" t="s">
        <v>874</v>
      </c>
      <c r="D363" s="1" t="str">
        <f>VLOOKUP(B363,VALIDAÇÃO!$B$2:$C$12,2,0)</f>
        <v>ESSENZA</v>
      </c>
      <c r="E363" s="1" t="s">
        <v>124</v>
      </c>
      <c r="F363" s="1" t="str">
        <f>VLOOKUP(E363,'[1]MAIO 25'!$D$2:$E$876,2,0)</f>
        <v>Masculino</v>
      </c>
      <c r="G363" s="1" t="str">
        <f>VLOOKUP(H363,VALIDAÇÃO!$F$2:$G$83,2,0)</f>
        <v>DIRETO</v>
      </c>
      <c r="H363" s="1" t="s">
        <v>649</v>
      </c>
      <c r="I363" s="1" t="s">
        <v>847</v>
      </c>
      <c r="J363" s="15">
        <v>45749</v>
      </c>
      <c r="K363" s="15"/>
      <c r="L363" s="2">
        <v>1697.98</v>
      </c>
      <c r="M363" s="2" t="e">
        <f>W363+X363+Y363+Z363+AA363+AB363+AC363+AD363+AE363+AF363+AH363+AJ363+AK363+AL363+AM363+AN363+AO363+AP363+AR363+AT363+AV363++AX363+AY363+AZ363+BA363+BG363+BJ363+BO363+BP363+BQ363+BV363+BW363+BX363+BZ363+CB363+CC363+CD363+CE363+CF363+CH363+CI363+CL363+CN363+BT363+BC363+BE363+BN363+BU363+CQ363+#REF!+CR363+CG363</f>
        <v>#REF!</v>
      </c>
      <c r="N363" s="2">
        <f>(V363+BR363)</f>
        <v>1386</v>
      </c>
      <c r="O363" s="2" t="e">
        <f t="shared" si="27"/>
        <v>#REF!</v>
      </c>
      <c r="P363" s="2" t="e">
        <f>O363+BS363</f>
        <v>#REF!</v>
      </c>
      <c r="Q363" s="2" t="e">
        <f t="shared" si="28"/>
        <v>#REF!</v>
      </c>
      <c r="R363" s="2" t="e">
        <f t="shared" si="29"/>
        <v>#REF!</v>
      </c>
      <c r="S363" s="2">
        <v>2310</v>
      </c>
      <c r="T363" s="3">
        <v>1700</v>
      </c>
      <c r="U363" s="4">
        <v>10800</v>
      </c>
      <c r="V363" s="3">
        <v>2310</v>
      </c>
      <c r="W363" s="3"/>
      <c r="X363" s="3"/>
      <c r="Y363" s="3"/>
      <c r="Z363" s="3"/>
      <c r="AA363" s="3"/>
      <c r="AB363" s="3"/>
      <c r="AC363" s="3">
        <v>55.62</v>
      </c>
      <c r="AD363" s="3"/>
      <c r="AE363" s="3"/>
      <c r="AF363" s="3"/>
      <c r="AG363" s="4"/>
      <c r="AH363" s="3"/>
      <c r="AI363" s="3"/>
      <c r="AJ363" s="3"/>
      <c r="AK363" s="3">
        <v>3.59</v>
      </c>
      <c r="AL363" s="3"/>
      <c r="AM363" s="3"/>
      <c r="AN363" s="3"/>
      <c r="AO363" s="3"/>
      <c r="AP363" s="3"/>
      <c r="AQ363" s="4"/>
      <c r="AR363" s="3">
        <v>184.49</v>
      </c>
      <c r="AS363" s="4"/>
      <c r="AT363" s="3"/>
      <c r="AU363" s="4"/>
      <c r="AV363" s="3">
        <v>18.670000000000002</v>
      </c>
      <c r="AW363" s="4"/>
      <c r="AX363" s="3">
        <v>300.60000000000002</v>
      </c>
      <c r="AY363" s="3"/>
      <c r="AZ363" s="3"/>
      <c r="BA363" s="3">
        <v>57.81</v>
      </c>
      <c r="BB363" s="3"/>
      <c r="BC363" s="3"/>
      <c r="BD363" s="4"/>
      <c r="BE363" s="3"/>
      <c r="BF363" s="4"/>
      <c r="BG363" s="3">
        <v>192.9</v>
      </c>
      <c r="BH363" s="4">
        <v>551.14</v>
      </c>
      <c r="BI363" s="3">
        <v>452</v>
      </c>
      <c r="BJ363" s="3">
        <v>72.58</v>
      </c>
      <c r="BK363" s="3"/>
      <c r="BL363" s="3"/>
      <c r="BM363" s="3"/>
      <c r="BN363" s="3"/>
      <c r="BO363" s="3">
        <v>-69.3</v>
      </c>
      <c r="BP363" s="3">
        <v>-46.2</v>
      </c>
      <c r="BQ363" s="3">
        <v>-138.6</v>
      </c>
      <c r="BR363" s="3">
        <v>-924</v>
      </c>
      <c r="BS363" s="3">
        <f t="shared" si="30"/>
        <v>924</v>
      </c>
      <c r="BT363" s="3">
        <f t="shared" si="26"/>
        <v>-472</v>
      </c>
      <c r="BU363" s="3"/>
      <c r="BV363" s="3"/>
      <c r="BW363" s="3"/>
      <c r="BX363" s="3"/>
      <c r="BY363" s="3"/>
      <c r="BZ363" s="3"/>
      <c r="CA363" s="4"/>
      <c r="CB363" s="3"/>
      <c r="CC363" s="3">
        <v>-49.9</v>
      </c>
      <c r="CD363" s="3"/>
      <c r="CE363" s="3"/>
      <c r="CF363" s="3"/>
      <c r="CG363" s="3"/>
      <c r="CH363" s="3"/>
      <c r="CI363" s="3"/>
      <c r="CJ363" s="4"/>
      <c r="CK363" s="3"/>
      <c r="CL363" s="3">
        <v>-270.27999999999997</v>
      </c>
      <c r="CM363" s="3"/>
      <c r="CN363" s="3">
        <v>0</v>
      </c>
      <c r="CO363" s="3"/>
      <c r="CP363" s="3">
        <v>251.25</v>
      </c>
      <c r="CQ363" s="3"/>
      <c r="CR363" s="3"/>
    </row>
    <row r="364" spans="1:96" ht="15" customHeight="1" x14ac:dyDescent="0.15">
      <c r="A364" s="1" t="s">
        <v>848</v>
      </c>
      <c r="B364" s="1" t="s">
        <v>574</v>
      </c>
      <c r="C364" s="1" t="s">
        <v>1120</v>
      </c>
      <c r="D364" s="1" t="str">
        <f>VLOOKUP(B364,VALIDAÇÃO!$B$2:$C$12,2,0)</f>
        <v>MARIE CURIE</v>
      </c>
      <c r="E364" s="1" t="s">
        <v>541</v>
      </c>
      <c r="F364" s="1" t="str">
        <f>VLOOKUP(E364,'[1]MAIO 25'!$D$2:$E$876,2,0)</f>
        <v>Masculino</v>
      </c>
      <c r="G364" s="1" t="str">
        <f>VLOOKUP(H364,VALIDAÇÃO!$F$2:$G$83,2,0)</f>
        <v>INDIRETO</v>
      </c>
      <c r="H364" s="1" t="s">
        <v>690</v>
      </c>
      <c r="I364" s="1" t="s">
        <v>850</v>
      </c>
      <c r="J364" s="15">
        <v>45246</v>
      </c>
      <c r="K364" s="15"/>
      <c r="L364" s="2">
        <v>4353.7</v>
      </c>
      <c r="M364" s="2" t="e">
        <f>W364+X364+Y364+Z364+AA364+AB364+AC364+AD364+AE364+AF364+AH364+AJ364+AK364+AL364+AM364+AN364+AO364+AP364+AR364+AT364+AV364++AX364+AY364+AZ364+BA364+BG364+BJ364+BO364+BP364+BQ364+BV364+BW364+BX364+BZ364+CB364+CC364+CD364+CE364+CF364+CH364+CI364+CL364+CN364+BT364+BC364+BE364+BN364+BU364+CQ364+#REF!+CR364+CG364</f>
        <v>#REF!</v>
      </c>
      <c r="N364" s="2">
        <f>(V364+BR364)</f>
        <v>5125.16</v>
      </c>
      <c r="O364" s="2" t="e">
        <f t="shared" si="27"/>
        <v>#REF!</v>
      </c>
      <c r="P364" s="2" t="e">
        <f>O364+BS364</f>
        <v>#REF!</v>
      </c>
      <c r="Q364" s="2" t="e">
        <f t="shared" si="28"/>
        <v>#REF!</v>
      </c>
      <c r="R364" s="2" t="e">
        <f t="shared" si="29"/>
        <v>#REF!</v>
      </c>
      <c r="S364" s="2">
        <v>8541.94</v>
      </c>
      <c r="T364" s="3"/>
      <c r="U364" s="4"/>
      <c r="V364" s="3">
        <v>8541.94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4"/>
      <c r="AH364" s="3"/>
      <c r="AI364" s="3"/>
      <c r="AJ364" s="3"/>
      <c r="AK364" s="3"/>
      <c r="AL364" s="3"/>
      <c r="AM364" s="3"/>
      <c r="AN364" s="3"/>
      <c r="AO364" s="3"/>
      <c r="AP364" s="3"/>
      <c r="AQ364" s="4"/>
      <c r="AR364" s="3"/>
      <c r="AS364" s="4">
        <v>2718.17</v>
      </c>
      <c r="AT364" s="3"/>
      <c r="AU364" s="4"/>
      <c r="AV364" s="3"/>
      <c r="AW364" s="4">
        <v>0</v>
      </c>
      <c r="AX364" s="3"/>
      <c r="AY364" s="3">
        <v>1462.11</v>
      </c>
      <c r="AZ364" s="3"/>
      <c r="BA364" s="3"/>
      <c r="BB364" s="3"/>
      <c r="BC364" s="3"/>
      <c r="BD364" s="4"/>
      <c r="BE364" s="3"/>
      <c r="BF364" s="4"/>
      <c r="BG364" s="3"/>
      <c r="BH364" s="4"/>
      <c r="BI364" s="3">
        <v>695.2</v>
      </c>
      <c r="BJ364" s="3"/>
      <c r="BK364" s="3">
        <v>252.2</v>
      </c>
      <c r="BL364" s="3"/>
      <c r="BM364" s="3"/>
      <c r="BN364" s="3"/>
      <c r="BO364" s="3">
        <v>-52.14</v>
      </c>
      <c r="BP364" s="3">
        <v>-46.2</v>
      </c>
      <c r="BQ364" s="3"/>
      <c r="BR364" s="3">
        <v>-3416.78</v>
      </c>
      <c r="BS364" s="3">
        <f t="shared" si="30"/>
        <v>3416.78</v>
      </c>
      <c r="BT364" s="3">
        <f t="shared" si="26"/>
        <v>-2721.58</v>
      </c>
      <c r="BU364" s="3"/>
      <c r="BV364" s="3">
        <v>-5</v>
      </c>
      <c r="BW364" s="3"/>
      <c r="BX364" s="3"/>
      <c r="BY364" s="3"/>
      <c r="BZ364" s="3"/>
      <c r="CA364" s="4"/>
      <c r="CB364" s="3"/>
      <c r="CC364" s="3"/>
      <c r="CD364" s="3"/>
      <c r="CE364" s="3"/>
      <c r="CF364" s="3"/>
      <c r="CG364" s="3"/>
      <c r="CH364" s="3"/>
      <c r="CI364" s="3"/>
      <c r="CJ364" s="4"/>
      <c r="CK364" s="3"/>
      <c r="CL364" s="3">
        <v>-951.62</v>
      </c>
      <c r="CM364" s="3"/>
      <c r="CN364" s="3">
        <v>-1178.6099999999999</v>
      </c>
      <c r="CO364" s="3"/>
      <c r="CP364" s="3">
        <v>683.35</v>
      </c>
      <c r="CQ364" s="3"/>
      <c r="CR364" s="3"/>
    </row>
    <row r="365" spans="1:96" ht="15" customHeight="1" x14ac:dyDescent="0.15">
      <c r="A365" s="1" t="s">
        <v>855</v>
      </c>
      <c r="B365" s="1" t="s">
        <v>509</v>
      </c>
      <c r="C365" s="1" t="s">
        <v>1121</v>
      </c>
      <c r="D365" s="1" t="str">
        <f>VLOOKUP(B365,VALIDAÇÃO!$B$2:$C$12,2,0)</f>
        <v>AUGURI</v>
      </c>
      <c r="E365" s="1" t="s">
        <v>551</v>
      </c>
      <c r="F365" s="1" t="str">
        <f>VLOOKUP(E365,'[1]MAIO 25'!$D$2:$E$876,2,0)</f>
        <v>Masculino</v>
      </c>
      <c r="G365" s="1" t="str">
        <f>VLOOKUP(H365,VALIDAÇÃO!$F$2:$G$83,2,0)</f>
        <v>DIRETO</v>
      </c>
      <c r="H365" s="1" t="s">
        <v>1518</v>
      </c>
      <c r="I365" s="1" t="s">
        <v>847</v>
      </c>
      <c r="J365" s="15">
        <v>45505</v>
      </c>
      <c r="K365" s="15"/>
      <c r="L365" s="2">
        <v>1273.07</v>
      </c>
      <c r="M365" s="2" t="e">
        <f>W365+X365+Y365+Z365+AA365+AB365+AC365+AD365+AE365+AF365+AH365+AJ365+AK365+AL365+AM365+AN365+AO365+AP365+AR365+AT365+AV365++AX365+AY365+AZ365+BA365+BG365+BJ365+BO365+BP365+BQ365+BV365+BW365+BX365+BZ365+CB365+CC365+CD365+CE365+CF365+CH365+CI365+CL365+CN365+BT365+BC365+BE365+BN365+BU365+CQ365+#REF!+CR365+CG365</f>
        <v>#REF!</v>
      </c>
      <c r="N365" s="2">
        <f>(V365+BR365)</f>
        <v>1042.8</v>
      </c>
      <c r="O365" s="2" t="e">
        <f t="shared" si="27"/>
        <v>#REF!</v>
      </c>
      <c r="P365" s="2" t="e">
        <f>O365+BS365</f>
        <v>#REF!</v>
      </c>
      <c r="Q365" s="2" t="e">
        <f t="shared" si="28"/>
        <v>#REF!</v>
      </c>
      <c r="R365" s="2" t="e">
        <f t="shared" si="29"/>
        <v>#REF!</v>
      </c>
      <c r="S365" s="2">
        <v>1738</v>
      </c>
      <c r="T365" s="3"/>
      <c r="U365" s="4"/>
      <c r="V365" s="3">
        <v>1738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4"/>
      <c r="AH365" s="3"/>
      <c r="AI365" s="3"/>
      <c r="AJ365" s="3"/>
      <c r="AK365" s="3">
        <v>1.36</v>
      </c>
      <c r="AL365" s="3"/>
      <c r="AM365" s="3"/>
      <c r="AN365" s="3"/>
      <c r="AO365" s="3"/>
      <c r="AP365" s="3">
        <v>214.66</v>
      </c>
      <c r="AQ365" s="4">
        <v>959</v>
      </c>
      <c r="AR365" s="3">
        <v>80.8</v>
      </c>
      <c r="AS365" s="4">
        <v>44.19</v>
      </c>
      <c r="AT365" s="3"/>
      <c r="AU365" s="4"/>
      <c r="AV365" s="3">
        <v>5.65</v>
      </c>
      <c r="AW365" s="4">
        <v>0</v>
      </c>
      <c r="AX365" s="3">
        <v>80.650000000000006</v>
      </c>
      <c r="AY365" s="3"/>
      <c r="AZ365" s="3"/>
      <c r="BA365" s="3">
        <v>19.36</v>
      </c>
      <c r="BB365" s="3"/>
      <c r="BC365" s="3">
        <v>-35.29</v>
      </c>
      <c r="BD365" s="4">
        <v>268</v>
      </c>
      <c r="BE365" s="3"/>
      <c r="BF365" s="4"/>
      <c r="BG365" s="3"/>
      <c r="BH365" s="4"/>
      <c r="BI365" s="3">
        <v>924</v>
      </c>
      <c r="BJ365" s="3">
        <v>70.91</v>
      </c>
      <c r="BK365" s="3">
        <v>3.29</v>
      </c>
      <c r="BL365" s="3"/>
      <c r="BM365" s="3"/>
      <c r="BN365" s="3"/>
      <c r="BO365" s="3"/>
      <c r="BP365" s="3">
        <v>-34.76</v>
      </c>
      <c r="BQ365" s="3"/>
      <c r="BR365" s="3">
        <v>-695.2</v>
      </c>
      <c r="BS365" s="3">
        <f t="shared" si="30"/>
        <v>695.2</v>
      </c>
      <c r="BT365" s="3">
        <f t="shared" si="26"/>
        <v>228.79999999999995</v>
      </c>
      <c r="BU365" s="3"/>
      <c r="BV365" s="3"/>
      <c r="BW365" s="3"/>
      <c r="BX365" s="3"/>
      <c r="BY365" s="3"/>
      <c r="BZ365" s="3"/>
      <c r="CA365" s="4"/>
      <c r="CB365" s="3"/>
      <c r="CC365" s="3"/>
      <c r="CD365" s="3"/>
      <c r="CE365" s="3"/>
      <c r="CF365" s="3"/>
      <c r="CG365" s="3"/>
      <c r="CH365" s="3"/>
      <c r="CI365" s="3"/>
      <c r="CJ365" s="4"/>
      <c r="CK365" s="3"/>
      <c r="CL365" s="3">
        <v>-173.07</v>
      </c>
      <c r="CM365" s="3"/>
      <c r="CN365" s="3">
        <v>0</v>
      </c>
      <c r="CO365" s="3"/>
      <c r="CP365" s="3">
        <v>174.08</v>
      </c>
      <c r="CQ365" s="3"/>
      <c r="CR365" s="3"/>
    </row>
    <row r="366" spans="1:96" ht="15" customHeight="1" x14ac:dyDescent="0.15">
      <c r="A366" s="1" t="s">
        <v>885</v>
      </c>
      <c r="B366" s="1" t="s">
        <v>512</v>
      </c>
      <c r="C366" s="1" t="s">
        <v>1122</v>
      </c>
      <c r="D366" s="1" t="str">
        <f>VLOOKUP(B366,VALIDAÇÃO!$B$2:$C$12,2,0)</f>
        <v>ESCRITÓRIO ENGENHARIA</v>
      </c>
      <c r="E366" s="1" t="s">
        <v>376</v>
      </c>
      <c r="F366" s="1" t="s">
        <v>1830</v>
      </c>
      <c r="G366" s="1" t="str">
        <f>VLOOKUP(H366,VALIDAÇÃO!$F$2:$G$83,2,0)</f>
        <v>INDIRETO</v>
      </c>
      <c r="H366" s="1" t="s">
        <v>367</v>
      </c>
      <c r="I366" s="1" t="s">
        <v>952</v>
      </c>
      <c r="J366" s="15">
        <v>45496</v>
      </c>
      <c r="K366" s="15"/>
      <c r="L366" s="2">
        <v>620.79999999999995</v>
      </c>
      <c r="M366" s="2" t="e">
        <f>W366+X366+Y366+Z366+AA366+AB366+AC366+AD366+AE366+AF366+AH366+AJ366+AK366+AL366+AM366+AN366+AO366+AP366+AR366+AT366+AV366++AX366+AY366+AZ366+BA366+BG366+BJ366+BO366+BP366+BQ366+BV366+BW366+BX366+BZ366+CB366+CC366+CD366+CE366+CF366+CH366+CI366+CL366+CN366+BT366+BC366+BE366+BN366+BU366+CQ366+#REF!+CR366+CG366</f>
        <v>#REF!</v>
      </c>
      <c r="N366" s="2">
        <f>(V366+BR366)</f>
        <v>-317.33</v>
      </c>
      <c r="O366" s="2" t="e">
        <f t="shared" si="27"/>
        <v>#REF!</v>
      </c>
      <c r="P366" s="2" t="e">
        <f>O366+BS366</f>
        <v>#REF!</v>
      </c>
      <c r="Q366" s="2" t="e">
        <f t="shared" si="28"/>
        <v>#REF!</v>
      </c>
      <c r="R366" s="2" t="e">
        <f t="shared" si="29"/>
        <v>#REF!</v>
      </c>
      <c r="S366" s="2">
        <v>1700</v>
      </c>
      <c r="T366" s="3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>
        <v>144.80000000000001</v>
      </c>
      <c r="AG366" s="4"/>
      <c r="AH366" s="3"/>
      <c r="AI366" s="3"/>
      <c r="AJ366" s="3"/>
      <c r="AK366" s="3"/>
      <c r="AL366" s="3"/>
      <c r="AM366" s="3"/>
      <c r="AN366" s="3"/>
      <c r="AO366" s="3"/>
      <c r="AP366" s="3"/>
      <c r="AQ366" s="4"/>
      <c r="AR366" s="3"/>
      <c r="AS366" s="4">
        <v>937</v>
      </c>
      <c r="AT366" s="3"/>
      <c r="AU366" s="4"/>
      <c r="AV366" s="3"/>
      <c r="AW366" s="4">
        <v>0</v>
      </c>
      <c r="AX366" s="3"/>
      <c r="AY366" s="3"/>
      <c r="AZ366" s="3"/>
      <c r="BA366" s="3"/>
      <c r="BB366" s="3"/>
      <c r="BC366" s="3"/>
      <c r="BD366" s="4"/>
      <c r="BE366" s="3"/>
      <c r="BF366" s="4"/>
      <c r="BG366" s="3"/>
      <c r="BH366" s="4"/>
      <c r="BI366" s="3">
        <v>924</v>
      </c>
      <c r="BJ366" s="3"/>
      <c r="BK366" s="3">
        <v>69.69</v>
      </c>
      <c r="BL366" s="3"/>
      <c r="BM366" s="3"/>
      <c r="BN366" s="3"/>
      <c r="BO366" s="3"/>
      <c r="BP366" s="3"/>
      <c r="BQ366" s="3"/>
      <c r="BR366" s="3">
        <v>-317.33</v>
      </c>
      <c r="BS366" s="3">
        <f t="shared" si="30"/>
        <v>317.33</v>
      </c>
      <c r="BT366" s="3">
        <f t="shared" si="26"/>
        <v>606.67000000000007</v>
      </c>
      <c r="BU366" s="3"/>
      <c r="BV366" s="3"/>
      <c r="BW366" s="3"/>
      <c r="BX366" s="3"/>
      <c r="BY366" s="3"/>
      <c r="BZ366" s="3"/>
      <c r="CA366" s="4"/>
      <c r="CB366" s="3"/>
      <c r="CC366" s="3"/>
      <c r="CD366" s="3"/>
      <c r="CE366" s="3"/>
      <c r="CF366" s="3"/>
      <c r="CG366" s="3"/>
      <c r="CH366" s="3"/>
      <c r="CI366" s="3"/>
      <c r="CJ366" s="4"/>
      <c r="CK366" s="3"/>
      <c r="CL366" s="3"/>
      <c r="CM366" s="3"/>
      <c r="CN366" s="3"/>
      <c r="CO366" s="3"/>
      <c r="CP366" s="3"/>
      <c r="CQ366" s="3"/>
      <c r="CR366" s="3"/>
    </row>
    <row r="367" spans="1:96" ht="15" customHeight="1" x14ac:dyDescent="0.15">
      <c r="A367" s="1" t="s">
        <v>845</v>
      </c>
      <c r="B367" s="1" t="s">
        <v>55</v>
      </c>
      <c r="C367" s="1" t="s">
        <v>990</v>
      </c>
      <c r="D367" s="1" t="str">
        <f>VLOOKUP(B367,VALIDAÇÃO!$B$2:$C$12,2,0)</f>
        <v>UNIQUE</v>
      </c>
      <c r="E367" s="1" t="s">
        <v>108</v>
      </c>
      <c r="F367" s="1" t="str">
        <f>VLOOKUP(E367,'[1]MAIO 25'!$D$2:$E$876,2,0)</f>
        <v>Masculino</v>
      </c>
      <c r="G367" s="1" t="str">
        <f>VLOOKUP(H367,VALIDAÇÃO!$F$2:$G$83,2,0)</f>
        <v>INDIRETO</v>
      </c>
      <c r="H367" s="1" t="s">
        <v>366</v>
      </c>
      <c r="I367" s="1" t="s">
        <v>925</v>
      </c>
      <c r="J367" s="15">
        <v>45673</v>
      </c>
      <c r="K367" s="15"/>
      <c r="L367" s="2">
        <v>2669.3</v>
      </c>
      <c r="M367" s="2" t="e">
        <f>W367+X367+Y367+Z367+AA367+AB367+AC367+AD367+AE367+AF367+AH367+AJ367+AK367+AL367+AM367+AN367+AO367+AP367+AR367+AT367+AV367++AX367+AY367+AZ367+BA367+BG367+BJ367+BO367+BP367+BQ367+BV367+BW367+BX367+BZ367+CB367+CC367+CD367+CE367+CF367+CH367+CI367+CL367+CN367+BT367+BC367+BE367+BN367+BU367+CQ367+#REF!+CR367+CG367</f>
        <v>#REF!</v>
      </c>
      <c r="N367" s="2">
        <f>(V367+BR367)</f>
        <v>4683.6100000000006</v>
      </c>
      <c r="O367" s="2" t="e">
        <f t="shared" si="27"/>
        <v>#REF!</v>
      </c>
      <c r="P367" s="2" t="e">
        <f>O367+BS367</f>
        <v>#REF!</v>
      </c>
      <c r="Q367" s="2" t="e">
        <f t="shared" si="28"/>
        <v>#REF!</v>
      </c>
      <c r="R367" s="2" t="e">
        <f t="shared" si="29"/>
        <v>#REF!</v>
      </c>
      <c r="S367" s="2">
        <v>7806.02</v>
      </c>
      <c r="T367" s="3"/>
      <c r="U367" s="4"/>
      <c r="V367" s="3">
        <v>7806.02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4"/>
      <c r="AH367" s="3"/>
      <c r="AI367" s="3"/>
      <c r="AJ367" s="3"/>
      <c r="AK367" s="3"/>
      <c r="AL367" s="3"/>
      <c r="AM367" s="3"/>
      <c r="AN367" s="3"/>
      <c r="AO367" s="3"/>
      <c r="AP367" s="3"/>
      <c r="AQ367" s="4"/>
      <c r="AR367" s="3"/>
      <c r="AS367" s="4">
        <v>1563.17</v>
      </c>
      <c r="AT367" s="3"/>
      <c r="AU367" s="4"/>
      <c r="AV367" s="3"/>
      <c r="AW367" s="4">
        <v>0</v>
      </c>
      <c r="AX367" s="3"/>
      <c r="AY367" s="3"/>
      <c r="AZ367" s="3"/>
      <c r="BA367" s="3"/>
      <c r="BB367" s="3"/>
      <c r="BC367" s="3"/>
      <c r="BD367" s="4"/>
      <c r="BE367" s="3"/>
      <c r="BF367" s="4"/>
      <c r="BG367" s="3"/>
      <c r="BH367" s="4"/>
      <c r="BI367" s="3">
        <v>695.2</v>
      </c>
      <c r="BJ367" s="3"/>
      <c r="BK367" s="3">
        <v>106.75</v>
      </c>
      <c r="BL367" s="3"/>
      <c r="BM367" s="3"/>
      <c r="BN367" s="3"/>
      <c r="BO367" s="3">
        <v>-52.14</v>
      </c>
      <c r="BP367" s="3">
        <v>-46.2</v>
      </c>
      <c r="BQ367" s="3"/>
      <c r="BR367" s="3">
        <v>-3122.41</v>
      </c>
      <c r="BS367" s="3">
        <f t="shared" si="30"/>
        <v>3122.41</v>
      </c>
      <c r="BT367" s="3">
        <f t="shared" si="26"/>
        <v>-2427.21</v>
      </c>
      <c r="BU367" s="3"/>
      <c r="BV367" s="3">
        <v>-5</v>
      </c>
      <c r="BW367" s="3"/>
      <c r="BX367" s="3"/>
      <c r="BY367" s="3"/>
      <c r="BZ367" s="3"/>
      <c r="CA367" s="4"/>
      <c r="CB367" s="3"/>
      <c r="CC367" s="3"/>
      <c r="CD367" s="3">
        <v>-18.79</v>
      </c>
      <c r="CE367" s="3"/>
      <c r="CF367" s="3"/>
      <c r="CG367" s="3"/>
      <c r="CH367" s="3"/>
      <c r="CI367" s="3"/>
      <c r="CJ367" s="4"/>
      <c r="CK367" s="3"/>
      <c r="CL367" s="3">
        <v>-902.42</v>
      </c>
      <c r="CM367" s="3"/>
      <c r="CN367" s="3">
        <v>-989.76</v>
      </c>
      <c r="CO367" s="3"/>
      <c r="CP367" s="3">
        <v>624.48</v>
      </c>
      <c r="CQ367" s="3"/>
      <c r="CR367" s="3"/>
    </row>
    <row r="368" spans="1:96" ht="15" customHeight="1" x14ac:dyDescent="0.15">
      <c r="A368" s="1" t="s">
        <v>851</v>
      </c>
      <c r="B368" s="1" t="s">
        <v>633</v>
      </c>
      <c r="C368" s="1" t="s">
        <v>1123</v>
      </c>
      <c r="D368" s="1" t="str">
        <f>VLOOKUP(B368,VALIDAÇÃO!$B$2:$C$12,2,0)</f>
        <v>ESSENZA</v>
      </c>
      <c r="E368" s="1" t="s">
        <v>214</v>
      </c>
      <c r="F368" s="1" t="str">
        <f>VLOOKUP(E368,'[1]MAIO 25'!$D$2:$E$876,2,0)</f>
        <v>Masculino</v>
      </c>
      <c r="G368" s="1" t="str">
        <f>VLOOKUP(H368,VALIDAÇÃO!$F$2:$G$83,2,0)</f>
        <v>DIRETO</v>
      </c>
      <c r="H368" s="1" t="s">
        <v>649</v>
      </c>
      <c r="I368" s="1" t="s">
        <v>847</v>
      </c>
      <c r="J368" s="15">
        <v>45558</v>
      </c>
      <c r="K368" s="15"/>
      <c r="L368" s="2">
        <v>1799.35</v>
      </c>
      <c r="M368" s="2" t="e">
        <f>W368+X368+Y368+Z368+AA368+AB368+AC368+AD368+AE368+AF368+AH368+AJ368+AK368+AL368+AM368+AN368+AO368+AP368+AR368+AT368+AV368++AX368+AY368+AZ368+BA368+BG368+BJ368+BO368+BP368+BQ368+BV368+BW368+BX368+BZ368+CB368+CC368+CD368+CE368+CF368+CH368+CI368+CL368+CN368+BT368+BC368+BE368+BN368+BU368+CQ368+#REF!+CR368+CG368</f>
        <v>#REF!</v>
      </c>
      <c r="N368" s="2">
        <f>(V368+BR368)</f>
        <v>1386</v>
      </c>
      <c r="O368" s="2" t="e">
        <f t="shared" si="27"/>
        <v>#REF!</v>
      </c>
      <c r="P368" s="2" t="e">
        <f>O368+BS368</f>
        <v>#REF!</v>
      </c>
      <c r="Q368" s="2" t="e">
        <f t="shared" si="28"/>
        <v>#REF!</v>
      </c>
      <c r="R368" s="2" t="e">
        <f t="shared" si="29"/>
        <v>#REF!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/>
      <c r="AE368" s="3"/>
      <c r="AF368" s="3"/>
      <c r="AG368" s="4"/>
      <c r="AH368" s="3"/>
      <c r="AI368" s="3"/>
      <c r="AJ368" s="3"/>
      <c r="AK368" s="3">
        <v>2.48</v>
      </c>
      <c r="AL368" s="3"/>
      <c r="AM368" s="3"/>
      <c r="AN368" s="3"/>
      <c r="AO368" s="3"/>
      <c r="AP368" s="3"/>
      <c r="AQ368" s="4"/>
      <c r="AR368" s="3">
        <v>21.76</v>
      </c>
      <c r="AS368" s="4">
        <v>1027.1400000000001</v>
      </c>
      <c r="AT368" s="3"/>
      <c r="AU368" s="4"/>
      <c r="AV368" s="3">
        <v>12.9</v>
      </c>
      <c r="AW368" s="4">
        <v>0</v>
      </c>
      <c r="AX368" s="3">
        <v>382.3</v>
      </c>
      <c r="AY368" s="3"/>
      <c r="AZ368" s="3"/>
      <c r="BA368" s="3">
        <v>73.52</v>
      </c>
      <c r="BB368" s="3"/>
      <c r="BC368" s="3"/>
      <c r="BD368" s="4"/>
      <c r="BE368" s="3"/>
      <c r="BF368" s="4"/>
      <c r="BG368" s="3">
        <v>197.1</v>
      </c>
      <c r="BH368" s="4">
        <v>563.14</v>
      </c>
      <c r="BI368" s="3">
        <v>924</v>
      </c>
      <c r="BJ368" s="3">
        <v>42.09</v>
      </c>
      <c r="BK368" s="3">
        <v>181.11</v>
      </c>
      <c r="BL368" s="3"/>
      <c r="BM368" s="3"/>
      <c r="BN368" s="3"/>
      <c r="BO368" s="3">
        <v>-69.3</v>
      </c>
      <c r="BP368" s="3">
        <v>-46.2</v>
      </c>
      <c r="BQ368" s="3"/>
      <c r="BR368" s="3">
        <v>-924</v>
      </c>
      <c r="BS368" s="3">
        <f t="shared" si="30"/>
        <v>924</v>
      </c>
      <c r="BT368" s="3">
        <f t="shared" si="26"/>
        <v>0</v>
      </c>
      <c r="BU368" s="3"/>
      <c r="BV368" s="3"/>
      <c r="BW368" s="3"/>
      <c r="BX368" s="3"/>
      <c r="BY368" s="3"/>
      <c r="BZ368" s="3"/>
      <c r="CA368" s="4"/>
      <c r="CB368" s="3"/>
      <c r="CC368" s="3"/>
      <c r="CD368" s="3"/>
      <c r="CE368" s="3"/>
      <c r="CF368" s="3"/>
      <c r="CG368" s="3"/>
      <c r="CH368" s="3"/>
      <c r="CI368" s="3"/>
      <c r="CJ368" s="4"/>
      <c r="CK368" s="3"/>
      <c r="CL368" s="3">
        <v>-258.45999999999998</v>
      </c>
      <c r="CM368" s="3"/>
      <c r="CN368" s="3">
        <v>-0.46</v>
      </c>
      <c r="CO368" s="3"/>
      <c r="CP368" s="3">
        <v>243.37</v>
      </c>
      <c r="CQ368" s="3"/>
      <c r="CR368" s="3"/>
    </row>
    <row r="369" spans="1:96" ht="15" customHeight="1" x14ac:dyDescent="0.15">
      <c r="A369" s="1" t="s">
        <v>855</v>
      </c>
      <c r="B369" s="1" t="s">
        <v>509</v>
      </c>
      <c r="C369" s="1" t="s">
        <v>1124</v>
      </c>
      <c r="D369" s="1" t="str">
        <f>VLOOKUP(B369,VALIDAÇÃO!$B$2:$C$12,2,0)</f>
        <v>AUGURI</v>
      </c>
      <c r="E369" s="1" t="s">
        <v>674</v>
      </c>
      <c r="F369" s="1" t="str">
        <f>VLOOKUP(E369,'[1]MAIO 25'!$D$2:$E$876,2,0)</f>
        <v>Masculino</v>
      </c>
      <c r="G369" s="1" t="str">
        <f>VLOOKUP(H369,VALIDAÇÃO!$F$2:$G$83,2,0)</f>
        <v>DIRETO</v>
      </c>
      <c r="H369" s="1" t="s">
        <v>1518</v>
      </c>
      <c r="I369" s="1" t="s">
        <v>847</v>
      </c>
      <c r="J369" s="15">
        <v>45453</v>
      </c>
      <c r="K369" s="15"/>
      <c r="L369" s="2">
        <v>1212.9100000000001</v>
      </c>
      <c r="M369" s="2" t="e">
        <f>W369+X369+Y369+Z369+AA369+AB369+AC369+AD369+AE369+AF369+AH369+AJ369+AK369+AL369+AM369+AN369+AO369+AP369+AR369+AT369+AV369++AX369+AY369+AZ369+BA369+BG369+BJ369+BO369+BP369+BQ369+BV369+BW369+BX369+BZ369+CB369+CC369+CD369+CE369+CF369+CH369+CI369+CL369+CN369+BT369+BC369+BE369+BN369+BU369+CQ369+#REF!+CR369+CG369</f>
        <v>#REF!</v>
      </c>
      <c r="N369" s="2">
        <f>(V369+BR369)</f>
        <v>1042.8</v>
      </c>
      <c r="O369" s="2" t="e">
        <f t="shared" si="27"/>
        <v>#REF!</v>
      </c>
      <c r="P369" s="2" t="e">
        <f>O369+BS369</f>
        <v>#REF!</v>
      </c>
      <c r="Q369" s="2" t="e">
        <f t="shared" si="28"/>
        <v>#REF!</v>
      </c>
      <c r="R369" s="2" t="e">
        <f t="shared" si="29"/>
        <v>#REF!</v>
      </c>
      <c r="S369" s="2">
        <v>1738</v>
      </c>
      <c r="T369" s="3"/>
      <c r="U369" s="4"/>
      <c r="V369" s="3">
        <v>1738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4"/>
      <c r="AH369" s="3"/>
      <c r="AI369" s="3"/>
      <c r="AJ369" s="3"/>
      <c r="AK369" s="3"/>
      <c r="AL369" s="3"/>
      <c r="AM369" s="3"/>
      <c r="AN369" s="3"/>
      <c r="AO369" s="3"/>
      <c r="AP369" s="3"/>
      <c r="AQ369" s="4"/>
      <c r="AR369" s="3"/>
      <c r="AS369" s="4"/>
      <c r="AT369" s="3"/>
      <c r="AU369" s="4"/>
      <c r="AV369" s="3"/>
      <c r="AW369" s="4"/>
      <c r="AX369" s="3">
        <v>300</v>
      </c>
      <c r="AY369" s="3"/>
      <c r="AZ369" s="3"/>
      <c r="BA369" s="3">
        <v>72</v>
      </c>
      <c r="BB369" s="3"/>
      <c r="BC369" s="3"/>
      <c r="BD369" s="4"/>
      <c r="BE369" s="3"/>
      <c r="BF369" s="4"/>
      <c r="BG369" s="3"/>
      <c r="BH369" s="4"/>
      <c r="BI369" s="3">
        <v>3416.78</v>
      </c>
      <c r="BJ369" s="3"/>
      <c r="BK369" s="3"/>
      <c r="BL369" s="3"/>
      <c r="BM369" s="3"/>
      <c r="BN369" s="3"/>
      <c r="BO369" s="3"/>
      <c r="BP369" s="3">
        <v>-34.76</v>
      </c>
      <c r="BQ369" s="3"/>
      <c r="BR369" s="3">
        <v>-695.2</v>
      </c>
      <c r="BS369" s="3">
        <f t="shared" si="30"/>
        <v>695.2</v>
      </c>
      <c r="BT369" s="3">
        <f t="shared" ref="BT369:BT430" si="31">BI369+BR369</f>
        <v>2721.58</v>
      </c>
      <c r="BU369" s="3"/>
      <c r="BV369" s="3"/>
      <c r="BW369" s="3"/>
      <c r="BX369" s="3"/>
      <c r="BY369" s="3"/>
      <c r="BZ369" s="3"/>
      <c r="CA369" s="4"/>
      <c r="CB369" s="3"/>
      <c r="CC369" s="3"/>
      <c r="CD369" s="3"/>
      <c r="CE369" s="3"/>
      <c r="CF369" s="3"/>
      <c r="CG369" s="3"/>
      <c r="CH369" s="3"/>
      <c r="CI369" s="3"/>
      <c r="CJ369" s="4"/>
      <c r="CK369" s="3"/>
      <c r="CL369" s="3">
        <v>-167.13</v>
      </c>
      <c r="CM369" s="3"/>
      <c r="CN369" s="3">
        <v>0</v>
      </c>
      <c r="CO369" s="3"/>
      <c r="CP369" s="3">
        <v>168.8</v>
      </c>
      <c r="CQ369" s="3"/>
      <c r="CR369" s="3"/>
    </row>
    <row r="370" spans="1:96" ht="15" customHeight="1" x14ac:dyDescent="0.15">
      <c r="A370" s="1" t="s">
        <v>851</v>
      </c>
      <c r="B370" s="1" t="s">
        <v>633</v>
      </c>
      <c r="C370" s="1" t="s">
        <v>1125</v>
      </c>
      <c r="D370" s="1" t="str">
        <f>VLOOKUP(B370,VALIDAÇÃO!$B$2:$C$12,2,0)</f>
        <v>ESSENZA</v>
      </c>
      <c r="E370" s="1" t="s">
        <v>269</v>
      </c>
      <c r="F370" s="1" t="str">
        <f>VLOOKUP(E370,'[1]MAIO 25'!$D$2:$E$876,2,0)</f>
        <v>Masculino</v>
      </c>
      <c r="G370" s="1" t="str">
        <f>VLOOKUP(H370,VALIDAÇÃO!$F$2:$G$83,2,0)</f>
        <v>DIRETO</v>
      </c>
      <c r="H370" s="1" t="s">
        <v>566</v>
      </c>
      <c r="I370" s="1" t="s">
        <v>847</v>
      </c>
      <c r="J370" s="15">
        <v>45119</v>
      </c>
      <c r="K370" s="15"/>
      <c r="L370" s="2">
        <v>1258.8399999999999</v>
      </c>
      <c r="M370" s="2" t="e">
        <f>W370+X370+Y370+Z370+AA370+AB370+AC370+AD370+AE370+AF370+AH370+AJ370+AK370+AL370+AM370+AN370+AO370+AP370+AR370+AT370+AV370++AX370+AY370+AZ370+BA370+BG370+BJ370+BO370+BP370+BQ370+BV370+BW370+BX370+BZ370+CB370+CC370+CD370+CE370+CF370+CH370+CI370+CL370+CN370+BT370+BC370+BE370+BN370+BU370+CQ370+#REF!+CR370+CG370</f>
        <v>#REF!</v>
      </c>
      <c r="N370" s="2">
        <f>(V370+BR370)</f>
        <v>961.69</v>
      </c>
      <c r="O370" s="2" t="e">
        <f t="shared" si="27"/>
        <v>#REF!</v>
      </c>
      <c r="P370" s="2" t="e">
        <f>O370+BS370</f>
        <v>#REF!</v>
      </c>
      <c r="Q370" s="2" t="e">
        <f t="shared" si="28"/>
        <v>#REF!</v>
      </c>
      <c r="R370" s="2" t="e">
        <f t="shared" si="29"/>
        <v>#REF!</v>
      </c>
      <c r="S370" s="2">
        <v>1738</v>
      </c>
      <c r="T370" s="3"/>
      <c r="U370" s="4"/>
      <c r="V370" s="3">
        <v>1564.2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4"/>
      <c r="AH370" s="3"/>
      <c r="AI370" s="3"/>
      <c r="AJ370" s="3"/>
      <c r="AK370" s="3">
        <v>1.51</v>
      </c>
      <c r="AL370" s="3"/>
      <c r="AM370" s="3"/>
      <c r="AN370" s="3"/>
      <c r="AO370" s="3"/>
      <c r="AP370" s="3">
        <v>106.13</v>
      </c>
      <c r="AQ370" s="4">
        <v>474.14</v>
      </c>
      <c r="AR370" s="3">
        <v>51.96</v>
      </c>
      <c r="AS370" s="4">
        <v>600</v>
      </c>
      <c r="AT370" s="3"/>
      <c r="AU370" s="4"/>
      <c r="AV370" s="3">
        <v>6.64</v>
      </c>
      <c r="AW370" s="4">
        <v>0</v>
      </c>
      <c r="AX370" s="3">
        <v>100</v>
      </c>
      <c r="AY370" s="3"/>
      <c r="AZ370" s="3"/>
      <c r="BA370" s="3">
        <v>22.73</v>
      </c>
      <c r="BB370" s="3"/>
      <c r="BC370" s="3"/>
      <c r="BD370" s="4"/>
      <c r="BE370" s="3"/>
      <c r="BF370" s="4"/>
      <c r="BG370" s="3">
        <v>143.55000000000001</v>
      </c>
      <c r="BH370" s="4">
        <v>545.14</v>
      </c>
      <c r="BI370" s="3">
        <v>695.2</v>
      </c>
      <c r="BJ370" s="3">
        <v>68.55</v>
      </c>
      <c r="BK370" s="3">
        <v>59.82</v>
      </c>
      <c r="BL370" s="3"/>
      <c r="BM370" s="3"/>
      <c r="BN370" s="3"/>
      <c r="BO370" s="3"/>
      <c r="BP370" s="3">
        <v>-34.76</v>
      </c>
      <c r="BQ370" s="3"/>
      <c r="BR370" s="3">
        <v>-602.51</v>
      </c>
      <c r="BS370" s="3">
        <f t="shared" si="30"/>
        <v>602.51</v>
      </c>
      <c r="BT370" s="3">
        <f t="shared" si="31"/>
        <v>92.690000000000055</v>
      </c>
      <c r="BU370" s="3"/>
      <c r="BV370" s="3"/>
      <c r="BW370" s="3"/>
      <c r="BX370" s="3"/>
      <c r="BY370" s="3"/>
      <c r="BZ370" s="3"/>
      <c r="CA370" s="4"/>
      <c r="CB370" s="3"/>
      <c r="CC370" s="3"/>
      <c r="CD370" s="3"/>
      <c r="CE370" s="3"/>
      <c r="CF370" s="3"/>
      <c r="CG370" s="3"/>
      <c r="CH370" s="3"/>
      <c r="CI370" s="3"/>
      <c r="CJ370" s="4"/>
      <c r="CK370" s="3"/>
      <c r="CL370" s="3">
        <v>-169.16</v>
      </c>
      <c r="CM370" s="3"/>
      <c r="CN370" s="3">
        <v>0</v>
      </c>
      <c r="CO370" s="3"/>
      <c r="CP370" s="3">
        <v>165.22</v>
      </c>
      <c r="CQ370" s="3"/>
      <c r="CR370" s="3"/>
    </row>
    <row r="371" spans="1:96" ht="15" customHeight="1" x14ac:dyDescent="0.15">
      <c r="A371" s="1" t="s">
        <v>851</v>
      </c>
      <c r="B371" s="1" t="s">
        <v>633</v>
      </c>
      <c r="C371" s="1" t="s">
        <v>1126</v>
      </c>
      <c r="D371" s="1" t="str">
        <f>VLOOKUP(B371,VALIDAÇÃO!$B$2:$C$12,2,0)</f>
        <v>ESSENZA</v>
      </c>
      <c r="E371" s="1" t="s">
        <v>547</v>
      </c>
      <c r="F371" s="1" t="s">
        <v>1831</v>
      </c>
      <c r="G371" s="1" t="str">
        <f>VLOOKUP(H371,VALIDAÇÃO!$F$2:$G$83,2,0)</f>
        <v>DIRETO</v>
      </c>
      <c r="H371" s="1" t="s">
        <v>1518</v>
      </c>
      <c r="I371" s="1" t="s">
        <v>847</v>
      </c>
      <c r="J371" s="15">
        <v>45414</v>
      </c>
      <c r="K371" s="15"/>
      <c r="L371" s="2">
        <v>1323.21</v>
      </c>
      <c r="M371" s="2" t="e">
        <f>W371+X371+Y371+Z371+AA371+AB371+AC371+AD371+AE371+AF371+AH371+AJ371+AK371+AL371+AM371+AN371+AO371+AP371+AR371+AT371+AV371++AX371+AY371+AZ371+BA371+BG371+BJ371+BO371+BP371+BQ371+BV371+BW371+BX371+BZ371+CB371+CC371+CD371+CE371+CF371+CH371+CI371+CL371+CN371+BT371+BC371+BE371+BN371+BU371+CQ371+#REF!+CR371+CG371</f>
        <v>#REF!</v>
      </c>
      <c r="N371" s="2">
        <f>(V371+BR371)</f>
        <v>1042.8</v>
      </c>
      <c r="O371" s="2" t="e">
        <f t="shared" ref="O371:O432" si="32">N371+R371</f>
        <v>#REF!</v>
      </c>
      <c r="P371" s="2" t="e">
        <f>O371+BS371</f>
        <v>#REF!</v>
      </c>
      <c r="Q371" s="2" t="e">
        <f t="shared" ref="Q371:Q432" si="33">L371-(O371+M371)</f>
        <v>#REF!</v>
      </c>
      <c r="R371" s="2" t="e">
        <f t="shared" ref="R371:R432" si="34">L371-(M371+N371)</f>
        <v>#REF!</v>
      </c>
      <c r="S371" s="2">
        <v>1738</v>
      </c>
      <c r="T371" s="3">
        <v>1700</v>
      </c>
      <c r="U371" s="4">
        <v>10800</v>
      </c>
      <c r="V371" s="3">
        <v>1738</v>
      </c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4"/>
      <c r="AH371" s="3"/>
      <c r="AI371" s="3"/>
      <c r="AJ371" s="3"/>
      <c r="AK371" s="3">
        <v>2.91</v>
      </c>
      <c r="AL371" s="3"/>
      <c r="AM371" s="3"/>
      <c r="AN371" s="3"/>
      <c r="AO371" s="3"/>
      <c r="AP371" s="3"/>
      <c r="AQ371" s="4"/>
      <c r="AR371" s="3">
        <v>205.96</v>
      </c>
      <c r="AS371" s="4"/>
      <c r="AT371" s="3"/>
      <c r="AU371" s="4"/>
      <c r="AV371" s="3">
        <v>15.14</v>
      </c>
      <c r="AW371" s="4"/>
      <c r="AX371" s="3">
        <v>195.3</v>
      </c>
      <c r="AY371" s="3"/>
      <c r="AZ371" s="3"/>
      <c r="BA371" s="3">
        <v>37.56</v>
      </c>
      <c r="BB371" s="3"/>
      <c r="BC371" s="3">
        <v>-1.6</v>
      </c>
      <c r="BD371" s="4">
        <v>12.14</v>
      </c>
      <c r="BE371" s="3"/>
      <c r="BF371" s="4"/>
      <c r="BG371" s="3">
        <v>142.76</v>
      </c>
      <c r="BH371" s="4">
        <v>542.14</v>
      </c>
      <c r="BI371" s="3">
        <v>452</v>
      </c>
      <c r="BJ371" s="3">
        <v>67.06</v>
      </c>
      <c r="BK371" s="3"/>
      <c r="BL371" s="3"/>
      <c r="BM371" s="3"/>
      <c r="BN371" s="3"/>
      <c r="BO371" s="3">
        <v>-52.14</v>
      </c>
      <c r="BP371" s="3">
        <v>-34.76</v>
      </c>
      <c r="BQ371" s="3">
        <v>-104.28</v>
      </c>
      <c r="BR371" s="3">
        <v>-695.2</v>
      </c>
      <c r="BS371" s="3">
        <f t="shared" si="30"/>
        <v>695.2</v>
      </c>
      <c r="BT371" s="3">
        <f t="shared" si="31"/>
        <v>-243.20000000000005</v>
      </c>
      <c r="BU371" s="3"/>
      <c r="BV371" s="3"/>
      <c r="BW371" s="3"/>
      <c r="BX371" s="3"/>
      <c r="BY371" s="3"/>
      <c r="BZ371" s="3"/>
      <c r="CA371" s="4"/>
      <c r="CB371" s="3"/>
      <c r="CC371" s="3"/>
      <c r="CD371" s="3"/>
      <c r="CE371" s="3"/>
      <c r="CF371" s="3"/>
      <c r="CG371" s="3"/>
      <c r="CH371" s="3"/>
      <c r="CI371" s="3"/>
      <c r="CJ371" s="4"/>
      <c r="CK371" s="3"/>
      <c r="CL371" s="3">
        <v>-193.5</v>
      </c>
      <c r="CM371" s="3"/>
      <c r="CN371" s="3">
        <v>0</v>
      </c>
      <c r="CO371" s="3"/>
      <c r="CP371" s="3">
        <v>192.24</v>
      </c>
      <c r="CQ371" s="3"/>
      <c r="CR371" s="3"/>
    </row>
    <row r="372" spans="1:96" ht="15" customHeight="1" x14ac:dyDescent="0.15">
      <c r="A372" s="1" t="s">
        <v>845</v>
      </c>
      <c r="B372" s="1" t="s">
        <v>55</v>
      </c>
      <c r="C372" s="1" t="s">
        <v>1127</v>
      </c>
      <c r="D372" s="1" t="str">
        <f>VLOOKUP(B372,VALIDAÇÃO!$B$2:$C$12,2,0)</f>
        <v>UNIQUE</v>
      </c>
      <c r="E372" s="1" t="s">
        <v>264</v>
      </c>
      <c r="F372" s="1" t="str">
        <f>VLOOKUP(E372,'[1]MAIO 25'!$D$2:$E$876,2,0)</f>
        <v>Masculino</v>
      </c>
      <c r="G372" s="1" t="str">
        <f>VLOOKUP(H372,VALIDAÇÃO!$F$2:$G$83,2,0)</f>
        <v>DIRETO</v>
      </c>
      <c r="H372" s="1" t="s">
        <v>1520</v>
      </c>
      <c r="I372" s="1" t="s">
        <v>847</v>
      </c>
      <c r="J372" s="15">
        <v>45735</v>
      </c>
      <c r="K372" s="15"/>
      <c r="L372" s="2">
        <v>820.02</v>
      </c>
      <c r="M372" s="2" t="e">
        <f>W372+X372+Y372+Z372+AA372+AB372+AC372+AD372+AE372+AF372+AH372+AJ372+AK372+AL372+AM372+AN372+AO372+AP372+AR372+AT372+AV372++AX372+AY372+AZ372+BA372+BG372+BJ372+BO372+BP372+BQ372+BV372+BW372+BX372+BZ372+CB372+CC372+CD372+CE372+CF372+CH372+CI372+CL372+CN372+BT372+BC372+BE372+BN372+BU372+CQ372+#REF!+CR372+CG372</f>
        <v>#REF!</v>
      </c>
      <c r="N372" s="2">
        <f>(V372+BR372)</f>
        <v>0</v>
      </c>
      <c r="O372" s="2" t="e">
        <f t="shared" si="32"/>
        <v>#REF!</v>
      </c>
      <c r="P372" s="2" t="e">
        <f>O372+BS372</f>
        <v>#REF!</v>
      </c>
      <c r="Q372" s="2" t="e">
        <f t="shared" si="33"/>
        <v>#REF!</v>
      </c>
      <c r="R372" s="2" t="e">
        <f t="shared" si="34"/>
        <v>#REF!</v>
      </c>
      <c r="S372" s="2">
        <v>2310</v>
      </c>
      <c r="T372" s="3"/>
      <c r="U372" s="4"/>
      <c r="V372" s="3"/>
      <c r="W372" s="3"/>
      <c r="X372" s="3"/>
      <c r="Y372" s="3"/>
      <c r="Z372" s="3"/>
      <c r="AA372" s="3"/>
      <c r="AB372" s="3"/>
      <c r="AC372" s="3">
        <v>55.62</v>
      </c>
      <c r="AD372" s="3"/>
      <c r="AE372" s="3">
        <v>100</v>
      </c>
      <c r="AF372" s="3"/>
      <c r="AG372" s="4"/>
      <c r="AH372" s="3"/>
      <c r="AI372" s="3"/>
      <c r="AJ372" s="3"/>
      <c r="AK372" s="3"/>
      <c r="AL372" s="3"/>
      <c r="AM372" s="3"/>
      <c r="AN372" s="3">
        <v>710.6</v>
      </c>
      <c r="AO372" s="3"/>
      <c r="AP372" s="3"/>
      <c r="AQ372" s="4"/>
      <c r="AR372" s="3"/>
      <c r="AS372" s="4"/>
      <c r="AT372" s="3"/>
      <c r="AU372" s="4"/>
      <c r="AV372" s="3"/>
      <c r="AW372" s="4"/>
      <c r="AX372" s="3"/>
      <c r="AY372" s="3"/>
      <c r="AZ372" s="3"/>
      <c r="BA372" s="3"/>
      <c r="BB372" s="3"/>
      <c r="BC372" s="3"/>
      <c r="BD372" s="4"/>
      <c r="BE372" s="3"/>
      <c r="BF372" s="4"/>
      <c r="BG372" s="3"/>
      <c r="BH372" s="4"/>
      <c r="BI372" s="3">
        <v>3122.41</v>
      </c>
      <c r="BJ372" s="3"/>
      <c r="BK372" s="3"/>
      <c r="BL372" s="3"/>
      <c r="BM372" s="3"/>
      <c r="BN372" s="3"/>
      <c r="BO372" s="3"/>
      <c r="BP372" s="3">
        <v>-46.2</v>
      </c>
      <c r="BQ372" s="3"/>
      <c r="BR372" s="3"/>
      <c r="BS372" s="3">
        <f t="shared" si="30"/>
        <v>0</v>
      </c>
      <c r="BT372" s="3">
        <f t="shared" si="31"/>
        <v>3122.41</v>
      </c>
      <c r="BU372" s="3"/>
      <c r="BV372" s="3"/>
      <c r="BW372" s="3"/>
      <c r="BX372" s="3"/>
      <c r="BY372" s="3"/>
      <c r="BZ372" s="3"/>
      <c r="CA372" s="4"/>
      <c r="CB372" s="3"/>
      <c r="CC372" s="3"/>
      <c r="CD372" s="3"/>
      <c r="CE372" s="3"/>
      <c r="CF372" s="3"/>
      <c r="CG372" s="3"/>
      <c r="CH372" s="3"/>
      <c r="CI372" s="3"/>
      <c r="CJ372" s="4"/>
      <c r="CK372" s="3"/>
      <c r="CL372" s="3"/>
      <c r="CM372" s="3"/>
      <c r="CN372" s="3"/>
      <c r="CO372" s="3"/>
      <c r="CP372" s="3"/>
      <c r="CQ372" s="3"/>
      <c r="CR372" s="3"/>
    </row>
    <row r="373" spans="1:96" ht="15" customHeight="1" x14ac:dyDescent="0.15">
      <c r="A373" s="1" t="s">
        <v>851</v>
      </c>
      <c r="B373" s="1" t="s">
        <v>633</v>
      </c>
      <c r="C373" s="1" t="s">
        <v>1128</v>
      </c>
      <c r="D373" s="1" t="str">
        <f>VLOOKUP(B373,VALIDAÇÃO!$B$2:$C$12,2,0)</f>
        <v>ESSENZA</v>
      </c>
      <c r="E373" s="1" t="s">
        <v>239</v>
      </c>
      <c r="F373" s="1" t="str">
        <f>VLOOKUP(E373,'[1]MAIO 25'!$D$2:$E$876,2,0)</f>
        <v>Masculino</v>
      </c>
      <c r="G373" s="1" t="str">
        <f>VLOOKUP(H373,VALIDAÇÃO!$F$2:$G$83,2,0)</f>
        <v>DIRETO</v>
      </c>
      <c r="H373" s="1" t="s">
        <v>1518</v>
      </c>
      <c r="I373" s="1" t="s">
        <v>847</v>
      </c>
      <c r="J373" s="15">
        <v>45691</v>
      </c>
      <c r="K373" s="15"/>
      <c r="L373" s="2">
        <v>1576.72</v>
      </c>
      <c r="M373" s="2" t="e">
        <f>W373+X373+Y373+Z373+AA373+AB373+AC373+AD373+AE373+AF373+AH373+AJ373+AK373+AL373+AM373+AN373+AO373+AP373+AR373+AT373+AV373++AX373+AY373+AZ373+BA373+BG373+BJ373+BO373+BP373+BQ373+BV373+BW373+BX373+BZ373+CB373+CC373+CD373+CE373+CF373+CH373+CI373+CL373+CN373+BT373+BC373+BE373+BN373+BU373+CQ373+#REF!+CR373+CG373</f>
        <v>#REF!</v>
      </c>
      <c r="N373" s="2">
        <f>(V373+BR373)</f>
        <v>1042.8</v>
      </c>
      <c r="O373" s="2" t="e">
        <f t="shared" si="32"/>
        <v>#REF!</v>
      </c>
      <c r="P373" s="2" t="e">
        <f>O373+BS373</f>
        <v>#REF!</v>
      </c>
      <c r="Q373" s="2" t="e">
        <f t="shared" si="33"/>
        <v>#REF!</v>
      </c>
      <c r="R373" s="2" t="e">
        <f t="shared" si="34"/>
        <v>#REF!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4"/>
      <c r="AH373" s="3"/>
      <c r="AI373" s="3"/>
      <c r="AJ373" s="3"/>
      <c r="AK373" s="3">
        <v>4.3600000000000003</v>
      </c>
      <c r="AL373" s="3"/>
      <c r="AM373" s="3"/>
      <c r="AN373" s="3"/>
      <c r="AO373" s="3"/>
      <c r="AP373" s="3">
        <v>218.94</v>
      </c>
      <c r="AQ373" s="4">
        <v>978.14</v>
      </c>
      <c r="AR373" s="3">
        <v>95.38</v>
      </c>
      <c r="AS373" s="4">
        <v>761.14</v>
      </c>
      <c r="AT373" s="3"/>
      <c r="AU373" s="4"/>
      <c r="AV373" s="3">
        <v>22.68</v>
      </c>
      <c r="AW373" s="4">
        <v>0</v>
      </c>
      <c r="AX373" s="3">
        <v>220</v>
      </c>
      <c r="AY373" s="3"/>
      <c r="AZ373" s="3"/>
      <c r="BA373" s="3">
        <v>42.31</v>
      </c>
      <c r="BB373" s="3"/>
      <c r="BC373" s="3">
        <v>-4.63</v>
      </c>
      <c r="BD373" s="4">
        <v>35.14</v>
      </c>
      <c r="BE373" s="3"/>
      <c r="BF373" s="4"/>
      <c r="BG373" s="3">
        <v>142.24</v>
      </c>
      <c r="BH373" s="4">
        <v>540.14</v>
      </c>
      <c r="BI373" s="3">
        <v>924</v>
      </c>
      <c r="BJ373" s="3">
        <v>87.8</v>
      </c>
      <c r="BK373" s="3">
        <v>113.21</v>
      </c>
      <c r="BL373" s="3"/>
      <c r="BM373" s="3"/>
      <c r="BN373" s="3"/>
      <c r="BO373" s="3">
        <v>-52.14</v>
      </c>
      <c r="BP373" s="3">
        <v>-34.76</v>
      </c>
      <c r="BQ373" s="3"/>
      <c r="BR373" s="3">
        <v>-695.2</v>
      </c>
      <c r="BS373" s="3">
        <f t="shared" si="30"/>
        <v>695.2</v>
      </c>
      <c r="BT373" s="3">
        <f t="shared" si="31"/>
        <v>228.79999999999995</v>
      </c>
      <c r="BU373" s="3"/>
      <c r="BV373" s="3"/>
      <c r="BW373" s="3"/>
      <c r="BX373" s="3"/>
      <c r="BY373" s="3"/>
      <c r="BZ373" s="3"/>
      <c r="CA373" s="4"/>
      <c r="CB373" s="3"/>
      <c r="CC373" s="3"/>
      <c r="CD373" s="3"/>
      <c r="CE373" s="3"/>
      <c r="CF373" s="3"/>
      <c r="CG373" s="3"/>
      <c r="CH373" s="3"/>
      <c r="CI373" s="3"/>
      <c r="CJ373" s="4"/>
      <c r="CK373" s="3"/>
      <c r="CL373" s="3">
        <v>-208.26</v>
      </c>
      <c r="CM373" s="3"/>
      <c r="CN373" s="3">
        <v>0</v>
      </c>
      <c r="CO373" s="3"/>
      <c r="CP373" s="3">
        <v>205.36</v>
      </c>
      <c r="CQ373" s="3"/>
      <c r="CR373" s="3"/>
    </row>
    <row r="374" spans="1:96" ht="15" customHeight="1" x14ac:dyDescent="0.15">
      <c r="A374" s="1" t="s">
        <v>848</v>
      </c>
      <c r="B374" s="1" t="s">
        <v>574</v>
      </c>
      <c r="C374" s="1" t="s">
        <v>1129</v>
      </c>
      <c r="D374" s="1" t="str">
        <f>VLOOKUP(B374,VALIDAÇÃO!$B$2:$C$12,2,0)</f>
        <v>MARIE CURIE</v>
      </c>
      <c r="E374" s="1" t="s">
        <v>232</v>
      </c>
      <c r="F374" s="1" t="str">
        <f>VLOOKUP(E374,'[1]MAIO 25'!$D$2:$E$876,2,0)</f>
        <v>Masculino</v>
      </c>
      <c r="G374" s="1" t="str">
        <f>VLOOKUP(H374,VALIDAÇÃO!$F$2:$G$83,2,0)</f>
        <v>INDIRETO</v>
      </c>
      <c r="H374" s="1" t="s">
        <v>52</v>
      </c>
      <c r="I374" s="1" t="s">
        <v>850</v>
      </c>
      <c r="J374" s="15">
        <v>45278</v>
      </c>
      <c r="K374" s="15"/>
      <c r="L374" s="2">
        <v>2086.04</v>
      </c>
      <c r="M374" s="2" t="e">
        <f>W374+X374+Y374+Z374+AA374+AB374+AC374+AD374+AE374+AF374+AH374+AJ374+AK374+AL374+AM374+AN374+AO374+AP374+AR374+AT374+AV374++AX374+AY374+AZ374+BA374+BG374+BJ374+BO374+BP374+BQ374+BV374+BW374+BX374+BZ374+CB374+CC374+CD374+CE374+CF374+CH374+CI374+CL374+CN374+BT374+BC374+BE374+BN374+BU374+CQ374+#REF!+CR374+CG374</f>
        <v>#REF!</v>
      </c>
      <c r="N374" s="2">
        <f>(V374+BR374)</f>
        <v>2271.4299999999998</v>
      </c>
      <c r="O374" s="2" t="e">
        <f t="shared" si="32"/>
        <v>#REF!</v>
      </c>
      <c r="P374" s="2" t="e">
        <f>O374+BS374</f>
        <v>#REF!</v>
      </c>
      <c r="Q374" s="2" t="e">
        <f t="shared" si="33"/>
        <v>#REF!</v>
      </c>
      <c r="R374" s="2" t="e">
        <f t="shared" si="34"/>
        <v>#REF!</v>
      </c>
      <c r="S374" s="2">
        <v>3785.72</v>
      </c>
      <c r="T374" s="3"/>
      <c r="U374" s="4"/>
      <c r="V374" s="3">
        <v>3785.72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/>
      <c r="AH374" s="3"/>
      <c r="AI374" s="3"/>
      <c r="AJ374" s="3"/>
      <c r="AK374" s="3"/>
      <c r="AL374" s="3"/>
      <c r="AM374" s="3"/>
      <c r="AN374" s="3"/>
      <c r="AO374" s="3"/>
      <c r="AP374" s="3"/>
      <c r="AQ374" s="4"/>
      <c r="AR374" s="3">
        <v>347.23</v>
      </c>
      <c r="AS374" s="4"/>
      <c r="AT374" s="3"/>
      <c r="AU374" s="4"/>
      <c r="AV374" s="3"/>
      <c r="AW374" s="4"/>
      <c r="AX374" s="3"/>
      <c r="AY374" s="3"/>
      <c r="AZ374" s="3"/>
      <c r="BA374" s="3"/>
      <c r="BB374" s="3"/>
      <c r="BC374" s="3"/>
      <c r="BD374" s="4"/>
      <c r="BE374" s="3"/>
      <c r="BF374" s="4"/>
      <c r="BG374" s="3"/>
      <c r="BH374" s="4"/>
      <c r="BI374" s="3">
        <v>695.2</v>
      </c>
      <c r="BJ374" s="3">
        <v>66.78</v>
      </c>
      <c r="BK374" s="3"/>
      <c r="BL374" s="3"/>
      <c r="BM374" s="3"/>
      <c r="BN374" s="3"/>
      <c r="BO374" s="3">
        <v>-52.14</v>
      </c>
      <c r="BP374" s="3"/>
      <c r="BQ374" s="3"/>
      <c r="BR374" s="3">
        <v>-1514.29</v>
      </c>
      <c r="BS374" s="3">
        <f t="shared" si="30"/>
        <v>1514.29</v>
      </c>
      <c r="BT374" s="3">
        <f t="shared" si="31"/>
        <v>-819.08999999999992</v>
      </c>
      <c r="BU374" s="3"/>
      <c r="BV374" s="3">
        <v>-5</v>
      </c>
      <c r="BW374" s="3"/>
      <c r="BX374" s="3"/>
      <c r="BY374" s="3"/>
      <c r="BZ374" s="3"/>
      <c r="CA374" s="4"/>
      <c r="CB374" s="3"/>
      <c r="CC374" s="3"/>
      <c r="CD374" s="3"/>
      <c r="CE374" s="3"/>
      <c r="CF374" s="3"/>
      <c r="CG374" s="3"/>
      <c r="CH374" s="3"/>
      <c r="CI374" s="3"/>
      <c r="CJ374" s="4"/>
      <c r="CK374" s="3"/>
      <c r="CL374" s="3">
        <v>-397.54</v>
      </c>
      <c r="CM374" s="3"/>
      <c r="CN374" s="3">
        <v>-144.72</v>
      </c>
      <c r="CO374" s="3"/>
      <c r="CP374" s="3">
        <v>335.97</v>
      </c>
      <c r="CQ374" s="3"/>
      <c r="CR374" s="3"/>
    </row>
    <row r="375" spans="1:96" ht="15" customHeight="1" x14ac:dyDescent="0.15">
      <c r="A375" s="1" t="s">
        <v>851</v>
      </c>
      <c r="B375" s="1" t="s">
        <v>633</v>
      </c>
      <c r="C375" s="1" t="s">
        <v>1131</v>
      </c>
      <c r="D375" s="1" t="str">
        <f>VLOOKUP(B375,VALIDAÇÃO!$B$2:$C$12,2,0)</f>
        <v>ESSENZA</v>
      </c>
      <c r="E375" s="1" t="s">
        <v>493</v>
      </c>
      <c r="F375" s="1" t="str">
        <f>VLOOKUP(E375,'[1]MAIO 25'!$D$2:$E$876,2,0)</f>
        <v>Masculino</v>
      </c>
      <c r="G375" s="1" t="str">
        <f>VLOOKUP(H375,VALIDAÇÃO!$F$2:$G$83,2,0)</f>
        <v>INDIRETO</v>
      </c>
      <c r="H375" s="1" t="s">
        <v>447</v>
      </c>
      <c r="I375" s="1" t="s">
        <v>925</v>
      </c>
      <c r="J375" s="15">
        <v>45558</v>
      </c>
      <c r="K375" s="15"/>
      <c r="L375" s="2">
        <v>3113.09</v>
      </c>
      <c r="M375" s="2" t="e">
        <f>W375+X375+Y375+Z375+AA375+AB375+AC375+AD375+AE375+AF375+AH375+AJ375+AK375+AL375+AM375+AN375+AO375+AP375+AR375+AT375+AV375++AX375+AY375+AZ375+BA375+BG375+BJ375+BO375+BP375+BQ375+BV375+BW375+BX375+BZ375+CB375+CC375+CD375+CE375+CF375+CH375+CI375+CL375+CN375+BT375+BC375+BE375+BN375+BU375+CQ375+#REF!+CR375+CG375</f>
        <v>#REF!</v>
      </c>
      <c r="N375" s="2">
        <f>(V375+BR375)</f>
        <v>2649.3199999999997</v>
      </c>
      <c r="O375" s="2" t="e">
        <f t="shared" si="32"/>
        <v>#REF!</v>
      </c>
      <c r="P375" s="2" t="e">
        <f>O375+BS375</f>
        <v>#REF!</v>
      </c>
      <c r="Q375" s="2" t="e">
        <f t="shared" si="33"/>
        <v>#REF!</v>
      </c>
      <c r="R375" s="2" t="e">
        <f t="shared" si="34"/>
        <v>#REF!</v>
      </c>
      <c r="S375" s="2">
        <v>4415.53</v>
      </c>
      <c r="T375" s="3"/>
      <c r="U375" s="4"/>
      <c r="V375" s="3">
        <v>4415.53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4"/>
      <c r="AH375" s="3"/>
      <c r="AI375" s="3">
        <v>13.79</v>
      </c>
      <c r="AJ375" s="3"/>
      <c r="AK375" s="3"/>
      <c r="AL375" s="3"/>
      <c r="AM375" s="3"/>
      <c r="AN375" s="3"/>
      <c r="AO375" s="3"/>
      <c r="AP375" s="3">
        <v>552.25</v>
      </c>
      <c r="AQ375" s="4">
        <v>971.14</v>
      </c>
      <c r="AR375" s="3">
        <v>907.67</v>
      </c>
      <c r="AS375" s="4">
        <v>1170.6275000000001</v>
      </c>
      <c r="AT375" s="3"/>
      <c r="AU375" s="4"/>
      <c r="AV375" s="3"/>
      <c r="AW375" s="4">
        <v>0</v>
      </c>
      <c r="AX375" s="3"/>
      <c r="AY375" s="3"/>
      <c r="AZ375" s="3"/>
      <c r="BA375" s="3"/>
      <c r="BB375" s="3"/>
      <c r="BC375" s="3"/>
      <c r="BD375" s="4"/>
      <c r="BE375" s="3"/>
      <c r="BF375" s="4"/>
      <c r="BG375" s="3">
        <v>366.05</v>
      </c>
      <c r="BH375" s="4">
        <v>547.14</v>
      </c>
      <c r="BI375" s="3">
        <v>695.2</v>
      </c>
      <c r="BJ375" s="3">
        <v>351.15</v>
      </c>
      <c r="BK375" s="3">
        <v>137.23999999999998</v>
      </c>
      <c r="BL375" s="3"/>
      <c r="BM375" s="3">
        <v>303.11</v>
      </c>
      <c r="BN375" s="3"/>
      <c r="BO375" s="3">
        <v>-52.14</v>
      </c>
      <c r="BP375" s="3">
        <v>-46.2</v>
      </c>
      <c r="BQ375" s="3"/>
      <c r="BR375" s="3">
        <v>-1766.21</v>
      </c>
      <c r="BS375" s="3">
        <f t="shared" si="30"/>
        <v>1766.21</v>
      </c>
      <c r="BT375" s="3">
        <f t="shared" si="31"/>
        <v>-1071.01</v>
      </c>
      <c r="BU375" s="3"/>
      <c r="BV375" s="3">
        <v>-5</v>
      </c>
      <c r="BW375" s="3"/>
      <c r="BX375" s="3">
        <v>-87</v>
      </c>
      <c r="BY375" s="3"/>
      <c r="BZ375" s="3"/>
      <c r="CA375" s="4"/>
      <c r="CB375" s="3"/>
      <c r="CC375" s="3">
        <v>-139.80000000000001</v>
      </c>
      <c r="CD375" s="3"/>
      <c r="CE375" s="3"/>
      <c r="CF375" s="3"/>
      <c r="CG375" s="3"/>
      <c r="CH375" s="3"/>
      <c r="CI375" s="3"/>
      <c r="CJ375" s="4"/>
      <c r="CK375" s="3">
        <v>-90.93</v>
      </c>
      <c r="CL375" s="3">
        <v>-732.55</v>
      </c>
      <c r="CM375" s="3">
        <v>0</v>
      </c>
      <c r="CN375" s="3">
        <v>-650.66</v>
      </c>
      <c r="CO375" s="3">
        <v>96.99</v>
      </c>
      <c r="CP375" s="3">
        <v>527.41</v>
      </c>
      <c r="CQ375" s="3"/>
      <c r="CR375" s="3"/>
    </row>
    <row r="376" spans="1:96" ht="15" customHeight="1" x14ac:dyDescent="0.15">
      <c r="A376" s="1" t="s">
        <v>955</v>
      </c>
      <c r="B376" s="1" t="s">
        <v>275</v>
      </c>
      <c r="C376" s="1" t="s">
        <v>963</v>
      </c>
      <c r="D376" s="1" t="str">
        <f>VLOOKUP(B376,VALIDAÇÃO!$B$2:$C$12,2,0)</f>
        <v>ÂNGELA</v>
      </c>
      <c r="E376" s="1" t="s">
        <v>1909</v>
      </c>
      <c r="F376" s="1" t="e">
        <f>VLOOKUP(E376,'[1]MAIO 25'!$D$2:$E$876,2,0)</f>
        <v>#N/A</v>
      </c>
      <c r="G376" s="1" t="str">
        <f>VLOOKUP(H376,VALIDAÇÃO!$F$2:$G$83,2,0)</f>
        <v>DIRETO</v>
      </c>
      <c r="H376" s="1" t="s">
        <v>1518</v>
      </c>
      <c r="I376" s="1" t="s">
        <v>847</v>
      </c>
      <c r="J376" s="15">
        <v>45855</v>
      </c>
      <c r="K376" s="15"/>
      <c r="L376" s="2">
        <v>721.48</v>
      </c>
      <c r="M376" s="2" t="e">
        <f>W376+X376+Y376+Z376+AA376+AB376+AC376+AD376+AE376+AF376+AH376+AJ376+AK376+AL376+AM376+AN376+AO376+AP376+AR376+AT376+AV376++AX376+AY376+AZ376+BA376+BG376+BJ376+BO376+BP376+BQ376+BV376+BW376+BX376+BZ376+CB376+CC376+CD376+CE376+CF376+CH376+CI376+CL376+CN376+BT376+BC376+BE376+BN376+BU376+CQ376+#REF!+CR376+CG376</f>
        <v>#REF!</v>
      </c>
      <c r="N376" s="2">
        <f>(V376+BR376)</f>
        <v>811.07</v>
      </c>
      <c r="O376" s="2" t="e">
        <f t="shared" si="32"/>
        <v>#REF!</v>
      </c>
      <c r="P376" s="2" t="e">
        <f>O376+BS376</f>
        <v>#REF!</v>
      </c>
      <c r="Q376" s="2" t="e">
        <f t="shared" si="33"/>
        <v>#REF!</v>
      </c>
      <c r="R376" s="2" t="e">
        <f t="shared" si="34"/>
        <v>#REF!</v>
      </c>
      <c r="S376" s="2">
        <v>1738</v>
      </c>
      <c r="T376" s="3"/>
      <c r="U376" s="4"/>
      <c r="V376" s="3">
        <v>811.07</v>
      </c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4"/>
      <c r="AH376" s="3"/>
      <c r="AI376" s="3"/>
      <c r="AJ376" s="3"/>
      <c r="AK376" s="3"/>
      <c r="AL376" s="3"/>
      <c r="AM376" s="3"/>
      <c r="AN376" s="3"/>
      <c r="AO376" s="3"/>
      <c r="AP376" s="3"/>
      <c r="AQ376" s="4"/>
      <c r="AR376" s="3"/>
      <c r="AS376" s="4">
        <v>786.14</v>
      </c>
      <c r="AT376" s="3"/>
      <c r="AU376" s="4"/>
      <c r="AV376" s="3"/>
      <c r="AW376" s="4">
        <v>0</v>
      </c>
      <c r="AX376" s="3"/>
      <c r="AY376" s="3"/>
      <c r="AZ376" s="3"/>
      <c r="BA376" s="3"/>
      <c r="BB376" s="3"/>
      <c r="BC376" s="3"/>
      <c r="BD376" s="4"/>
      <c r="BE376" s="3"/>
      <c r="BF376" s="4"/>
      <c r="BG376" s="3"/>
      <c r="BH376" s="4"/>
      <c r="BI376" s="3">
        <v>695.2</v>
      </c>
      <c r="BJ376" s="3"/>
      <c r="BK376" s="3">
        <v>53.55</v>
      </c>
      <c r="BL376" s="3"/>
      <c r="BM376" s="3"/>
      <c r="BN376" s="3">
        <v>30.33</v>
      </c>
      <c r="BO376" s="3">
        <v>-24.33</v>
      </c>
      <c r="BP376" s="3">
        <v>-34.76</v>
      </c>
      <c r="BQ376" s="3"/>
      <c r="BR376" s="3"/>
      <c r="BS376" s="3">
        <f t="shared" si="30"/>
        <v>0</v>
      </c>
      <c r="BT376" s="3">
        <f t="shared" si="31"/>
        <v>695.2</v>
      </c>
      <c r="BU376" s="3"/>
      <c r="BV376" s="3"/>
      <c r="BW376" s="3"/>
      <c r="BX376" s="3"/>
      <c r="BY376" s="3"/>
      <c r="BZ376" s="3"/>
      <c r="CA376" s="4"/>
      <c r="CB376" s="3"/>
      <c r="CC376" s="3"/>
      <c r="CD376" s="3"/>
      <c r="CE376" s="3"/>
      <c r="CF376" s="3"/>
      <c r="CG376" s="3"/>
      <c r="CH376" s="3"/>
      <c r="CI376" s="3"/>
      <c r="CJ376" s="4"/>
      <c r="CK376" s="3"/>
      <c r="CL376" s="3">
        <v>-60.83</v>
      </c>
      <c r="CM376" s="3"/>
      <c r="CN376" s="3">
        <v>0</v>
      </c>
      <c r="CO376" s="3"/>
      <c r="CP376" s="3">
        <v>64.88</v>
      </c>
      <c r="CQ376" s="3"/>
      <c r="CR376" s="3"/>
    </row>
    <row r="377" spans="1:96" ht="15" customHeight="1" x14ac:dyDescent="0.15">
      <c r="A377" s="1" t="s">
        <v>872</v>
      </c>
      <c r="B377" s="1" t="s">
        <v>437</v>
      </c>
      <c r="C377" s="1" t="s">
        <v>1132</v>
      </c>
      <c r="D377" s="1" t="str">
        <f>VLOOKUP(B377,VALIDAÇÃO!$B$2:$C$12,2,0)</f>
        <v xml:space="preserve">BOSSA </v>
      </c>
      <c r="E377" s="1" t="s">
        <v>746</v>
      </c>
      <c r="F377" s="1" t="str">
        <f>VLOOKUP(E377,'[1]MAIO 25'!$D$2:$E$876,2,0)</f>
        <v>Masculino</v>
      </c>
      <c r="G377" s="1" t="str">
        <f>VLOOKUP(H377,VALIDAÇÃO!$F$2:$G$83,2,0)</f>
        <v>DIRETO</v>
      </c>
      <c r="H377" s="1" t="s">
        <v>649</v>
      </c>
      <c r="I377" s="1" t="s">
        <v>847</v>
      </c>
      <c r="J377" s="15">
        <v>45180</v>
      </c>
      <c r="K377" s="15"/>
      <c r="L377" s="2">
        <v>2248.2800000000002</v>
      </c>
      <c r="M377" s="2" t="e">
        <f>W377+X377+Y377+Z377+AA377+AB377+AC377+AD377+AE377+AF377+AH377+AJ377+AK377+AL377+AM377+AN377+AO377+AP377+AR377+AT377+AV377++AX377+AY377+AZ377+BA377+BG377+BJ377+BO377+BP377+BQ377+BV377+BW377+BX377+BZ377+CB377+CC377+CD377+CE377+CF377+CH377+CI377+CL377+CN377+BT377+BC377+BE377+BN377+BU377+CQ377+#REF!+CR377+CG377</f>
        <v>#REF!</v>
      </c>
      <c r="N377" s="2">
        <f>(V377+BR377)</f>
        <v>1303.5999999999999</v>
      </c>
      <c r="O377" s="2" t="e">
        <f t="shared" si="32"/>
        <v>#REF!</v>
      </c>
      <c r="P377" s="2" t="e">
        <f>O377+BS377</f>
        <v>#REF!</v>
      </c>
      <c r="Q377" s="2" t="e">
        <f t="shared" si="33"/>
        <v>#REF!</v>
      </c>
      <c r="R377" s="2" t="e">
        <f t="shared" si="34"/>
        <v>#REF!</v>
      </c>
      <c r="S377" s="2">
        <v>2310</v>
      </c>
      <c r="T377" s="3"/>
      <c r="U377" s="4"/>
      <c r="V377" s="3">
        <v>2310</v>
      </c>
      <c r="W377" s="3"/>
      <c r="X377" s="3"/>
      <c r="Y377" s="3"/>
      <c r="Z377" s="3"/>
      <c r="AA377" s="3"/>
      <c r="AB377" s="3"/>
      <c r="AC377" s="3">
        <v>55.62</v>
      </c>
      <c r="AD377" s="3">
        <v>100</v>
      </c>
      <c r="AE377" s="3">
        <v>100</v>
      </c>
      <c r="AF377" s="3"/>
      <c r="AG377" s="4"/>
      <c r="AH377" s="3"/>
      <c r="AI377" s="3"/>
      <c r="AJ377" s="3"/>
      <c r="AK377" s="3">
        <v>7.4</v>
      </c>
      <c r="AL377" s="3"/>
      <c r="AM377" s="3"/>
      <c r="AN377" s="3">
        <v>82.4</v>
      </c>
      <c r="AO377" s="3"/>
      <c r="AP377" s="3"/>
      <c r="AQ377" s="4"/>
      <c r="AR377" s="3">
        <v>392.7</v>
      </c>
      <c r="AS377" s="4">
        <v>249.17</v>
      </c>
      <c r="AT377" s="3"/>
      <c r="AU377" s="4"/>
      <c r="AV377" s="3">
        <v>38.5</v>
      </c>
      <c r="AW377" s="4"/>
      <c r="AX377" s="3">
        <v>550</v>
      </c>
      <c r="AY377" s="3"/>
      <c r="AZ377" s="3"/>
      <c r="BA377" s="3">
        <v>105.77</v>
      </c>
      <c r="BB377" s="3"/>
      <c r="BC377" s="3"/>
      <c r="BD377" s="4"/>
      <c r="BE377" s="3"/>
      <c r="BF377" s="4"/>
      <c r="BG377" s="3"/>
      <c r="BH377" s="4"/>
      <c r="BI377" s="3">
        <v>924</v>
      </c>
      <c r="BJ377" s="3">
        <v>75.52</v>
      </c>
      <c r="BK377" s="3">
        <v>22.56</v>
      </c>
      <c r="BL377" s="3"/>
      <c r="BM377" s="3"/>
      <c r="BN377" s="3"/>
      <c r="BO377" s="3">
        <v>-69.3</v>
      </c>
      <c r="BP377" s="3">
        <v>-46.2</v>
      </c>
      <c r="BQ377" s="3"/>
      <c r="BR377" s="3">
        <v>-1006.4</v>
      </c>
      <c r="BS377" s="3">
        <f t="shared" si="30"/>
        <v>1006.4</v>
      </c>
      <c r="BT377" s="3">
        <f t="shared" si="31"/>
        <v>-82.399999999999977</v>
      </c>
      <c r="BU377" s="3"/>
      <c r="BV377" s="3"/>
      <c r="BW377" s="3"/>
      <c r="BX377" s="3"/>
      <c r="BY377" s="3"/>
      <c r="BZ377" s="3"/>
      <c r="CA377" s="4"/>
      <c r="CB377" s="3"/>
      <c r="CC377" s="3"/>
      <c r="CD377" s="3"/>
      <c r="CE377" s="3"/>
      <c r="CF377" s="3"/>
      <c r="CG377" s="3"/>
      <c r="CH377" s="3"/>
      <c r="CI377" s="3"/>
      <c r="CJ377" s="4"/>
      <c r="CK377" s="3"/>
      <c r="CL377" s="3">
        <v>-310.99</v>
      </c>
      <c r="CM377" s="3"/>
      <c r="CN377" s="3">
        <v>-36.74</v>
      </c>
      <c r="CO377" s="3"/>
      <c r="CP377" s="3">
        <v>278.39</v>
      </c>
      <c r="CQ377" s="3"/>
      <c r="CR377" s="3"/>
    </row>
    <row r="378" spans="1:96" ht="15" customHeight="1" x14ac:dyDescent="0.15">
      <c r="A378" s="1" t="s">
        <v>851</v>
      </c>
      <c r="B378" s="1" t="s">
        <v>633</v>
      </c>
      <c r="C378" s="1" t="s">
        <v>1133</v>
      </c>
      <c r="D378" s="1" t="str">
        <f>VLOOKUP(B378,VALIDAÇÃO!$B$2:$C$12,2,0)</f>
        <v>ESSENZA</v>
      </c>
      <c r="E378" s="1" t="s">
        <v>88</v>
      </c>
      <c r="F378" s="1" t="str">
        <f>VLOOKUP(E378,'[1]MAIO 25'!$D$2:$E$876,2,0)</f>
        <v>Masculino</v>
      </c>
      <c r="G378" s="1" t="str">
        <f>VLOOKUP(H378,VALIDAÇÃO!$F$2:$G$83,2,0)</f>
        <v>DIRETO</v>
      </c>
      <c r="H378" s="1" t="s">
        <v>1518</v>
      </c>
      <c r="I378" s="1" t="s">
        <v>847</v>
      </c>
      <c r="J378" s="15">
        <v>45701</v>
      </c>
      <c r="K378" s="15"/>
      <c r="L378" s="2">
        <v>304.26</v>
      </c>
      <c r="M378" s="2" t="e">
        <f>W378+X378+Y378+Z378+AA378+AB378+AC378+AD378+AE378+AF378+AH378+AJ378+AK378+AL378+AM378+AN378+AO378+AP378+AR378+AT378+AV378++AX378+AY378+AZ378+BA378+BG378+BJ378+BO378+BP378+BQ378+BV378+BW378+BX378+BZ378+CB378+CC378+CD378+CE378+CF378+CH378+CI378+CL378+CN378+BT378+BC378+BE378+BN378+BU378+CQ378+#REF!+CR378+CG378</f>
        <v>#REF!</v>
      </c>
      <c r="N378" s="2">
        <f>(V378+BR378)</f>
        <v>1042.8</v>
      </c>
      <c r="O378" s="2" t="e">
        <f t="shared" si="32"/>
        <v>#REF!</v>
      </c>
      <c r="P378" s="2" t="e">
        <f>O378+BS378</f>
        <v>#REF!</v>
      </c>
      <c r="Q378" s="2" t="e">
        <f t="shared" si="33"/>
        <v>#REF!</v>
      </c>
      <c r="R378" s="2" t="e">
        <f t="shared" si="34"/>
        <v>#REF!</v>
      </c>
      <c r="S378" s="2">
        <v>1738</v>
      </c>
      <c r="T378" s="3"/>
      <c r="U378" s="4"/>
      <c r="V378" s="3">
        <v>1738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4"/>
      <c r="AH378" s="3"/>
      <c r="AI378" s="3"/>
      <c r="AJ378" s="3"/>
      <c r="AK378" s="3"/>
      <c r="AL378" s="3"/>
      <c r="AM378" s="3"/>
      <c r="AN378" s="3"/>
      <c r="AO378" s="3"/>
      <c r="AP378" s="3">
        <v>107.02</v>
      </c>
      <c r="AQ378" s="4">
        <v>478.14</v>
      </c>
      <c r="AR378" s="3">
        <v>13.46</v>
      </c>
      <c r="AS378" s="4">
        <v>1230.1400000000001</v>
      </c>
      <c r="AT378" s="3"/>
      <c r="AU378" s="4"/>
      <c r="AV378" s="3"/>
      <c r="AW378" s="4">
        <v>0</v>
      </c>
      <c r="AX378" s="3"/>
      <c r="AY378" s="3"/>
      <c r="AZ378" s="3"/>
      <c r="BA378" s="3"/>
      <c r="BB378" s="3"/>
      <c r="BC378" s="3">
        <v>-5.29</v>
      </c>
      <c r="BD378" s="4">
        <v>40.14</v>
      </c>
      <c r="BE378" s="3">
        <v>-521.4</v>
      </c>
      <c r="BF378" s="4">
        <v>9</v>
      </c>
      <c r="BG378" s="3">
        <v>140.13</v>
      </c>
      <c r="BH378" s="4">
        <v>532.14</v>
      </c>
      <c r="BI378" s="3">
        <v>695.2</v>
      </c>
      <c r="BJ378" s="3">
        <v>50.12</v>
      </c>
      <c r="BK378" s="3">
        <v>149.47999999999999</v>
      </c>
      <c r="BL378" s="3"/>
      <c r="BM378" s="3"/>
      <c r="BN378" s="3"/>
      <c r="BO378" s="3">
        <v>-52.14</v>
      </c>
      <c r="BP378" s="3">
        <v>-34.76</v>
      </c>
      <c r="BQ378" s="3"/>
      <c r="BR378" s="3">
        <v>-695.2</v>
      </c>
      <c r="BS378" s="3">
        <f t="shared" si="30"/>
        <v>695.2</v>
      </c>
      <c r="BT378" s="3">
        <f t="shared" si="31"/>
        <v>0</v>
      </c>
      <c r="BU378" s="3"/>
      <c r="BV378" s="3"/>
      <c r="BW378" s="3"/>
      <c r="BX378" s="3"/>
      <c r="BY378" s="3"/>
      <c r="BZ378" s="3"/>
      <c r="CA378" s="4"/>
      <c r="CB378" s="3"/>
      <c r="CC378" s="3"/>
      <c r="CD378" s="3"/>
      <c r="CE378" s="3"/>
      <c r="CF378" s="3"/>
      <c r="CG378" s="3"/>
      <c r="CH378" s="3"/>
      <c r="CI378" s="3">
        <v>-347.6</v>
      </c>
      <c r="CJ378" s="4">
        <v>6</v>
      </c>
      <c r="CK378" s="3"/>
      <c r="CL378" s="3">
        <v>-88.08</v>
      </c>
      <c r="CM378" s="3"/>
      <c r="CN378" s="3">
        <v>0</v>
      </c>
      <c r="CO378" s="3"/>
      <c r="CP378" s="3">
        <v>93.95</v>
      </c>
      <c r="CQ378" s="3"/>
      <c r="CR378" s="3"/>
    </row>
    <row r="379" spans="1:96" ht="15" customHeight="1" x14ac:dyDescent="0.15">
      <c r="A379" s="1" t="s">
        <v>872</v>
      </c>
      <c r="B379" s="1" t="s">
        <v>437</v>
      </c>
      <c r="C379" s="1" t="s">
        <v>1134</v>
      </c>
      <c r="D379" s="1" t="str">
        <f>VLOOKUP(B379,VALIDAÇÃO!$B$2:$C$12,2,0)</f>
        <v xml:space="preserve">BOSSA </v>
      </c>
      <c r="E379" s="1" t="s">
        <v>13</v>
      </c>
      <c r="F379" s="1" t="str">
        <f>VLOOKUP(E379,'[1]MAIO 25'!$D$2:$E$876,2,0)</f>
        <v>Masculino</v>
      </c>
      <c r="G379" s="1" t="str">
        <f>VLOOKUP(H379,VALIDAÇÃO!$F$2:$G$83,2,0)</f>
        <v>DIRETO</v>
      </c>
      <c r="H379" s="1" t="s">
        <v>130</v>
      </c>
      <c r="I379" s="1" t="s">
        <v>847</v>
      </c>
      <c r="J379" s="15">
        <v>45236</v>
      </c>
      <c r="K379" s="15"/>
      <c r="L379" s="2">
        <v>1535.06</v>
      </c>
      <c r="M379" s="2" t="e">
        <f>W379+X379+Y379+Z379+AA379+AB379+AC379+AD379+AE379+AF379+AH379+AJ379+AK379+AL379+AM379+AN379+AO379+AP379+AR379+AT379+AV379++AX379+AY379+AZ379+BA379+BG379+BJ379+BO379+BP379+BQ379+BV379+BW379+BX379+BZ379+CB379+CC379+CD379+CE379+CF379+CH379+CI379+CL379+CN379+BT379+BC379+BE379+BN379+BU379+CQ379+#REF!+CR379+CG379</f>
        <v>#REF!</v>
      </c>
      <c r="N379" s="2">
        <f>(V379+BR379)</f>
        <v>1386</v>
      </c>
      <c r="O379" s="2" t="e">
        <f t="shared" si="32"/>
        <v>#REF!</v>
      </c>
      <c r="P379" s="2" t="e">
        <f>O379+BS379</f>
        <v>#REF!</v>
      </c>
      <c r="Q379" s="2" t="e">
        <f t="shared" si="33"/>
        <v>#REF!</v>
      </c>
      <c r="R379" s="2" t="e">
        <f t="shared" si="34"/>
        <v>#REF!</v>
      </c>
      <c r="S379" s="2">
        <v>2310</v>
      </c>
      <c r="T379" s="3"/>
      <c r="U379" s="4"/>
      <c r="V379" s="3">
        <v>2310</v>
      </c>
      <c r="W379" s="3"/>
      <c r="X379" s="3"/>
      <c r="Y379" s="3"/>
      <c r="Z379" s="3"/>
      <c r="AA379" s="3"/>
      <c r="AB379" s="3"/>
      <c r="AC379" s="3">
        <v>55.62</v>
      </c>
      <c r="AD379" s="3"/>
      <c r="AE379" s="3"/>
      <c r="AF379" s="3"/>
      <c r="AG379" s="4"/>
      <c r="AH379" s="3"/>
      <c r="AI379" s="3"/>
      <c r="AJ379" s="3"/>
      <c r="AK379" s="3"/>
      <c r="AL379" s="3"/>
      <c r="AM379" s="3"/>
      <c r="AN379" s="3"/>
      <c r="AO379" s="3"/>
      <c r="AP379" s="3"/>
      <c r="AQ379" s="4"/>
      <c r="AR379" s="3"/>
      <c r="AS379" s="4">
        <v>688.19</v>
      </c>
      <c r="AT379" s="3"/>
      <c r="AU379" s="4"/>
      <c r="AV379" s="3"/>
      <c r="AW379" s="4"/>
      <c r="AX379" s="3">
        <v>500</v>
      </c>
      <c r="AY379" s="3"/>
      <c r="AZ379" s="3"/>
      <c r="BA379" s="3">
        <v>96.15</v>
      </c>
      <c r="BB379" s="3"/>
      <c r="BC379" s="3">
        <v>-7.35</v>
      </c>
      <c r="BD379" s="4">
        <v>42</v>
      </c>
      <c r="BE379" s="3"/>
      <c r="BF379" s="4"/>
      <c r="BG379" s="3"/>
      <c r="BH379" s="4"/>
      <c r="BI379" s="3">
        <v>1387.73</v>
      </c>
      <c r="BJ379" s="3"/>
      <c r="BK379" s="3">
        <v>170.45</v>
      </c>
      <c r="BL379" s="3"/>
      <c r="BM379" s="3"/>
      <c r="BN379" s="3"/>
      <c r="BO379" s="3">
        <v>-69.3</v>
      </c>
      <c r="BP379" s="3">
        <v>-46.2</v>
      </c>
      <c r="BQ379" s="3">
        <v>-138.6</v>
      </c>
      <c r="BR379" s="3">
        <v>-924</v>
      </c>
      <c r="BS379" s="3">
        <f t="shared" si="30"/>
        <v>924</v>
      </c>
      <c r="BT379" s="3">
        <f t="shared" si="31"/>
        <v>463.73</v>
      </c>
      <c r="BU379" s="3"/>
      <c r="BV379" s="3"/>
      <c r="BW379" s="3"/>
      <c r="BX379" s="3"/>
      <c r="BY379" s="3"/>
      <c r="BZ379" s="3"/>
      <c r="CA379" s="4"/>
      <c r="CB379" s="3"/>
      <c r="CC379" s="3"/>
      <c r="CD379" s="3"/>
      <c r="CE379" s="3"/>
      <c r="CF379" s="3"/>
      <c r="CG379" s="3"/>
      <c r="CH379" s="3"/>
      <c r="CI379" s="3"/>
      <c r="CJ379" s="4"/>
      <c r="CK379" s="3"/>
      <c r="CL379" s="3">
        <v>-241.26</v>
      </c>
      <c r="CM379" s="3"/>
      <c r="CN379" s="3">
        <v>0</v>
      </c>
      <c r="CO379" s="3"/>
      <c r="CP379" s="3">
        <v>231.9</v>
      </c>
      <c r="CQ379" s="3"/>
      <c r="CR379" s="3"/>
    </row>
    <row r="380" spans="1:96" ht="15" customHeight="1" x14ac:dyDescent="0.15">
      <c r="A380" s="1" t="s">
        <v>848</v>
      </c>
      <c r="B380" s="1" t="s">
        <v>574</v>
      </c>
      <c r="C380" s="1" t="s">
        <v>1135</v>
      </c>
      <c r="D380" s="1" t="str">
        <f>VLOOKUP(B380,VALIDAÇÃO!$B$2:$C$12,2,0)</f>
        <v>MARIE CURIE</v>
      </c>
      <c r="E380" s="1" t="s">
        <v>122</v>
      </c>
      <c r="F380" s="1" t="s">
        <v>1830</v>
      </c>
      <c r="G380" s="1" t="str">
        <f>VLOOKUP(H380,VALIDAÇÃO!$F$2:$G$83,2,0)</f>
        <v>DIRETO</v>
      </c>
      <c r="H380" s="1" t="s">
        <v>1518</v>
      </c>
      <c r="I380" s="1" t="s">
        <v>850</v>
      </c>
      <c r="J380" s="15">
        <v>45574</v>
      </c>
      <c r="K380" s="15"/>
      <c r="L380" s="2">
        <v>1284.44</v>
      </c>
      <c r="M380" s="2" t="e">
        <f>W380+X380+Y380+Z380+AA380+AB380+AC380+AD380+AE380+AF380+AH380+AJ380+AK380+AL380+AM380+AN380+AO380+AP380+AR380+AT380+AV380++AX380+AY380+AZ380+BA380+BG380+BJ380+BO380+BP380+BQ380+BV380+BW380+BX380+BZ380+CB380+CC380+CD380+CE380+CF380+CH380+CI380+CL380+CN380+BT380+BC380+BE380+BN380+BU380+CQ380+#REF!+CR380+CG380</f>
        <v>#REF!</v>
      </c>
      <c r="N380" s="2">
        <f>(V380+BR380)</f>
        <v>1042.8</v>
      </c>
      <c r="O380" s="2" t="e">
        <f t="shared" si="32"/>
        <v>#REF!</v>
      </c>
      <c r="P380" s="2" t="e">
        <f>O380+BS380</f>
        <v>#REF!</v>
      </c>
      <c r="Q380" s="2" t="e">
        <f t="shared" si="33"/>
        <v>#REF!</v>
      </c>
      <c r="R380" s="2" t="e">
        <f t="shared" si="34"/>
        <v>#REF!</v>
      </c>
      <c r="S380" s="2">
        <v>1738</v>
      </c>
      <c r="T380" s="3"/>
      <c r="U380" s="4"/>
      <c r="V380" s="3">
        <v>1738</v>
      </c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4">
        <v>183</v>
      </c>
      <c r="AH380" s="3"/>
      <c r="AI380" s="3"/>
      <c r="AJ380" s="3"/>
      <c r="AK380" s="3">
        <v>3.44</v>
      </c>
      <c r="AL380" s="3"/>
      <c r="AM380" s="3"/>
      <c r="AN380" s="3"/>
      <c r="AO380" s="3"/>
      <c r="AP380" s="3">
        <v>176.87</v>
      </c>
      <c r="AQ380" s="4">
        <v>790.19</v>
      </c>
      <c r="AR380" s="3">
        <v>106.32</v>
      </c>
      <c r="AS380" s="4">
        <v>655</v>
      </c>
      <c r="AT380" s="3"/>
      <c r="AU380" s="4"/>
      <c r="AV380" s="3">
        <v>17.91</v>
      </c>
      <c r="AW380" s="4">
        <v>0</v>
      </c>
      <c r="AX380" s="3">
        <v>266.98</v>
      </c>
      <c r="AY380" s="3"/>
      <c r="AZ380" s="3"/>
      <c r="BA380" s="3">
        <v>51.34</v>
      </c>
      <c r="BB380" s="3"/>
      <c r="BC380" s="3"/>
      <c r="BD380" s="4"/>
      <c r="BE380" s="3"/>
      <c r="BF380" s="4"/>
      <c r="BG380" s="3"/>
      <c r="BH380" s="4"/>
      <c r="BI380" s="3">
        <v>924</v>
      </c>
      <c r="BJ380" s="3">
        <v>54.46</v>
      </c>
      <c r="BK380" s="3">
        <v>83.04</v>
      </c>
      <c r="BL380" s="3"/>
      <c r="BM380" s="3"/>
      <c r="BN380" s="3"/>
      <c r="BO380" s="3">
        <v>-52.14</v>
      </c>
      <c r="BP380" s="3">
        <v>-34.76</v>
      </c>
      <c r="BQ380" s="3">
        <v>-104.28</v>
      </c>
      <c r="BR380" s="3">
        <v>-695.2</v>
      </c>
      <c r="BS380" s="3">
        <f t="shared" si="30"/>
        <v>695.2</v>
      </c>
      <c r="BT380" s="3">
        <f t="shared" si="31"/>
        <v>228.79999999999995</v>
      </c>
      <c r="BU380" s="3"/>
      <c r="BV380" s="3"/>
      <c r="BW380" s="3"/>
      <c r="BX380" s="3"/>
      <c r="BY380" s="3"/>
      <c r="BZ380" s="3"/>
      <c r="CA380" s="4"/>
      <c r="CB380" s="3"/>
      <c r="CC380" s="3">
        <v>-49.9</v>
      </c>
      <c r="CD380" s="3"/>
      <c r="CE380" s="3"/>
      <c r="CF380" s="3"/>
      <c r="CG380" s="3"/>
      <c r="CH380" s="3"/>
      <c r="CI380" s="3"/>
      <c r="CJ380" s="4"/>
      <c r="CK380" s="3"/>
      <c r="CL380" s="3">
        <v>-194.6</v>
      </c>
      <c r="CM380" s="3"/>
      <c r="CN380" s="3">
        <v>0</v>
      </c>
      <c r="CO380" s="3"/>
      <c r="CP380" s="3">
        <v>193.22</v>
      </c>
      <c r="CQ380" s="3"/>
      <c r="CR380" s="3"/>
    </row>
    <row r="381" spans="1:96" ht="15" customHeight="1" x14ac:dyDescent="0.15">
      <c r="A381" s="1" t="s">
        <v>851</v>
      </c>
      <c r="B381" s="1" t="s">
        <v>633</v>
      </c>
      <c r="C381" s="1" t="s">
        <v>1136</v>
      </c>
      <c r="D381" s="1" t="str">
        <f>VLOOKUP(B381,VALIDAÇÃO!$B$2:$C$12,2,0)</f>
        <v>ESSENZA</v>
      </c>
      <c r="E381" s="1" t="s">
        <v>659</v>
      </c>
      <c r="F381" s="1" t="str">
        <f>VLOOKUP(E381,'[1]MAIO 25'!$D$2:$E$876,2,0)</f>
        <v>Masculino</v>
      </c>
      <c r="G381" s="1" t="str">
        <f>VLOOKUP(H381,VALIDAÇÃO!$F$2:$G$83,2,0)</f>
        <v>DIRETO</v>
      </c>
      <c r="H381" s="1" t="s">
        <v>649</v>
      </c>
      <c r="I381" s="1" t="s">
        <v>847</v>
      </c>
      <c r="J381" s="15">
        <v>45363</v>
      </c>
      <c r="K381" s="15"/>
      <c r="L381" s="2">
        <v>1246.8499999999999</v>
      </c>
      <c r="M381" s="2" t="e">
        <f>W381+X381+Y381+Z381+AA381+AB381+AC381+AD381+AE381+AF381+AH381+AJ381+AK381+AL381+AM381+AN381+AO381+AP381+AR381+AT381+AV381++AX381+AY381+AZ381+BA381+BG381+BJ381+BO381+BP381+BQ381+BV381+BW381+BX381+BZ381+CB381+CC381+CD381+CE381+CF381+CH381+CI381+CL381+CN381+BT381+BC381+BE381+BN381+BU381+CQ381+#REF!+CR381+CG381</f>
        <v>#REF!</v>
      </c>
      <c r="N381" s="2">
        <f>(V381+BR381)</f>
        <v>1386</v>
      </c>
      <c r="O381" s="2" t="e">
        <f t="shared" si="32"/>
        <v>#REF!</v>
      </c>
      <c r="P381" s="2" t="e">
        <f>O381+BS381</f>
        <v>#REF!</v>
      </c>
      <c r="Q381" s="2" t="e">
        <f t="shared" si="33"/>
        <v>#REF!</v>
      </c>
      <c r="R381" s="2" t="e">
        <f t="shared" si="34"/>
        <v>#REF!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4"/>
      <c r="AH381" s="3"/>
      <c r="AI381" s="3"/>
      <c r="AJ381" s="3"/>
      <c r="AK381" s="3">
        <v>0.21</v>
      </c>
      <c r="AL381" s="3"/>
      <c r="AM381" s="3"/>
      <c r="AN381" s="3"/>
      <c r="AO381" s="3"/>
      <c r="AP381" s="3"/>
      <c r="AQ381" s="4"/>
      <c r="AR381" s="3">
        <v>26.22</v>
      </c>
      <c r="AS381" s="4">
        <v>1069</v>
      </c>
      <c r="AT381" s="3"/>
      <c r="AU381" s="4"/>
      <c r="AV381" s="3">
        <v>1.0900000000000001</v>
      </c>
      <c r="AW381" s="4"/>
      <c r="AX381" s="3">
        <v>232.8</v>
      </c>
      <c r="AY381" s="3"/>
      <c r="AZ381" s="3"/>
      <c r="BA381" s="3">
        <v>44.77</v>
      </c>
      <c r="BB381" s="3"/>
      <c r="BC381" s="3">
        <v>-41.5</v>
      </c>
      <c r="BD381" s="4">
        <v>237.14</v>
      </c>
      <c r="BE381" s="3"/>
      <c r="BF381" s="4"/>
      <c r="BG381" s="3"/>
      <c r="BH381" s="4"/>
      <c r="BI381" s="3">
        <v>1261.57</v>
      </c>
      <c r="BJ381" s="3">
        <v>5.04</v>
      </c>
      <c r="BK381" s="3">
        <v>163.53</v>
      </c>
      <c r="BL381" s="3"/>
      <c r="BM381" s="3"/>
      <c r="BN381" s="3"/>
      <c r="BO381" s="3">
        <v>-69.3</v>
      </c>
      <c r="BP381" s="3">
        <v>-46.2</v>
      </c>
      <c r="BQ381" s="3">
        <v>-138.6</v>
      </c>
      <c r="BR381" s="3">
        <v>-924</v>
      </c>
      <c r="BS381" s="3">
        <f t="shared" si="30"/>
        <v>924</v>
      </c>
      <c r="BT381" s="3">
        <f t="shared" si="31"/>
        <v>337.56999999999994</v>
      </c>
      <c r="BU381" s="3"/>
      <c r="BV381" s="3"/>
      <c r="BW381" s="3"/>
      <c r="BX381" s="3"/>
      <c r="BY381" s="3"/>
      <c r="BZ381" s="3"/>
      <c r="CA381" s="4"/>
      <c r="CB381" s="3"/>
      <c r="CC381" s="3"/>
      <c r="CD381" s="3"/>
      <c r="CE381" s="3"/>
      <c r="CF381" s="3"/>
      <c r="CG381" s="3"/>
      <c r="CH381" s="3"/>
      <c r="CI381" s="3"/>
      <c r="CJ381" s="4"/>
      <c r="CK381" s="3"/>
      <c r="CL381" s="3">
        <v>-209.3</v>
      </c>
      <c r="CM381" s="3"/>
      <c r="CN381" s="3">
        <v>0</v>
      </c>
      <c r="CO381" s="3"/>
      <c r="CP381" s="3">
        <v>206.29</v>
      </c>
      <c r="CQ381" s="3"/>
      <c r="CR381" s="3"/>
    </row>
    <row r="382" spans="1:96" ht="15" customHeight="1" x14ac:dyDescent="0.15">
      <c r="A382" s="1" t="s">
        <v>851</v>
      </c>
      <c r="B382" s="1" t="s">
        <v>633</v>
      </c>
      <c r="C382" s="1" t="s">
        <v>1137</v>
      </c>
      <c r="D382" s="1" t="str">
        <f>VLOOKUP(B382,VALIDAÇÃO!$B$2:$C$12,2,0)</f>
        <v>ESSENZA</v>
      </c>
      <c r="E382" s="1" t="s">
        <v>129</v>
      </c>
      <c r="F382" s="1" t="str">
        <f>VLOOKUP(E382,'[1]MAIO 25'!$D$2:$E$876,2,0)</f>
        <v>Masculino</v>
      </c>
      <c r="G382" s="1" t="str">
        <f>VLOOKUP(H382,VALIDAÇÃO!$F$2:$G$83,2,0)</f>
        <v>DIRETO</v>
      </c>
      <c r="H382" s="1" t="s">
        <v>649</v>
      </c>
      <c r="I382" s="1" t="s">
        <v>847</v>
      </c>
      <c r="J382" s="15">
        <v>45336</v>
      </c>
      <c r="K382" s="15"/>
      <c r="L382" s="2">
        <v>1645.55</v>
      </c>
      <c r="M382" s="2" t="e">
        <f>W382+X382+Y382+Z382+AA382+AB382+AC382+AD382+AE382+AF382+AH382+AJ382+AK382+AL382+AM382+AN382+AO382+AP382+AR382+AT382+AV382++AX382+AY382+AZ382+BA382+BG382+BJ382+BO382+BP382+BQ382+BV382+BW382+BX382+BZ382+CB382+CC382+CD382+CE382+CF382+CH382+CI382+CL382+CN382+BT382+BC382+BE382+BN382+BU382+CQ382+#REF!+CR382+CG382</f>
        <v>#REF!</v>
      </c>
      <c r="N382" s="2">
        <f>(V382+BR382)</f>
        <v>1386</v>
      </c>
      <c r="O382" s="2" t="e">
        <f t="shared" si="32"/>
        <v>#REF!</v>
      </c>
      <c r="P382" s="2" t="e">
        <f>O382+BS382</f>
        <v>#REF!</v>
      </c>
      <c r="Q382" s="2" t="e">
        <f t="shared" si="33"/>
        <v>#REF!</v>
      </c>
      <c r="R382" s="2" t="e">
        <f t="shared" si="34"/>
        <v>#REF!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4"/>
      <c r="AH382" s="3"/>
      <c r="AI382" s="3"/>
      <c r="AJ382" s="3"/>
      <c r="AK382" s="3">
        <v>0.61</v>
      </c>
      <c r="AL382" s="3"/>
      <c r="AM382" s="3"/>
      <c r="AN382" s="3"/>
      <c r="AO382" s="3"/>
      <c r="AP382" s="3"/>
      <c r="AQ382" s="4"/>
      <c r="AR382" s="3">
        <v>39.31</v>
      </c>
      <c r="AS382" s="4">
        <v>2753.14</v>
      </c>
      <c r="AT382" s="3"/>
      <c r="AU382" s="4"/>
      <c r="AV382" s="3">
        <v>3.16</v>
      </c>
      <c r="AW382" s="4"/>
      <c r="AX382" s="3">
        <v>451</v>
      </c>
      <c r="AY382" s="3"/>
      <c r="AZ382" s="3"/>
      <c r="BA382" s="3">
        <v>86.73</v>
      </c>
      <c r="BB382" s="3"/>
      <c r="BC382" s="3">
        <v>-31.52</v>
      </c>
      <c r="BD382" s="4">
        <v>180.14</v>
      </c>
      <c r="BE382" s="3"/>
      <c r="BF382" s="4"/>
      <c r="BG382" s="3"/>
      <c r="BH382" s="4"/>
      <c r="BI382" s="3">
        <v>1766.21</v>
      </c>
      <c r="BJ382" s="3">
        <v>7.56</v>
      </c>
      <c r="BK382" s="3">
        <v>881.79</v>
      </c>
      <c r="BL382" s="3"/>
      <c r="BM382" s="3"/>
      <c r="BN382" s="3"/>
      <c r="BO382" s="3">
        <v>-69.3</v>
      </c>
      <c r="BP382" s="3">
        <v>-46.2</v>
      </c>
      <c r="BQ382" s="3"/>
      <c r="BR382" s="3">
        <v>-924</v>
      </c>
      <c r="BS382" s="3">
        <f t="shared" si="30"/>
        <v>924</v>
      </c>
      <c r="BT382" s="3">
        <f t="shared" si="31"/>
        <v>842.21</v>
      </c>
      <c r="BU382" s="3"/>
      <c r="BV382" s="3"/>
      <c r="BW382" s="3"/>
      <c r="BX382" s="3"/>
      <c r="BY382" s="3"/>
      <c r="BZ382" s="3"/>
      <c r="CA382" s="4"/>
      <c r="CB382" s="3"/>
      <c r="CC382" s="3"/>
      <c r="CD382" s="3"/>
      <c r="CE382" s="3"/>
      <c r="CF382" s="3"/>
      <c r="CG382" s="3"/>
      <c r="CH382" s="3"/>
      <c r="CI382" s="3"/>
      <c r="CJ382" s="4"/>
      <c r="CK382" s="3"/>
      <c r="CL382" s="3">
        <v>-237.42</v>
      </c>
      <c r="CM382" s="3"/>
      <c r="CN382" s="3">
        <v>0</v>
      </c>
      <c r="CO382" s="3"/>
      <c r="CP382" s="3">
        <v>229.34</v>
      </c>
      <c r="CQ382" s="3"/>
      <c r="CR382" s="3"/>
    </row>
    <row r="383" spans="1:96" ht="15" customHeight="1" x14ac:dyDescent="0.15">
      <c r="A383" s="1" t="s">
        <v>845</v>
      </c>
      <c r="B383" s="1" t="s">
        <v>55</v>
      </c>
      <c r="C383" s="1" t="s">
        <v>1698</v>
      </c>
      <c r="D383" s="1" t="str">
        <f>VLOOKUP(B383,VALIDAÇÃO!$B$2:$C$12,2,0)</f>
        <v>UNIQUE</v>
      </c>
      <c r="E383" s="1" t="s">
        <v>1476</v>
      </c>
      <c r="F383" s="1" t="str">
        <f>VLOOKUP(E383,'[1]MAIO 25'!$D$2:$E$876,2,0)</f>
        <v>Masculino</v>
      </c>
      <c r="G383" s="1" t="str">
        <f>VLOOKUP(H383,VALIDAÇÃO!$F$2:$G$83,2,0)</f>
        <v>DIRETO</v>
      </c>
      <c r="H383" s="1" t="s">
        <v>1518</v>
      </c>
      <c r="I383" s="1" t="s">
        <v>847</v>
      </c>
      <c r="J383" s="15">
        <v>45798</v>
      </c>
      <c r="K383" s="15"/>
      <c r="L383" s="2">
        <v>1499.23</v>
      </c>
      <c r="M383" s="2" t="e">
        <f>W383+X383+Y383+Z383+AA383+AB383+AC383+AD383+AE383+AF383+AH383+AJ383+AK383+AL383+AM383+AN383+AO383+AP383+AR383+AT383+AV383++AX383+AY383+AZ383+BA383+BG383+BJ383+BO383+BP383+BQ383+BV383+BW383+BX383+BZ383+CB383+CC383+CD383+CE383+CF383+CH383+CI383+CL383+CN383+BT383+BC383+BE383+BN383+BU383+CQ383+#REF!+CR383+CG383</f>
        <v>#REF!</v>
      </c>
      <c r="N383" s="2">
        <f>(V383+BR383)</f>
        <v>1042.8</v>
      </c>
      <c r="O383" s="2" t="e">
        <f t="shared" si="32"/>
        <v>#REF!</v>
      </c>
      <c r="P383" s="2" t="e">
        <f>O383+BS383</f>
        <v>#REF!</v>
      </c>
      <c r="Q383" s="2" t="e">
        <f t="shared" si="33"/>
        <v>#REF!</v>
      </c>
      <c r="R383" s="2" t="e">
        <f t="shared" si="34"/>
        <v>#REF!</v>
      </c>
      <c r="S383" s="2">
        <v>1738</v>
      </c>
      <c r="T383" s="3"/>
      <c r="U383" s="4"/>
      <c r="V383" s="3">
        <v>1738</v>
      </c>
      <c r="W383" s="3"/>
      <c r="X383" s="3"/>
      <c r="Y383" s="3">
        <v>5.1100000000000003</v>
      </c>
      <c r="Z383" s="3"/>
      <c r="AA383" s="3"/>
      <c r="AB383" s="3"/>
      <c r="AC383" s="3"/>
      <c r="AD383" s="3">
        <v>100</v>
      </c>
      <c r="AE383" s="3"/>
      <c r="AF383" s="3"/>
      <c r="AG383" s="4"/>
      <c r="AH383" s="3"/>
      <c r="AI383" s="3"/>
      <c r="AJ383" s="3"/>
      <c r="AK383" s="3">
        <v>2.64</v>
      </c>
      <c r="AL383" s="3"/>
      <c r="AM383" s="3"/>
      <c r="AN383" s="3"/>
      <c r="AO383" s="3"/>
      <c r="AP383" s="3">
        <v>105.24</v>
      </c>
      <c r="AQ383" s="4">
        <v>470.17</v>
      </c>
      <c r="AR383" s="3">
        <v>586.03</v>
      </c>
      <c r="AS383" s="4">
        <v>1232</v>
      </c>
      <c r="AT383" s="3"/>
      <c r="AU383" s="4"/>
      <c r="AV383" s="3">
        <v>13.71</v>
      </c>
      <c r="AW383" s="4">
        <v>0</v>
      </c>
      <c r="AX383" s="3">
        <v>83.7</v>
      </c>
      <c r="AY383" s="3"/>
      <c r="AZ383" s="3"/>
      <c r="BA383" s="3">
        <v>16.100000000000001</v>
      </c>
      <c r="BB383" s="3"/>
      <c r="BC383" s="3">
        <v>-86.66</v>
      </c>
      <c r="BD383" s="4">
        <v>658.17</v>
      </c>
      <c r="BE383" s="3">
        <v>-57.93</v>
      </c>
      <c r="BF383" s="4">
        <v>1</v>
      </c>
      <c r="BG383" s="3"/>
      <c r="BH383" s="4"/>
      <c r="BI383" s="3">
        <v>924</v>
      </c>
      <c r="BJ383" s="3">
        <v>133.91999999999999</v>
      </c>
      <c r="BK383" s="3">
        <v>91.63</v>
      </c>
      <c r="BL383" s="3"/>
      <c r="BM383" s="3"/>
      <c r="BN383" s="3"/>
      <c r="BO383" s="3">
        <v>-52.14</v>
      </c>
      <c r="BP383" s="3">
        <v>-34.76</v>
      </c>
      <c r="BQ383" s="3"/>
      <c r="BR383" s="3">
        <v>-695.2</v>
      </c>
      <c r="BS383" s="3">
        <f t="shared" si="30"/>
        <v>695.2</v>
      </c>
      <c r="BT383" s="3">
        <f t="shared" si="31"/>
        <v>228.79999999999995</v>
      </c>
      <c r="BU383" s="3"/>
      <c r="BV383" s="3"/>
      <c r="BW383" s="3"/>
      <c r="BX383" s="3"/>
      <c r="BY383" s="3"/>
      <c r="BZ383" s="3"/>
      <c r="CA383" s="4"/>
      <c r="CB383" s="3"/>
      <c r="CC383" s="3"/>
      <c r="CD383" s="3"/>
      <c r="CE383" s="3"/>
      <c r="CF383" s="3"/>
      <c r="CG383" s="3"/>
      <c r="CH383" s="3"/>
      <c r="CI383" s="3">
        <v>-57.93</v>
      </c>
      <c r="CJ383" s="4">
        <v>1</v>
      </c>
      <c r="CK383" s="3"/>
      <c r="CL383" s="3">
        <v>-200.6</v>
      </c>
      <c r="CM383" s="3"/>
      <c r="CN383" s="3">
        <v>0</v>
      </c>
      <c r="CO383" s="3"/>
      <c r="CP383" s="3">
        <v>198.55</v>
      </c>
      <c r="CQ383" s="3"/>
      <c r="CR383" s="3"/>
    </row>
    <row r="384" spans="1:96" ht="15" customHeight="1" x14ac:dyDescent="0.15">
      <c r="A384" s="1" t="s">
        <v>848</v>
      </c>
      <c r="B384" s="1" t="s">
        <v>574</v>
      </c>
      <c r="C384" s="1" t="s">
        <v>1138</v>
      </c>
      <c r="D384" s="1" t="str">
        <f>VLOOKUP(B384,VALIDAÇÃO!$B$2:$C$12,2,0)</f>
        <v>MARIE CURIE</v>
      </c>
      <c r="E384" s="1" t="s">
        <v>550</v>
      </c>
      <c r="F384" s="1" t="str">
        <f>VLOOKUP(E384,'[1]MAIO 25'!$D$2:$E$876,2,0)</f>
        <v>Masculino</v>
      </c>
      <c r="G384" s="1" t="str">
        <f>VLOOKUP(H384,VALIDAÇÃO!$F$2:$G$83,2,0)</f>
        <v>DIRETO</v>
      </c>
      <c r="H384" s="1" t="s">
        <v>555</v>
      </c>
      <c r="I384" s="1" t="s">
        <v>850</v>
      </c>
      <c r="J384" s="15">
        <v>45567</v>
      </c>
      <c r="K384" s="15"/>
      <c r="L384" s="2">
        <v>1890.99</v>
      </c>
      <c r="M384" s="2" t="e">
        <f>W384+X384+Y384+Z384+AA384+AB384+AC384+AD384+AE384+AF384+AH384+AJ384+AK384+AL384+AM384+AN384+AO384+AP384+AR384+AT384+AV384++AX384+AY384+AZ384+BA384+BG384+BJ384+BO384+BP384+BQ384+BV384+BW384+BX384+BZ384+CB384+CC384+CD384+CE384+CF384+CH384+CI384+CL384+CN384+BT384+BC384+BE384+BN384+BU384+CQ384+#REF!+CR384+CG384</f>
        <v>#REF!</v>
      </c>
      <c r="N384" s="2">
        <f>(V384+BR384)</f>
        <v>1386</v>
      </c>
      <c r="O384" s="2" t="e">
        <f t="shared" si="32"/>
        <v>#REF!</v>
      </c>
      <c r="P384" s="2" t="e">
        <f>O384+BS384</f>
        <v>#REF!</v>
      </c>
      <c r="Q384" s="2" t="e">
        <f t="shared" si="33"/>
        <v>#REF!</v>
      </c>
      <c r="R384" s="2" t="e">
        <f t="shared" si="34"/>
        <v>#REF!</v>
      </c>
      <c r="S384" s="2">
        <v>2310</v>
      </c>
      <c r="T384" s="3"/>
      <c r="U384" s="4"/>
      <c r="V384" s="3">
        <v>2310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4"/>
      <c r="AH384" s="3"/>
      <c r="AI384" s="3"/>
      <c r="AJ384" s="3"/>
      <c r="AK384" s="3">
        <v>5.83</v>
      </c>
      <c r="AL384" s="3"/>
      <c r="AM384" s="3"/>
      <c r="AN384" s="3"/>
      <c r="AO384" s="3"/>
      <c r="AP384" s="3">
        <v>177.37</v>
      </c>
      <c r="AQ384" s="4">
        <v>596.19000000000005</v>
      </c>
      <c r="AR384" s="3">
        <v>498.37</v>
      </c>
      <c r="AS384" s="4">
        <v>92.14</v>
      </c>
      <c r="AT384" s="3"/>
      <c r="AU384" s="4"/>
      <c r="AV384" s="3">
        <v>30.31</v>
      </c>
      <c r="AW384" s="4"/>
      <c r="AX384" s="3">
        <v>251.61</v>
      </c>
      <c r="AY384" s="3"/>
      <c r="AZ384" s="3"/>
      <c r="BA384" s="3">
        <v>48.39</v>
      </c>
      <c r="BB384" s="3"/>
      <c r="BC384" s="3"/>
      <c r="BD384" s="4"/>
      <c r="BE384" s="3"/>
      <c r="BF384" s="4"/>
      <c r="BG384" s="3"/>
      <c r="BH384" s="4"/>
      <c r="BI384" s="3">
        <v>695.2</v>
      </c>
      <c r="BJ384" s="3">
        <v>129.94999999999999</v>
      </c>
      <c r="BK384" s="3">
        <v>6.28</v>
      </c>
      <c r="BL384" s="3"/>
      <c r="BM384" s="3"/>
      <c r="BN384" s="3"/>
      <c r="BO384" s="3">
        <v>-69.3</v>
      </c>
      <c r="BP384" s="3">
        <v>-46.2</v>
      </c>
      <c r="BQ384" s="3">
        <v>-138.6</v>
      </c>
      <c r="BR384" s="3">
        <v>-924</v>
      </c>
      <c r="BS384" s="3">
        <f t="shared" si="30"/>
        <v>924</v>
      </c>
      <c r="BT384" s="3">
        <f t="shared" si="31"/>
        <v>-228.79999999999995</v>
      </c>
      <c r="BU384" s="3"/>
      <c r="BV384" s="3"/>
      <c r="BW384" s="3"/>
      <c r="BX384" s="3"/>
      <c r="BY384" s="3"/>
      <c r="BZ384" s="3"/>
      <c r="CA384" s="4"/>
      <c r="CB384" s="3"/>
      <c r="CC384" s="3">
        <v>-49.9</v>
      </c>
      <c r="CD384" s="3"/>
      <c r="CE384" s="3"/>
      <c r="CF384" s="3"/>
      <c r="CG384" s="3"/>
      <c r="CH384" s="3"/>
      <c r="CI384" s="3"/>
      <c r="CJ384" s="4"/>
      <c r="CK384" s="3"/>
      <c r="CL384" s="3">
        <v>-307.62</v>
      </c>
      <c r="CM384" s="3"/>
      <c r="CN384" s="3">
        <v>-25.22</v>
      </c>
      <c r="CO384" s="3"/>
      <c r="CP384" s="3">
        <v>276.14</v>
      </c>
      <c r="CQ384" s="3"/>
      <c r="CR384" s="3"/>
    </row>
    <row r="385" spans="1:96" ht="15" customHeight="1" x14ac:dyDescent="0.15">
      <c r="A385" s="1" t="s">
        <v>851</v>
      </c>
      <c r="B385" s="1" t="s">
        <v>633</v>
      </c>
      <c r="C385" s="1" t="s">
        <v>1139</v>
      </c>
      <c r="D385" s="1" t="str">
        <f>VLOOKUP(B385,VALIDAÇÃO!$B$2:$C$12,2,0)</f>
        <v>ESSENZA</v>
      </c>
      <c r="E385" s="1" t="s">
        <v>400</v>
      </c>
      <c r="F385" s="1" t="str">
        <f>VLOOKUP(E385,'[1]MAIO 25'!$D$2:$E$876,2,0)</f>
        <v>Masculino</v>
      </c>
      <c r="G385" s="1" t="str">
        <f>VLOOKUP(H385,VALIDAÇÃO!$F$2:$G$83,2,0)</f>
        <v>DIRETO</v>
      </c>
      <c r="H385" s="1" t="s">
        <v>1518</v>
      </c>
      <c r="I385" s="1" t="s">
        <v>847</v>
      </c>
      <c r="J385" s="15">
        <v>45481</v>
      </c>
      <c r="K385" s="15"/>
      <c r="L385" s="2">
        <v>837.87</v>
      </c>
      <c r="M385" s="2" t="e">
        <f>W385+X385+Y385+Z385+AA385+AB385+AC385+AD385+AE385+AF385+AH385+AJ385+AK385+AL385+AM385+AN385+AO385+AP385+AR385+AT385+AV385++AX385+AY385+AZ385+BA385+BG385+BJ385+BO385+BP385+BQ385+BV385+BW385+BX385+BZ385+CB385+CC385+CD385+CE385+CF385+CH385+CI385+CL385+CN385+BT385+BC385+BE385+BN385+BU385+CQ385+#REF!+CR385+CG385</f>
        <v>#REF!</v>
      </c>
      <c r="N385" s="2">
        <f>(V385+BR385)</f>
        <v>1042.8</v>
      </c>
      <c r="O385" s="2" t="e">
        <f t="shared" si="32"/>
        <v>#REF!</v>
      </c>
      <c r="P385" s="2" t="e">
        <f>O385+BS385</f>
        <v>#REF!</v>
      </c>
      <c r="Q385" s="2" t="e">
        <f t="shared" si="33"/>
        <v>#REF!</v>
      </c>
      <c r="R385" s="2" t="e">
        <f t="shared" si="34"/>
        <v>#REF!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4"/>
      <c r="AH385" s="3"/>
      <c r="AI385" s="3"/>
      <c r="AJ385" s="3"/>
      <c r="AK385" s="3">
        <v>3.98</v>
      </c>
      <c r="AL385" s="3"/>
      <c r="AM385" s="3"/>
      <c r="AN385" s="3"/>
      <c r="AO385" s="3"/>
      <c r="AP385" s="3">
        <v>215.14</v>
      </c>
      <c r="AQ385" s="4">
        <v>961.14</v>
      </c>
      <c r="AR385" s="3">
        <v>19.5</v>
      </c>
      <c r="AS385" s="4"/>
      <c r="AT385" s="3"/>
      <c r="AU385" s="4"/>
      <c r="AV385" s="3">
        <v>20.68</v>
      </c>
      <c r="AW385" s="4">
        <v>0</v>
      </c>
      <c r="AX385" s="3">
        <v>245</v>
      </c>
      <c r="AY385" s="3"/>
      <c r="AZ385" s="3"/>
      <c r="BA385" s="3">
        <v>47.12</v>
      </c>
      <c r="BB385" s="3"/>
      <c r="BC385" s="3"/>
      <c r="BD385" s="4"/>
      <c r="BE385" s="3"/>
      <c r="BF385" s="4"/>
      <c r="BG385" s="3">
        <v>143.03</v>
      </c>
      <c r="BH385" s="4">
        <v>543.14</v>
      </c>
      <c r="BI385" s="3">
        <v>924</v>
      </c>
      <c r="BJ385" s="3">
        <v>72.63</v>
      </c>
      <c r="BK385" s="3">
        <v>34.14</v>
      </c>
      <c r="BL385" s="3"/>
      <c r="BM385" s="3"/>
      <c r="BN385" s="3"/>
      <c r="BO385" s="3">
        <v>-52.14</v>
      </c>
      <c r="BP385" s="3">
        <v>-34.76</v>
      </c>
      <c r="BQ385" s="3"/>
      <c r="BR385" s="3">
        <v>-695.2</v>
      </c>
      <c r="BS385" s="3">
        <f t="shared" si="30"/>
        <v>695.2</v>
      </c>
      <c r="BT385" s="3">
        <f t="shared" si="31"/>
        <v>228.79999999999995</v>
      </c>
      <c r="BU385" s="3"/>
      <c r="BV385" s="3"/>
      <c r="BW385" s="3"/>
      <c r="BX385" s="3"/>
      <c r="BY385" s="3"/>
      <c r="BZ385" s="3"/>
      <c r="CA385" s="4"/>
      <c r="CB385" s="3"/>
      <c r="CC385" s="3"/>
      <c r="CD385" s="3"/>
      <c r="CE385" s="3"/>
      <c r="CF385" s="3"/>
      <c r="CG385" s="3"/>
      <c r="CH385" s="3"/>
      <c r="CI385" s="3"/>
      <c r="CJ385" s="4"/>
      <c r="CK385" s="3"/>
      <c r="CL385" s="3">
        <v>-202.68</v>
      </c>
      <c r="CM385" s="3"/>
      <c r="CN385" s="3">
        <v>0</v>
      </c>
      <c r="CO385" s="3"/>
      <c r="CP385" s="3">
        <v>200.4</v>
      </c>
      <c r="CQ385" s="3">
        <v>-682.43</v>
      </c>
      <c r="CR385" s="3"/>
    </row>
    <row r="386" spans="1:96" ht="15" customHeight="1" x14ac:dyDescent="0.15">
      <c r="A386" s="1" t="s">
        <v>872</v>
      </c>
      <c r="B386" s="1" t="s">
        <v>437</v>
      </c>
      <c r="C386" s="1" t="s">
        <v>1140</v>
      </c>
      <c r="D386" s="1" t="str">
        <f>VLOOKUP(B386,VALIDAÇÃO!$B$2:$C$12,2,0)</f>
        <v xml:space="preserve">BOSSA </v>
      </c>
      <c r="E386" s="1" t="s">
        <v>677</v>
      </c>
      <c r="F386" s="1" t="str">
        <f>VLOOKUP(E386,'[1]MAIO 25'!$D$2:$E$876,2,0)</f>
        <v>Masculino</v>
      </c>
      <c r="G386" s="1" t="str">
        <f>VLOOKUP(H386,VALIDAÇÃO!$F$2:$G$83,2,0)</f>
        <v>DIRETO</v>
      </c>
      <c r="H386" s="1" t="s">
        <v>1518</v>
      </c>
      <c r="I386" s="1" t="s">
        <v>847</v>
      </c>
      <c r="J386" s="15">
        <v>45216</v>
      </c>
      <c r="K386" s="15"/>
      <c r="L386" s="2">
        <v>1040.29</v>
      </c>
      <c r="M386" s="2" t="e">
        <f>W386+X386+Y386+Z386+AA386+AB386+AC386+AD386+AE386+AF386+AH386+AJ386+AK386+AL386+AM386+AN386+AO386+AP386+AR386+AT386+AV386++AX386+AY386+AZ386+BA386+BG386+BJ386+BO386+BP386+BQ386+BV386+BW386+BX386+BZ386+CB386+CC386+CD386+CE386+CF386+CH386+CI386+CL386+CN386+BT386+BC386+BE386+BN386+BU386+CQ386+#REF!+CR386+CG386</f>
        <v>#REF!</v>
      </c>
      <c r="N386" s="2">
        <f>(V386+BR386)</f>
        <v>922.8</v>
      </c>
      <c r="O386" s="2" t="e">
        <f t="shared" si="32"/>
        <v>#REF!</v>
      </c>
      <c r="P386" s="2" t="e">
        <f>O386+BS386</f>
        <v>#REF!</v>
      </c>
      <c r="Q386" s="2" t="e">
        <f t="shared" si="33"/>
        <v>#REF!</v>
      </c>
      <c r="R386" s="2" t="e">
        <f t="shared" si="34"/>
        <v>#REF!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/>
      <c r="AE386" s="3">
        <v>100</v>
      </c>
      <c r="AF386" s="3"/>
      <c r="AG386" s="4"/>
      <c r="AH386" s="3"/>
      <c r="AI386" s="3"/>
      <c r="AJ386" s="3"/>
      <c r="AK386" s="3"/>
      <c r="AL386" s="3"/>
      <c r="AM386" s="3"/>
      <c r="AN386" s="3">
        <v>150</v>
      </c>
      <c r="AO386" s="3"/>
      <c r="AP386" s="3"/>
      <c r="AQ386" s="4"/>
      <c r="AR386" s="3"/>
      <c r="AS386" s="4">
        <v>600.19000000000005</v>
      </c>
      <c r="AT386" s="3"/>
      <c r="AU386" s="4"/>
      <c r="AV386" s="3"/>
      <c r="AW386" s="4"/>
      <c r="AX386" s="3">
        <v>230</v>
      </c>
      <c r="AY386" s="3"/>
      <c r="AZ386" s="3"/>
      <c r="BA386" s="3">
        <v>44.23</v>
      </c>
      <c r="BB386" s="3"/>
      <c r="BC386" s="3">
        <v>-3.69</v>
      </c>
      <c r="BD386" s="4">
        <v>28</v>
      </c>
      <c r="BE386" s="3">
        <v>-115.87</v>
      </c>
      <c r="BF386" s="4">
        <v>2</v>
      </c>
      <c r="BG386" s="3"/>
      <c r="BH386" s="4"/>
      <c r="BI386" s="3">
        <v>695.2</v>
      </c>
      <c r="BJ386" s="3"/>
      <c r="BK386" s="3">
        <v>55.760000000000012</v>
      </c>
      <c r="BL386" s="3"/>
      <c r="BM386" s="3"/>
      <c r="BN386" s="3"/>
      <c r="BO386" s="3">
        <v>-52.14</v>
      </c>
      <c r="BP386" s="3">
        <v>-34.76</v>
      </c>
      <c r="BQ386" s="3"/>
      <c r="BR386" s="3">
        <v>-815.2</v>
      </c>
      <c r="BS386" s="3">
        <f t="shared" si="30"/>
        <v>815.2</v>
      </c>
      <c r="BT386" s="3">
        <f t="shared" si="31"/>
        <v>-120</v>
      </c>
      <c r="BU386" s="3"/>
      <c r="BV386" s="3"/>
      <c r="BW386" s="3"/>
      <c r="BX386" s="3"/>
      <c r="BY386" s="3"/>
      <c r="BZ386" s="3"/>
      <c r="CA386" s="4"/>
      <c r="CB386" s="3"/>
      <c r="CC386" s="3"/>
      <c r="CD386" s="3"/>
      <c r="CE386" s="3"/>
      <c r="CF386" s="3"/>
      <c r="CG386" s="3"/>
      <c r="CH386" s="3"/>
      <c r="CI386" s="3">
        <v>-57.93</v>
      </c>
      <c r="CJ386" s="4">
        <v>1</v>
      </c>
      <c r="CK386" s="3"/>
      <c r="CL386" s="3">
        <v>-142.35</v>
      </c>
      <c r="CM386" s="3"/>
      <c r="CN386" s="3">
        <v>0</v>
      </c>
      <c r="CO386" s="3"/>
      <c r="CP386" s="3">
        <v>146.77000000000001</v>
      </c>
      <c r="CQ386" s="3"/>
      <c r="CR386" s="3"/>
    </row>
    <row r="387" spans="1:96" ht="15" customHeight="1" x14ac:dyDescent="0.15">
      <c r="A387" s="1" t="s">
        <v>848</v>
      </c>
      <c r="B387" s="1" t="s">
        <v>574</v>
      </c>
      <c r="C387" s="1" t="s">
        <v>1074</v>
      </c>
      <c r="D387" s="1" t="str">
        <f>VLOOKUP(B387,VALIDAÇÃO!$B$2:$C$12,2,0)</f>
        <v>MARIE CURIE</v>
      </c>
      <c r="E387" s="1" t="s">
        <v>1477</v>
      </c>
      <c r="F387" s="1" t="str">
        <f>VLOOKUP(E387,'[1]MAIO 25'!$D$2:$E$876,2,0)</f>
        <v>Masculino</v>
      </c>
      <c r="G387" s="1" t="str">
        <f>VLOOKUP(H387,VALIDAÇÃO!$F$2:$G$83,2,0)</f>
        <v>DIRETO</v>
      </c>
      <c r="H387" s="1" t="s">
        <v>1523</v>
      </c>
      <c r="I387" s="1" t="s">
        <v>850</v>
      </c>
      <c r="J387" s="15">
        <v>45792</v>
      </c>
      <c r="K387" s="15"/>
      <c r="L387" s="2">
        <v>853.84</v>
      </c>
      <c r="M387" s="2" t="e">
        <f>W387+X387+Y387+Z387+AA387+AB387+AC387+AD387+AE387+AF387+AH387+AJ387+AK387+AL387+AM387+AN387+AO387+AP387+AR387+AT387+AV387++AX387+AY387+AZ387+BA387+BG387+BJ387+BO387+BP387+BQ387+BV387+BW387+BX387+BZ387+CB387+CC387+CD387+CE387+CF387+CH387+CI387+CL387+CN387+BT387+BC387+BE387+BN387+BU387+CQ387+#REF!+CR387+CG387</f>
        <v>#REF!</v>
      </c>
      <c r="N387" s="2">
        <f>(V387+BR387)</f>
        <v>1042.8</v>
      </c>
      <c r="O387" s="2" t="e">
        <f t="shared" si="32"/>
        <v>#REF!</v>
      </c>
      <c r="P387" s="2" t="e">
        <f>O387+BS387</f>
        <v>#REF!</v>
      </c>
      <c r="Q387" s="2" t="e">
        <f t="shared" si="33"/>
        <v>#REF!</v>
      </c>
      <c r="R387" s="2" t="e">
        <f t="shared" si="34"/>
        <v>#REF!</v>
      </c>
      <c r="S387" s="2">
        <v>1738</v>
      </c>
      <c r="T387" s="3"/>
      <c r="U387" s="4"/>
      <c r="V387" s="3">
        <v>1738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4"/>
      <c r="AH387" s="3"/>
      <c r="AI387" s="3"/>
      <c r="AJ387" s="3"/>
      <c r="AK387" s="3">
        <v>0.02</v>
      </c>
      <c r="AL387" s="3"/>
      <c r="AM387" s="3"/>
      <c r="AN387" s="3"/>
      <c r="AO387" s="3"/>
      <c r="AP387" s="3"/>
      <c r="AQ387" s="4"/>
      <c r="AR387" s="3">
        <v>2.73</v>
      </c>
      <c r="AS387" s="4">
        <v>162.13999999999999</v>
      </c>
      <c r="AT387" s="3"/>
      <c r="AU387" s="4"/>
      <c r="AV387" s="3">
        <v>0.08</v>
      </c>
      <c r="AW387" s="4">
        <v>0</v>
      </c>
      <c r="AX387" s="3">
        <v>125.81</v>
      </c>
      <c r="AY387" s="3"/>
      <c r="AZ387" s="3"/>
      <c r="BA387" s="3">
        <v>24.19</v>
      </c>
      <c r="BB387" s="3"/>
      <c r="BC387" s="3">
        <v>-2.79</v>
      </c>
      <c r="BD387" s="4">
        <v>21.19</v>
      </c>
      <c r="BE387" s="3">
        <v>-57.93</v>
      </c>
      <c r="BF387" s="4">
        <v>1</v>
      </c>
      <c r="BG387" s="3"/>
      <c r="BH387" s="4"/>
      <c r="BI387" s="3">
        <v>924</v>
      </c>
      <c r="BJ387" s="3">
        <v>0.53</v>
      </c>
      <c r="BK387" s="3">
        <v>14.68</v>
      </c>
      <c r="BL387" s="3"/>
      <c r="BM387" s="3"/>
      <c r="BN387" s="3"/>
      <c r="BO387" s="3">
        <v>-52.14</v>
      </c>
      <c r="BP387" s="3">
        <v>-34.76</v>
      </c>
      <c r="BQ387" s="3"/>
      <c r="BR387" s="3">
        <v>-695.2</v>
      </c>
      <c r="BS387" s="3">
        <f t="shared" ref="BS387:BS450" si="35">BR387*-1</f>
        <v>695.2</v>
      </c>
      <c r="BT387" s="3">
        <f t="shared" si="31"/>
        <v>228.79999999999995</v>
      </c>
      <c r="BU387" s="3"/>
      <c r="BV387" s="3"/>
      <c r="BW387" s="3"/>
      <c r="BX387" s="3"/>
      <c r="BY387" s="3"/>
      <c r="BZ387" s="3"/>
      <c r="CA387" s="4"/>
      <c r="CB387" s="3"/>
      <c r="CC387" s="3"/>
      <c r="CD387" s="3"/>
      <c r="CE387" s="3"/>
      <c r="CF387" s="3"/>
      <c r="CG387" s="3"/>
      <c r="CH387" s="3"/>
      <c r="CI387" s="3">
        <v>-57.93</v>
      </c>
      <c r="CJ387" s="4">
        <v>1</v>
      </c>
      <c r="CK387" s="3"/>
      <c r="CL387" s="3">
        <v>-136.77000000000001</v>
      </c>
      <c r="CM387" s="3"/>
      <c r="CN387" s="3">
        <v>0</v>
      </c>
      <c r="CO387" s="3"/>
      <c r="CP387" s="3">
        <v>141.81</v>
      </c>
      <c r="CQ387" s="3"/>
      <c r="CR387" s="3"/>
    </row>
    <row r="388" spans="1:96" ht="15" customHeight="1" x14ac:dyDescent="0.15">
      <c r="A388" s="1" t="s">
        <v>845</v>
      </c>
      <c r="B388" s="1" t="s">
        <v>55</v>
      </c>
      <c r="C388" s="1" t="s">
        <v>1115</v>
      </c>
      <c r="D388" s="1" t="str">
        <f>VLOOKUP(B388,VALIDAÇÃO!$B$2:$C$12,2,0)</f>
        <v>UNIQUE</v>
      </c>
      <c r="E388" s="1" t="s">
        <v>309</v>
      </c>
      <c r="F388" s="1" t="str">
        <f>VLOOKUP(E388,'[1]MAIO 25'!$D$2:$E$876,2,0)</f>
        <v>Masculino</v>
      </c>
      <c r="G388" s="1" t="str">
        <f>VLOOKUP(H388,VALIDAÇÃO!$F$2:$G$83,2,0)</f>
        <v>DIRETO</v>
      </c>
      <c r="H388" s="1" t="s">
        <v>1520</v>
      </c>
      <c r="I388" s="1" t="s">
        <v>847</v>
      </c>
      <c r="J388" s="15">
        <v>45615</v>
      </c>
      <c r="K388" s="15"/>
      <c r="L388" s="2">
        <v>2603.4699999999998</v>
      </c>
      <c r="M388" s="2" t="e">
        <f>W388+X388+Y388+Z388+AA388+AB388+AC388+AD388+AE388+AF388+AH388+AJ388+AK388+AL388+AM388+AN388+AO388+AP388+AR388+AT388+AV388++AX388+AY388+AZ388+BA388+BG388+BJ388+BO388+BP388+BQ388+BV388+BW388+BX388+BZ388+CB388+CC388+CD388+CE388+CF388+CH388+CI388+CL388+CN388+BT388+BC388+BE388+BN388+BU388+CQ388+#REF!+CR388+CG388</f>
        <v>#REF!</v>
      </c>
      <c r="N388" s="2">
        <f>(V388+BR388)</f>
        <v>1326</v>
      </c>
      <c r="O388" s="2" t="e">
        <f t="shared" si="32"/>
        <v>#REF!</v>
      </c>
      <c r="P388" s="2" t="e">
        <f>O388+BS388</f>
        <v>#REF!</v>
      </c>
      <c r="Q388" s="2" t="e">
        <f t="shared" si="33"/>
        <v>#REF!</v>
      </c>
      <c r="R388" s="2" t="e">
        <f t="shared" si="34"/>
        <v>#REF!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>
        <v>100</v>
      </c>
      <c r="AF388" s="3"/>
      <c r="AG388" s="4"/>
      <c r="AH388" s="3"/>
      <c r="AI388" s="3"/>
      <c r="AJ388" s="3"/>
      <c r="AK388" s="3">
        <v>3.71</v>
      </c>
      <c r="AL388" s="3"/>
      <c r="AM388" s="3"/>
      <c r="AN388" s="3">
        <v>120</v>
      </c>
      <c r="AO388" s="3"/>
      <c r="AP388" s="3"/>
      <c r="AQ388" s="4"/>
      <c r="AR388" s="3">
        <v>78.290000000000006</v>
      </c>
      <c r="AS388" s="4">
        <v>150.13999999999999</v>
      </c>
      <c r="AT388" s="3"/>
      <c r="AU388" s="4"/>
      <c r="AV388" s="3">
        <v>19.29</v>
      </c>
      <c r="AW388" s="4">
        <v>0</v>
      </c>
      <c r="AX388" s="3">
        <v>1382.01</v>
      </c>
      <c r="AY388" s="3"/>
      <c r="AZ388" s="3"/>
      <c r="BA388" s="3">
        <v>265.77</v>
      </c>
      <c r="BB388" s="3"/>
      <c r="BC388" s="3"/>
      <c r="BD388" s="4"/>
      <c r="BE388" s="3"/>
      <c r="BF388" s="4"/>
      <c r="BG388" s="3"/>
      <c r="BH388" s="4"/>
      <c r="BI388" s="3">
        <v>924</v>
      </c>
      <c r="BJ388" s="3">
        <v>15.06</v>
      </c>
      <c r="BK388" s="3">
        <v>13.600000000000001</v>
      </c>
      <c r="BL388" s="3"/>
      <c r="BM388" s="3"/>
      <c r="BN388" s="3"/>
      <c r="BO388" s="3">
        <v>-69.3</v>
      </c>
      <c r="BP388" s="3">
        <v>-46.2</v>
      </c>
      <c r="BQ388" s="3">
        <v>-138.6</v>
      </c>
      <c r="BR388" s="3">
        <v>-984</v>
      </c>
      <c r="BS388" s="3">
        <f t="shared" si="35"/>
        <v>984</v>
      </c>
      <c r="BT388" s="3">
        <f t="shared" si="31"/>
        <v>-60</v>
      </c>
      <c r="BU388" s="3"/>
      <c r="BV388" s="3"/>
      <c r="BW388" s="3"/>
      <c r="BX388" s="3"/>
      <c r="BY388" s="3"/>
      <c r="BZ388" s="3"/>
      <c r="CA388" s="4"/>
      <c r="CB388" s="3"/>
      <c r="CC388" s="3"/>
      <c r="CD388" s="3"/>
      <c r="CE388" s="3"/>
      <c r="CF388" s="3"/>
      <c r="CG388" s="3"/>
      <c r="CH388" s="3"/>
      <c r="CI388" s="3"/>
      <c r="CJ388" s="4"/>
      <c r="CK388" s="3"/>
      <c r="CL388" s="3">
        <v>-382.3</v>
      </c>
      <c r="CM388" s="3"/>
      <c r="CN388" s="3">
        <v>-125.88</v>
      </c>
      <c r="CO388" s="3"/>
      <c r="CP388" s="3">
        <v>325.93</v>
      </c>
      <c r="CQ388" s="3"/>
      <c r="CR388" s="3"/>
    </row>
    <row r="389" spans="1:96" ht="15" customHeight="1" x14ac:dyDescent="0.15">
      <c r="A389" s="1" t="s">
        <v>845</v>
      </c>
      <c r="B389" s="1" t="s">
        <v>55</v>
      </c>
      <c r="C389" s="1" t="s">
        <v>1141</v>
      </c>
      <c r="D389" s="1" t="str">
        <f>VLOOKUP(B389,VALIDAÇÃO!$B$2:$C$12,2,0)</f>
        <v>UNIQUE</v>
      </c>
      <c r="E389" s="1" t="s">
        <v>755</v>
      </c>
      <c r="F389" s="1" t="str">
        <f>VLOOKUP(E389,'[1]MAIO 25'!$D$2:$E$876,2,0)</f>
        <v>Masculino</v>
      </c>
      <c r="G389" s="1" t="str">
        <f>VLOOKUP(H389,VALIDAÇÃO!$F$2:$G$83,2,0)</f>
        <v>DIRETO</v>
      </c>
      <c r="H389" s="1" t="s">
        <v>1518</v>
      </c>
      <c r="I389" s="1" t="s">
        <v>847</v>
      </c>
      <c r="J389" s="15">
        <v>45769</v>
      </c>
      <c r="K389" s="15"/>
      <c r="L389" s="2">
        <v>0</v>
      </c>
      <c r="M389" s="2" t="e">
        <f>W389+X389+Y389+Z389+AA389+AB389+AC389+AD389+AE389+AF389+AH389+AJ389+AK389+AL389+AM389+AN389+AO389+AP389+AR389+AT389+AV389++AX389+AY389+AZ389+BA389+BG389+BJ389+BO389+BP389+BQ389+BV389+BW389+BX389+BZ389+CB389+CC389+CD389+CE389+CF389+CH389+CI389+CL389+CN389+BT389+BC389+BE389+BN389+BU389+CQ389+#REF!+CR389+CG389</f>
        <v>#REF!</v>
      </c>
      <c r="N389" s="2">
        <f>(V389+BR389)</f>
        <v>1042.8</v>
      </c>
      <c r="O389" s="2" t="e">
        <f t="shared" si="32"/>
        <v>#REF!</v>
      </c>
      <c r="P389" s="2" t="e">
        <f>O389+BS389</f>
        <v>#REF!</v>
      </c>
      <c r="Q389" s="2" t="e">
        <f t="shared" si="33"/>
        <v>#REF!</v>
      </c>
      <c r="R389" s="2" t="e">
        <f t="shared" si="34"/>
        <v>#REF!</v>
      </c>
      <c r="S389" s="2">
        <v>1738</v>
      </c>
      <c r="T389" s="3"/>
      <c r="U389" s="4"/>
      <c r="V389" s="3">
        <v>1738</v>
      </c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4"/>
      <c r="AH389" s="3"/>
      <c r="AI389" s="3"/>
      <c r="AJ389" s="3"/>
      <c r="AK389" s="3"/>
      <c r="AL389" s="3"/>
      <c r="AM389" s="3"/>
      <c r="AN389" s="3"/>
      <c r="AO389" s="3"/>
      <c r="AP389" s="3"/>
      <c r="AQ389" s="4"/>
      <c r="AR389" s="3"/>
      <c r="AS389" s="4">
        <v>799.17</v>
      </c>
      <c r="AT389" s="3"/>
      <c r="AU389" s="4"/>
      <c r="AV389" s="3"/>
      <c r="AW389" s="4">
        <v>0</v>
      </c>
      <c r="AX389" s="3"/>
      <c r="AY389" s="3"/>
      <c r="AZ389" s="3"/>
      <c r="BA389" s="3"/>
      <c r="BB389" s="3"/>
      <c r="BC389" s="3"/>
      <c r="BD389" s="4"/>
      <c r="BE389" s="3">
        <v>-1216.5999999999999</v>
      </c>
      <c r="BF389" s="4">
        <v>21</v>
      </c>
      <c r="BG389" s="3"/>
      <c r="BH389" s="4"/>
      <c r="BI389" s="3">
        <v>695.2</v>
      </c>
      <c r="BJ389" s="3"/>
      <c r="BK389" s="3">
        <v>124.41</v>
      </c>
      <c r="BL389" s="3"/>
      <c r="BM389" s="3"/>
      <c r="BN389" s="3"/>
      <c r="BO389" s="3">
        <v>-52.14</v>
      </c>
      <c r="BP389" s="3">
        <v>-34.76</v>
      </c>
      <c r="BQ389" s="3">
        <v>-17.2</v>
      </c>
      <c r="BR389" s="3">
        <v>-695.2</v>
      </c>
      <c r="BS389" s="3">
        <f t="shared" si="35"/>
        <v>695.2</v>
      </c>
      <c r="BT389" s="3">
        <f t="shared" si="31"/>
        <v>0</v>
      </c>
      <c r="BU389" s="3"/>
      <c r="BV389" s="3"/>
      <c r="BW389" s="3"/>
      <c r="BX389" s="3"/>
      <c r="BY389" s="3"/>
      <c r="BZ389" s="3"/>
      <c r="CA389" s="4"/>
      <c r="CB389" s="3"/>
      <c r="CC389" s="3"/>
      <c r="CD389" s="3"/>
      <c r="CE389" s="3"/>
      <c r="CF389" s="3"/>
      <c r="CG389" s="3"/>
      <c r="CH389" s="3"/>
      <c r="CI389" s="3">
        <v>-347.6</v>
      </c>
      <c r="CJ389" s="4">
        <v>6</v>
      </c>
      <c r="CK389" s="3"/>
      <c r="CL389" s="3">
        <v>-13.03</v>
      </c>
      <c r="CM389" s="3"/>
      <c r="CN389" s="3">
        <v>0</v>
      </c>
      <c r="CO389" s="3"/>
      <c r="CP389" s="3">
        <v>13.9</v>
      </c>
      <c r="CQ389" s="3"/>
      <c r="CR389" s="3">
        <v>638.53</v>
      </c>
    </row>
    <row r="390" spans="1:96" ht="15" customHeight="1" x14ac:dyDescent="0.15">
      <c r="A390" s="1" t="s">
        <v>851</v>
      </c>
      <c r="B390" s="1" t="s">
        <v>633</v>
      </c>
      <c r="C390" s="1" t="s">
        <v>1142</v>
      </c>
      <c r="D390" s="1" t="str">
        <f>VLOOKUP(B390,VALIDAÇÃO!$B$2:$C$12,2,0)</f>
        <v>ESSENZA</v>
      </c>
      <c r="E390" s="1" t="s">
        <v>451</v>
      </c>
      <c r="F390" s="1" t="str">
        <f>VLOOKUP(E390,'[1]MAIO 25'!$D$2:$E$876,2,0)</f>
        <v>Masculino</v>
      </c>
      <c r="G390" s="1" t="str">
        <f>VLOOKUP(H390,VALIDAÇÃO!$F$2:$G$83,2,0)</f>
        <v>DIRETO</v>
      </c>
      <c r="H390" s="1" t="s">
        <v>1518</v>
      </c>
      <c r="I390" s="1" t="s">
        <v>847</v>
      </c>
      <c r="J390" s="15">
        <v>45481</v>
      </c>
      <c r="K390" s="15"/>
      <c r="L390" s="2">
        <v>1800.85</v>
      </c>
      <c r="M390" s="2" t="e">
        <f>W390+X390+Y390+Z390+AA390+AB390+AC390+AD390+AE390+AF390+AH390+AJ390+AK390+AL390+AM390+AN390+AO390+AP390+AR390+AT390+AV390++AX390+AY390+AZ390+BA390+BG390+BJ390+BO390+BP390+BQ390+BV390+BW390+BX390+BZ390+CB390+CC390+CD390+CE390+CF390+CH390+CI390+CL390+CN390+BT390+BC390+BE390+BN390+BU390+CQ390+#REF!+CR390+CG390</f>
        <v>#REF!</v>
      </c>
      <c r="N390" s="2">
        <f>(V390+BR390)</f>
        <v>1042.8</v>
      </c>
      <c r="O390" s="2" t="e">
        <f t="shared" si="32"/>
        <v>#REF!</v>
      </c>
      <c r="P390" s="2" t="e">
        <f>O390+BS390</f>
        <v>#REF!</v>
      </c>
      <c r="Q390" s="2" t="e">
        <f t="shared" si="33"/>
        <v>#REF!</v>
      </c>
      <c r="R390" s="2" t="e">
        <f t="shared" si="34"/>
        <v>#REF!</v>
      </c>
      <c r="S390" s="2">
        <v>1738</v>
      </c>
      <c r="T390" s="3"/>
      <c r="U390" s="4"/>
      <c r="V390" s="3">
        <v>1738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4"/>
      <c r="AH390" s="3"/>
      <c r="AI390" s="3"/>
      <c r="AJ390" s="3"/>
      <c r="AK390" s="3">
        <v>5.35</v>
      </c>
      <c r="AL390" s="3"/>
      <c r="AM390" s="3"/>
      <c r="AN390" s="3"/>
      <c r="AO390" s="3"/>
      <c r="AP390" s="3">
        <v>221.4</v>
      </c>
      <c r="AQ390" s="4">
        <v>989.14</v>
      </c>
      <c r="AR390" s="3">
        <v>327.95</v>
      </c>
      <c r="AS390" s="4">
        <v>1123.19</v>
      </c>
      <c r="AT390" s="3"/>
      <c r="AU390" s="4"/>
      <c r="AV390" s="3">
        <v>27.82</v>
      </c>
      <c r="AW390" s="4">
        <v>0</v>
      </c>
      <c r="AX390" s="3">
        <v>150</v>
      </c>
      <c r="AY390" s="3"/>
      <c r="AZ390" s="3"/>
      <c r="BA390" s="3">
        <v>28.85</v>
      </c>
      <c r="BB390" s="3"/>
      <c r="BC390" s="3"/>
      <c r="BD390" s="4"/>
      <c r="BE390" s="3"/>
      <c r="BF390" s="4"/>
      <c r="BG390" s="3">
        <v>274.69</v>
      </c>
      <c r="BH390" s="4">
        <v>1043.1400000000001</v>
      </c>
      <c r="BI390" s="3">
        <v>924</v>
      </c>
      <c r="BJ390" s="3">
        <v>158.47</v>
      </c>
      <c r="BK390" s="3">
        <v>164.4</v>
      </c>
      <c r="BL390" s="3"/>
      <c r="BM390" s="3"/>
      <c r="BN390" s="3"/>
      <c r="BO390" s="3">
        <v>-52.14</v>
      </c>
      <c r="BP390" s="3">
        <v>-34.76</v>
      </c>
      <c r="BQ390" s="3">
        <v>-104.28</v>
      </c>
      <c r="BR390" s="3">
        <v>-695.2</v>
      </c>
      <c r="BS390" s="3">
        <f t="shared" si="35"/>
        <v>695.2</v>
      </c>
      <c r="BT390" s="3">
        <f t="shared" si="31"/>
        <v>228.79999999999995</v>
      </c>
      <c r="BU390" s="3"/>
      <c r="BV390" s="3"/>
      <c r="BW390" s="3"/>
      <c r="BX390" s="3"/>
      <c r="BY390" s="3"/>
      <c r="BZ390" s="3"/>
      <c r="CA390" s="4"/>
      <c r="CB390" s="3"/>
      <c r="CC390" s="3"/>
      <c r="CD390" s="3"/>
      <c r="CE390" s="3"/>
      <c r="CF390" s="3"/>
      <c r="CG390" s="3"/>
      <c r="CH390" s="3"/>
      <c r="CI390" s="3"/>
      <c r="CJ390" s="4"/>
      <c r="CK390" s="3"/>
      <c r="CL390" s="3">
        <v>-245.3</v>
      </c>
      <c r="CM390" s="3"/>
      <c r="CN390" s="3">
        <v>0</v>
      </c>
      <c r="CO390" s="3"/>
      <c r="CP390" s="3">
        <v>234.6</v>
      </c>
      <c r="CQ390" s="3"/>
      <c r="CR390" s="3"/>
    </row>
    <row r="391" spans="1:96" ht="15" customHeight="1" x14ac:dyDescent="0.15">
      <c r="A391" s="1" t="s">
        <v>872</v>
      </c>
      <c r="B391" s="1" t="s">
        <v>437</v>
      </c>
      <c r="C391" s="1" t="s">
        <v>1143</v>
      </c>
      <c r="D391" s="1" t="str">
        <f>VLOOKUP(B391,VALIDAÇÃO!$B$2:$C$12,2,0)</f>
        <v xml:space="preserve">BOSSA </v>
      </c>
      <c r="E391" s="1" t="s">
        <v>1699</v>
      </c>
      <c r="F391" s="1" t="str">
        <f>VLOOKUP(E391,'[1]MAIO 25'!$D$2:$E$876,2,0)</f>
        <v>Masculino</v>
      </c>
      <c r="G391" s="1" t="str">
        <f>VLOOKUP(H391,VALIDAÇÃO!$F$2:$G$83,2,0)</f>
        <v>DIRETO</v>
      </c>
      <c r="H391" s="1" t="s">
        <v>649</v>
      </c>
      <c r="I391" s="1" t="s">
        <v>847</v>
      </c>
      <c r="J391" s="15">
        <v>45201</v>
      </c>
      <c r="K391" s="15"/>
      <c r="L391" s="2"/>
      <c r="M391" s="2" t="e">
        <f>W391+X391+Y391+Z391+AA391+AB391+AC391+AD391+AE391+AF391+AH391+AJ391+AK391+AL391+AM391+AN391+AO391+AP391+AR391+AT391+AV391++AX391+AY391+AZ391+BA391+BG391+BJ391+BO391+BP391+BQ391+BV391+BW391+BX391+BZ391+CB391+CC391+CD391+CE391+CF391+CH391+CI391+CL391+CN391+BT391+BC391+BE391+BN391+BU391+CQ391+#REF!+CR391+CG391</f>
        <v>#REF!</v>
      </c>
      <c r="N391" s="2">
        <f>(V391+BR391)</f>
        <v>0</v>
      </c>
      <c r="O391" s="2" t="e">
        <f t="shared" si="32"/>
        <v>#REF!</v>
      </c>
      <c r="P391" s="2" t="e">
        <f>O391+BS391</f>
        <v>#REF!</v>
      </c>
      <c r="Q391" s="2" t="e">
        <f t="shared" si="33"/>
        <v>#REF!</v>
      </c>
      <c r="R391" s="2" t="e">
        <f t="shared" si="34"/>
        <v>#REF!</v>
      </c>
      <c r="S391" s="2">
        <v>2310</v>
      </c>
      <c r="T391" s="3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4"/>
      <c r="AH391" s="3"/>
      <c r="AI391" s="3"/>
      <c r="AJ391" s="3"/>
      <c r="AK391" s="3"/>
      <c r="AL391" s="3"/>
      <c r="AM391" s="3"/>
      <c r="AN391" s="3"/>
      <c r="AO391" s="3"/>
      <c r="AP391" s="3"/>
      <c r="AQ391" s="4"/>
      <c r="AR391" s="3"/>
      <c r="AS391" s="4">
        <v>206.14</v>
      </c>
      <c r="AT391" s="3"/>
      <c r="AU391" s="4"/>
      <c r="AV391" s="3"/>
      <c r="AW391" s="4">
        <v>0</v>
      </c>
      <c r="AX391" s="3"/>
      <c r="AY391" s="3"/>
      <c r="AZ391" s="3"/>
      <c r="BA391" s="3"/>
      <c r="BB391" s="3"/>
      <c r="BC391" s="3"/>
      <c r="BD391" s="4"/>
      <c r="BE391" s="3"/>
      <c r="BF391" s="4"/>
      <c r="BG391" s="3"/>
      <c r="BH391" s="4"/>
      <c r="BI391" s="3">
        <v>695.2</v>
      </c>
      <c r="BJ391" s="3"/>
      <c r="BK391" s="3">
        <v>69.64</v>
      </c>
      <c r="BL391" s="3"/>
      <c r="BM391" s="3"/>
      <c r="BN391" s="3"/>
      <c r="BO391" s="3"/>
      <c r="BP391" s="3"/>
      <c r="BQ391" s="3"/>
      <c r="BR391" s="3"/>
      <c r="BS391" s="3">
        <f t="shared" si="35"/>
        <v>0</v>
      </c>
      <c r="BT391" s="3">
        <f t="shared" si="31"/>
        <v>695.2</v>
      </c>
      <c r="BU391" s="3"/>
      <c r="BV391" s="3"/>
      <c r="BW391" s="3"/>
      <c r="BX391" s="3"/>
      <c r="BY391" s="3"/>
      <c r="BZ391" s="3"/>
      <c r="CA391" s="4"/>
      <c r="CB391" s="3"/>
      <c r="CC391" s="3"/>
      <c r="CD391" s="3"/>
      <c r="CE391" s="3"/>
      <c r="CF391" s="3"/>
      <c r="CG391" s="3"/>
      <c r="CH391" s="3"/>
      <c r="CI391" s="3"/>
      <c r="CJ391" s="4"/>
      <c r="CK391" s="3"/>
      <c r="CL391" s="3"/>
      <c r="CM391" s="3"/>
      <c r="CN391" s="3"/>
      <c r="CO391" s="3"/>
      <c r="CP391" s="3"/>
      <c r="CQ391" s="3"/>
      <c r="CR391" s="3"/>
    </row>
    <row r="392" spans="1:96" ht="15" customHeight="1" x14ac:dyDescent="0.15">
      <c r="A392" s="1" t="s">
        <v>855</v>
      </c>
      <c r="B392" s="1" t="s">
        <v>509</v>
      </c>
      <c r="C392" s="1" t="s">
        <v>1700</v>
      </c>
      <c r="D392" s="1" t="str">
        <f>VLOOKUP(B392,VALIDAÇÃO!$B$2:$C$12,2,0)</f>
        <v>AUGURI</v>
      </c>
      <c r="E392" s="1" t="s">
        <v>1478</v>
      </c>
      <c r="F392" s="1" t="str">
        <f>VLOOKUP(E392,'[1]MAIO 25'!$D$2:$E$876,2,0)</f>
        <v>Masculino</v>
      </c>
      <c r="G392" s="1" t="str">
        <f>VLOOKUP(H392,VALIDAÇÃO!$F$2:$G$83,2,0)</f>
        <v>DIRETO</v>
      </c>
      <c r="H392" s="1" t="s">
        <v>649</v>
      </c>
      <c r="I392" s="1" t="s">
        <v>847</v>
      </c>
      <c r="J392" s="15">
        <v>45797</v>
      </c>
      <c r="K392" s="15"/>
      <c r="L392" s="2">
        <v>1727.77</v>
      </c>
      <c r="M392" s="2" t="e">
        <f>W392+X392+Y392+Z392+AA392+AB392+AC392+AD392+AE392+AF392+AH392+AJ392+AK392+AL392+AM392+AN392+AO392+AP392+AR392+AT392+AV392++AX392+AY392+AZ392+BA392+BG392+BJ392+BO392+BP392+BQ392+BV392+BW392+BX392+BZ392+CB392+CC392+CD392+CE392+CF392+CH392+CI392+CL392+CN392+BT392+BC392+BE392+BN392+BU392+CQ392+#REF!+CR392+CG392</f>
        <v>#REF!</v>
      </c>
      <c r="N392" s="2">
        <f>(V392+BR392)</f>
        <v>1386</v>
      </c>
      <c r="O392" s="2" t="e">
        <f t="shared" si="32"/>
        <v>#REF!</v>
      </c>
      <c r="P392" s="2" t="e">
        <f>O392+BS392</f>
        <v>#REF!</v>
      </c>
      <c r="Q392" s="2" t="e">
        <f t="shared" si="33"/>
        <v>#REF!</v>
      </c>
      <c r="R392" s="2" t="e">
        <f t="shared" si="34"/>
        <v>#REF!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>
        <v>100</v>
      </c>
      <c r="AE392" s="3"/>
      <c r="AF392" s="3"/>
      <c r="AG392" s="4"/>
      <c r="AH392" s="3"/>
      <c r="AI392" s="3"/>
      <c r="AJ392" s="3"/>
      <c r="AK392" s="3">
        <v>2.0099999999999998</v>
      </c>
      <c r="AL392" s="3"/>
      <c r="AM392" s="3"/>
      <c r="AN392" s="3"/>
      <c r="AO392" s="3"/>
      <c r="AP392" s="3">
        <v>287.98</v>
      </c>
      <c r="AQ392" s="4">
        <v>968</v>
      </c>
      <c r="AR392" s="3">
        <v>3.27</v>
      </c>
      <c r="AS392" s="4"/>
      <c r="AT392" s="3"/>
      <c r="AU392" s="4"/>
      <c r="AV392" s="3">
        <v>8.3699999999999992</v>
      </c>
      <c r="AW392" s="4"/>
      <c r="AX392" s="3">
        <v>161.29</v>
      </c>
      <c r="AY392" s="3"/>
      <c r="AZ392" s="3"/>
      <c r="BA392" s="3">
        <v>38.71</v>
      </c>
      <c r="BB392" s="3"/>
      <c r="BC392" s="3"/>
      <c r="BD392" s="4"/>
      <c r="BE392" s="3"/>
      <c r="BF392" s="4"/>
      <c r="BG392" s="3"/>
      <c r="BH392" s="4"/>
      <c r="BI392" s="3">
        <v>695.2</v>
      </c>
      <c r="BJ392" s="3">
        <v>69.900000000000006</v>
      </c>
      <c r="BK392" s="3"/>
      <c r="BL392" s="3"/>
      <c r="BM392" s="3"/>
      <c r="BN392" s="3"/>
      <c r="BO392" s="3"/>
      <c r="BP392" s="3">
        <v>-46.2</v>
      </c>
      <c r="BQ392" s="3"/>
      <c r="BR392" s="3">
        <v>-924</v>
      </c>
      <c r="BS392" s="3">
        <f t="shared" si="35"/>
        <v>924</v>
      </c>
      <c r="BT392" s="3">
        <f t="shared" si="31"/>
        <v>-228.79999999999995</v>
      </c>
      <c r="BU392" s="3"/>
      <c r="BV392" s="3"/>
      <c r="BW392" s="3"/>
      <c r="BX392" s="3"/>
      <c r="BY392" s="3"/>
      <c r="BZ392" s="3"/>
      <c r="CA392" s="4"/>
      <c r="CB392" s="3"/>
      <c r="CC392" s="3"/>
      <c r="CD392" s="3"/>
      <c r="CE392" s="3"/>
      <c r="CF392" s="3"/>
      <c r="CG392" s="3"/>
      <c r="CH392" s="3"/>
      <c r="CI392" s="3"/>
      <c r="CJ392" s="4"/>
      <c r="CK392" s="3"/>
      <c r="CL392" s="3">
        <v>-239.18</v>
      </c>
      <c r="CM392" s="3"/>
      <c r="CN392" s="3">
        <v>0</v>
      </c>
      <c r="CO392" s="3"/>
      <c r="CP392" s="3">
        <v>230.52</v>
      </c>
      <c r="CQ392" s="3"/>
      <c r="CR392" s="3"/>
    </row>
    <row r="393" spans="1:96" ht="15" customHeight="1" x14ac:dyDescent="0.15">
      <c r="A393" s="1" t="s">
        <v>845</v>
      </c>
      <c r="B393" s="1" t="s">
        <v>55</v>
      </c>
      <c r="C393" s="1" t="s">
        <v>1145</v>
      </c>
      <c r="D393" s="1" t="str">
        <f>VLOOKUP(B393,VALIDAÇÃO!$B$2:$C$12,2,0)</f>
        <v>UNIQUE</v>
      </c>
      <c r="E393" s="1" t="s">
        <v>765</v>
      </c>
      <c r="F393" s="1" t="str">
        <f>VLOOKUP(E393,'[1]MAIO 25'!$D$2:$E$876,2,0)</f>
        <v>Masculino</v>
      </c>
      <c r="G393" s="1" t="str">
        <f>VLOOKUP(H393,VALIDAÇÃO!$F$2:$G$83,2,0)</f>
        <v>DIRETO</v>
      </c>
      <c r="H393" s="1" t="s">
        <v>1519</v>
      </c>
      <c r="I393" s="1" t="s">
        <v>847</v>
      </c>
      <c r="J393" s="15">
        <v>45537</v>
      </c>
      <c r="K393" s="15"/>
      <c r="L393" s="2">
        <v>1919.15</v>
      </c>
      <c r="M393" s="2" t="e">
        <f>W393+X393+Y393+Z393+AA393+AB393+AC393+AD393+AE393+AF393+AH393+AJ393+AK393+AL393+AM393+AN393+AO393+AP393+AR393+AT393+AV393++AX393+AY393+AZ393+BA393+BG393+BJ393+BO393+BP393+BQ393+BV393+BW393+BX393+BZ393+CB393+CC393+CD393+CE393+CF393+CH393+CI393+CL393+CN393+BT393+BC393+BE393+BN393+BU393+CQ393+#REF!+CR393+CG393</f>
        <v>#REF!</v>
      </c>
      <c r="N393" s="2">
        <f>(V393+BR393)</f>
        <v>1386</v>
      </c>
      <c r="O393" s="2" t="e">
        <f t="shared" si="32"/>
        <v>#REF!</v>
      </c>
      <c r="P393" s="2" t="e">
        <f>O393+BS393</f>
        <v>#REF!</v>
      </c>
      <c r="Q393" s="2" t="e">
        <f t="shared" si="33"/>
        <v>#REF!</v>
      </c>
      <c r="R393" s="2" t="e">
        <f t="shared" si="34"/>
        <v>#REF!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4"/>
      <c r="AH393" s="3"/>
      <c r="AI393" s="3"/>
      <c r="AJ393" s="3"/>
      <c r="AK393" s="3">
        <v>4.34</v>
      </c>
      <c r="AL393" s="3"/>
      <c r="AM393" s="3"/>
      <c r="AN393" s="3"/>
      <c r="AO393" s="3"/>
      <c r="AP393" s="3"/>
      <c r="AQ393" s="4"/>
      <c r="AR393" s="3">
        <v>152.07</v>
      </c>
      <c r="AS393" s="4">
        <v>39.19</v>
      </c>
      <c r="AT393" s="3"/>
      <c r="AU393" s="4"/>
      <c r="AV393" s="3">
        <v>22.57</v>
      </c>
      <c r="AW393" s="4">
        <v>0</v>
      </c>
      <c r="AX393" s="3">
        <v>832.47</v>
      </c>
      <c r="AY393" s="3"/>
      <c r="AZ393" s="3"/>
      <c r="BA393" s="3">
        <v>160.09</v>
      </c>
      <c r="BB393" s="3"/>
      <c r="BC393" s="3"/>
      <c r="BD393" s="4"/>
      <c r="BE393" s="3">
        <v>-77</v>
      </c>
      <c r="BF393" s="4">
        <v>1</v>
      </c>
      <c r="BG393" s="3"/>
      <c r="BH393" s="4"/>
      <c r="BI393" s="3">
        <v>695.2</v>
      </c>
      <c r="BJ393" s="3">
        <v>29.24</v>
      </c>
      <c r="BK393" s="3">
        <v>2.19</v>
      </c>
      <c r="BL393" s="3"/>
      <c r="BM393" s="3"/>
      <c r="BN393" s="3"/>
      <c r="BO393" s="3">
        <v>-69.3</v>
      </c>
      <c r="BP393" s="3">
        <v>-46.2</v>
      </c>
      <c r="BQ393" s="3">
        <v>-138.6</v>
      </c>
      <c r="BR393" s="3">
        <v>-924</v>
      </c>
      <c r="BS393" s="3">
        <f t="shared" si="35"/>
        <v>924</v>
      </c>
      <c r="BT393" s="3">
        <f t="shared" si="31"/>
        <v>-228.79999999999995</v>
      </c>
      <c r="BU393" s="3"/>
      <c r="BV393" s="3"/>
      <c r="BW393" s="3"/>
      <c r="BX393" s="3"/>
      <c r="BY393" s="3"/>
      <c r="BZ393" s="3"/>
      <c r="CA393" s="4"/>
      <c r="CB393" s="3"/>
      <c r="CC393" s="3"/>
      <c r="CD393" s="3"/>
      <c r="CE393" s="3"/>
      <c r="CF393" s="3"/>
      <c r="CG393" s="3"/>
      <c r="CH393" s="3"/>
      <c r="CI393" s="3">
        <v>-77</v>
      </c>
      <c r="CJ393" s="4">
        <v>1</v>
      </c>
      <c r="CK393" s="3"/>
      <c r="CL393" s="3">
        <v>-296.20999999999998</v>
      </c>
      <c r="CM393" s="3"/>
      <c r="CN393" s="3">
        <v>-18.940000000000001</v>
      </c>
      <c r="CO393" s="3"/>
      <c r="CP393" s="3">
        <v>268.54000000000002</v>
      </c>
      <c r="CQ393" s="3"/>
      <c r="CR393" s="3"/>
    </row>
    <row r="394" spans="1:96" ht="15" customHeight="1" x14ac:dyDescent="0.15">
      <c r="A394" s="1" t="s">
        <v>851</v>
      </c>
      <c r="B394" s="1" t="s">
        <v>633</v>
      </c>
      <c r="C394" s="1" t="s">
        <v>1146</v>
      </c>
      <c r="D394" s="1" t="str">
        <f>VLOOKUP(B394,VALIDAÇÃO!$B$2:$C$12,2,0)</f>
        <v>ESSENZA</v>
      </c>
      <c r="E394" s="1" t="s">
        <v>287</v>
      </c>
      <c r="F394" s="1" t="str">
        <f>VLOOKUP(E394,'[1]MAIO 25'!$D$2:$E$876,2,0)</f>
        <v>Masculino</v>
      </c>
      <c r="G394" s="1" t="str">
        <f>VLOOKUP(H394,VALIDAÇÃO!$F$2:$G$83,2,0)</f>
        <v>DIRETO</v>
      </c>
      <c r="H394" s="1" t="s">
        <v>1518</v>
      </c>
      <c r="I394" s="1" t="s">
        <v>847</v>
      </c>
      <c r="J394" s="15">
        <v>45726</v>
      </c>
      <c r="K394" s="15"/>
      <c r="L394" s="2">
        <v>1641.57</v>
      </c>
      <c r="M394" s="2" t="e">
        <f>W394+X394+Y394+Z394+AA394+AB394+AC394+AD394+AE394+AF394+AH394+AJ394+AK394+AL394+AM394+AN394+AO394+AP394+AR394+AT394+AV394++AX394+AY394+AZ394+BA394+BG394+BJ394+BO394+BP394+BQ394+BV394+BW394+BX394+BZ394+CB394+CC394+CD394+CE394+CF394+CH394+CI394+CL394+CN394+BT394+BC394+BE394+BN394+BU394+CQ394+#REF!+CR394+CG394</f>
        <v>#REF!</v>
      </c>
      <c r="N394" s="2">
        <f>(V394+BR394)</f>
        <v>1042.8</v>
      </c>
      <c r="O394" s="2" t="e">
        <f t="shared" si="32"/>
        <v>#REF!</v>
      </c>
      <c r="P394" s="2" t="e">
        <f>O394+BS394</f>
        <v>#REF!</v>
      </c>
      <c r="Q394" s="2" t="e">
        <f t="shared" si="33"/>
        <v>#REF!</v>
      </c>
      <c r="R394" s="2" t="e">
        <f t="shared" si="34"/>
        <v>#REF!</v>
      </c>
      <c r="S394" s="2">
        <v>1738</v>
      </c>
      <c r="T394" s="3"/>
      <c r="U394" s="4"/>
      <c r="V394" s="3">
        <v>1738</v>
      </c>
      <c r="W394" s="3"/>
      <c r="X394" s="3"/>
      <c r="Y394" s="3"/>
      <c r="Z394" s="3"/>
      <c r="AA394" s="3"/>
      <c r="AB394" s="3"/>
      <c r="AC394" s="3"/>
      <c r="AD394" s="3">
        <v>100</v>
      </c>
      <c r="AE394" s="3"/>
      <c r="AF394" s="3"/>
      <c r="AG394" s="4"/>
      <c r="AH394" s="3"/>
      <c r="AI394" s="3"/>
      <c r="AJ394" s="3"/>
      <c r="AK394" s="3">
        <v>7.51</v>
      </c>
      <c r="AL394" s="3"/>
      <c r="AM394" s="3"/>
      <c r="AN394" s="3"/>
      <c r="AO394" s="3"/>
      <c r="AP394" s="3">
        <v>216.48</v>
      </c>
      <c r="AQ394" s="4">
        <v>967.14</v>
      </c>
      <c r="AR394" s="3">
        <v>342.5</v>
      </c>
      <c r="AS394" s="4">
        <v>201.17</v>
      </c>
      <c r="AT394" s="3"/>
      <c r="AU394" s="4"/>
      <c r="AV394" s="3">
        <v>39.03</v>
      </c>
      <c r="AW394" s="4">
        <v>0</v>
      </c>
      <c r="AX394" s="3">
        <v>242</v>
      </c>
      <c r="AY394" s="3"/>
      <c r="AZ394" s="3"/>
      <c r="BA394" s="3">
        <v>46.54</v>
      </c>
      <c r="BB394" s="3"/>
      <c r="BC394" s="3"/>
      <c r="BD394" s="4"/>
      <c r="BE394" s="3"/>
      <c r="BF394" s="4"/>
      <c r="BG394" s="3">
        <v>143.29</v>
      </c>
      <c r="BH394" s="4">
        <v>544.14</v>
      </c>
      <c r="BI394" s="3">
        <v>924</v>
      </c>
      <c r="BJ394" s="3">
        <v>135.05000000000001</v>
      </c>
      <c r="BK394" s="3">
        <v>18.22</v>
      </c>
      <c r="BL394" s="3"/>
      <c r="BM394" s="3"/>
      <c r="BN394" s="3"/>
      <c r="BO394" s="3">
        <v>-52.14</v>
      </c>
      <c r="BP394" s="3">
        <v>-34.76</v>
      </c>
      <c r="BQ394" s="3">
        <v>-104.28</v>
      </c>
      <c r="BR394" s="3">
        <v>-695.2</v>
      </c>
      <c r="BS394" s="3">
        <f t="shared" si="35"/>
        <v>695.2</v>
      </c>
      <c r="BT394" s="3">
        <f t="shared" si="31"/>
        <v>228.79999999999995</v>
      </c>
      <c r="BU394" s="3"/>
      <c r="BV394" s="3"/>
      <c r="BW394" s="3"/>
      <c r="BX394" s="3"/>
      <c r="BY394" s="3"/>
      <c r="BZ394" s="3"/>
      <c r="CA394" s="4"/>
      <c r="CB394" s="3"/>
      <c r="CC394" s="3">
        <v>-139.80000000000001</v>
      </c>
      <c r="CD394" s="3"/>
      <c r="CE394" s="3"/>
      <c r="CF394" s="3"/>
      <c r="CG394" s="3"/>
      <c r="CH394" s="3"/>
      <c r="CI394" s="3"/>
      <c r="CJ394" s="4"/>
      <c r="CK394" s="3"/>
      <c r="CL394" s="3">
        <v>-242.65</v>
      </c>
      <c r="CM394" s="3"/>
      <c r="CN394" s="3">
        <v>0</v>
      </c>
      <c r="CO394" s="3"/>
      <c r="CP394" s="3">
        <v>232.83</v>
      </c>
      <c r="CQ394" s="3"/>
      <c r="CR394" s="3"/>
    </row>
    <row r="395" spans="1:96" ht="15" customHeight="1" x14ac:dyDescent="0.15">
      <c r="A395" s="1" t="s">
        <v>855</v>
      </c>
      <c r="B395" s="1" t="s">
        <v>509</v>
      </c>
      <c r="C395" s="1" t="s">
        <v>1701</v>
      </c>
      <c r="D395" s="1" t="str">
        <f>VLOOKUP(B395,VALIDAÇÃO!$B$2:$C$12,2,0)</f>
        <v>AUGURI</v>
      </c>
      <c r="E395" s="1" t="s">
        <v>1702</v>
      </c>
      <c r="F395" s="1" t="e">
        <f>VLOOKUP(E395,'[1]MAIO 25'!$D$2:$E$876,2,0)</f>
        <v>#N/A</v>
      </c>
      <c r="G395" s="1" t="str">
        <f>VLOOKUP(H395,VALIDAÇÃO!$F$2:$G$83,2,0)</f>
        <v>DIRETO</v>
      </c>
      <c r="H395" s="1" t="s">
        <v>1518</v>
      </c>
      <c r="I395" s="1" t="s">
        <v>847</v>
      </c>
      <c r="J395" s="15">
        <v>45817</v>
      </c>
      <c r="K395" s="15"/>
      <c r="L395" s="2">
        <v>1011.82</v>
      </c>
      <c r="M395" s="2" t="e">
        <f>W395+X395+Y395+Z395+AA395+AB395+AC395+AD395+AE395+AF395+AH395+AJ395+AK395+AL395+AM395+AN395+AO395+AP395+AR395+AT395+AV395++AX395+AY395+AZ395+BA395+BG395+BJ395+BO395+BP395+BQ395+BV395+BW395+BX395+BZ395+CB395+CC395+CD395+CE395+CF395+CH395+CI395+CL395+CN395+BT395+BC395+BE395+BN395+BU395+CQ395+#REF!+CR395+CG395</f>
        <v>#REF!</v>
      </c>
      <c r="N395" s="2">
        <f>(V395+BR395)</f>
        <v>952.8</v>
      </c>
      <c r="O395" s="2" t="e">
        <f t="shared" si="32"/>
        <v>#REF!</v>
      </c>
      <c r="P395" s="2" t="e">
        <f>O395+BS395</f>
        <v>#REF!</v>
      </c>
      <c r="Q395" s="2" t="e">
        <f t="shared" si="33"/>
        <v>#REF!</v>
      </c>
      <c r="R395" s="2" t="e">
        <f t="shared" si="34"/>
        <v>#REF!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4"/>
      <c r="AH395" s="3"/>
      <c r="AI395" s="3"/>
      <c r="AJ395" s="3"/>
      <c r="AK395" s="3"/>
      <c r="AL395" s="3"/>
      <c r="AM395" s="3"/>
      <c r="AN395" s="3">
        <v>180</v>
      </c>
      <c r="AO395" s="3"/>
      <c r="AP395" s="3"/>
      <c r="AQ395" s="4"/>
      <c r="AR395" s="3"/>
      <c r="AS395" s="4">
        <v>548.16999999999996</v>
      </c>
      <c r="AT395" s="3"/>
      <c r="AU395" s="4"/>
      <c r="AV395" s="3"/>
      <c r="AW395" s="4">
        <v>0</v>
      </c>
      <c r="AX395" s="3">
        <v>136.74</v>
      </c>
      <c r="AY395" s="3"/>
      <c r="AZ395" s="3"/>
      <c r="BA395" s="3">
        <v>32.82</v>
      </c>
      <c r="BB395" s="3"/>
      <c r="BC395" s="3">
        <v>-1.58</v>
      </c>
      <c r="BD395" s="4">
        <v>12</v>
      </c>
      <c r="BE395" s="3">
        <v>-57.93</v>
      </c>
      <c r="BF395" s="4">
        <v>1</v>
      </c>
      <c r="BG395" s="3"/>
      <c r="BH395" s="4"/>
      <c r="BI395" s="3">
        <v>695.2</v>
      </c>
      <c r="BJ395" s="3"/>
      <c r="BK395" s="3">
        <v>37.340000000000003</v>
      </c>
      <c r="BL395" s="3"/>
      <c r="BM395" s="3"/>
      <c r="BN395" s="3"/>
      <c r="BO395" s="3"/>
      <c r="BP395" s="3">
        <v>-34.76</v>
      </c>
      <c r="BQ395" s="3"/>
      <c r="BR395" s="3">
        <v>-785.2</v>
      </c>
      <c r="BS395" s="3">
        <f t="shared" si="35"/>
        <v>785.2</v>
      </c>
      <c r="BT395" s="3">
        <f t="shared" si="31"/>
        <v>-90</v>
      </c>
      <c r="BU395" s="3"/>
      <c r="BV395" s="3"/>
      <c r="BW395" s="3"/>
      <c r="BX395" s="3"/>
      <c r="BY395" s="3"/>
      <c r="BZ395" s="3"/>
      <c r="CA395" s="4"/>
      <c r="CB395" s="3"/>
      <c r="CC395" s="3"/>
      <c r="CD395" s="3"/>
      <c r="CE395" s="3"/>
      <c r="CF395" s="3"/>
      <c r="CG395" s="3"/>
      <c r="CH395" s="3"/>
      <c r="CI395" s="3">
        <v>-57.93</v>
      </c>
      <c r="CJ395" s="4">
        <v>1</v>
      </c>
      <c r="CK395" s="3"/>
      <c r="CL395" s="3">
        <v>-138.34</v>
      </c>
      <c r="CM395" s="3"/>
      <c r="CN395" s="3">
        <v>0</v>
      </c>
      <c r="CO395" s="3"/>
      <c r="CP395" s="3">
        <v>143.19999999999999</v>
      </c>
      <c r="CQ395" s="3"/>
      <c r="CR395" s="3"/>
    </row>
    <row r="396" spans="1:96" ht="15" customHeight="1" x14ac:dyDescent="0.15">
      <c r="A396" s="1" t="s">
        <v>848</v>
      </c>
      <c r="B396" s="1" t="s">
        <v>574</v>
      </c>
      <c r="C396" s="1" t="s">
        <v>1147</v>
      </c>
      <c r="D396" s="1" t="str">
        <f>VLOOKUP(B396,VALIDAÇÃO!$B$2:$C$12,2,0)</f>
        <v>MARIE CURIE</v>
      </c>
      <c r="E396" s="1" t="s">
        <v>802</v>
      </c>
      <c r="F396" s="1" t="str">
        <f>VLOOKUP(E396,'[1]MAIO 25'!$D$2:$E$876,2,0)</f>
        <v>Masculino</v>
      </c>
      <c r="G396" s="1" t="str">
        <f>VLOOKUP(H396,VALIDAÇÃO!$F$2:$G$83,2,0)</f>
        <v>DIRETO</v>
      </c>
      <c r="H396" s="1" t="s">
        <v>1518</v>
      </c>
      <c r="I396" s="1" t="s">
        <v>850</v>
      </c>
      <c r="J396" s="15">
        <v>45558</v>
      </c>
      <c r="K396" s="15"/>
      <c r="L396" s="2">
        <v>1307.6099999999999</v>
      </c>
      <c r="M396" s="2" t="e">
        <f>W396+X396+Y396+Z396+AA396+AB396+AC396+AD396+AE396+AF396+AH396+AJ396+AK396+AL396+AM396+AN396+AO396+AP396+AR396+AT396+AV396++AX396+AY396+AZ396+BA396+BG396+BJ396+BO396+BP396+BQ396+BV396+BW396+BX396+BZ396+CB396+CC396+CD396+CE396+CF396+CH396+CI396+CL396+CN396+BT396+BC396+BE396+BN396+BU396+CQ396+#REF!+CR396+CG396</f>
        <v>#REF!</v>
      </c>
      <c r="N396" s="2">
        <f>(V396+BR396)</f>
        <v>928.8</v>
      </c>
      <c r="O396" s="2" t="e">
        <f t="shared" si="32"/>
        <v>#REF!</v>
      </c>
      <c r="P396" s="2" t="e">
        <f>O396+BS396</f>
        <v>#REF!</v>
      </c>
      <c r="Q396" s="2" t="e">
        <f t="shared" si="33"/>
        <v>#REF!</v>
      </c>
      <c r="R396" s="2" t="e">
        <f t="shared" si="34"/>
        <v>#REF!</v>
      </c>
      <c r="S396" s="2">
        <v>1738</v>
      </c>
      <c r="T396" s="3"/>
      <c r="U396" s="4"/>
      <c r="V396" s="3">
        <v>1738</v>
      </c>
      <c r="W396" s="3"/>
      <c r="X396" s="3"/>
      <c r="Y396" s="3"/>
      <c r="Z396" s="3"/>
      <c r="AA396" s="3"/>
      <c r="AB396" s="3"/>
      <c r="AC396" s="3"/>
      <c r="AD396" s="3"/>
      <c r="AE396" s="3">
        <v>100</v>
      </c>
      <c r="AF396" s="3"/>
      <c r="AG396" s="4"/>
      <c r="AH396" s="3"/>
      <c r="AI396" s="3"/>
      <c r="AJ396" s="3"/>
      <c r="AK396" s="3">
        <v>0.57999999999999996</v>
      </c>
      <c r="AL396" s="3"/>
      <c r="AM396" s="3"/>
      <c r="AN396" s="3">
        <v>114</v>
      </c>
      <c r="AO396" s="3"/>
      <c r="AP396" s="3"/>
      <c r="AQ396" s="4"/>
      <c r="AR396" s="3">
        <v>40.78</v>
      </c>
      <c r="AS396" s="4">
        <v>1265.1400000000001</v>
      </c>
      <c r="AT396" s="3"/>
      <c r="AU396" s="4"/>
      <c r="AV396" s="3">
        <v>3.01</v>
      </c>
      <c r="AW396" s="4">
        <v>0</v>
      </c>
      <c r="AX396" s="3">
        <v>311.38</v>
      </c>
      <c r="AY396" s="3"/>
      <c r="AZ396" s="3"/>
      <c r="BA396" s="3">
        <v>59.88</v>
      </c>
      <c r="BB396" s="3"/>
      <c r="BC396" s="3"/>
      <c r="BD396" s="4"/>
      <c r="BE396" s="3"/>
      <c r="BF396" s="4"/>
      <c r="BG396" s="3"/>
      <c r="BH396" s="4"/>
      <c r="BI396" s="3">
        <v>695.2</v>
      </c>
      <c r="BJ396" s="3">
        <v>7.84</v>
      </c>
      <c r="BK396" s="3">
        <v>227</v>
      </c>
      <c r="BL396" s="3"/>
      <c r="BM396" s="3"/>
      <c r="BN396" s="3"/>
      <c r="BO396" s="3">
        <v>-52.14</v>
      </c>
      <c r="BP396" s="3">
        <v>-34.76</v>
      </c>
      <c r="BQ396" s="3"/>
      <c r="BR396" s="3">
        <v>-809.2</v>
      </c>
      <c r="BS396" s="3">
        <f t="shared" si="35"/>
        <v>809.2</v>
      </c>
      <c r="BT396" s="3">
        <f t="shared" si="31"/>
        <v>-114</v>
      </c>
      <c r="BU396" s="3"/>
      <c r="BV396" s="3"/>
      <c r="BW396" s="3"/>
      <c r="BX396" s="3"/>
      <c r="BY396" s="3"/>
      <c r="BZ396" s="3"/>
      <c r="CA396" s="4"/>
      <c r="CB396" s="3"/>
      <c r="CC396" s="3"/>
      <c r="CD396" s="3"/>
      <c r="CE396" s="3"/>
      <c r="CF396" s="3"/>
      <c r="CG396" s="3"/>
      <c r="CH396" s="3"/>
      <c r="CI396" s="3"/>
      <c r="CJ396" s="4"/>
      <c r="CK396" s="3"/>
      <c r="CL396" s="3">
        <v>-171.76</v>
      </c>
      <c r="CM396" s="3"/>
      <c r="CN396" s="3">
        <v>0</v>
      </c>
      <c r="CO396" s="3"/>
      <c r="CP396" s="3">
        <v>172.91</v>
      </c>
      <c r="CQ396" s="3"/>
      <c r="CR396" s="3"/>
    </row>
    <row r="397" spans="1:96" ht="15" customHeight="1" x14ac:dyDescent="0.15">
      <c r="A397" s="1" t="s">
        <v>851</v>
      </c>
      <c r="B397" s="1" t="s">
        <v>633</v>
      </c>
      <c r="C397" s="1" t="s">
        <v>1075</v>
      </c>
      <c r="D397" s="1" t="str">
        <f>VLOOKUP(B397,VALIDAÇÃO!$B$2:$C$12,2,0)</f>
        <v>ESSENZA</v>
      </c>
      <c r="E397" s="1" t="s">
        <v>519</v>
      </c>
      <c r="F397" s="1" t="str">
        <f>VLOOKUP(E397,'[1]MAIO 25'!$D$2:$E$876,2,0)</f>
        <v>Masculino</v>
      </c>
      <c r="G397" s="1" t="str">
        <f>VLOOKUP(H397,VALIDAÇÃO!$F$2:$G$83,2,0)</f>
        <v>DIRETO</v>
      </c>
      <c r="H397" s="1" t="s">
        <v>247</v>
      </c>
      <c r="I397" s="1" t="s">
        <v>847</v>
      </c>
      <c r="J397" s="15">
        <v>45603</v>
      </c>
      <c r="K397" s="15"/>
      <c r="L397" s="2">
        <v>1459.97</v>
      </c>
      <c r="M397" s="2" t="e">
        <f>W397+X397+Y397+Z397+AA397+AB397+AC397+AD397+AE397+AF397+AH397+AJ397+AK397+AL397+AM397+AN397+AO397+AP397+AR397+AT397+AV397++AX397+AY397+AZ397+BA397+BG397+BJ397+BO397+BP397+BQ397+BV397+BW397+BX397+BZ397+CB397+CC397+CD397+CE397+CF397+CH397+CI397+CL397+CN397+BT397+BC397+BE397+BN397+BU397+CQ397+#REF!+CR397+CG397</f>
        <v>#REF!</v>
      </c>
      <c r="N397" s="2">
        <f>(V397+BR397)</f>
        <v>987.8</v>
      </c>
      <c r="O397" s="2" t="e">
        <f t="shared" si="32"/>
        <v>#REF!</v>
      </c>
      <c r="P397" s="2" t="e">
        <f>O397+BS397</f>
        <v>#REF!</v>
      </c>
      <c r="Q397" s="2" t="e">
        <f t="shared" si="33"/>
        <v>#REF!</v>
      </c>
      <c r="R397" s="2" t="e">
        <f t="shared" si="34"/>
        <v>#REF!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>
        <v>100</v>
      </c>
      <c r="AF397" s="3"/>
      <c r="AG397" s="4"/>
      <c r="AH397" s="3"/>
      <c r="AI397" s="3"/>
      <c r="AJ397" s="3"/>
      <c r="AK397" s="3">
        <v>2.78</v>
      </c>
      <c r="AL397" s="3"/>
      <c r="AM397" s="3"/>
      <c r="AN397" s="3">
        <v>110</v>
      </c>
      <c r="AO397" s="3"/>
      <c r="AP397" s="3">
        <v>96.28</v>
      </c>
      <c r="AQ397" s="4">
        <v>430.14</v>
      </c>
      <c r="AR397" s="3">
        <v>87.77</v>
      </c>
      <c r="AS397" s="4"/>
      <c r="AT397" s="3"/>
      <c r="AU397" s="4"/>
      <c r="AV397" s="3">
        <v>14.46</v>
      </c>
      <c r="AW397" s="4"/>
      <c r="AX397" s="3">
        <v>200</v>
      </c>
      <c r="AY397" s="3"/>
      <c r="AZ397" s="3"/>
      <c r="BA397" s="3">
        <v>38.46</v>
      </c>
      <c r="BB397" s="3"/>
      <c r="BC397" s="3"/>
      <c r="BD397" s="4"/>
      <c r="BE397" s="3"/>
      <c r="BF397" s="4"/>
      <c r="BG397" s="3">
        <v>142.5</v>
      </c>
      <c r="BH397" s="4">
        <v>541.14</v>
      </c>
      <c r="BI397" s="3"/>
      <c r="BJ397" s="3">
        <v>62.8</v>
      </c>
      <c r="BK397" s="3"/>
      <c r="BL397" s="3"/>
      <c r="BM397" s="3"/>
      <c r="BN397" s="3"/>
      <c r="BO397" s="3">
        <v>-52.14</v>
      </c>
      <c r="BP397" s="3">
        <v>-34.76</v>
      </c>
      <c r="BQ397" s="3">
        <v>-104.28</v>
      </c>
      <c r="BR397" s="3">
        <v>-750.2</v>
      </c>
      <c r="BS397" s="3">
        <f t="shared" si="35"/>
        <v>750.2</v>
      </c>
      <c r="BT397" s="3">
        <f t="shared" si="31"/>
        <v>-750.2</v>
      </c>
      <c r="BU397" s="3"/>
      <c r="BV397" s="3"/>
      <c r="BW397" s="3"/>
      <c r="BX397" s="3"/>
      <c r="BY397" s="3"/>
      <c r="BZ397" s="3"/>
      <c r="CA397" s="4"/>
      <c r="CB397" s="3"/>
      <c r="CC397" s="3"/>
      <c r="CD397" s="3"/>
      <c r="CE397" s="3"/>
      <c r="CF397" s="3"/>
      <c r="CG397" s="3"/>
      <c r="CH397" s="3"/>
      <c r="CI397" s="3"/>
      <c r="CJ397" s="4"/>
      <c r="CK397" s="3"/>
      <c r="CL397" s="3">
        <v>-191.7</v>
      </c>
      <c r="CM397" s="3"/>
      <c r="CN397" s="3">
        <v>0</v>
      </c>
      <c r="CO397" s="3"/>
      <c r="CP397" s="3">
        <v>190.64</v>
      </c>
      <c r="CQ397" s="3"/>
      <c r="CR397" s="3"/>
    </row>
    <row r="398" spans="1:96" ht="15" customHeight="1" x14ac:dyDescent="0.15">
      <c r="A398" s="1" t="s">
        <v>872</v>
      </c>
      <c r="B398" s="1" t="s">
        <v>437</v>
      </c>
      <c r="C398" s="1" t="s">
        <v>1148</v>
      </c>
      <c r="D398" s="1" t="str">
        <f>VLOOKUP(B398,VALIDAÇÃO!$B$2:$C$12,2,0)</f>
        <v xml:space="preserve">BOSSA </v>
      </c>
      <c r="E398" s="1" t="s">
        <v>444</v>
      </c>
      <c r="F398" s="1" t="str">
        <f>VLOOKUP(E398,'[1]MAIO 25'!$D$2:$E$876,2,0)</f>
        <v>Masculino</v>
      </c>
      <c r="G398" s="1" t="str">
        <f>VLOOKUP(H398,VALIDAÇÃO!$F$2:$G$83,2,0)</f>
        <v>DIRETO</v>
      </c>
      <c r="H398" s="1" t="s">
        <v>494</v>
      </c>
      <c r="I398" s="1" t="s">
        <v>847</v>
      </c>
      <c r="J398" s="15">
        <v>45355</v>
      </c>
      <c r="K398" s="15"/>
      <c r="L398" s="2">
        <v>1436.39</v>
      </c>
      <c r="M398" s="2" t="e">
        <f>W398+X398+Y398+Z398+AA398+AB398+AC398+AD398+AE398+AF398+AH398+AJ398+AK398+AL398+AM398+AN398+AO398+AP398+AR398+AT398+AV398++AX398+AY398+AZ398+BA398+BG398+BJ398+BO398+BP398+BQ398+BV398+BW398+BX398+BZ398+CB398+CC398+CD398+CE398+CF398+CH398+CI398+CL398+CN398+BT398+BC398+BE398+BN398+BU398+CQ398+#REF!+CR398+CG398</f>
        <v>#REF!</v>
      </c>
      <c r="N398" s="2">
        <f>(V398+BR398)</f>
        <v>1386</v>
      </c>
      <c r="O398" s="2" t="e">
        <f t="shared" si="32"/>
        <v>#REF!</v>
      </c>
      <c r="P398" s="2" t="e">
        <f>O398+BS398</f>
        <v>#REF!</v>
      </c>
      <c r="Q398" s="2" t="e">
        <f t="shared" si="33"/>
        <v>#REF!</v>
      </c>
      <c r="R398" s="2" t="e">
        <f t="shared" si="34"/>
        <v>#REF!</v>
      </c>
      <c r="S398" s="2">
        <v>2310</v>
      </c>
      <c r="T398" s="3"/>
      <c r="U398" s="4"/>
      <c r="V398" s="3">
        <v>2310</v>
      </c>
      <c r="W398" s="3"/>
      <c r="X398" s="3"/>
      <c r="Y398" s="3"/>
      <c r="Z398" s="3"/>
      <c r="AA398" s="3"/>
      <c r="AB398" s="3"/>
      <c r="AC398" s="3">
        <v>55.62</v>
      </c>
      <c r="AD398" s="3"/>
      <c r="AE398" s="3"/>
      <c r="AF398" s="3"/>
      <c r="AG398" s="4"/>
      <c r="AH398" s="3"/>
      <c r="AI398" s="3"/>
      <c r="AJ398" s="3"/>
      <c r="AK398" s="3"/>
      <c r="AL398" s="3"/>
      <c r="AM398" s="3"/>
      <c r="AN398" s="3"/>
      <c r="AO398" s="3"/>
      <c r="AP398" s="3"/>
      <c r="AQ398" s="4"/>
      <c r="AR398" s="3"/>
      <c r="AS398" s="4">
        <v>22</v>
      </c>
      <c r="AT398" s="3"/>
      <c r="AU398" s="4"/>
      <c r="AV398" s="3"/>
      <c r="AW398" s="4">
        <v>0</v>
      </c>
      <c r="AX398" s="3">
        <v>400</v>
      </c>
      <c r="AY398" s="3"/>
      <c r="AZ398" s="3"/>
      <c r="BA398" s="3">
        <v>76.92</v>
      </c>
      <c r="BB398" s="3"/>
      <c r="BC398" s="3"/>
      <c r="BD398" s="4"/>
      <c r="BE398" s="3"/>
      <c r="BF398" s="4"/>
      <c r="BG398" s="3"/>
      <c r="BH398" s="4"/>
      <c r="BI398" s="3">
        <v>924</v>
      </c>
      <c r="BJ398" s="3"/>
      <c r="BK398" s="3">
        <v>1.64</v>
      </c>
      <c r="BL398" s="3"/>
      <c r="BM398" s="3"/>
      <c r="BN398" s="3"/>
      <c r="BO398" s="3">
        <v>-69.3</v>
      </c>
      <c r="BP398" s="3">
        <v>-46.2</v>
      </c>
      <c r="BQ398" s="3">
        <v>-138.6</v>
      </c>
      <c r="BR398" s="3">
        <v>-924</v>
      </c>
      <c r="BS398" s="3">
        <f t="shared" si="35"/>
        <v>924</v>
      </c>
      <c r="BT398" s="3">
        <f t="shared" si="31"/>
        <v>0</v>
      </c>
      <c r="BU398" s="3"/>
      <c r="BV398" s="3"/>
      <c r="BW398" s="3"/>
      <c r="BX398" s="3"/>
      <c r="BY398" s="3"/>
      <c r="BZ398" s="3"/>
      <c r="CA398" s="4"/>
      <c r="CB398" s="3"/>
      <c r="CC398" s="3"/>
      <c r="CD398" s="3"/>
      <c r="CE398" s="3"/>
      <c r="CF398" s="3"/>
      <c r="CG398" s="3"/>
      <c r="CH398" s="3"/>
      <c r="CI398" s="3"/>
      <c r="CJ398" s="4"/>
      <c r="CK398" s="3"/>
      <c r="CL398" s="3">
        <v>-228.05</v>
      </c>
      <c r="CM398" s="3"/>
      <c r="CN398" s="3">
        <v>0</v>
      </c>
      <c r="CO398" s="3"/>
      <c r="CP398" s="3">
        <v>222.95</v>
      </c>
      <c r="CQ398" s="3"/>
      <c r="CR398" s="3"/>
    </row>
    <row r="399" spans="1:96" ht="15" customHeight="1" x14ac:dyDescent="0.15">
      <c r="A399" s="1" t="s">
        <v>851</v>
      </c>
      <c r="B399" s="1" t="s">
        <v>633</v>
      </c>
      <c r="C399" s="1" t="s">
        <v>1269</v>
      </c>
      <c r="D399" s="1" t="str">
        <f>VLOOKUP(B399,VALIDAÇÃO!$B$2:$C$12,2,0)</f>
        <v>ESSENZA</v>
      </c>
      <c r="E399" s="1" t="s">
        <v>1910</v>
      </c>
      <c r="F399" s="1" t="e">
        <f>VLOOKUP(E399,'[1]MAIO 25'!$D$2:$E$876,2,0)</f>
        <v>#N/A</v>
      </c>
      <c r="G399" s="1" t="str">
        <f>VLOOKUP(H399,VALIDAÇÃO!$F$2:$G$83,2,0)</f>
        <v>DIRETO</v>
      </c>
      <c r="H399" s="1" t="s">
        <v>1518</v>
      </c>
      <c r="I399" s="1" t="s">
        <v>847</v>
      </c>
      <c r="J399" s="15">
        <v>45855</v>
      </c>
      <c r="K399" s="15"/>
      <c r="L399" s="2">
        <v>691.15</v>
      </c>
      <c r="M399" s="2" t="e">
        <f>W399+X399+Y399+Z399+AA399+AB399+AC399+AD399+AE399+AF399+AH399+AJ399+AK399+AL399+AM399+AN399+AO399+AP399+AR399+AT399+AV399++AX399+AY399+AZ399+BA399+BG399+BJ399+BO399+BP399+BQ399+BV399+BW399+BX399+BZ399+CB399+CC399+CD399+CE399+CF399+CH399+CI399+CL399+CN399+BT399+BC399+BE399+BN399+BU399+CQ399+#REF!+CR399+CG399</f>
        <v>#REF!</v>
      </c>
      <c r="N399" s="2">
        <f>(V399+BR399)</f>
        <v>811.07</v>
      </c>
      <c r="O399" s="2" t="e">
        <f t="shared" si="32"/>
        <v>#REF!</v>
      </c>
      <c r="P399" s="2" t="e">
        <f>O399+BS399</f>
        <v>#REF!</v>
      </c>
      <c r="Q399" s="2" t="e">
        <f t="shared" si="33"/>
        <v>#REF!</v>
      </c>
      <c r="R399" s="2" t="e">
        <f t="shared" si="34"/>
        <v>#REF!</v>
      </c>
      <c r="S399" s="2">
        <v>1738</v>
      </c>
      <c r="T399" s="3"/>
      <c r="U399" s="4"/>
      <c r="V399" s="3">
        <v>811.07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4"/>
      <c r="AH399" s="3"/>
      <c r="AI399" s="3"/>
      <c r="AJ399" s="3"/>
      <c r="AK399" s="3"/>
      <c r="AL399" s="3"/>
      <c r="AM399" s="3"/>
      <c r="AN399" s="3"/>
      <c r="AO399" s="3"/>
      <c r="AP399" s="3"/>
      <c r="AQ399" s="4"/>
      <c r="AR399" s="3"/>
      <c r="AS399" s="4">
        <v>413.17</v>
      </c>
      <c r="AT399" s="3"/>
      <c r="AU399" s="4"/>
      <c r="AV399" s="3"/>
      <c r="AW399" s="4">
        <v>0</v>
      </c>
      <c r="AX399" s="3"/>
      <c r="AY399" s="3"/>
      <c r="AZ399" s="3"/>
      <c r="BA399" s="3"/>
      <c r="BB399" s="3"/>
      <c r="BC399" s="3"/>
      <c r="BD399" s="4"/>
      <c r="BE399" s="3"/>
      <c r="BF399" s="4"/>
      <c r="BG399" s="3"/>
      <c r="BH399" s="4"/>
      <c r="BI399" s="3">
        <v>924</v>
      </c>
      <c r="BJ399" s="3"/>
      <c r="BK399" s="3">
        <v>78.17</v>
      </c>
      <c r="BL399" s="3"/>
      <c r="BM399" s="3"/>
      <c r="BN399" s="3"/>
      <c r="BO399" s="3">
        <v>-24.33</v>
      </c>
      <c r="BP399" s="3">
        <v>-34.76</v>
      </c>
      <c r="BQ399" s="3"/>
      <c r="BR399" s="3"/>
      <c r="BS399" s="3">
        <f t="shared" si="35"/>
        <v>0</v>
      </c>
      <c r="BT399" s="3">
        <f t="shared" si="31"/>
        <v>924</v>
      </c>
      <c r="BU399" s="3"/>
      <c r="BV399" s="3"/>
      <c r="BW399" s="3"/>
      <c r="BX399" s="3"/>
      <c r="BY399" s="3"/>
      <c r="BZ399" s="3"/>
      <c r="CA399" s="4"/>
      <c r="CB399" s="3"/>
      <c r="CC399" s="3"/>
      <c r="CD399" s="3"/>
      <c r="CE399" s="3"/>
      <c r="CF399" s="3"/>
      <c r="CG399" s="3"/>
      <c r="CH399" s="3"/>
      <c r="CI399" s="3"/>
      <c r="CJ399" s="4"/>
      <c r="CK399" s="3"/>
      <c r="CL399" s="3">
        <v>-60.83</v>
      </c>
      <c r="CM399" s="3"/>
      <c r="CN399" s="3">
        <v>0</v>
      </c>
      <c r="CO399" s="3"/>
      <c r="CP399" s="3">
        <v>64.88</v>
      </c>
      <c r="CQ399" s="3"/>
      <c r="CR399" s="3"/>
    </row>
    <row r="400" spans="1:96" ht="15" customHeight="1" x14ac:dyDescent="0.15">
      <c r="A400" s="1" t="s">
        <v>845</v>
      </c>
      <c r="B400" s="1" t="s">
        <v>55</v>
      </c>
      <c r="C400" s="1" t="s">
        <v>1149</v>
      </c>
      <c r="D400" s="1" t="str">
        <f>VLOOKUP(B400,VALIDAÇÃO!$B$2:$C$12,2,0)</f>
        <v>UNIQUE</v>
      </c>
      <c r="E400" s="1" t="s">
        <v>168</v>
      </c>
      <c r="F400" s="1" t="str">
        <f>VLOOKUP(E400,'[1]MAIO 25'!$D$2:$E$876,2,0)</f>
        <v>Masculino</v>
      </c>
      <c r="G400" s="1" t="str">
        <f>VLOOKUP(H400,VALIDAÇÃO!$F$2:$G$83,2,0)</f>
        <v>DIRETO</v>
      </c>
      <c r="H400" s="1" t="s">
        <v>1520</v>
      </c>
      <c r="I400" s="1" t="s">
        <v>847</v>
      </c>
      <c r="J400" s="15">
        <v>45454</v>
      </c>
      <c r="K400" s="15"/>
      <c r="L400" s="2">
        <v>1838.88</v>
      </c>
      <c r="M400" s="2" t="e">
        <f>W400+X400+Y400+Z400+AA400+AB400+AC400+AD400+AE400+AF400+AH400+AJ400+AK400+AL400+AM400+AN400+AO400+AP400+AR400+AT400+AV400++AX400+AY400+AZ400+BA400+BG400+BJ400+BO400+BP400+BQ400+BV400+BW400+BX400+BZ400+CB400+CC400+CD400+CE400+CF400+CH400+CI400+CL400+CN400+BT400+BC400+BE400+BN400+BU400+CQ400+#REF!+CR400+CG400</f>
        <v>#REF!</v>
      </c>
      <c r="N400" s="2">
        <f>(V400+BR400)</f>
        <v>1386</v>
      </c>
      <c r="O400" s="2" t="e">
        <f t="shared" si="32"/>
        <v>#REF!</v>
      </c>
      <c r="P400" s="2" t="e">
        <f>O400+BS400</f>
        <v>#REF!</v>
      </c>
      <c r="Q400" s="2" t="e">
        <f t="shared" si="33"/>
        <v>#REF!</v>
      </c>
      <c r="R400" s="2" t="e">
        <f t="shared" si="34"/>
        <v>#REF!</v>
      </c>
      <c r="S400" s="2">
        <v>2310</v>
      </c>
      <c r="T400" s="3"/>
      <c r="U400" s="4"/>
      <c r="V400" s="3">
        <v>2310</v>
      </c>
      <c r="W400" s="3"/>
      <c r="X400" s="3"/>
      <c r="Y400" s="3"/>
      <c r="Z400" s="3"/>
      <c r="AA400" s="3"/>
      <c r="AB400" s="3"/>
      <c r="AC400" s="3">
        <v>55.62</v>
      </c>
      <c r="AD400" s="3"/>
      <c r="AE400" s="3"/>
      <c r="AF400" s="3"/>
      <c r="AG400" s="4"/>
      <c r="AH400" s="3"/>
      <c r="AI400" s="3"/>
      <c r="AJ400" s="3"/>
      <c r="AK400" s="3">
        <v>4.18</v>
      </c>
      <c r="AL400" s="3"/>
      <c r="AM400" s="3"/>
      <c r="AN400" s="3"/>
      <c r="AO400" s="3"/>
      <c r="AP400" s="3">
        <v>281.19</v>
      </c>
      <c r="AQ400" s="4">
        <v>945.17</v>
      </c>
      <c r="AR400" s="3"/>
      <c r="AS400" s="4">
        <v>1859.14</v>
      </c>
      <c r="AT400" s="3"/>
      <c r="AU400" s="4"/>
      <c r="AV400" s="3">
        <v>21.76</v>
      </c>
      <c r="AW400" s="4">
        <v>0</v>
      </c>
      <c r="AX400" s="3">
        <v>276.31</v>
      </c>
      <c r="AY400" s="3"/>
      <c r="AZ400" s="3"/>
      <c r="BA400" s="3">
        <v>53.14</v>
      </c>
      <c r="BB400" s="3"/>
      <c r="BC400" s="3">
        <v>-72.83</v>
      </c>
      <c r="BD400" s="4">
        <v>416.17</v>
      </c>
      <c r="BE400" s="3"/>
      <c r="BF400" s="4"/>
      <c r="BG400" s="3">
        <v>189.06</v>
      </c>
      <c r="BH400" s="4">
        <v>540.16999999999996</v>
      </c>
      <c r="BI400" s="3">
        <v>695.2</v>
      </c>
      <c r="BJ400" s="3">
        <v>90.43</v>
      </c>
      <c r="BK400" s="3">
        <v>267.08999999999997</v>
      </c>
      <c r="BL400" s="3"/>
      <c r="BM400" s="3"/>
      <c r="BN400" s="3"/>
      <c r="BO400" s="3">
        <v>-69.3</v>
      </c>
      <c r="BP400" s="3">
        <v>-46.2</v>
      </c>
      <c r="BQ400" s="3"/>
      <c r="BR400" s="3">
        <v>-924</v>
      </c>
      <c r="BS400" s="3">
        <f t="shared" si="35"/>
        <v>924</v>
      </c>
      <c r="BT400" s="3">
        <f t="shared" si="31"/>
        <v>-228.79999999999995</v>
      </c>
      <c r="BU400" s="3"/>
      <c r="BV400" s="3"/>
      <c r="BW400" s="3"/>
      <c r="BX400" s="3"/>
      <c r="BY400" s="3"/>
      <c r="BZ400" s="3"/>
      <c r="CA400" s="4"/>
      <c r="CB400" s="3"/>
      <c r="CC400" s="3">
        <v>-49.9</v>
      </c>
      <c r="CD400" s="3"/>
      <c r="CE400" s="3"/>
      <c r="CF400" s="3"/>
      <c r="CG400" s="3"/>
      <c r="CH400" s="3"/>
      <c r="CI400" s="3"/>
      <c r="CJ400" s="4"/>
      <c r="CK400" s="3"/>
      <c r="CL400" s="3">
        <v>-271.79000000000002</v>
      </c>
      <c r="CM400" s="3"/>
      <c r="CN400" s="3">
        <v>-8.7899999999999991</v>
      </c>
      <c r="CO400" s="3"/>
      <c r="CP400" s="3">
        <v>252.25</v>
      </c>
      <c r="CQ400" s="3"/>
      <c r="CR400" s="3"/>
    </row>
    <row r="401" spans="1:96" ht="15" customHeight="1" x14ac:dyDescent="0.15">
      <c r="A401" s="1" t="s">
        <v>851</v>
      </c>
      <c r="B401" s="1" t="s">
        <v>633</v>
      </c>
      <c r="C401" s="1" t="s">
        <v>1150</v>
      </c>
      <c r="D401" s="1" t="str">
        <f>VLOOKUP(B401,VALIDAÇÃO!$B$2:$C$12,2,0)</f>
        <v>ESSENZA</v>
      </c>
      <c r="E401" s="1" t="s">
        <v>777</v>
      </c>
      <c r="F401" s="1" t="s">
        <v>1830</v>
      </c>
      <c r="G401" s="1" t="str">
        <f>VLOOKUP(H401,VALIDAÇÃO!$F$2:$G$83,2,0)</f>
        <v>DIRETO</v>
      </c>
      <c r="H401" s="1" t="s">
        <v>649</v>
      </c>
      <c r="I401" s="1" t="s">
        <v>847</v>
      </c>
      <c r="J401" s="15">
        <v>45313</v>
      </c>
      <c r="K401" s="15"/>
      <c r="L401" s="2">
        <v>2150.1999999999998</v>
      </c>
      <c r="M401" s="2" t="e">
        <f>W401+X401+Y401+Z401+AA401+AB401+AC401+AD401+AE401+AF401+AH401+AJ401+AK401+AL401+AM401+AN401+AO401+AP401+AR401+AT401+AV401++AX401+AY401+AZ401+BA401+BG401+BJ401+BO401+BP401+BQ401+BV401+BW401+BX401+BZ401+CB401+CC401+CD401+CE401+CF401+CH401+CI401+CL401+CN401+BT401+BC401+BE401+BN401+BU401+CQ401+#REF!+CR401+CG401</f>
        <v>#REF!</v>
      </c>
      <c r="N401" s="2">
        <f>(V401+BR401)</f>
        <v>1386</v>
      </c>
      <c r="O401" s="2" t="e">
        <f t="shared" si="32"/>
        <v>#REF!</v>
      </c>
      <c r="P401" s="2" t="e">
        <f>O401+BS401</f>
        <v>#REF!</v>
      </c>
      <c r="Q401" s="2" t="e">
        <f t="shared" si="33"/>
        <v>#REF!</v>
      </c>
      <c r="R401" s="2" t="e">
        <f t="shared" si="34"/>
        <v>#REF!</v>
      </c>
      <c r="S401" s="2">
        <v>2310</v>
      </c>
      <c r="T401" s="3"/>
      <c r="U401" s="4"/>
      <c r="V401" s="3">
        <v>2310</v>
      </c>
      <c r="W401" s="3"/>
      <c r="X401" s="3"/>
      <c r="Y401" s="3"/>
      <c r="Z401" s="3"/>
      <c r="AA401" s="3"/>
      <c r="AB401" s="3"/>
      <c r="AC401" s="3">
        <v>55.62</v>
      </c>
      <c r="AD401" s="3"/>
      <c r="AE401" s="3"/>
      <c r="AF401" s="3"/>
      <c r="AG401" s="4"/>
      <c r="AH401" s="3"/>
      <c r="AI401" s="3"/>
      <c r="AJ401" s="3"/>
      <c r="AK401" s="3">
        <v>7.21</v>
      </c>
      <c r="AL401" s="3"/>
      <c r="AM401" s="3"/>
      <c r="AN401" s="3"/>
      <c r="AO401" s="3"/>
      <c r="AP401" s="3">
        <v>286.24</v>
      </c>
      <c r="AQ401" s="4">
        <v>962.14</v>
      </c>
      <c r="AR401" s="3">
        <v>15.21</v>
      </c>
      <c r="AS401" s="4"/>
      <c r="AT401" s="3"/>
      <c r="AU401" s="4"/>
      <c r="AV401" s="3">
        <v>37.5</v>
      </c>
      <c r="AW401" s="4"/>
      <c r="AX401" s="3">
        <v>454</v>
      </c>
      <c r="AY401" s="3"/>
      <c r="AZ401" s="3"/>
      <c r="BA401" s="3">
        <v>87.31</v>
      </c>
      <c r="BB401" s="3"/>
      <c r="BC401" s="3"/>
      <c r="BD401" s="4"/>
      <c r="BE401" s="3"/>
      <c r="BF401" s="4"/>
      <c r="BG401" s="3">
        <v>190.45</v>
      </c>
      <c r="BH401" s="4">
        <v>544.14</v>
      </c>
      <c r="BI401" s="3"/>
      <c r="BJ401" s="3">
        <v>94.6</v>
      </c>
      <c r="BK401" s="3"/>
      <c r="BL401" s="3"/>
      <c r="BM401" s="3"/>
      <c r="BN401" s="3"/>
      <c r="BO401" s="3">
        <v>-69.3</v>
      </c>
      <c r="BP401" s="3">
        <v>-46.2</v>
      </c>
      <c r="BQ401" s="3"/>
      <c r="BR401" s="3">
        <v>-924</v>
      </c>
      <c r="BS401" s="3">
        <f t="shared" si="35"/>
        <v>924</v>
      </c>
      <c r="BT401" s="3">
        <f t="shared" si="31"/>
        <v>-924</v>
      </c>
      <c r="BU401" s="3"/>
      <c r="BV401" s="3"/>
      <c r="BW401" s="3"/>
      <c r="BX401" s="3"/>
      <c r="BY401" s="3"/>
      <c r="BZ401" s="3"/>
      <c r="CA401" s="4"/>
      <c r="CB401" s="3"/>
      <c r="CC401" s="3"/>
      <c r="CD401" s="3"/>
      <c r="CE401" s="3"/>
      <c r="CF401" s="3"/>
      <c r="CG401" s="3"/>
      <c r="CH401" s="3"/>
      <c r="CI401" s="3"/>
      <c r="CJ401" s="4"/>
      <c r="CK401" s="3"/>
      <c r="CL401" s="3">
        <v>-311.3</v>
      </c>
      <c r="CM401" s="3"/>
      <c r="CN401" s="3">
        <v>-37.14</v>
      </c>
      <c r="CO401" s="3"/>
      <c r="CP401" s="3">
        <v>278.60000000000002</v>
      </c>
      <c r="CQ401" s="3"/>
      <c r="CR401" s="3"/>
    </row>
    <row r="402" spans="1:96" ht="15" customHeight="1" x14ac:dyDescent="0.15">
      <c r="A402" s="1" t="s">
        <v>845</v>
      </c>
      <c r="B402" s="1" t="s">
        <v>55</v>
      </c>
      <c r="C402" s="1" t="s">
        <v>1151</v>
      </c>
      <c r="D402" s="1" t="str">
        <f>VLOOKUP(B402,VALIDAÇÃO!$B$2:$C$12,2,0)</f>
        <v>UNIQUE</v>
      </c>
      <c r="E402" s="1" t="s">
        <v>720</v>
      </c>
      <c r="F402" s="1" t="str">
        <f>VLOOKUP(E402,'[1]MAIO 25'!$D$2:$E$876,2,0)</f>
        <v>Masculino</v>
      </c>
      <c r="G402" s="1" t="str">
        <f>VLOOKUP(H402,VALIDAÇÃO!$F$2:$G$83,2,0)</f>
        <v>DIRETO</v>
      </c>
      <c r="H402" s="1" t="s">
        <v>649</v>
      </c>
      <c r="I402" s="1" t="s">
        <v>847</v>
      </c>
      <c r="J402" s="15">
        <v>45511</v>
      </c>
      <c r="K402" s="15"/>
      <c r="L402" s="2">
        <v>1096.3</v>
      </c>
      <c r="M402" s="2" t="e">
        <f>W402+X402+Y402+Z402+AA402+AB402+AC402+AD402+AE402+AF402+AH402+AJ402+AK402+AL402+AM402+AN402+AO402+AP402+AR402+AT402+AV402++AX402+AY402+AZ402+BA402+BG402+BJ402+BO402+BP402+BQ402+BV402+BW402+BX402+BZ402+CB402+CC402+CD402+CE402+CF402+CH402+CI402+CL402+CN402+BT402+BC402+BE402+BN402+BU402+CQ402+#REF!+CR402+CG402</f>
        <v>#REF!</v>
      </c>
      <c r="N402" s="2">
        <f>(V402+BR402)</f>
        <v>1386</v>
      </c>
      <c r="O402" s="2" t="e">
        <f t="shared" si="32"/>
        <v>#REF!</v>
      </c>
      <c r="P402" s="2" t="e">
        <f>O402+BS402</f>
        <v>#REF!</v>
      </c>
      <c r="Q402" s="2" t="e">
        <f t="shared" si="33"/>
        <v>#REF!</v>
      </c>
      <c r="R402" s="2" t="e">
        <f t="shared" si="34"/>
        <v>#REF!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>
        <v>100</v>
      </c>
      <c r="AE402" s="3"/>
      <c r="AF402" s="3"/>
      <c r="AG402" s="4"/>
      <c r="AH402" s="3"/>
      <c r="AI402" s="3"/>
      <c r="AJ402" s="3"/>
      <c r="AK402" s="3">
        <v>0.19</v>
      </c>
      <c r="AL402" s="3"/>
      <c r="AM402" s="3"/>
      <c r="AN402" s="3"/>
      <c r="AO402" s="3"/>
      <c r="AP402" s="3"/>
      <c r="AQ402" s="4"/>
      <c r="AR402" s="3">
        <v>92.87</v>
      </c>
      <c r="AS402" s="4">
        <v>153.19</v>
      </c>
      <c r="AT402" s="3"/>
      <c r="AU402" s="4"/>
      <c r="AV402" s="3">
        <v>0.97</v>
      </c>
      <c r="AW402" s="4">
        <v>0</v>
      </c>
      <c r="AX402" s="3">
        <v>58.71</v>
      </c>
      <c r="AY402" s="3"/>
      <c r="AZ402" s="3"/>
      <c r="BA402" s="3">
        <v>11.29</v>
      </c>
      <c r="BB402" s="3"/>
      <c r="BC402" s="3"/>
      <c r="BD402" s="4"/>
      <c r="BE402" s="3">
        <v>-77</v>
      </c>
      <c r="BF402" s="4">
        <v>1</v>
      </c>
      <c r="BG402" s="3"/>
      <c r="BH402" s="4"/>
      <c r="BI402" s="3">
        <v>695.2</v>
      </c>
      <c r="BJ402" s="3">
        <v>17.86</v>
      </c>
      <c r="BK402" s="3">
        <v>8.57</v>
      </c>
      <c r="BL402" s="3"/>
      <c r="BM402" s="3"/>
      <c r="BN402" s="3"/>
      <c r="BO402" s="3">
        <v>-69.3</v>
      </c>
      <c r="BP402" s="3">
        <v>-46.2</v>
      </c>
      <c r="BQ402" s="3"/>
      <c r="BR402" s="3">
        <v>-924</v>
      </c>
      <c r="BS402" s="3">
        <f t="shared" si="35"/>
        <v>924</v>
      </c>
      <c r="BT402" s="3">
        <f t="shared" si="31"/>
        <v>-228.79999999999995</v>
      </c>
      <c r="BU402" s="3"/>
      <c r="BV402" s="3"/>
      <c r="BW402" s="3"/>
      <c r="BX402" s="3"/>
      <c r="BY402" s="3"/>
      <c r="BZ402" s="3"/>
      <c r="CA402" s="4"/>
      <c r="CB402" s="3"/>
      <c r="CC402" s="3"/>
      <c r="CD402" s="3"/>
      <c r="CE402" s="3"/>
      <c r="CF402" s="3"/>
      <c r="CG402" s="3"/>
      <c r="CH402" s="3"/>
      <c r="CI402" s="3">
        <v>-154</v>
      </c>
      <c r="CJ402" s="4">
        <v>2</v>
      </c>
      <c r="CK402" s="3"/>
      <c r="CL402" s="3">
        <v>-180.71</v>
      </c>
      <c r="CM402" s="3"/>
      <c r="CN402" s="3">
        <v>0</v>
      </c>
      <c r="CO402" s="3"/>
      <c r="CP402" s="3">
        <v>180.87</v>
      </c>
      <c r="CQ402" s="3"/>
      <c r="CR402" s="3"/>
    </row>
    <row r="403" spans="1:96" ht="15" customHeight="1" x14ac:dyDescent="0.15">
      <c r="A403" s="1" t="s">
        <v>851</v>
      </c>
      <c r="B403" s="1" t="s">
        <v>633</v>
      </c>
      <c r="C403" s="1" t="s">
        <v>1152</v>
      </c>
      <c r="D403" s="1" t="str">
        <f>VLOOKUP(B403,VALIDAÇÃO!$B$2:$C$12,2,0)</f>
        <v>ESSENZA</v>
      </c>
      <c r="E403" s="1" t="s">
        <v>114</v>
      </c>
      <c r="F403" s="1" t="str">
        <f>VLOOKUP(E403,'[1]MAIO 25'!$D$2:$E$876,2,0)</f>
        <v>Masculino</v>
      </c>
      <c r="G403" s="1" t="str">
        <f>VLOOKUP(H403,VALIDAÇÃO!$F$2:$G$83,2,0)</f>
        <v>DIRETO</v>
      </c>
      <c r="H403" s="1" t="s">
        <v>649</v>
      </c>
      <c r="I403" s="1" t="s">
        <v>847</v>
      </c>
      <c r="J403" s="15">
        <v>45341</v>
      </c>
      <c r="K403" s="15"/>
      <c r="L403" s="2">
        <v>1842.11</v>
      </c>
      <c r="M403" s="2" t="e">
        <f>W403+X403+Y403+Z403+AA403+AB403+AC403+AD403+AE403+AF403+AH403+AJ403+AK403+AL403+AM403+AN403+AO403+AP403+AR403+AT403+AV403++AX403+AY403+AZ403+BA403+BG403+BJ403+BO403+BP403+BQ403+BV403+BW403+BX403+BZ403+CB403+CC403+CD403+CE403+CF403+CH403+CI403+CL403+CN403+BT403+BC403+BE403+BN403+BU403+CQ403+#REF!+CR403+CG403</f>
        <v>#REF!</v>
      </c>
      <c r="N403" s="2">
        <f>(V403+BR403)</f>
        <v>1386</v>
      </c>
      <c r="O403" s="2" t="e">
        <f t="shared" si="32"/>
        <v>#REF!</v>
      </c>
      <c r="P403" s="2" t="e">
        <f>O403+BS403</f>
        <v>#REF!</v>
      </c>
      <c r="Q403" s="2" t="e">
        <f t="shared" si="33"/>
        <v>#REF!</v>
      </c>
      <c r="R403" s="2" t="e">
        <f t="shared" si="34"/>
        <v>#REF!</v>
      </c>
      <c r="S403" s="2">
        <v>2310</v>
      </c>
      <c r="T403" s="3"/>
      <c r="U403" s="4"/>
      <c r="V403" s="3">
        <v>2310</v>
      </c>
      <c r="W403" s="3"/>
      <c r="X403" s="3"/>
      <c r="Y403" s="3"/>
      <c r="Z403" s="3"/>
      <c r="AA403" s="3"/>
      <c r="AB403" s="3"/>
      <c r="AC403" s="3">
        <v>55.62</v>
      </c>
      <c r="AD403" s="3">
        <v>100</v>
      </c>
      <c r="AE403" s="3"/>
      <c r="AF403" s="3"/>
      <c r="AG403" s="4"/>
      <c r="AH403" s="3"/>
      <c r="AI403" s="3"/>
      <c r="AJ403" s="3"/>
      <c r="AK403" s="3">
        <v>3.75</v>
      </c>
      <c r="AL403" s="3"/>
      <c r="AM403" s="3"/>
      <c r="AN403" s="3"/>
      <c r="AO403" s="3"/>
      <c r="AP403" s="3">
        <v>146.11000000000001</v>
      </c>
      <c r="AQ403" s="4">
        <v>491.14</v>
      </c>
      <c r="AR403" s="3">
        <v>22.65</v>
      </c>
      <c r="AS403" s="4">
        <v>2114.14</v>
      </c>
      <c r="AT403" s="3"/>
      <c r="AU403" s="4"/>
      <c r="AV403" s="3">
        <v>19.489999999999998</v>
      </c>
      <c r="AW403" s="4">
        <v>0</v>
      </c>
      <c r="AX403" s="3">
        <v>328</v>
      </c>
      <c r="AY403" s="3"/>
      <c r="AZ403" s="3"/>
      <c r="BA403" s="3">
        <v>63.08</v>
      </c>
      <c r="BB403" s="3"/>
      <c r="BC403" s="3">
        <v>-61.1</v>
      </c>
      <c r="BD403" s="4">
        <v>349.14</v>
      </c>
      <c r="BE403" s="3"/>
      <c r="BF403" s="4"/>
      <c r="BG403" s="3">
        <v>193.6</v>
      </c>
      <c r="BH403" s="4">
        <v>553.14</v>
      </c>
      <c r="BI403" s="3">
        <v>695.2</v>
      </c>
      <c r="BJ403" s="3">
        <v>69.680000000000007</v>
      </c>
      <c r="BK403" s="3">
        <v>200.71</v>
      </c>
      <c r="BL403" s="3"/>
      <c r="BM403" s="3"/>
      <c r="BN403" s="3"/>
      <c r="BO403" s="3">
        <v>-69.3</v>
      </c>
      <c r="BP403" s="3">
        <v>-46.2</v>
      </c>
      <c r="BQ403" s="3"/>
      <c r="BR403" s="3">
        <v>-924</v>
      </c>
      <c r="BS403" s="3">
        <f t="shared" si="35"/>
        <v>924</v>
      </c>
      <c r="BT403" s="3">
        <f t="shared" si="31"/>
        <v>-228.79999999999995</v>
      </c>
      <c r="BU403" s="3"/>
      <c r="BV403" s="3"/>
      <c r="BW403" s="3"/>
      <c r="BX403" s="3"/>
      <c r="BY403" s="3"/>
      <c r="BZ403" s="3"/>
      <c r="CA403" s="4"/>
      <c r="CB403" s="3"/>
      <c r="CC403" s="3"/>
      <c r="CD403" s="3"/>
      <c r="CE403" s="3"/>
      <c r="CF403" s="3"/>
      <c r="CG403" s="3"/>
      <c r="CH403" s="3"/>
      <c r="CI403" s="3"/>
      <c r="CJ403" s="4"/>
      <c r="CK403" s="3"/>
      <c r="CL403" s="3">
        <v>-264.83</v>
      </c>
      <c r="CM403" s="3"/>
      <c r="CN403" s="3">
        <v>-4.4400000000000004</v>
      </c>
      <c r="CO403" s="3"/>
      <c r="CP403" s="3">
        <v>247.62</v>
      </c>
      <c r="CQ403" s="3"/>
      <c r="CR403" s="3"/>
    </row>
    <row r="404" spans="1:96" ht="15" customHeight="1" x14ac:dyDescent="0.15">
      <c r="A404" s="1" t="s">
        <v>845</v>
      </c>
      <c r="B404" s="1" t="s">
        <v>55</v>
      </c>
      <c r="C404" s="1" t="s">
        <v>1703</v>
      </c>
      <c r="D404" s="1" t="str">
        <f>VLOOKUP(B404,VALIDAÇÃO!$B$2:$C$12,2,0)</f>
        <v>UNIQUE</v>
      </c>
      <c r="E404" s="1" t="s">
        <v>1479</v>
      </c>
      <c r="F404" s="1" t="str">
        <f>VLOOKUP(E404,'[1]MAIO 25'!$D$2:$E$876,2,0)</f>
        <v>Masculino</v>
      </c>
      <c r="G404" s="1" t="str">
        <f>VLOOKUP(H404,VALIDAÇÃO!$F$2:$G$83,2,0)</f>
        <v>DIRETO</v>
      </c>
      <c r="H404" s="1" t="s">
        <v>649</v>
      </c>
      <c r="I404" s="1" t="s">
        <v>847</v>
      </c>
      <c r="J404" s="15">
        <v>45782</v>
      </c>
      <c r="K404" s="15"/>
      <c r="L404" s="2">
        <v>1122.3800000000001</v>
      </c>
      <c r="M404" s="2" t="e">
        <f>W404+X404+Y404+Z404+AA404+AB404+AC404+AD404+AE404+AF404+AH404+AJ404+AK404+AL404+AM404+AN404+AO404+AP404+AR404+AT404+AV404++AX404+AY404+AZ404+BA404+BG404+BJ404+BO404+BP404+BQ404+BV404+BW404+BX404+BZ404+CB404+CC404+CD404+CE404+CF404+CH404+CI404+CL404+CN404+BT404+BC404+BE404+BN404+BU404+CQ404+#REF!+CR404+CG404</f>
        <v>#REF!</v>
      </c>
      <c r="N404" s="2">
        <f>(V404+BR404)</f>
        <v>1386</v>
      </c>
      <c r="O404" s="2" t="e">
        <f t="shared" si="32"/>
        <v>#REF!</v>
      </c>
      <c r="P404" s="2" t="e">
        <f>O404+BS404</f>
        <v>#REF!</v>
      </c>
      <c r="Q404" s="2" t="e">
        <f t="shared" si="33"/>
        <v>#REF!</v>
      </c>
      <c r="R404" s="2" t="e">
        <f t="shared" si="34"/>
        <v>#REF!</v>
      </c>
      <c r="S404" s="2">
        <v>2310</v>
      </c>
      <c r="T404" s="3"/>
      <c r="U404" s="4"/>
      <c r="V404" s="3">
        <v>2310</v>
      </c>
      <c r="W404" s="3"/>
      <c r="X404" s="3"/>
      <c r="Y404" s="3"/>
      <c r="Z404" s="3"/>
      <c r="AA404" s="3"/>
      <c r="AB404" s="3"/>
      <c r="AC404" s="3">
        <v>55.62</v>
      </c>
      <c r="AD404" s="3"/>
      <c r="AE404" s="3"/>
      <c r="AF404" s="3"/>
      <c r="AG404" s="4"/>
      <c r="AH404" s="3"/>
      <c r="AI404" s="3"/>
      <c r="AJ404" s="3"/>
      <c r="AK404" s="3"/>
      <c r="AL404" s="3"/>
      <c r="AM404" s="3"/>
      <c r="AN404" s="3"/>
      <c r="AO404" s="3"/>
      <c r="AP404" s="3"/>
      <c r="AQ404" s="4"/>
      <c r="AR404" s="3">
        <v>112.51</v>
      </c>
      <c r="AS404" s="4"/>
      <c r="AT404" s="3"/>
      <c r="AU404" s="4"/>
      <c r="AV404" s="3"/>
      <c r="AW404" s="4"/>
      <c r="AX404" s="3"/>
      <c r="AY404" s="3"/>
      <c r="AZ404" s="3"/>
      <c r="BA404" s="3"/>
      <c r="BB404" s="3"/>
      <c r="BC404" s="3">
        <v>-2.2999999999999998</v>
      </c>
      <c r="BD404" s="4">
        <v>13.17</v>
      </c>
      <c r="BE404" s="3"/>
      <c r="BF404" s="4"/>
      <c r="BG404" s="3"/>
      <c r="BH404" s="4"/>
      <c r="BI404" s="3">
        <v>924</v>
      </c>
      <c r="BJ404" s="3">
        <v>21.64</v>
      </c>
      <c r="BK404" s="3"/>
      <c r="BL404" s="3"/>
      <c r="BM404" s="3"/>
      <c r="BN404" s="3"/>
      <c r="BO404" s="3">
        <v>-69.3</v>
      </c>
      <c r="BP404" s="3">
        <v>-46.2</v>
      </c>
      <c r="BQ404" s="3">
        <v>-138.6</v>
      </c>
      <c r="BR404" s="3">
        <v>-924</v>
      </c>
      <c r="BS404" s="3">
        <f t="shared" si="35"/>
        <v>924</v>
      </c>
      <c r="BT404" s="3">
        <f t="shared" si="31"/>
        <v>0</v>
      </c>
      <c r="BU404" s="3"/>
      <c r="BV404" s="3"/>
      <c r="BW404" s="3"/>
      <c r="BX404" s="3"/>
      <c r="BY404" s="3"/>
      <c r="BZ404" s="3"/>
      <c r="CA404" s="4"/>
      <c r="CB404" s="3"/>
      <c r="CC404" s="3"/>
      <c r="CD404" s="3"/>
      <c r="CE404" s="3"/>
      <c r="CF404" s="3"/>
      <c r="CG404" s="3"/>
      <c r="CH404" s="3"/>
      <c r="CI404" s="3"/>
      <c r="CJ404" s="4"/>
      <c r="CK404" s="3"/>
      <c r="CL404" s="3">
        <v>-196.99</v>
      </c>
      <c r="CM404" s="3"/>
      <c r="CN404" s="3">
        <v>0</v>
      </c>
      <c r="CO404" s="3"/>
      <c r="CP404" s="3">
        <v>195.34</v>
      </c>
      <c r="CQ404" s="3"/>
      <c r="CR404" s="3"/>
    </row>
    <row r="405" spans="1:96" ht="15" customHeight="1" x14ac:dyDescent="0.15">
      <c r="A405" s="1" t="s">
        <v>1097</v>
      </c>
      <c r="B405" s="1" t="s">
        <v>518</v>
      </c>
      <c r="C405" s="1" t="s">
        <v>1153</v>
      </c>
      <c r="D405" s="1" t="str">
        <f>VLOOKUP(B405,VALIDAÇÃO!$B$2:$C$12,2,0)</f>
        <v>OASIS</v>
      </c>
      <c r="E405" s="1" t="s">
        <v>206</v>
      </c>
      <c r="F405" s="1" t="str">
        <f>VLOOKUP(E405,'[1]MAIO 25'!$D$2:$E$876,2,0)</f>
        <v>Masculino</v>
      </c>
      <c r="G405" s="1" t="str">
        <f>VLOOKUP(H405,VALIDAÇÃO!$F$2:$G$83,2,0)</f>
        <v>DIRETO</v>
      </c>
      <c r="H405" s="1" t="s">
        <v>649</v>
      </c>
      <c r="I405" s="1" t="s">
        <v>847</v>
      </c>
      <c r="J405" s="15">
        <v>45727</v>
      </c>
      <c r="K405" s="15"/>
      <c r="L405" s="2">
        <v>1135.77</v>
      </c>
      <c r="M405" s="2" t="e">
        <f>W405+X405+Y405+Z405+AA405+AB405+AC405+AD405+AE405+AF405+AH405+AJ405+AK405+AL405+AM405+AN405+AO405+AP405+AR405+AT405+AV405++AX405+AY405+AZ405+BA405+BG405+BJ405+BO405+BP405+BQ405+BV405+BW405+BX405+BZ405+CB405+CC405+CD405+CE405+CF405+CH405+CI405+CL405+CN405+BT405+BC405+BE405+BN405+BU405+CQ405+#REF!+CR405+CG405</f>
        <v>#REF!</v>
      </c>
      <c r="N405" s="2">
        <f>(V405+BR405)</f>
        <v>1386</v>
      </c>
      <c r="O405" s="2" t="e">
        <f t="shared" si="32"/>
        <v>#REF!</v>
      </c>
      <c r="P405" s="2" t="e">
        <f>O405+BS405</f>
        <v>#REF!</v>
      </c>
      <c r="Q405" s="2" t="e">
        <f t="shared" si="33"/>
        <v>#REF!</v>
      </c>
      <c r="R405" s="2" t="e">
        <f t="shared" si="34"/>
        <v>#REF!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4"/>
      <c r="AH405" s="3"/>
      <c r="AI405" s="3"/>
      <c r="AJ405" s="3"/>
      <c r="AK405" s="3"/>
      <c r="AL405" s="3"/>
      <c r="AM405" s="3"/>
      <c r="AN405" s="3"/>
      <c r="AO405" s="3"/>
      <c r="AP405" s="3"/>
      <c r="AQ405" s="4"/>
      <c r="AR405" s="3"/>
      <c r="AS405" s="4"/>
      <c r="AT405" s="3"/>
      <c r="AU405" s="4"/>
      <c r="AV405" s="3"/>
      <c r="AW405" s="4">
        <v>0</v>
      </c>
      <c r="AX405" s="3">
        <v>174.19</v>
      </c>
      <c r="AY405" s="3"/>
      <c r="AZ405" s="3"/>
      <c r="BA405" s="3">
        <v>33.5</v>
      </c>
      <c r="BB405" s="3"/>
      <c r="BC405" s="3"/>
      <c r="BD405" s="4"/>
      <c r="BE405" s="3"/>
      <c r="BF405" s="4"/>
      <c r="BG405" s="3"/>
      <c r="BH405" s="4"/>
      <c r="BI405" s="3">
        <v>924</v>
      </c>
      <c r="BJ405" s="3"/>
      <c r="BK405" s="3">
        <v>27.72</v>
      </c>
      <c r="BL405" s="3"/>
      <c r="BM405" s="3"/>
      <c r="BN405" s="3"/>
      <c r="BO405" s="3">
        <v>-69.3</v>
      </c>
      <c r="BP405" s="3">
        <v>-46.2</v>
      </c>
      <c r="BQ405" s="3">
        <v>-138.6</v>
      </c>
      <c r="BR405" s="3">
        <v>-924</v>
      </c>
      <c r="BS405" s="3">
        <f t="shared" si="35"/>
        <v>924</v>
      </c>
      <c r="BT405" s="3">
        <f t="shared" si="31"/>
        <v>0</v>
      </c>
      <c r="BU405" s="3"/>
      <c r="BV405" s="3"/>
      <c r="BW405" s="3"/>
      <c r="BX405" s="3"/>
      <c r="BY405" s="3"/>
      <c r="BZ405" s="3"/>
      <c r="CA405" s="4"/>
      <c r="CB405" s="3"/>
      <c r="CC405" s="3"/>
      <c r="CD405" s="3"/>
      <c r="CE405" s="3"/>
      <c r="CF405" s="3"/>
      <c r="CG405" s="3"/>
      <c r="CH405" s="3"/>
      <c r="CI405" s="3"/>
      <c r="CJ405" s="4"/>
      <c r="CK405" s="3"/>
      <c r="CL405" s="3">
        <v>-203.82</v>
      </c>
      <c r="CM405" s="3"/>
      <c r="CN405" s="3">
        <v>0</v>
      </c>
      <c r="CO405" s="3"/>
      <c r="CP405" s="3">
        <v>201.41</v>
      </c>
      <c r="CQ405" s="3"/>
      <c r="CR405" s="3"/>
    </row>
    <row r="406" spans="1:96" ht="15" customHeight="1" x14ac:dyDescent="0.15">
      <c r="A406" s="1" t="s">
        <v>851</v>
      </c>
      <c r="B406" s="1" t="s">
        <v>633</v>
      </c>
      <c r="C406" s="1" t="s">
        <v>1154</v>
      </c>
      <c r="D406" s="1" t="str">
        <f>VLOOKUP(B406,VALIDAÇÃO!$B$2:$C$12,2,0)</f>
        <v>ESSENZA</v>
      </c>
      <c r="E406" s="1" t="s">
        <v>37</v>
      </c>
      <c r="F406" s="1" t="str">
        <f>VLOOKUP(E406,'[1]MAIO 25'!$D$2:$E$876,2,0)</f>
        <v>Masculino</v>
      </c>
      <c r="G406" s="1" t="str">
        <f>VLOOKUP(H406,VALIDAÇÃO!$F$2:$G$83,2,0)</f>
        <v>DIRETO</v>
      </c>
      <c r="H406" s="1" t="s">
        <v>649</v>
      </c>
      <c r="I406" s="1" t="s">
        <v>847</v>
      </c>
      <c r="J406" s="15">
        <v>45140</v>
      </c>
      <c r="K406" s="15"/>
      <c r="L406" s="2">
        <v>1627.66</v>
      </c>
      <c r="M406" s="2" t="e">
        <f>W406+X406+Y406+Z406+AA406+AB406+AC406+AD406+AE406+AF406+AH406+AJ406+AK406+AL406+AM406+AN406+AO406+AP406+AR406+AT406+AV406++AX406+AY406+AZ406+BA406+BG406+BJ406+BO406+BP406+BQ406+BV406+BW406+BX406+BZ406+CB406+CC406+CD406+CE406+CF406+CH406+CI406+CL406+CN406+BT406+BC406+BE406+BN406+BU406+CQ406+#REF!+CR406+CG406</f>
        <v>#REF!</v>
      </c>
      <c r="N406" s="2">
        <f>(V406+BR406)</f>
        <v>1278.2</v>
      </c>
      <c r="O406" s="2" t="e">
        <f t="shared" si="32"/>
        <v>#REF!</v>
      </c>
      <c r="P406" s="2" t="e">
        <f>O406+BS406</f>
        <v>#REF!</v>
      </c>
      <c r="Q406" s="2" t="e">
        <f t="shared" si="33"/>
        <v>#REF!</v>
      </c>
      <c r="R406" s="2" t="e">
        <f t="shared" si="34"/>
        <v>#REF!</v>
      </c>
      <c r="S406" s="2">
        <v>2310</v>
      </c>
      <c r="T406" s="3"/>
      <c r="U406" s="4"/>
      <c r="V406" s="3">
        <v>2079</v>
      </c>
      <c r="W406" s="3"/>
      <c r="X406" s="3"/>
      <c r="Y406" s="3"/>
      <c r="Z406" s="3"/>
      <c r="AA406" s="3"/>
      <c r="AB406" s="3"/>
      <c r="AC406" s="3">
        <v>55.62</v>
      </c>
      <c r="AD406" s="3"/>
      <c r="AE406" s="3"/>
      <c r="AF406" s="3"/>
      <c r="AG406" s="4"/>
      <c r="AH406" s="3"/>
      <c r="AI406" s="3"/>
      <c r="AJ406" s="3"/>
      <c r="AK406" s="3">
        <v>2.64</v>
      </c>
      <c r="AL406" s="3"/>
      <c r="AM406" s="3"/>
      <c r="AN406" s="3"/>
      <c r="AO406" s="3"/>
      <c r="AP406" s="3">
        <v>141.35</v>
      </c>
      <c r="AQ406" s="4">
        <v>475.14</v>
      </c>
      <c r="AR406" s="3"/>
      <c r="AS406" s="4">
        <v>37.14</v>
      </c>
      <c r="AT406" s="3"/>
      <c r="AU406" s="4"/>
      <c r="AV406" s="3">
        <v>11.62</v>
      </c>
      <c r="AW406" s="4">
        <v>0</v>
      </c>
      <c r="AX406" s="3">
        <v>226</v>
      </c>
      <c r="AY406" s="3"/>
      <c r="AZ406" s="3"/>
      <c r="BA406" s="3">
        <v>51.36</v>
      </c>
      <c r="BB406" s="3"/>
      <c r="BC406" s="3">
        <v>-31.17</v>
      </c>
      <c r="BD406" s="4">
        <v>178.14</v>
      </c>
      <c r="BE406" s="3"/>
      <c r="BF406" s="4"/>
      <c r="BG406" s="3">
        <v>172.95</v>
      </c>
      <c r="BH406" s="4">
        <v>494.14</v>
      </c>
      <c r="BI406" s="3">
        <v>924</v>
      </c>
      <c r="BJ406" s="3">
        <v>71.430000000000007</v>
      </c>
      <c r="BK406" s="3">
        <v>46.84</v>
      </c>
      <c r="BL406" s="3"/>
      <c r="BM406" s="3"/>
      <c r="BN406" s="3"/>
      <c r="BO406" s="3">
        <v>-62.37</v>
      </c>
      <c r="BP406" s="3">
        <v>-46.2</v>
      </c>
      <c r="BQ406" s="3"/>
      <c r="BR406" s="3">
        <v>-800.8</v>
      </c>
      <c r="BS406" s="3">
        <f t="shared" si="35"/>
        <v>800.8</v>
      </c>
      <c r="BT406" s="3">
        <f t="shared" si="31"/>
        <v>123.20000000000005</v>
      </c>
      <c r="BU406" s="3"/>
      <c r="BV406" s="3"/>
      <c r="BW406" s="3"/>
      <c r="BX406" s="3"/>
      <c r="BY406" s="3"/>
      <c r="BZ406" s="3"/>
      <c r="CA406" s="4"/>
      <c r="CB406" s="3"/>
      <c r="CC406" s="3"/>
      <c r="CD406" s="3"/>
      <c r="CE406" s="3"/>
      <c r="CF406" s="3"/>
      <c r="CG406" s="3"/>
      <c r="CH406" s="3"/>
      <c r="CI406" s="3"/>
      <c r="CJ406" s="4"/>
      <c r="CK406" s="3"/>
      <c r="CL406" s="3">
        <v>-243.77</v>
      </c>
      <c r="CM406" s="3"/>
      <c r="CN406" s="3">
        <v>0</v>
      </c>
      <c r="CO406" s="3"/>
      <c r="CP406" s="3">
        <v>218.01</v>
      </c>
      <c r="CQ406" s="3"/>
      <c r="CR406" s="3"/>
    </row>
    <row r="407" spans="1:96" ht="15" customHeight="1" x14ac:dyDescent="0.15">
      <c r="A407" s="1" t="s">
        <v>885</v>
      </c>
      <c r="B407" s="1" t="s">
        <v>512</v>
      </c>
      <c r="C407" s="1" t="s">
        <v>1155</v>
      </c>
      <c r="D407" s="1" t="str">
        <f>VLOOKUP(B407,VALIDAÇÃO!$B$2:$C$12,2,0)</f>
        <v>ESCRITÓRIO ENGENHARIA</v>
      </c>
      <c r="E407" s="1" t="s">
        <v>351</v>
      </c>
      <c r="F407" s="1" t="e">
        <f>VLOOKUP(E407,'[1]MAIO 25'!$D$2:$E$876,2,0)</f>
        <v>#N/A</v>
      </c>
      <c r="G407" s="1" t="str">
        <f>VLOOKUP(H407,VALIDAÇÃO!$F$2:$G$83,2,0)</f>
        <v>DIRETO</v>
      </c>
      <c r="H407" s="1" t="s">
        <v>1518</v>
      </c>
      <c r="I407" s="1" t="s">
        <v>952</v>
      </c>
      <c r="J407" s="15">
        <v>45505</v>
      </c>
      <c r="K407" s="15"/>
      <c r="L407" s="2">
        <v>996.62</v>
      </c>
      <c r="M407" s="2" t="e">
        <f>W407+X407+Y407+Z407+AA407+AB407+AC407+AD407+AE407+AF407+AH407+AJ407+AK407+AL407+AM407+AN407+AO407+AP407+AR407+AT407+AV407++AX407+AY407+AZ407+BA407+BG407+BJ407+BO407+BP407+BQ407+BV407+BW407+BX407+BZ407+CB407+CC407+CD407+CE407+CF407+CH407+CI407+CL407+CN407+BT407+BC407+BE407+BN407+BU407+CQ407+#REF!+CR407+CG407</f>
        <v>#REF!</v>
      </c>
      <c r="N407" s="2">
        <f>(V407+BR407)</f>
        <v>1042.8</v>
      </c>
      <c r="O407" s="2" t="e">
        <f t="shared" si="32"/>
        <v>#REF!</v>
      </c>
      <c r="P407" s="2" t="e">
        <f>O407+BS407</f>
        <v>#REF!</v>
      </c>
      <c r="Q407" s="2" t="e">
        <f t="shared" si="33"/>
        <v>#REF!</v>
      </c>
      <c r="R407" s="2" t="e">
        <f t="shared" si="34"/>
        <v>#REF!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4"/>
      <c r="AH407" s="3"/>
      <c r="AI407" s="3"/>
      <c r="AJ407" s="3"/>
      <c r="AK407" s="3"/>
      <c r="AL407" s="3"/>
      <c r="AM407" s="3"/>
      <c r="AN407" s="3"/>
      <c r="AO407" s="3"/>
      <c r="AP407" s="3"/>
      <c r="AQ407" s="4"/>
      <c r="AR407" s="3"/>
      <c r="AS407" s="4">
        <v>236.17</v>
      </c>
      <c r="AT407" s="3"/>
      <c r="AU407" s="4"/>
      <c r="AV407" s="3"/>
      <c r="AW407" s="4">
        <v>0</v>
      </c>
      <c r="AX407" s="3">
        <v>137</v>
      </c>
      <c r="AY407" s="3"/>
      <c r="AZ407" s="3"/>
      <c r="BA407" s="3">
        <v>26.35</v>
      </c>
      <c r="BB407" s="3"/>
      <c r="BC407" s="3"/>
      <c r="BD407" s="4"/>
      <c r="BE407" s="3"/>
      <c r="BF407" s="4"/>
      <c r="BG407" s="3"/>
      <c r="BH407" s="4"/>
      <c r="BI407" s="3">
        <v>924</v>
      </c>
      <c r="BJ407" s="3"/>
      <c r="BK407" s="3">
        <v>65.040000000000006</v>
      </c>
      <c r="BL407" s="3"/>
      <c r="BM407" s="3"/>
      <c r="BN407" s="3">
        <v>130</v>
      </c>
      <c r="BO407" s="3">
        <v>-52.14</v>
      </c>
      <c r="BP407" s="3">
        <v>-34.76</v>
      </c>
      <c r="BQ407" s="3">
        <v>-104.28</v>
      </c>
      <c r="BR407" s="3">
        <v>-695.2</v>
      </c>
      <c r="BS407" s="3">
        <f t="shared" si="35"/>
        <v>695.2</v>
      </c>
      <c r="BT407" s="3">
        <f t="shared" si="31"/>
        <v>228.79999999999995</v>
      </c>
      <c r="BU407" s="3"/>
      <c r="BV407" s="3"/>
      <c r="BW407" s="3"/>
      <c r="BX407" s="3"/>
      <c r="BY407" s="3"/>
      <c r="BZ407" s="3"/>
      <c r="CA407" s="4"/>
      <c r="CB407" s="3"/>
      <c r="CC407" s="3"/>
      <c r="CD407" s="3"/>
      <c r="CE407" s="3"/>
      <c r="CF407" s="3"/>
      <c r="CG407" s="3"/>
      <c r="CH407" s="3"/>
      <c r="CI407" s="3"/>
      <c r="CJ407" s="4"/>
      <c r="CK407" s="3"/>
      <c r="CL407" s="3">
        <v>-148.35</v>
      </c>
      <c r="CM407" s="3"/>
      <c r="CN407" s="3">
        <v>0</v>
      </c>
      <c r="CO407" s="3"/>
      <c r="CP407" s="3">
        <v>152.1</v>
      </c>
      <c r="CQ407" s="3"/>
      <c r="CR407" s="3"/>
    </row>
    <row r="408" spans="1:96" ht="15" customHeight="1" x14ac:dyDescent="0.15">
      <c r="A408" s="1" t="s">
        <v>859</v>
      </c>
      <c r="B408" s="1" t="s">
        <v>249</v>
      </c>
      <c r="C408" s="1" t="s">
        <v>976</v>
      </c>
      <c r="D408" s="1" t="str">
        <f>VLOOKUP(B408,VALIDAÇÃO!$B$2:$C$12,2,0)</f>
        <v>MANUNTENÇÃO</v>
      </c>
      <c r="E408" s="1" t="s">
        <v>1911</v>
      </c>
      <c r="F408" s="1" t="e">
        <f>VLOOKUP(E408,'[1]MAIO 25'!$D$2:$E$876,2,0)</f>
        <v>#N/A</v>
      </c>
      <c r="G408" s="1" t="e">
        <f>VLOOKUP(H408,VALIDAÇÃO!$F$2:$G$83,2,0)</f>
        <v>#N/A</v>
      </c>
      <c r="H408" s="1" t="s">
        <v>1959</v>
      </c>
      <c r="I408" s="1" t="s">
        <v>1968</v>
      </c>
      <c r="J408" s="15">
        <v>40826</v>
      </c>
      <c r="K408" s="15"/>
      <c r="L408" s="2">
        <v>2380.86</v>
      </c>
      <c r="M408" s="2" t="e">
        <f>W408+X408+Y408+Z408+AA408+AB408+AC408+AD408+AE408+AF408+AH408+AJ408+AK408+AL408+AM408+AN408+AO408+AP408+AR408+AT408+AV408++AX408+AY408+AZ408+BA408+BG408+BJ408+BO408+BP408+BQ408+BV408+BW408+BX408+BZ408+CB408+CC408+CD408+CE408+CF408+CH408+CI408+CL408+CN408+BT408+BC408+BE408+BN408+BU408+CQ408+#REF!+CR408+CG408</f>
        <v>#REF!</v>
      </c>
      <c r="N408" s="2">
        <f>(V408+BR408)</f>
        <v>3505.3199999999997</v>
      </c>
      <c r="O408" s="2" t="e">
        <f t="shared" si="32"/>
        <v>#REF!</v>
      </c>
      <c r="P408" s="2" t="e">
        <f>O408+BS408</f>
        <v>#REF!</v>
      </c>
      <c r="Q408" s="2" t="e">
        <f t="shared" si="33"/>
        <v>#REF!</v>
      </c>
      <c r="R408" s="2" t="e">
        <f t="shared" si="34"/>
        <v>#REF!</v>
      </c>
      <c r="S408" s="2">
        <v>5842.2</v>
      </c>
      <c r="T408" s="3"/>
      <c r="U408" s="4"/>
      <c r="V408" s="3">
        <v>5842.2</v>
      </c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4"/>
      <c r="AH408" s="3"/>
      <c r="AI408" s="3"/>
      <c r="AJ408" s="3"/>
      <c r="AK408" s="3"/>
      <c r="AL408" s="3"/>
      <c r="AM408" s="3"/>
      <c r="AN408" s="3"/>
      <c r="AO408" s="3"/>
      <c r="AP408" s="3"/>
      <c r="AQ408" s="4"/>
      <c r="AR408" s="3"/>
      <c r="AS408" s="4">
        <v>146.13999999999999</v>
      </c>
      <c r="AT408" s="3"/>
      <c r="AU408" s="4"/>
      <c r="AV408" s="3"/>
      <c r="AW408" s="4">
        <v>0</v>
      </c>
      <c r="AX408" s="3"/>
      <c r="AY408" s="3"/>
      <c r="AZ408" s="3"/>
      <c r="BA408" s="3"/>
      <c r="BB408" s="3"/>
      <c r="BC408" s="3"/>
      <c r="BD408" s="4"/>
      <c r="BE408" s="3"/>
      <c r="BF408" s="4"/>
      <c r="BG408" s="3"/>
      <c r="BH408" s="4"/>
      <c r="BI408" s="3">
        <v>924</v>
      </c>
      <c r="BJ408" s="3"/>
      <c r="BK408" s="3">
        <v>101.8</v>
      </c>
      <c r="BL408" s="3"/>
      <c r="BM408" s="3"/>
      <c r="BN408" s="3"/>
      <c r="BO408" s="3"/>
      <c r="BP408" s="3"/>
      <c r="BQ408" s="3"/>
      <c r="BR408" s="3">
        <v>-2336.88</v>
      </c>
      <c r="BS408" s="3">
        <f t="shared" si="35"/>
        <v>2336.88</v>
      </c>
      <c r="BT408" s="3">
        <f t="shared" si="31"/>
        <v>-1412.88</v>
      </c>
      <c r="BU408" s="3"/>
      <c r="BV408" s="3">
        <v>-5</v>
      </c>
      <c r="BW408" s="3"/>
      <c r="BX408" s="3"/>
      <c r="BY408" s="3"/>
      <c r="BZ408" s="3"/>
      <c r="CA408" s="4"/>
      <c r="CB408" s="3"/>
      <c r="CC408" s="3"/>
      <c r="CD408" s="3">
        <v>-18.79</v>
      </c>
      <c r="CE408" s="3"/>
      <c r="CF408" s="3"/>
      <c r="CG408" s="3"/>
      <c r="CH408" s="3"/>
      <c r="CI408" s="3"/>
      <c r="CJ408" s="4"/>
      <c r="CK408" s="3"/>
      <c r="CL408" s="3">
        <v>-627.49</v>
      </c>
      <c r="CM408" s="3"/>
      <c r="CN408" s="3">
        <v>-473.18</v>
      </c>
      <c r="CO408" s="3"/>
      <c r="CP408" s="3">
        <v>467.37</v>
      </c>
      <c r="CQ408" s="3"/>
      <c r="CR408" s="3"/>
    </row>
    <row r="409" spans="1:96" ht="15" customHeight="1" x14ac:dyDescent="0.15">
      <c r="A409" s="1" t="s">
        <v>855</v>
      </c>
      <c r="B409" s="1" t="s">
        <v>509</v>
      </c>
      <c r="C409" s="1" t="s">
        <v>1156</v>
      </c>
      <c r="D409" s="1" t="str">
        <f>VLOOKUP(B409,VALIDAÇÃO!$B$2:$C$12,2,0)</f>
        <v>AUGURI</v>
      </c>
      <c r="E409" s="1" t="s">
        <v>714</v>
      </c>
      <c r="F409" s="1" t="str">
        <f>VLOOKUP(E409,'[1]MAIO 25'!$D$2:$E$876,2,0)</f>
        <v>Masculino</v>
      </c>
      <c r="G409" s="1" t="str">
        <f>VLOOKUP(H409,VALIDAÇÃO!$F$2:$G$83,2,0)</f>
        <v>DIRETO</v>
      </c>
      <c r="H409" s="1" t="s">
        <v>649</v>
      </c>
      <c r="I409" s="1" t="s">
        <v>847</v>
      </c>
      <c r="J409" s="15">
        <v>45733</v>
      </c>
      <c r="K409" s="15"/>
      <c r="L409" s="2">
        <v>2000.3</v>
      </c>
      <c r="M409" s="2" t="e">
        <f>W409+X409+Y409+Z409+AA409+AB409+AC409+AD409+AE409+AF409+AH409+AJ409+AK409+AL409+AM409+AN409+AO409+AP409+AR409+AT409+AV409++AX409+AY409+AZ409+BA409+BG409+BJ409+BO409+BP409+BQ409+BV409+BW409+BX409+BZ409+CB409+CC409+CD409+CE409+CF409+CH409+CI409+CL409+CN409+BT409+BC409+BE409+BN409+BU409+CQ409+#REF!+CR409+CG409</f>
        <v>#REF!</v>
      </c>
      <c r="N409" s="2">
        <f>(V409+BR409)</f>
        <v>1306</v>
      </c>
      <c r="O409" s="2" t="e">
        <f t="shared" si="32"/>
        <v>#REF!</v>
      </c>
      <c r="P409" s="2" t="e">
        <f>O409+BS409</f>
        <v>#REF!</v>
      </c>
      <c r="Q409" s="2" t="e">
        <f t="shared" si="33"/>
        <v>#REF!</v>
      </c>
      <c r="R409" s="2" t="e">
        <f t="shared" si="34"/>
        <v>#REF!</v>
      </c>
      <c r="S409" s="2">
        <v>2310</v>
      </c>
      <c r="T409" s="3"/>
      <c r="U409" s="4"/>
      <c r="V409" s="3">
        <v>2310</v>
      </c>
      <c r="W409" s="3"/>
      <c r="X409" s="3"/>
      <c r="Y409" s="3"/>
      <c r="Z409" s="3"/>
      <c r="AA409" s="3"/>
      <c r="AB409" s="3"/>
      <c r="AC409" s="3">
        <v>55.62</v>
      </c>
      <c r="AD409" s="3"/>
      <c r="AE409" s="3"/>
      <c r="AF409" s="3"/>
      <c r="AG409" s="4"/>
      <c r="AH409" s="3"/>
      <c r="AI409" s="3"/>
      <c r="AJ409" s="3"/>
      <c r="AK409" s="3">
        <v>0.41</v>
      </c>
      <c r="AL409" s="3"/>
      <c r="AM409" s="3"/>
      <c r="AN409" s="3">
        <v>160</v>
      </c>
      <c r="AO409" s="3"/>
      <c r="AP409" s="3"/>
      <c r="AQ409" s="4"/>
      <c r="AR409" s="3">
        <v>15.47</v>
      </c>
      <c r="AS409" s="4"/>
      <c r="AT409" s="3"/>
      <c r="AU409" s="4"/>
      <c r="AV409" s="3">
        <v>1.72</v>
      </c>
      <c r="AW409" s="4"/>
      <c r="AX409" s="3">
        <v>625</v>
      </c>
      <c r="AY409" s="3"/>
      <c r="AZ409" s="3"/>
      <c r="BA409" s="3">
        <v>150</v>
      </c>
      <c r="BB409" s="3"/>
      <c r="BC409" s="3"/>
      <c r="BD409" s="4"/>
      <c r="BE409" s="3"/>
      <c r="BF409" s="4"/>
      <c r="BG409" s="3"/>
      <c r="BH409" s="4"/>
      <c r="BI409" s="3">
        <v>924</v>
      </c>
      <c r="BJ409" s="3">
        <v>3.71</v>
      </c>
      <c r="BK409" s="3">
        <v>99.07</v>
      </c>
      <c r="BL409" s="3"/>
      <c r="BM409" s="3"/>
      <c r="BN409" s="3"/>
      <c r="BO409" s="3"/>
      <c r="BP409" s="3">
        <v>-46.2</v>
      </c>
      <c r="BQ409" s="3"/>
      <c r="BR409" s="3">
        <v>-1004</v>
      </c>
      <c r="BS409" s="3">
        <f t="shared" si="35"/>
        <v>1004</v>
      </c>
      <c r="BT409" s="3">
        <f t="shared" si="31"/>
        <v>-80</v>
      </c>
      <c r="BU409" s="3"/>
      <c r="BV409" s="3"/>
      <c r="BW409" s="3"/>
      <c r="BX409" s="3"/>
      <c r="BY409" s="3"/>
      <c r="BZ409" s="3"/>
      <c r="CA409" s="4"/>
      <c r="CB409" s="3"/>
      <c r="CC409" s="3"/>
      <c r="CD409" s="3"/>
      <c r="CE409" s="3"/>
      <c r="CF409" s="3"/>
      <c r="CG409" s="3"/>
      <c r="CH409" s="3"/>
      <c r="CI409" s="3"/>
      <c r="CJ409" s="4"/>
      <c r="CK409" s="3"/>
      <c r="CL409" s="3">
        <v>-266.16000000000003</v>
      </c>
      <c r="CM409" s="3"/>
      <c r="CN409" s="3">
        <v>-5.27</v>
      </c>
      <c r="CO409" s="3"/>
      <c r="CP409" s="3">
        <v>248.5</v>
      </c>
      <c r="CQ409" s="3"/>
      <c r="CR409" s="3"/>
    </row>
    <row r="410" spans="1:96" ht="15" customHeight="1" x14ac:dyDescent="0.15">
      <c r="A410" s="1" t="s">
        <v>855</v>
      </c>
      <c r="B410" s="1" t="s">
        <v>509</v>
      </c>
      <c r="C410" s="1" t="s">
        <v>1704</v>
      </c>
      <c r="D410" s="1" t="str">
        <f>VLOOKUP(B410,VALIDAÇÃO!$B$2:$C$12,2,0)</f>
        <v>AUGURI</v>
      </c>
      <c r="E410" s="1" t="s">
        <v>1705</v>
      </c>
      <c r="F410" s="1" t="e">
        <f>VLOOKUP(E410,'[1]MAIO 25'!$D$2:$E$876,2,0)</f>
        <v>#N/A</v>
      </c>
      <c r="G410" s="1" t="str">
        <f>VLOOKUP(H410,VALIDAÇÃO!$F$2:$G$83,2,0)</f>
        <v>DIRETO</v>
      </c>
      <c r="H410" s="1" t="s">
        <v>1518</v>
      </c>
      <c r="I410" s="1" t="s">
        <v>847</v>
      </c>
      <c r="J410" s="15">
        <v>45810</v>
      </c>
      <c r="K410" s="15"/>
      <c r="L410" s="2">
        <v>1605.02</v>
      </c>
      <c r="M410" s="2" t="e">
        <f>W410+X410+Y410+Z410+AA410+AB410+AC410+AD410+AE410+AF410+AH410+AJ410+AK410+AL410+AM410+AN410+AO410+AP410+AR410+AT410+AV410++AX410+AY410+AZ410+BA410+BG410+BJ410+BO410+BP410+BQ410+BV410+BW410+BX410+BZ410+CB410+CC410+CD410+CE410+CF410+CH410+CI410+CL410+CN410+BT410+BC410+BE410+BN410+BU410+CQ410+#REF!+CR410+CG410</f>
        <v>#REF!</v>
      </c>
      <c r="N410" s="2">
        <f>(V410+BR410)</f>
        <v>1002.8</v>
      </c>
      <c r="O410" s="2" t="e">
        <f t="shared" si="32"/>
        <v>#REF!</v>
      </c>
      <c r="P410" s="2" t="e">
        <f>O410+BS410</f>
        <v>#REF!</v>
      </c>
      <c r="Q410" s="2" t="e">
        <f t="shared" si="33"/>
        <v>#REF!</v>
      </c>
      <c r="R410" s="2" t="e">
        <f t="shared" si="34"/>
        <v>#REF!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4"/>
      <c r="AH410" s="3"/>
      <c r="AI410" s="3"/>
      <c r="AJ410" s="3"/>
      <c r="AK410" s="3">
        <v>4.96</v>
      </c>
      <c r="AL410" s="3"/>
      <c r="AM410" s="3"/>
      <c r="AN410" s="3">
        <v>80</v>
      </c>
      <c r="AO410" s="3"/>
      <c r="AP410" s="3"/>
      <c r="AQ410" s="4"/>
      <c r="AR410" s="3">
        <v>309.11</v>
      </c>
      <c r="AS410" s="4">
        <v>450</v>
      </c>
      <c r="AT410" s="3"/>
      <c r="AU410" s="4"/>
      <c r="AV410" s="3">
        <v>20.67</v>
      </c>
      <c r="AW410" s="4">
        <v>0</v>
      </c>
      <c r="AX410" s="3">
        <v>282.26</v>
      </c>
      <c r="AY410" s="3"/>
      <c r="AZ410" s="3"/>
      <c r="BA410" s="3">
        <v>67.739999999999995</v>
      </c>
      <c r="BB410" s="3"/>
      <c r="BC410" s="3"/>
      <c r="BD410" s="4"/>
      <c r="BE410" s="3"/>
      <c r="BF410" s="4"/>
      <c r="BG410" s="3"/>
      <c r="BH410" s="4"/>
      <c r="BI410" s="3">
        <v>924</v>
      </c>
      <c r="BJ410" s="3">
        <v>74.19</v>
      </c>
      <c r="BK410" s="3">
        <v>155.79</v>
      </c>
      <c r="BL410" s="3"/>
      <c r="BM410" s="3"/>
      <c r="BN410" s="3"/>
      <c r="BO410" s="3"/>
      <c r="BP410" s="3">
        <v>-34.76</v>
      </c>
      <c r="BQ410" s="3"/>
      <c r="BR410" s="3">
        <v>-735.2</v>
      </c>
      <c r="BS410" s="3">
        <f t="shared" si="35"/>
        <v>735.2</v>
      </c>
      <c r="BT410" s="3">
        <f t="shared" si="31"/>
        <v>188.79999999999995</v>
      </c>
      <c r="BU410" s="3"/>
      <c r="BV410" s="3"/>
      <c r="BW410" s="3"/>
      <c r="BX410" s="3"/>
      <c r="BY410" s="3"/>
      <c r="BZ410" s="3"/>
      <c r="CA410" s="4"/>
      <c r="CB410" s="3"/>
      <c r="CC410" s="3"/>
      <c r="CD410" s="3"/>
      <c r="CE410" s="3"/>
      <c r="CF410" s="3"/>
      <c r="CG410" s="3"/>
      <c r="CH410" s="3"/>
      <c r="CI410" s="3"/>
      <c r="CJ410" s="4"/>
      <c r="CK410" s="3"/>
      <c r="CL410" s="3">
        <v>-201.95</v>
      </c>
      <c r="CM410" s="3"/>
      <c r="CN410" s="3">
        <v>0</v>
      </c>
      <c r="CO410" s="3"/>
      <c r="CP410" s="3">
        <v>199.75</v>
      </c>
      <c r="CQ410" s="3"/>
      <c r="CR410" s="3"/>
    </row>
    <row r="411" spans="1:96" ht="15" customHeight="1" x14ac:dyDescent="0.15">
      <c r="A411" s="1" t="s">
        <v>855</v>
      </c>
      <c r="B411" s="1" t="s">
        <v>509</v>
      </c>
      <c r="C411" s="1" t="s">
        <v>981</v>
      </c>
      <c r="D411" s="1" t="str">
        <f>VLOOKUP(B411,VALIDAÇÃO!$B$2:$C$12,2,0)</f>
        <v>AUGURI</v>
      </c>
      <c r="E411" s="1" t="s">
        <v>1480</v>
      </c>
      <c r="F411" s="1" t="str">
        <f>VLOOKUP(E411,'[1]MAIO 25'!$D$2:$E$876,2,0)</f>
        <v>Masculino</v>
      </c>
      <c r="G411" s="1" t="str">
        <f>VLOOKUP(H411,VALIDAÇÃO!$F$2:$G$83,2,0)</f>
        <v>DIRETO</v>
      </c>
      <c r="H411" s="1" t="s">
        <v>1518</v>
      </c>
      <c r="I411" s="1" t="s">
        <v>847</v>
      </c>
      <c r="J411" s="15">
        <v>45782</v>
      </c>
      <c r="K411" s="15"/>
      <c r="L411" s="2">
        <v>1703.91</v>
      </c>
      <c r="M411" s="2" t="e">
        <f>W411+X411+Y411+Z411+AA411+AB411+AC411+AD411+AE411+AF411+AH411+AJ411+AK411+AL411+AM411+AN411+AO411+AP411+AR411+AT411+AV411++AX411+AY411+AZ411+BA411+BG411+BJ411+BO411+BP411+BQ411+BV411+BW411+BX411+BZ411+CB411+CC411+CD411+CE411+CF411+CH411+CI411+CL411+CN411+BT411+BC411+BE411+BN411+BU411+CQ411+#REF!+CR411+CG411</f>
        <v>#REF!</v>
      </c>
      <c r="N411" s="2">
        <f>(V411+BR411)</f>
        <v>1042.8</v>
      </c>
      <c r="O411" s="2" t="e">
        <f t="shared" si="32"/>
        <v>#REF!</v>
      </c>
      <c r="P411" s="2" t="e">
        <f>O411+BS411</f>
        <v>#REF!</v>
      </c>
      <c r="Q411" s="2" t="e">
        <f t="shared" si="33"/>
        <v>#REF!</v>
      </c>
      <c r="R411" s="2" t="e">
        <f t="shared" si="34"/>
        <v>#REF!</v>
      </c>
      <c r="S411" s="2">
        <v>1738</v>
      </c>
      <c r="T411" s="3"/>
      <c r="U411" s="4"/>
      <c r="V411" s="3">
        <v>1738</v>
      </c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4"/>
      <c r="AH411" s="3"/>
      <c r="AI411" s="3">
        <v>11.839999999999998</v>
      </c>
      <c r="AJ411" s="3"/>
      <c r="AK411" s="3">
        <v>6.71</v>
      </c>
      <c r="AL411" s="3"/>
      <c r="AM411" s="3"/>
      <c r="AN411" s="3"/>
      <c r="AO411" s="3"/>
      <c r="AP411" s="3">
        <v>217.34</v>
      </c>
      <c r="AQ411" s="4">
        <v>971</v>
      </c>
      <c r="AR411" s="3"/>
      <c r="AS411" s="4">
        <v>312.45249999999999</v>
      </c>
      <c r="AT411" s="3"/>
      <c r="AU411" s="4"/>
      <c r="AV411" s="3">
        <v>27.96</v>
      </c>
      <c r="AW411" s="4">
        <v>0</v>
      </c>
      <c r="AX411" s="3">
        <v>362.9</v>
      </c>
      <c r="AY411" s="3"/>
      <c r="AZ411" s="3"/>
      <c r="BA411" s="3">
        <v>87.1</v>
      </c>
      <c r="BB411" s="3"/>
      <c r="BC411" s="3"/>
      <c r="BD411" s="4"/>
      <c r="BE411" s="3"/>
      <c r="BF411" s="4"/>
      <c r="BG411" s="3">
        <v>126.93</v>
      </c>
      <c r="BH411" s="4">
        <v>482</v>
      </c>
      <c r="BI411" s="3">
        <v>924</v>
      </c>
      <c r="BJ411" s="3">
        <v>82.62</v>
      </c>
      <c r="BK411" s="3">
        <v>25.23</v>
      </c>
      <c r="BL411" s="3"/>
      <c r="BM411" s="3">
        <v>389</v>
      </c>
      <c r="BN411" s="3"/>
      <c r="BO411" s="3"/>
      <c r="BP411" s="3">
        <v>-34.76</v>
      </c>
      <c r="BQ411" s="3"/>
      <c r="BR411" s="3">
        <v>-695.2</v>
      </c>
      <c r="BS411" s="3">
        <f t="shared" si="35"/>
        <v>695.2</v>
      </c>
      <c r="BT411" s="3">
        <f t="shared" si="31"/>
        <v>228.79999999999995</v>
      </c>
      <c r="BU411" s="3"/>
      <c r="BV411" s="3"/>
      <c r="BW411" s="3"/>
      <c r="BX411" s="3"/>
      <c r="BY411" s="3"/>
      <c r="BZ411" s="3"/>
      <c r="CA411" s="4"/>
      <c r="CB411" s="3"/>
      <c r="CC411" s="3"/>
      <c r="CD411" s="3"/>
      <c r="CE411" s="3"/>
      <c r="CF411" s="3"/>
      <c r="CG411" s="3"/>
      <c r="CH411" s="3"/>
      <c r="CI411" s="3"/>
      <c r="CJ411" s="4"/>
      <c r="CK411" s="3">
        <v>-117.26</v>
      </c>
      <c r="CL411" s="3">
        <v>-215.69</v>
      </c>
      <c r="CM411" s="3">
        <v>0</v>
      </c>
      <c r="CN411" s="3">
        <v>0</v>
      </c>
      <c r="CO411" s="3">
        <v>124.48</v>
      </c>
      <c r="CP411" s="3">
        <v>211.96</v>
      </c>
      <c r="CQ411" s="3"/>
      <c r="CR411" s="3"/>
    </row>
    <row r="412" spans="1:96" ht="15" customHeight="1" x14ac:dyDescent="0.15">
      <c r="A412" s="1" t="s">
        <v>865</v>
      </c>
      <c r="B412" s="1" t="s">
        <v>671</v>
      </c>
      <c r="C412" s="1" t="s">
        <v>1157</v>
      </c>
      <c r="D412" s="1" t="str">
        <f>VLOOKUP(B412,VALIDAÇÃO!$B$2:$C$12,2,0)</f>
        <v>VIVANT</v>
      </c>
      <c r="E412" s="1" t="s">
        <v>177</v>
      </c>
      <c r="F412" s="1" t="s">
        <v>1830</v>
      </c>
      <c r="G412" s="1" t="str">
        <f>VLOOKUP(H412,VALIDAÇÃO!$F$2:$G$83,2,0)</f>
        <v>DIRETO</v>
      </c>
      <c r="H412" s="1" t="s">
        <v>1518</v>
      </c>
      <c r="I412" s="1" t="s">
        <v>867</v>
      </c>
      <c r="J412" s="15">
        <v>45691</v>
      </c>
      <c r="K412" s="15"/>
      <c r="L412" s="2">
        <v>1318.05</v>
      </c>
      <c r="M412" s="2" t="e">
        <f>W412+X412+Y412+Z412+AA412+AB412+AC412+AD412+AE412+AF412+AH412+AJ412+AK412+AL412+AM412+AN412+AO412+AP412+AR412+AT412+AV412++AX412+AY412+AZ412+BA412+BG412+BJ412+BO412+BP412+BQ412+BV412+BW412+BX412+BZ412+CB412+CC412+CD412+CE412+CF412+CH412+CI412+CL412+CN412+BT412+BC412+BE412+BN412+BU412+CQ412+#REF!+CR412+CG412</f>
        <v>#REF!</v>
      </c>
      <c r="N412" s="2">
        <f>(V412+BR412)</f>
        <v>1042.8</v>
      </c>
      <c r="O412" s="2" t="e">
        <f t="shared" si="32"/>
        <v>#REF!</v>
      </c>
      <c r="P412" s="2" t="e">
        <f>O412+BS412</f>
        <v>#REF!</v>
      </c>
      <c r="Q412" s="2" t="e">
        <f t="shared" si="33"/>
        <v>#REF!</v>
      </c>
      <c r="R412" s="2" t="e">
        <f t="shared" si="34"/>
        <v>#REF!</v>
      </c>
      <c r="S412" s="2">
        <v>1738</v>
      </c>
      <c r="T412" s="3"/>
      <c r="U412" s="4"/>
      <c r="V412" s="3">
        <v>1738</v>
      </c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4"/>
      <c r="AH412" s="3"/>
      <c r="AI412" s="3"/>
      <c r="AJ412" s="3"/>
      <c r="AK412" s="3">
        <v>3.15</v>
      </c>
      <c r="AL412" s="3"/>
      <c r="AM412" s="3"/>
      <c r="AN412" s="3"/>
      <c r="AO412" s="3"/>
      <c r="AP412" s="3">
        <v>196.75</v>
      </c>
      <c r="AQ412" s="4">
        <v>879</v>
      </c>
      <c r="AR412" s="3">
        <v>313.37</v>
      </c>
      <c r="AS412" s="4">
        <v>29</v>
      </c>
      <c r="AT412" s="3"/>
      <c r="AU412" s="4"/>
      <c r="AV412" s="3">
        <v>16.39</v>
      </c>
      <c r="AW412" s="4">
        <v>0</v>
      </c>
      <c r="AX412" s="3">
        <v>135.65</v>
      </c>
      <c r="AY412" s="3"/>
      <c r="AZ412" s="3"/>
      <c r="BA412" s="3">
        <v>26.09</v>
      </c>
      <c r="BB412" s="3"/>
      <c r="BC412" s="3">
        <v>-14.22</v>
      </c>
      <c r="BD412" s="4">
        <v>108</v>
      </c>
      <c r="BE412" s="3">
        <v>-57.93</v>
      </c>
      <c r="BF412" s="4">
        <v>1</v>
      </c>
      <c r="BG412" s="3"/>
      <c r="BH412" s="4"/>
      <c r="BI412" s="3">
        <v>695.2</v>
      </c>
      <c r="BJ412" s="3">
        <v>98.1</v>
      </c>
      <c r="BK412" s="3">
        <v>1.62</v>
      </c>
      <c r="BL412" s="3"/>
      <c r="BM412" s="3"/>
      <c r="BN412" s="3"/>
      <c r="BO412" s="3">
        <v>-52.14</v>
      </c>
      <c r="BP412" s="3">
        <v>-34.76</v>
      </c>
      <c r="BQ412" s="3">
        <v>-104.28</v>
      </c>
      <c r="BR412" s="3">
        <v>-695.2</v>
      </c>
      <c r="BS412" s="3">
        <f t="shared" si="35"/>
        <v>695.2</v>
      </c>
      <c r="BT412" s="3">
        <f t="shared" si="31"/>
        <v>0</v>
      </c>
      <c r="BU412" s="3"/>
      <c r="BV412" s="3"/>
      <c r="BW412" s="3"/>
      <c r="BX412" s="3"/>
      <c r="BY412" s="3"/>
      <c r="BZ412" s="3"/>
      <c r="CA412" s="4"/>
      <c r="CB412" s="3"/>
      <c r="CC412" s="3"/>
      <c r="CD412" s="3"/>
      <c r="CE412" s="3"/>
      <c r="CF412" s="3"/>
      <c r="CG412" s="3"/>
      <c r="CH412" s="3"/>
      <c r="CI412" s="3">
        <v>-57.93</v>
      </c>
      <c r="CJ412" s="4">
        <v>1</v>
      </c>
      <c r="CK412" s="3"/>
      <c r="CL412" s="3">
        <v>-192.99</v>
      </c>
      <c r="CM412" s="3"/>
      <c r="CN412" s="3">
        <v>0</v>
      </c>
      <c r="CO412" s="3"/>
      <c r="CP412" s="3">
        <v>191.79</v>
      </c>
      <c r="CQ412" s="3"/>
      <c r="CR412" s="3"/>
    </row>
    <row r="413" spans="1:96" ht="15" customHeight="1" x14ac:dyDescent="0.15">
      <c r="A413" s="1" t="s">
        <v>851</v>
      </c>
      <c r="B413" s="1" t="s">
        <v>633</v>
      </c>
      <c r="C413" s="1" t="s">
        <v>996</v>
      </c>
      <c r="D413" s="1" t="str">
        <f>VLOOKUP(B413,VALIDAÇÃO!$B$2:$C$12,2,0)</f>
        <v>ESSENZA</v>
      </c>
      <c r="E413" s="1" t="s">
        <v>158</v>
      </c>
      <c r="F413" s="1" t="str">
        <f>VLOOKUP(E413,'[1]MAIO 25'!$D$2:$E$876,2,0)</f>
        <v>Masculino</v>
      </c>
      <c r="G413" s="1" t="str">
        <f>VLOOKUP(H413,VALIDAÇÃO!$F$2:$G$83,2,0)</f>
        <v>DIRETO</v>
      </c>
      <c r="H413" s="1" t="s">
        <v>1518</v>
      </c>
      <c r="I413" s="1" t="s">
        <v>847</v>
      </c>
      <c r="J413" s="15">
        <v>45701</v>
      </c>
      <c r="K413" s="15"/>
      <c r="L413" s="2">
        <v>1880.57</v>
      </c>
      <c r="M413" s="2" t="e">
        <f>W413+X413+Y413+Z413+AA413+AB413+AC413+AD413+AE413+AF413+AH413+AJ413+AK413+AL413+AM413+AN413+AO413+AP413+AR413+AT413+AV413++AX413+AY413+AZ413+BA413+BG413+BJ413+BO413+BP413+BQ413+BV413+BW413+BX413+BZ413+CB413+CC413+CD413+CE413+CF413+CH413+CI413+CL413+CN413+BT413+BC413+BE413+BN413+BU413+CQ413+#REF!+CR413+CG413</f>
        <v>#REF!</v>
      </c>
      <c r="N413" s="2">
        <f>(V413+BR413)</f>
        <v>980.3</v>
      </c>
      <c r="O413" s="2" t="e">
        <f t="shared" si="32"/>
        <v>#REF!</v>
      </c>
      <c r="P413" s="2" t="e">
        <f>O413+BS413</f>
        <v>#REF!</v>
      </c>
      <c r="Q413" s="2" t="e">
        <f t="shared" si="33"/>
        <v>#REF!</v>
      </c>
      <c r="R413" s="2" t="e">
        <f t="shared" si="34"/>
        <v>#REF!</v>
      </c>
      <c r="S413" s="2">
        <v>1738</v>
      </c>
      <c r="T413" s="3"/>
      <c r="U413" s="4"/>
      <c r="V413" s="3">
        <v>1738</v>
      </c>
      <c r="W413" s="3"/>
      <c r="X413" s="3"/>
      <c r="Y413" s="3"/>
      <c r="Z413" s="3"/>
      <c r="AA413" s="3"/>
      <c r="AB413" s="3"/>
      <c r="AC413" s="3"/>
      <c r="AD413" s="3"/>
      <c r="AE413" s="3">
        <v>100</v>
      </c>
      <c r="AF413" s="3"/>
      <c r="AG413" s="4"/>
      <c r="AH413" s="3"/>
      <c r="AI413" s="3"/>
      <c r="AJ413" s="3"/>
      <c r="AK413" s="3">
        <v>4.37</v>
      </c>
      <c r="AL413" s="3"/>
      <c r="AM413" s="3"/>
      <c r="AN413" s="3">
        <v>125</v>
      </c>
      <c r="AO413" s="3"/>
      <c r="AP413" s="3">
        <v>107.25</v>
      </c>
      <c r="AQ413" s="4">
        <v>479.14</v>
      </c>
      <c r="AR413" s="3">
        <v>395.99</v>
      </c>
      <c r="AS413" s="4">
        <v>71.17</v>
      </c>
      <c r="AT413" s="3"/>
      <c r="AU413" s="4"/>
      <c r="AV413" s="3">
        <v>22.7</v>
      </c>
      <c r="AW413" s="4"/>
      <c r="AX413" s="3">
        <v>152.44999999999999</v>
      </c>
      <c r="AY413" s="3"/>
      <c r="AZ413" s="3"/>
      <c r="BA413" s="3">
        <v>29.32</v>
      </c>
      <c r="BB413" s="3"/>
      <c r="BC413" s="3"/>
      <c r="BD413" s="4"/>
      <c r="BE413" s="3"/>
      <c r="BF413" s="4"/>
      <c r="BG413" s="3">
        <v>147.24</v>
      </c>
      <c r="BH413" s="4">
        <v>559.14</v>
      </c>
      <c r="BI413" s="3">
        <v>695.2</v>
      </c>
      <c r="BJ413" s="3">
        <v>125.09</v>
      </c>
      <c r="BK413" s="3">
        <v>4.8499999999999996</v>
      </c>
      <c r="BL413" s="3"/>
      <c r="BM413" s="3"/>
      <c r="BN413" s="3"/>
      <c r="BO413" s="3">
        <v>-52.14</v>
      </c>
      <c r="BP413" s="3">
        <v>-34.76</v>
      </c>
      <c r="BQ413" s="3"/>
      <c r="BR413" s="3">
        <v>-757.7</v>
      </c>
      <c r="BS413" s="3">
        <f t="shared" si="35"/>
        <v>757.7</v>
      </c>
      <c r="BT413" s="3">
        <f t="shared" si="31"/>
        <v>-62.5</v>
      </c>
      <c r="BU413" s="3"/>
      <c r="BV413" s="3"/>
      <c r="BW413" s="3"/>
      <c r="BX413" s="3"/>
      <c r="BY413" s="3"/>
      <c r="BZ413" s="3"/>
      <c r="CA413" s="4"/>
      <c r="CB413" s="3"/>
      <c r="CC413" s="3"/>
      <c r="CD413" s="3"/>
      <c r="CE413" s="3"/>
      <c r="CF413" s="3"/>
      <c r="CG413" s="3"/>
      <c r="CH413" s="3"/>
      <c r="CI413" s="3"/>
      <c r="CJ413" s="4"/>
      <c r="CK413" s="3"/>
      <c r="CL413" s="3">
        <v>-222.24</v>
      </c>
      <c r="CM413" s="3"/>
      <c r="CN413" s="3">
        <v>0</v>
      </c>
      <c r="CO413" s="3"/>
      <c r="CP413" s="3">
        <v>217.79</v>
      </c>
      <c r="CQ413" s="3"/>
      <c r="CR413" s="3"/>
    </row>
    <row r="414" spans="1:96" ht="15" customHeight="1" x14ac:dyDescent="0.15">
      <c r="A414" s="1" t="s">
        <v>851</v>
      </c>
      <c r="B414" s="1" t="s">
        <v>633</v>
      </c>
      <c r="C414" s="1" t="s">
        <v>1158</v>
      </c>
      <c r="D414" s="1" t="str">
        <f>VLOOKUP(B414,VALIDAÇÃO!$B$2:$C$12,2,0)</f>
        <v>ESSENZA</v>
      </c>
      <c r="E414" s="1" t="s">
        <v>226</v>
      </c>
      <c r="F414" s="1" t="str">
        <f>VLOOKUP(E414,'[1]MAIO 25'!$D$2:$E$876,2,0)</f>
        <v>Masculino</v>
      </c>
      <c r="G414" s="1" t="str">
        <f>VLOOKUP(H414,VALIDAÇÃO!$F$2:$G$83,2,0)</f>
        <v>DIRETO</v>
      </c>
      <c r="H414" s="1" t="s">
        <v>130</v>
      </c>
      <c r="I414" s="1" t="s">
        <v>847</v>
      </c>
      <c r="J414" s="15">
        <v>45355</v>
      </c>
      <c r="K414" s="15"/>
      <c r="L414" s="2">
        <v>2303.14</v>
      </c>
      <c r="M414" s="2" t="e">
        <f>W414+X414+Y414+Z414+AA414+AB414+AC414+AD414+AE414+AF414+AH414+AJ414+AK414+AL414+AM414+AN414+AO414+AP414+AR414+AT414+AV414++AX414+AY414+AZ414+BA414+BG414+BJ414+BO414+BP414+BQ414+BV414+BW414+BX414+BZ414+CB414+CC414+CD414+CE414+CF414+CH414+CI414+CL414+CN414+BT414+BC414+BE414+BN414+BU414+CQ414+#REF!+CR414+CG414</f>
        <v>#REF!</v>
      </c>
      <c r="N414" s="2">
        <f>(V414+BR414)</f>
        <v>1386</v>
      </c>
      <c r="O414" s="2" t="e">
        <f t="shared" si="32"/>
        <v>#REF!</v>
      </c>
      <c r="P414" s="2" t="e">
        <f>O414+BS414</f>
        <v>#REF!</v>
      </c>
      <c r="Q414" s="2" t="e">
        <f t="shared" si="33"/>
        <v>#REF!</v>
      </c>
      <c r="R414" s="2" t="e">
        <f t="shared" si="34"/>
        <v>#REF!</v>
      </c>
      <c r="S414" s="2">
        <v>2310</v>
      </c>
      <c r="T414" s="3"/>
      <c r="U414" s="4"/>
      <c r="V414" s="3">
        <v>2310</v>
      </c>
      <c r="W414" s="3"/>
      <c r="X414" s="3"/>
      <c r="Y414" s="3"/>
      <c r="Z414" s="3"/>
      <c r="AA414" s="3"/>
      <c r="AB414" s="3"/>
      <c r="AC414" s="3">
        <v>55.62</v>
      </c>
      <c r="AD414" s="3"/>
      <c r="AE414" s="3"/>
      <c r="AF414" s="3"/>
      <c r="AG414" s="4"/>
      <c r="AH414" s="3"/>
      <c r="AI414" s="3"/>
      <c r="AJ414" s="3"/>
      <c r="AK414" s="3">
        <v>6</v>
      </c>
      <c r="AL414" s="3"/>
      <c r="AM414" s="3"/>
      <c r="AN414" s="3"/>
      <c r="AO414" s="3"/>
      <c r="AP414" s="3">
        <v>284.45</v>
      </c>
      <c r="AQ414" s="4">
        <v>956.14</v>
      </c>
      <c r="AR414" s="3">
        <v>287.13</v>
      </c>
      <c r="AS414" s="4">
        <v>120</v>
      </c>
      <c r="AT414" s="3"/>
      <c r="AU414" s="4"/>
      <c r="AV414" s="3">
        <v>31.18</v>
      </c>
      <c r="AW414" s="4">
        <v>0</v>
      </c>
      <c r="AX414" s="3">
        <v>200</v>
      </c>
      <c r="AY414" s="3"/>
      <c r="AZ414" s="3"/>
      <c r="BA414" s="3">
        <v>38.46</v>
      </c>
      <c r="BB414" s="3"/>
      <c r="BC414" s="3"/>
      <c r="BD414" s="4"/>
      <c r="BE414" s="3"/>
      <c r="BF414" s="4"/>
      <c r="BG414" s="3">
        <v>356.35</v>
      </c>
      <c r="BH414" s="4">
        <v>1018.14</v>
      </c>
      <c r="BI414" s="3">
        <v>924</v>
      </c>
      <c r="BJ414" s="3">
        <v>178.45</v>
      </c>
      <c r="BK414" s="3">
        <v>8.9300000000000015</v>
      </c>
      <c r="BL414" s="3"/>
      <c r="BM414" s="3"/>
      <c r="BN414" s="3"/>
      <c r="BO414" s="3">
        <v>-69.3</v>
      </c>
      <c r="BP414" s="3">
        <v>-46.2</v>
      </c>
      <c r="BQ414" s="3"/>
      <c r="BR414" s="3">
        <v>-924</v>
      </c>
      <c r="BS414" s="3">
        <f t="shared" si="35"/>
        <v>924</v>
      </c>
      <c r="BT414" s="3">
        <f t="shared" si="31"/>
        <v>0</v>
      </c>
      <c r="BU414" s="3"/>
      <c r="BV414" s="3"/>
      <c r="BW414" s="3"/>
      <c r="BX414" s="3"/>
      <c r="BY414" s="3"/>
      <c r="BZ414" s="3"/>
      <c r="CA414" s="4"/>
      <c r="CB414" s="3"/>
      <c r="CC414" s="3"/>
      <c r="CD414" s="3"/>
      <c r="CE414" s="3"/>
      <c r="CF414" s="3"/>
      <c r="CG414" s="3"/>
      <c r="CH414" s="3"/>
      <c r="CI414" s="3"/>
      <c r="CJ414" s="4"/>
      <c r="CK414" s="3"/>
      <c r="CL414" s="3">
        <v>-336.44</v>
      </c>
      <c r="CM414" s="3"/>
      <c r="CN414" s="3">
        <v>-68.56</v>
      </c>
      <c r="CO414" s="3"/>
      <c r="CP414" s="3">
        <v>295.36</v>
      </c>
      <c r="CQ414" s="3"/>
      <c r="CR414" s="3"/>
    </row>
    <row r="415" spans="1:96" ht="15" customHeight="1" x14ac:dyDescent="0.15">
      <c r="A415" s="1" t="s">
        <v>851</v>
      </c>
      <c r="B415" s="1" t="s">
        <v>633</v>
      </c>
      <c r="C415" s="1" t="s">
        <v>1159</v>
      </c>
      <c r="D415" s="1" t="str">
        <f>VLOOKUP(B415,VALIDAÇÃO!$B$2:$C$12,2,0)</f>
        <v>ESSENZA</v>
      </c>
      <c r="E415" s="1" t="s">
        <v>389</v>
      </c>
      <c r="F415" s="1" t="s">
        <v>1830</v>
      </c>
      <c r="G415" s="1" t="str">
        <f>VLOOKUP(H415,VALIDAÇÃO!$F$2:$G$83,2,0)</f>
        <v>DIRETO</v>
      </c>
      <c r="H415" s="1" t="s">
        <v>1518</v>
      </c>
      <c r="I415" s="1" t="s">
        <v>847</v>
      </c>
      <c r="J415" s="15">
        <v>45726</v>
      </c>
      <c r="K415" s="15"/>
      <c r="L415" s="2">
        <v>1544.31</v>
      </c>
      <c r="M415" s="2" t="e">
        <f>W415+X415+Y415+Z415+AA415+AB415+AC415+AD415+AE415+AF415+AH415+AJ415+AK415+AL415+AM415+AN415+AO415+AP415+AR415+AT415+AV415++AX415+AY415+AZ415+BA415+BG415+BJ415+BO415+BP415+BQ415+BV415+BW415+BX415+BZ415+CB415+CC415+CD415+CE415+CF415+CH415+CI415+CL415+CN415+BT415+BC415+BE415+BN415+BU415+CQ415+#REF!+CR415+CG415</f>
        <v>#REF!</v>
      </c>
      <c r="N415" s="2">
        <f>(V415+BR415)</f>
        <v>1042.8</v>
      </c>
      <c r="O415" s="2" t="e">
        <f t="shared" si="32"/>
        <v>#REF!</v>
      </c>
      <c r="P415" s="2" t="e">
        <f>O415+BS415</f>
        <v>#REF!</v>
      </c>
      <c r="Q415" s="2" t="e">
        <f t="shared" si="33"/>
        <v>#REF!</v>
      </c>
      <c r="R415" s="2" t="e">
        <f t="shared" si="34"/>
        <v>#REF!</v>
      </c>
      <c r="S415" s="2">
        <v>1738</v>
      </c>
      <c r="T415" s="3"/>
      <c r="U415" s="4"/>
      <c r="V415" s="3">
        <v>1738</v>
      </c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4"/>
      <c r="AH415" s="3"/>
      <c r="AI415" s="3"/>
      <c r="AJ415" s="3"/>
      <c r="AK415" s="3">
        <v>5.89</v>
      </c>
      <c r="AL415" s="3"/>
      <c r="AM415" s="3"/>
      <c r="AN415" s="3"/>
      <c r="AO415" s="3"/>
      <c r="AP415" s="3">
        <v>110.6</v>
      </c>
      <c r="AQ415" s="4">
        <v>494.14</v>
      </c>
      <c r="AR415" s="3">
        <v>217.37</v>
      </c>
      <c r="AS415" s="4">
        <v>534</v>
      </c>
      <c r="AT415" s="3"/>
      <c r="AU415" s="4"/>
      <c r="AV415" s="3">
        <v>30.62</v>
      </c>
      <c r="AW415" s="4">
        <v>0</v>
      </c>
      <c r="AX415" s="3">
        <v>287.5</v>
      </c>
      <c r="AY415" s="3"/>
      <c r="AZ415" s="3"/>
      <c r="BA415" s="3">
        <v>55.29</v>
      </c>
      <c r="BB415" s="3"/>
      <c r="BC415" s="3"/>
      <c r="BD415" s="4"/>
      <c r="BE415" s="3"/>
      <c r="BF415" s="4"/>
      <c r="BG415" s="3">
        <v>143.03</v>
      </c>
      <c r="BH415" s="4">
        <v>543.14</v>
      </c>
      <c r="BI415" s="3">
        <v>672.03</v>
      </c>
      <c r="BJ415" s="3">
        <v>90.58</v>
      </c>
      <c r="BK415" s="3">
        <v>24.9</v>
      </c>
      <c r="BL415" s="3"/>
      <c r="BM415" s="3"/>
      <c r="BN415" s="3"/>
      <c r="BO415" s="3">
        <v>-52.14</v>
      </c>
      <c r="BP415" s="3">
        <v>-34.76</v>
      </c>
      <c r="BQ415" s="3">
        <v>-34.4</v>
      </c>
      <c r="BR415" s="3">
        <v>-695.2</v>
      </c>
      <c r="BS415" s="3">
        <f t="shared" si="35"/>
        <v>695.2</v>
      </c>
      <c r="BT415" s="3">
        <f t="shared" si="31"/>
        <v>-23.170000000000073</v>
      </c>
      <c r="BU415" s="3"/>
      <c r="BV415" s="3"/>
      <c r="BW415" s="3"/>
      <c r="BX415" s="3"/>
      <c r="BY415" s="3"/>
      <c r="BZ415" s="3"/>
      <c r="CA415" s="4"/>
      <c r="CB415" s="3"/>
      <c r="CC415" s="3">
        <v>-99.75</v>
      </c>
      <c r="CD415" s="3"/>
      <c r="CE415" s="3"/>
      <c r="CF415" s="3"/>
      <c r="CG415" s="3"/>
      <c r="CH415" s="3"/>
      <c r="CI415" s="3"/>
      <c r="CJ415" s="4"/>
      <c r="CK415" s="3"/>
      <c r="CL415" s="3">
        <v>-218.32</v>
      </c>
      <c r="CM415" s="3"/>
      <c r="CN415" s="3">
        <v>0</v>
      </c>
      <c r="CO415" s="3"/>
      <c r="CP415" s="3">
        <v>214.31</v>
      </c>
      <c r="CQ415" s="3"/>
      <c r="CR415" s="3"/>
    </row>
    <row r="416" spans="1:96" ht="15" customHeight="1" x14ac:dyDescent="0.15">
      <c r="A416" s="1" t="s">
        <v>851</v>
      </c>
      <c r="B416" s="1" t="s">
        <v>633</v>
      </c>
      <c r="C416" s="1" t="s">
        <v>1160</v>
      </c>
      <c r="D416" s="1" t="str">
        <f>VLOOKUP(B416,VALIDAÇÃO!$B$2:$C$12,2,0)</f>
        <v>ESSENZA</v>
      </c>
      <c r="E416" s="1" t="s">
        <v>492</v>
      </c>
      <c r="F416" s="1" t="str">
        <f>VLOOKUP(E416,'[1]MAIO 25'!$D$2:$E$876,2,0)</f>
        <v>Masculino</v>
      </c>
      <c r="G416" s="1" t="str">
        <f>VLOOKUP(H416,VALIDAÇÃO!$F$2:$G$83,2,0)</f>
        <v>DIRETO</v>
      </c>
      <c r="H416" s="1" t="s">
        <v>649</v>
      </c>
      <c r="I416" s="1" t="s">
        <v>847</v>
      </c>
      <c r="J416" s="15">
        <v>45749</v>
      </c>
      <c r="K416" s="15"/>
      <c r="L416" s="2">
        <v>1659.46</v>
      </c>
      <c r="M416" s="2" t="e">
        <f>W416+X416+Y416+Z416+AA416+AB416+AC416+AD416+AE416+AF416+AH416+AJ416+AK416+AL416+AM416+AN416+AO416+AP416+AR416+AT416+AV416++AX416+AY416+AZ416+BA416+BG416+BJ416+BO416+BP416+BQ416+BV416+BW416+BX416+BZ416+CB416+CC416+CD416+CE416+CF416+CH416+CI416+CL416+CN416+BT416+BC416+BE416+BN416+BU416+CQ416+#REF!+CR416+CG416</f>
        <v>#REF!</v>
      </c>
      <c r="N416" s="2">
        <f>(V416+BR416)</f>
        <v>1386</v>
      </c>
      <c r="O416" s="2" t="e">
        <f t="shared" si="32"/>
        <v>#REF!</v>
      </c>
      <c r="P416" s="2" t="e">
        <f>O416+BS416</f>
        <v>#REF!</v>
      </c>
      <c r="Q416" s="2" t="e">
        <f t="shared" si="33"/>
        <v>#REF!</v>
      </c>
      <c r="R416" s="2" t="e">
        <f t="shared" si="34"/>
        <v>#REF!</v>
      </c>
      <c r="S416" s="2">
        <v>2310</v>
      </c>
      <c r="T416" s="3"/>
      <c r="U416" s="4"/>
      <c r="V416" s="3">
        <v>2310</v>
      </c>
      <c r="W416" s="3"/>
      <c r="X416" s="3"/>
      <c r="Y416" s="3"/>
      <c r="Z416" s="3"/>
      <c r="AA416" s="3"/>
      <c r="AB416" s="3"/>
      <c r="AC416" s="3">
        <v>55.62</v>
      </c>
      <c r="AD416" s="3"/>
      <c r="AE416" s="3"/>
      <c r="AF416" s="3"/>
      <c r="AG416" s="4"/>
      <c r="AH416" s="3"/>
      <c r="AI416" s="3"/>
      <c r="AJ416" s="3"/>
      <c r="AK416" s="3">
        <v>2.38</v>
      </c>
      <c r="AL416" s="3"/>
      <c r="AM416" s="3"/>
      <c r="AN416" s="3"/>
      <c r="AO416" s="3"/>
      <c r="AP416" s="3"/>
      <c r="AQ416" s="4"/>
      <c r="AR416" s="3">
        <v>12.83</v>
      </c>
      <c r="AS416" s="4"/>
      <c r="AT416" s="3"/>
      <c r="AU416" s="4"/>
      <c r="AV416" s="3">
        <v>12.4</v>
      </c>
      <c r="AW416" s="4">
        <v>0</v>
      </c>
      <c r="AX416" s="3">
        <v>396</v>
      </c>
      <c r="AY416" s="3"/>
      <c r="AZ416" s="3"/>
      <c r="BA416" s="3">
        <v>76.150000000000006</v>
      </c>
      <c r="BB416" s="3"/>
      <c r="BC416" s="3"/>
      <c r="BD416" s="4"/>
      <c r="BE416" s="3"/>
      <c r="BF416" s="4"/>
      <c r="BG416" s="3">
        <v>191.5</v>
      </c>
      <c r="BH416" s="4">
        <v>547.14</v>
      </c>
      <c r="BI416" s="3">
        <v>695.2</v>
      </c>
      <c r="BJ416" s="3">
        <v>39.29</v>
      </c>
      <c r="BK416" s="3">
        <v>67.19</v>
      </c>
      <c r="BL416" s="3"/>
      <c r="BM416" s="3"/>
      <c r="BN416" s="3"/>
      <c r="BO416" s="3">
        <v>-69.3</v>
      </c>
      <c r="BP416" s="3">
        <v>-46.2</v>
      </c>
      <c r="BQ416" s="3">
        <v>-138.6</v>
      </c>
      <c r="BR416" s="3">
        <v>-924</v>
      </c>
      <c r="BS416" s="3">
        <f t="shared" si="35"/>
        <v>924</v>
      </c>
      <c r="BT416" s="3">
        <f t="shared" si="31"/>
        <v>-228.79999999999995</v>
      </c>
      <c r="BU416" s="3"/>
      <c r="BV416" s="3"/>
      <c r="BW416" s="3"/>
      <c r="BX416" s="3"/>
      <c r="BY416" s="3"/>
      <c r="BZ416" s="3"/>
      <c r="CA416" s="4"/>
      <c r="CB416" s="3"/>
      <c r="CC416" s="3"/>
      <c r="CD416" s="3"/>
      <c r="CE416" s="3"/>
      <c r="CF416" s="3"/>
      <c r="CG416" s="3"/>
      <c r="CH416" s="3"/>
      <c r="CI416" s="3"/>
      <c r="CJ416" s="4"/>
      <c r="CK416" s="3"/>
      <c r="CL416" s="3">
        <v>-258.27</v>
      </c>
      <c r="CM416" s="3"/>
      <c r="CN416" s="3">
        <v>-0.34</v>
      </c>
      <c r="CO416" s="3"/>
      <c r="CP416" s="3">
        <v>243.24</v>
      </c>
      <c r="CQ416" s="3"/>
      <c r="CR416" s="3"/>
    </row>
    <row r="417" spans="1:96" ht="15" customHeight="1" x14ac:dyDescent="0.15">
      <c r="A417" s="1" t="s">
        <v>865</v>
      </c>
      <c r="B417" s="1" t="s">
        <v>671</v>
      </c>
      <c r="C417" s="1" t="s">
        <v>1161</v>
      </c>
      <c r="D417" s="1" t="str">
        <f>VLOOKUP(B417,VALIDAÇÃO!$B$2:$C$12,2,0)</f>
        <v>VIVANT</v>
      </c>
      <c r="E417" s="1" t="s">
        <v>1706</v>
      </c>
      <c r="F417" s="1" t="str">
        <f>VLOOKUP(E417,'[1]MAIO 25'!$D$2:$E$876,2,0)</f>
        <v>Masculino</v>
      </c>
      <c r="G417" s="1" t="str">
        <f>VLOOKUP(H417,VALIDAÇÃO!$F$2:$G$83,2,0)</f>
        <v>DIRETO</v>
      </c>
      <c r="H417" s="1" t="s">
        <v>1518</v>
      </c>
      <c r="I417" s="1" t="s">
        <v>867</v>
      </c>
      <c r="J417" s="15">
        <v>45091</v>
      </c>
      <c r="K417" s="15"/>
      <c r="L417" s="2"/>
      <c r="M417" s="2" t="e">
        <f>W417+X417+Y417+Z417+AA417+AB417+AC417+AD417+AE417+AF417+AH417+AJ417+AK417+AL417+AM417+AN417+AO417+AP417+AR417+AT417+AV417++AX417+AY417+AZ417+BA417+BG417+BJ417+BO417+BP417+BQ417+BV417+BW417+BX417+BZ417+CB417+CC417+CD417+CE417+CF417+CH417+CI417+CL417+CN417+BT417+BC417+BE417+BN417+BU417+CQ417+#REF!+CR417+CG417</f>
        <v>#REF!</v>
      </c>
      <c r="N417" s="2">
        <f>(V417+BR417)</f>
        <v>0</v>
      </c>
      <c r="O417" s="2" t="e">
        <f t="shared" si="32"/>
        <v>#REF!</v>
      </c>
      <c r="P417" s="2" t="e">
        <f>O417+BS417</f>
        <v>#REF!</v>
      </c>
      <c r="Q417" s="2" t="e">
        <f t="shared" si="33"/>
        <v>#REF!</v>
      </c>
      <c r="R417" s="2" t="e">
        <f t="shared" si="34"/>
        <v>#REF!</v>
      </c>
      <c r="S417" s="2">
        <v>1738</v>
      </c>
      <c r="T417" s="3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4"/>
      <c r="AH417" s="3"/>
      <c r="AI417" s="3"/>
      <c r="AJ417" s="3"/>
      <c r="AK417" s="3"/>
      <c r="AL417" s="3"/>
      <c r="AM417" s="3"/>
      <c r="AN417" s="3"/>
      <c r="AO417" s="3"/>
      <c r="AP417" s="3"/>
      <c r="AQ417" s="4"/>
      <c r="AR417" s="3"/>
      <c r="AS417" s="4">
        <v>1786</v>
      </c>
      <c r="AT417" s="3"/>
      <c r="AU417" s="4"/>
      <c r="AV417" s="3"/>
      <c r="AW417" s="4">
        <v>0</v>
      </c>
      <c r="AX417" s="3"/>
      <c r="AY417" s="3"/>
      <c r="AZ417" s="3"/>
      <c r="BA417" s="3"/>
      <c r="BB417" s="3"/>
      <c r="BC417" s="3"/>
      <c r="BD417" s="4"/>
      <c r="BE417" s="3"/>
      <c r="BF417" s="4"/>
      <c r="BG417" s="3"/>
      <c r="BH417" s="4"/>
      <c r="BI417" s="3">
        <v>695.2</v>
      </c>
      <c r="BJ417" s="3"/>
      <c r="BK417" s="3">
        <v>176.76</v>
      </c>
      <c r="BL417" s="3"/>
      <c r="BM417" s="3"/>
      <c r="BN417" s="3"/>
      <c r="BO417" s="3"/>
      <c r="BP417" s="3"/>
      <c r="BQ417" s="3"/>
      <c r="BR417" s="3"/>
      <c r="BS417" s="3">
        <f t="shared" si="35"/>
        <v>0</v>
      </c>
      <c r="BT417" s="3">
        <f t="shared" si="31"/>
        <v>695.2</v>
      </c>
      <c r="BU417" s="3"/>
      <c r="BV417" s="3"/>
      <c r="BW417" s="3"/>
      <c r="BX417" s="3"/>
      <c r="BY417" s="3"/>
      <c r="BZ417" s="3"/>
      <c r="CA417" s="4"/>
      <c r="CB417" s="3"/>
      <c r="CC417" s="3"/>
      <c r="CD417" s="3"/>
      <c r="CE417" s="3"/>
      <c r="CF417" s="3"/>
      <c r="CG417" s="3"/>
      <c r="CH417" s="3"/>
      <c r="CI417" s="3"/>
      <c r="CJ417" s="4"/>
      <c r="CK417" s="3"/>
      <c r="CL417" s="3"/>
      <c r="CM417" s="3"/>
      <c r="CN417" s="3"/>
      <c r="CO417" s="3"/>
      <c r="CP417" s="3"/>
      <c r="CQ417" s="3"/>
      <c r="CR417" s="3"/>
    </row>
    <row r="418" spans="1:96" ht="15" customHeight="1" x14ac:dyDescent="0.15">
      <c r="A418" s="1" t="s">
        <v>845</v>
      </c>
      <c r="B418" s="1" t="s">
        <v>55</v>
      </c>
      <c r="C418" s="1" t="s">
        <v>1707</v>
      </c>
      <c r="D418" s="1" t="str">
        <f>VLOOKUP(B418,VALIDAÇÃO!$B$2:$C$12,2,0)</f>
        <v>UNIQUE</v>
      </c>
      <c r="E418" s="1" t="s">
        <v>1708</v>
      </c>
      <c r="F418" s="1" t="e">
        <f>VLOOKUP(E418,'[1]MAIO 25'!$D$2:$E$876,2,0)</f>
        <v>#N/A</v>
      </c>
      <c r="G418" s="1" t="str">
        <f>VLOOKUP(H418,VALIDAÇÃO!$F$2:$G$83,2,0)</f>
        <v>DIRETO</v>
      </c>
      <c r="H418" s="1" t="s">
        <v>1518</v>
      </c>
      <c r="I418" s="1" t="s">
        <v>847</v>
      </c>
      <c r="J418" s="15">
        <v>45817</v>
      </c>
      <c r="K418" s="15"/>
      <c r="L418" s="2">
        <v>1167.5</v>
      </c>
      <c r="M418" s="2" t="e">
        <f>W418+X418+Y418+Z418+AA418+AB418+AC418+AD418+AE418+AF418+AH418+AJ418+AK418+AL418+AM418+AN418+AO418+AP418+AR418+AT418+AV418++AX418+AY418+AZ418+BA418+BG418+BJ418+BO418+BP418+BQ418+BV418+BW418+BX418+BZ418+CB418+CC418+CD418+CE418+CF418+CH418+CI418+CL418+CN418+BT418+BC418+BE418+BN418+BU418+CQ418+#REF!+CR418+CG418</f>
        <v>#REF!</v>
      </c>
      <c r="N418" s="2">
        <f>(V418+BR418)</f>
        <v>1042.8</v>
      </c>
      <c r="O418" s="2" t="e">
        <f t="shared" si="32"/>
        <v>#REF!</v>
      </c>
      <c r="P418" s="2" t="e">
        <f>O418+BS418</f>
        <v>#REF!</v>
      </c>
      <c r="Q418" s="2" t="e">
        <f t="shared" si="33"/>
        <v>#REF!</v>
      </c>
      <c r="R418" s="2" t="e">
        <f t="shared" si="34"/>
        <v>#REF!</v>
      </c>
      <c r="S418" s="2">
        <v>1738</v>
      </c>
      <c r="T418" s="3"/>
      <c r="U418" s="4"/>
      <c r="V418" s="3">
        <v>1738</v>
      </c>
      <c r="W418" s="3"/>
      <c r="X418" s="3"/>
      <c r="Y418" s="3"/>
      <c r="Z418" s="3"/>
      <c r="AA418" s="3"/>
      <c r="AB418" s="3"/>
      <c r="AC418" s="3"/>
      <c r="AD418" s="3">
        <v>100</v>
      </c>
      <c r="AE418" s="3"/>
      <c r="AF418" s="3"/>
      <c r="AG418" s="4"/>
      <c r="AH418" s="3"/>
      <c r="AI418" s="3"/>
      <c r="AJ418" s="3"/>
      <c r="AK418" s="3">
        <v>0.94</v>
      </c>
      <c r="AL418" s="3"/>
      <c r="AM418" s="3"/>
      <c r="AN418" s="3"/>
      <c r="AO418" s="3"/>
      <c r="AP418" s="3"/>
      <c r="AQ418" s="4"/>
      <c r="AR418" s="3">
        <v>493.37</v>
      </c>
      <c r="AS418" s="4">
        <v>2324.14</v>
      </c>
      <c r="AT418" s="3"/>
      <c r="AU418" s="4"/>
      <c r="AV418" s="3">
        <v>4.9000000000000004</v>
      </c>
      <c r="AW418" s="4">
        <v>0</v>
      </c>
      <c r="AX418" s="3">
        <v>41.94</v>
      </c>
      <c r="AY418" s="3"/>
      <c r="AZ418" s="3"/>
      <c r="BA418" s="3">
        <v>8.07</v>
      </c>
      <c r="BB418" s="3"/>
      <c r="BC418" s="3">
        <v>-34.260000000000005</v>
      </c>
      <c r="BD418" s="4">
        <v>260.17</v>
      </c>
      <c r="BE418" s="3">
        <v>-57.93</v>
      </c>
      <c r="BF418" s="4">
        <v>1</v>
      </c>
      <c r="BG418" s="3"/>
      <c r="BH418" s="4"/>
      <c r="BI418" s="3">
        <v>695.2</v>
      </c>
      <c r="BJ418" s="3">
        <v>94.88</v>
      </c>
      <c r="BK418" s="3">
        <v>264.36</v>
      </c>
      <c r="BL418" s="3"/>
      <c r="BM418" s="3"/>
      <c r="BN418" s="3"/>
      <c r="BO418" s="3">
        <v>-52.14</v>
      </c>
      <c r="BP418" s="3">
        <v>-34.76</v>
      </c>
      <c r="BQ418" s="3">
        <v>-104.28</v>
      </c>
      <c r="BR418" s="3">
        <v>-695.2</v>
      </c>
      <c r="BS418" s="3">
        <f t="shared" si="35"/>
        <v>695.2</v>
      </c>
      <c r="BT418" s="3">
        <f t="shared" si="31"/>
        <v>0</v>
      </c>
      <c r="BU418" s="3"/>
      <c r="BV418" s="3"/>
      <c r="BW418" s="3"/>
      <c r="BX418" s="3"/>
      <c r="BY418" s="3"/>
      <c r="BZ418" s="3"/>
      <c r="CA418" s="4"/>
      <c r="CB418" s="3"/>
      <c r="CC418" s="3"/>
      <c r="CD418" s="3"/>
      <c r="CE418" s="3"/>
      <c r="CF418" s="3"/>
      <c r="CG418" s="3"/>
      <c r="CH418" s="3"/>
      <c r="CI418" s="3">
        <v>-57.93</v>
      </c>
      <c r="CJ418" s="4">
        <v>1</v>
      </c>
      <c r="CK418" s="3"/>
      <c r="CL418" s="3">
        <v>-178.1</v>
      </c>
      <c r="CM418" s="3"/>
      <c r="CN418" s="3">
        <v>0</v>
      </c>
      <c r="CO418" s="3"/>
      <c r="CP418" s="3">
        <v>178.55</v>
      </c>
      <c r="CQ418" s="3"/>
      <c r="CR418" s="3"/>
    </row>
    <row r="419" spans="1:96" ht="15" customHeight="1" x14ac:dyDescent="0.15">
      <c r="A419" s="1" t="s">
        <v>845</v>
      </c>
      <c r="B419" s="1" t="s">
        <v>55</v>
      </c>
      <c r="C419" s="1" t="s">
        <v>1849</v>
      </c>
      <c r="D419" s="1" t="str">
        <f>VLOOKUP(B419,VALIDAÇÃO!$B$2:$C$12,2,0)</f>
        <v>UNIQUE</v>
      </c>
      <c r="E419" s="1" t="s">
        <v>1912</v>
      </c>
      <c r="F419" s="1" t="str">
        <f>VLOOKUP(E419,'[1]MAIO 25'!$D$2:$E$876,2,0)</f>
        <v>Masculino</v>
      </c>
      <c r="G419" s="1" t="str">
        <f>VLOOKUP(H419,VALIDAÇÃO!$F$2:$G$83,2,0)</f>
        <v>DIRETO</v>
      </c>
      <c r="H419" s="1" t="s">
        <v>649</v>
      </c>
      <c r="I419" s="1" t="s">
        <v>847</v>
      </c>
      <c r="J419" s="15">
        <v>45839</v>
      </c>
      <c r="K419" s="15"/>
      <c r="L419" s="2">
        <v>1556.19</v>
      </c>
      <c r="M419" s="2" t="e">
        <f>W419+X419+Y419+Z419+AA419+AB419+AC419+AD419+AE419+AF419+AH419+AJ419+AK419+AL419+AM419+AN419+AO419+AP419+AR419+AT419+AV419++AX419+AY419+AZ419+BA419+BG419+BJ419+BO419+BP419+BQ419+BV419+BW419+BX419+BZ419+CB419+CC419+CD419+CE419+CF419+CH419+CI419+CL419+CN419+BT419+BC419+BE419+BN419+BU419+CQ419+#REF!+CR419+CG419</f>
        <v>#REF!</v>
      </c>
      <c r="N419" s="2">
        <f>(V419+BR419)</f>
        <v>1386</v>
      </c>
      <c r="O419" s="2" t="e">
        <f t="shared" si="32"/>
        <v>#REF!</v>
      </c>
      <c r="P419" s="2" t="e">
        <f>O419+BS419</f>
        <v>#REF!</v>
      </c>
      <c r="Q419" s="2" t="e">
        <f t="shared" si="33"/>
        <v>#REF!</v>
      </c>
      <c r="R419" s="2" t="e">
        <f t="shared" si="34"/>
        <v>#REF!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4"/>
      <c r="AH419" s="3"/>
      <c r="AI419" s="3"/>
      <c r="AJ419" s="3"/>
      <c r="AK419" s="3">
        <v>1.49</v>
      </c>
      <c r="AL419" s="3"/>
      <c r="AM419" s="3"/>
      <c r="AN419" s="3"/>
      <c r="AO419" s="3"/>
      <c r="AP419" s="3">
        <v>146.41999999999999</v>
      </c>
      <c r="AQ419" s="4">
        <v>492.17</v>
      </c>
      <c r="AR419" s="3">
        <v>143.74</v>
      </c>
      <c r="AS419" s="4">
        <v>173.14</v>
      </c>
      <c r="AT419" s="3"/>
      <c r="AU419" s="4"/>
      <c r="AV419" s="3">
        <v>7.76</v>
      </c>
      <c r="AW419" s="4">
        <v>0</v>
      </c>
      <c r="AX419" s="3">
        <v>150</v>
      </c>
      <c r="AY419" s="3"/>
      <c r="AZ419" s="3"/>
      <c r="BA419" s="3">
        <v>28.85</v>
      </c>
      <c r="BB419" s="3"/>
      <c r="BC419" s="3"/>
      <c r="BD419" s="4"/>
      <c r="BE419" s="3"/>
      <c r="BF419" s="4"/>
      <c r="BG419" s="3"/>
      <c r="BH419" s="4"/>
      <c r="BI419" s="3">
        <v>924</v>
      </c>
      <c r="BJ419" s="3">
        <v>55.8</v>
      </c>
      <c r="BK419" s="3">
        <v>102.52</v>
      </c>
      <c r="BL419" s="3"/>
      <c r="BM419" s="3"/>
      <c r="BN419" s="3"/>
      <c r="BO419" s="3"/>
      <c r="BP419" s="3">
        <v>-46.2</v>
      </c>
      <c r="BQ419" s="3">
        <v>-138.6</v>
      </c>
      <c r="BR419" s="3">
        <v>-924</v>
      </c>
      <c r="BS419" s="3">
        <f t="shared" si="35"/>
        <v>924</v>
      </c>
      <c r="BT419" s="3">
        <f t="shared" si="31"/>
        <v>0</v>
      </c>
      <c r="BU419" s="3"/>
      <c r="BV419" s="3"/>
      <c r="BW419" s="3"/>
      <c r="BX419" s="3"/>
      <c r="BY419" s="3"/>
      <c r="BZ419" s="3"/>
      <c r="CA419" s="4"/>
      <c r="CB419" s="3"/>
      <c r="CC419" s="3"/>
      <c r="CD419" s="3"/>
      <c r="CE419" s="3"/>
      <c r="CF419" s="3"/>
      <c r="CG419" s="3"/>
      <c r="CH419" s="3"/>
      <c r="CI419" s="3"/>
      <c r="CJ419" s="4"/>
      <c r="CK419" s="3"/>
      <c r="CL419" s="3">
        <v>-234.69</v>
      </c>
      <c r="CM419" s="3"/>
      <c r="CN419" s="3">
        <v>0</v>
      </c>
      <c r="CO419" s="3"/>
      <c r="CP419" s="3">
        <v>227.52</v>
      </c>
      <c r="CQ419" s="3"/>
      <c r="CR419" s="3"/>
    </row>
    <row r="420" spans="1:96" ht="15" customHeight="1" x14ac:dyDescent="0.15">
      <c r="A420" s="1" t="s">
        <v>845</v>
      </c>
      <c r="B420" s="1" t="s">
        <v>55</v>
      </c>
      <c r="C420" s="1" t="s">
        <v>1850</v>
      </c>
      <c r="D420" s="1" t="str">
        <f>VLOOKUP(B420,VALIDAÇÃO!$B$2:$C$12,2,0)</f>
        <v>UNIQUE</v>
      </c>
      <c r="E420" s="1" t="s">
        <v>1913</v>
      </c>
      <c r="F420" s="1" t="e">
        <f>VLOOKUP(E420,'[1]MAIO 25'!$D$2:$E$876,2,0)</f>
        <v>#N/A</v>
      </c>
      <c r="G420" s="1" t="str">
        <f>VLOOKUP(H420,VALIDAÇÃO!$F$2:$G$83,2,0)</f>
        <v>DIRETO</v>
      </c>
      <c r="H420" s="1" t="s">
        <v>1518</v>
      </c>
      <c r="I420" s="1" t="s">
        <v>847</v>
      </c>
      <c r="J420" s="15">
        <v>45839</v>
      </c>
      <c r="K420" s="15"/>
      <c r="L420" s="2">
        <v>1049.0999999999999</v>
      </c>
      <c r="M420" s="2" t="e">
        <f>W420+X420+Y420+Z420+AA420+AB420+AC420+AD420+AE420+AF420+AH420+AJ420+AK420+AL420+AM420+AN420+AO420+AP420+AR420+AT420+AV420++AX420+AY420+AZ420+BA420+BG420+BJ420+BO420+BP420+BQ420+BV420+BW420+BX420+BZ420+CB420+CC420+CD420+CE420+CF420+CH420+CI420+CL420+CN420+BT420+BC420+BE420+BN420+BU420+CQ420+#REF!+CR420+CG420</f>
        <v>#REF!</v>
      </c>
      <c r="N420" s="2">
        <f>(V420+BR420)</f>
        <v>1042.8</v>
      </c>
      <c r="O420" s="2" t="e">
        <f t="shared" si="32"/>
        <v>#REF!</v>
      </c>
      <c r="P420" s="2" t="e">
        <f>O420+BS420</f>
        <v>#REF!</v>
      </c>
      <c r="Q420" s="2" t="e">
        <f t="shared" si="33"/>
        <v>#REF!</v>
      </c>
      <c r="R420" s="2" t="e">
        <f t="shared" si="34"/>
        <v>#REF!</v>
      </c>
      <c r="S420" s="2">
        <v>1738</v>
      </c>
      <c r="T420" s="3"/>
      <c r="U420" s="4"/>
      <c r="V420" s="3">
        <v>1738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4"/>
      <c r="AH420" s="3"/>
      <c r="AI420" s="3"/>
      <c r="AJ420" s="3"/>
      <c r="AK420" s="3"/>
      <c r="AL420" s="3"/>
      <c r="AM420" s="3"/>
      <c r="AN420" s="3"/>
      <c r="AO420" s="3"/>
      <c r="AP420" s="3">
        <v>107.25</v>
      </c>
      <c r="AQ420" s="4">
        <v>479.17</v>
      </c>
      <c r="AR420" s="3">
        <v>115.09</v>
      </c>
      <c r="AS420" s="4">
        <v>1620.14</v>
      </c>
      <c r="AT420" s="3"/>
      <c r="AU420" s="4"/>
      <c r="AV420" s="3"/>
      <c r="AW420" s="4">
        <v>0</v>
      </c>
      <c r="AX420" s="3"/>
      <c r="AY420" s="3"/>
      <c r="AZ420" s="3"/>
      <c r="BA420" s="3"/>
      <c r="BB420" s="3"/>
      <c r="BC420" s="3">
        <v>-15.82</v>
      </c>
      <c r="BD420" s="4">
        <v>120.17</v>
      </c>
      <c r="BE420" s="3"/>
      <c r="BF420" s="4"/>
      <c r="BG420" s="3"/>
      <c r="BH420" s="4"/>
      <c r="BI420" s="3">
        <v>695.2</v>
      </c>
      <c r="BJ420" s="3">
        <v>42.76</v>
      </c>
      <c r="BK420" s="3">
        <v>215.96</v>
      </c>
      <c r="BL420" s="3"/>
      <c r="BM420" s="3"/>
      <c r="BN420" s="3"/>
      <c r="BO420" s="3">
        <v>-52.14</v>
      </c>
      <c r="BP420" s="3">
        <v>-34.76</v>
      </c>
      <c r="BQ420" s="3"/>
      <c r="BR420" s="3">
        <v>-695.2</v>
      </c>
      <c r="BS420" s="3">
        <f t="shared" si="35"/>
        <v>695.2</v>
      </c>
      <c r="BT420" s="3">
        <f t="shared" si="31"/>
        <v>0</v>
      </c>
      <c r="BU420" s="3"/>
      <c r="BV420" s="3"/>
      <c r="BW420" s="3"/>
      <c r="BX420" s="3"/>
      <c r="BY420" s="3"/>
      <c r="BZ420" s="3"/>
      <c r="CA420" s="4"/>
      <c r="CB420" s="3"/>
      <c r="CC420" s="3"/>
      <c r="CD420" s="3"/>
      <c r="CE420" s="3"/>
      <c r="CF420" s="3"/>
      <c r="CG420" s="3"/>
      <c r="CH420" s="3"/>
      <c r="CI420" s="3"/>
      <c r="CJ420" s="4"/>
      <c r="CK420" s="3"/>
      <c r="CL420" s="3">
        <v>-156.08000000000001</v>
      </c>
      <c r="CM420" s="3"/>
      <c r="CN420" s="3">
        <v>0</v>
      </c>
      <c r="CO420" s="3"/>
      <c r="CP420" s="3">
        <v>158.97999999999999</v>
      </c>
      <c r="CQ420" s="3"/>
      <c r="CR420" s="3"/>
    </row>
    <row r="421" spans="1:96" ht="15" customHeight="1" x14ac:dyDescent="0.15">
      <c r="A421" s="1" t="s">
        <v>845</v>
      </c>
      <c r="B421" s="1" t="s">
        <v>55</v>
      </c>
      <c r="C421" s="1" t="s">
        <v>1709</v>
      </c>
      <c r="D421" s="1" t="str">
        <f>VLOOKUP(B421,VALIDAÇÃO!$B$2:$C$12,2,0)</f>
        <v>UNIQUE</v>
      </c>
      <c r="E421" s="1" t="s">
        <v>1481</v>
      </c>
      <c r="F421" s="1" t="str">
        <f>VLOOKUP(E421,'[1]MAIO 25'!$D$2:$E$876,2,0)</f>
        <v>Masculino</v>
      </c>
      <c r="G421" s="1" t="str">
        <f>VLOOKUP(H421,VALIDAÇÃO!$F$2:$G$83,2,0)</f>
        <v>DIRETO</v>
      </c>
      <c r="H421" s="1" t="s">
        <v>1518</v>
      </c>
      <c r="I421" s="1" t="s">
        <v>847</v>
      </c>
      <c r="J421" s="15">
        <v>45782</v>
      </c>
      <c r="K421" s="15"/>
      <c r="L421" s="2">
        <v>929.12</v>
      </c>
      <c r="M421" s="2" t="e">
        <f>W421+X421+Y421+Z421+AA421+AB421+AC421+AD421+AE421+AF421+AH421+AJ421+AK421+AL421+AM421+AN421+AO421+AP421+AR421+AT421+AV421++AX421+AY421+AZ421+BA421+BG421+BJ421+BO421+BP421+BQ421+BV421+BW421+BX421+BZ421+CB421+CC421+CD421+CE421+CF421+CH421+CI421+CL421+CN421+BT421+BC421+BE421+BN421+BU421+CQ421+#REF!+CR421+CG421</f>
        <v>#REF!</v>
      </c>
      <c r="N421" s="2">
        <f>(V421+BR421)</f>
        <v>1042.8</v>
      </c>
      <c r="O421" s="2" t="e">
        <f t="shared" si="32"/>
        <v>#REF!</v>
      </c>
      <c r="P421" s="2" t="e">
        <f>O421+BS421</f>
        <v>#REF!</v>
      </c>
      <c r="Q421" s="2" t="e">
        <f t="shared" si="33"/>
        <v>#REF!</v>
      </c>
      <c r="R421" s="2" t="e">
        <f t="shared" si="34"/>
        <v>#REF!</v>
      </c>
      <c r="S421" s="2">
        <v>1738</v>
      </c>
      <c r="T421" s="3"/>
      <c r="U421" s="4"/>
      <c r="V421" s="3">
        <v>1738</v>
      </c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4"/>
      <c r="AH421" s="3"/>
      <c r="AI421" s="3"/>
      <c r="AJ421" s="3"/>
      <c r="AK421" s="3">
        <v>0.47</v>
      </c>
      <c r="AL421" s="3"/>
      <c r="AM421" s="3"/>
      <c r="AN421" s="3"/>
      <c r="AO421" s="3"/>
      <c r="AP421" s="3"/>
      <c r="AQ421" s="4"/>
      <c r="AR421" s="3">
        <v>151.57</v>
      </c>
      <c r="AS421" s="4">
        <v>145.13999999999999</v>
      </c>
      <c r="AT421" s="3"/>
      <c r="AU421" s="4"/>
      <c r="AV421" s="3">
        <v>2.4500000000000002</v>
      </c>
      <c r="AW421" s="4">
        <v>0</v>
      </c>
      <c r="AX421" s="3">
        <v>68.209999999999994</v>
      </c>
      <c r="AY421" s="3"/>
      <c r="AZ421" s="3"/>
      <c r="BA421" s="3">
        <v>13.12</v>
      </c>
      <c r="BB421" s="3"/>
      <c r="BC421" s="3">
        <v>-2</v>
      </c>
      <c r="BD421" s="4">
        <v>15.17</v>
      </c>
      <c r="BE421" s="3">
        <v>-57.93</v>
      </c>
      <c r="BF421" s="4">
        <v>1</v>
      </c>
      <c r="BG421" s="3"/>
      <c r="BH421" s="4"/>
      <c r="BI421" s="3">
        <v>924</v>
      </c>
      <c r="BJ421" s="3">
        <v>29.15</v>
      </c>
      <c r="BK421" s="3">
        <v>60.6</v>
      </c>
      <c r="BL421" s="3"/>
      <c r="BM421" s="3"/>
      <c r="BN421" s="3">
        <v>130</v>
      </c>
      <c r="BO421" s="3">
        <v>-52.14</v>
      </c>
      <c r="BP421" s="3">
        <v>-34.76</v>
      </c>
      <c r="BQ421" s="3">
        <v>-104.28</v>
      </c>
      <c r="BR421" s="3">
        <v>-695.2</v>
      </c>
      <c r="BS421" s="3">
        <f t="shared" si="35"/>
        <v>695.2</v>
      </c>
      <c r="BT421" s="3">
        <f t="shared" si="31"/>
        <v>228.79999999999995</v>
      </c>
      <c r="BU421" s="3"/>
      <c r="BV421" s="3"/>
      <c r="BW421" s="3"/>
      <c r="BX421" s="3"/>
      <c r="BY421" s="3"/>
      <c r="BZ421" s="3"/>
      <c r="CA421" s="4"/>
      <c r="CB421" s="3"/>
      <c r="CC421" s="3"/>
      <c r="CD421" s="3"/>
      <c r="CE421" s="3"/>
      <c r="CF421" s="3"/>
      <c r="CG421" s="3"/>
      <c r="CH421" s="3"/>
      <c r="CI421" s="3">
        <v>-115.87</v>
      </c>
      <c r="CJ421" s="4">
        <v>2</v>
      </c>
      <c r="CK421" s="3"/>
      <c r="CL421" s="3">
        <v>-141.66999999999999</v>
      </c>
      <c r="CM421" s="3"/>
      <c r="CN421" s="3">
        <v>0</v>
      </c>
      <c r="CO421" s="3"/>
      <c r="CP421" s="3">
        <v>146.16999999999999</v>
      </c>
      <c r="CQ421" s="3"/>
      <c r="CR421" s="3"/>
    </row>
    <row r="422" spans="1:96" ht="15" customHeight="1" x14ac:dyDescent="0.15">
      <c r="A422" s="1" t="s">
        <v>851</v>
      </c>
      <c r="B422" s="1" t="s">
        <v>633</v>
      </c>
      <c r="C422" s="1" t="s">
        <v>1162</v>
      </c>
      <c r="D422" s="1" t="str">
        <f>VLOOKUP(B422,VALIDAÇÃO!$B$2:$C$12,2,0)</f>
        <v>ESSENZA</v>
      </c>
      <c r="E422" s="1" t="s">
        <v>286</v>
      </c>
      <c r="F422" s="1" t="str">
        <f>VLOOKUP(E422,'[1]MAIO 25'!$D$2:$E$876,2,0)</f>
        <v>Masculino</v>
      </c>
      <c r="G422" s="1" t="str">
        <f>VLOOKUP(H422,VALIDAÇÃO!$F$2:$G$83,2,0)</f>
        <v>DIRETO</v>
      </c>
      <c r="H422" s="1" t="s">
        <v>649</v>
      </c>
      <c r="I422" s="1" t="s">
        <v>847</v>
      </c>
      <c r="J422" s="15">
        <v>45369</v>
      </c>
      <c r="K422" s="15"/>
      <c r="L422" s="2">
        <v>1963.6</v>
      </c>
      <c r="M422" s="2" t="e">
        <f>W422+X422+Y422+Z422+AA422+AB422+AC422+AD422+AE422+AF422+AH422+AJ422+AK422+AL422+AM422+AN422+AO422+AP422+AR422+AT422+AV422++AX422+AY422+AZ422+BA422+BG422+BJ422+BO422+BP422+BQ422+BV422+BW422+BX422+BZ422+CB422+CC422+CD422+CE422+CF422+CH422+CI422+CL422+CN422+BT422+BC422+BE422+BN422+BU422+CQ422+#REF!+CR422+CG422</f>
        <v>#REF!</v>
      </c>
      <c r="N422" s="2">
        <f>(V422+BR422)</f>
        <v>1386</v>
      </c>
      <c r="O422" s="2" t="e">
        <f t="shared" si="32"/>
        <v>#REF!</v>
      </c>
      <c r="P422" s="2" t="e">
        <f>O422+BS422</f>
        <v>#REF!</v>
      </c>
      <c r="Q422" s="2" t="e">
        <f t="shared" si="33"/>
        <v>#REF!</v>
      </c>
      <c r="R422" s="2" t="e">
        <f t="shared" si="34"/>
        <v>#REF!</v>
      </c>
      <c r="S422" s="2">
        <v>2310</v>
      </c>
      <c r="T422" s="3"/>
      <c r="U422" s="4"/>
      <c r="V422" s="3">
        <v>2310</v>
      </c>
      <c r="W422" s="3"/>
      <c r="X422" s="3"/>
      <c r="Y422" s="3"/>
      <c r="Z422" s="3"/>
      <c r="AA422" s="3"/>
      <c r="AB422" s="3"/>
      <c r="AC422" s="3">
        <v>55.62</v>
      </c>
      <c r="AD422" s="3"/>
      <c r="AE422" s="3"/>
      <c r="AF422" s="3"/>
      <c r="AG422" s="4"/>
      <c r="AH422" s="3"/>
      <c r="AI422" s="3"/>
      <c r="AJ422" s="3"/>
      <c r="AK422" s="3">
        <v>6.35</v>
      </c>
      <c r="AL422" s="3"/>
      <c r="AM422" s="3"/>
      <c r="AN422" s="3"/>
      <c r="AO422" s="3"/>
      <c r="AP422" s="3">
        <v>288.32</v>
      </c>
      <c r="AQ422" s="4">
        <v>969.14</v>
      </c>
      <c r="AR422" s="3">
        <v>40.5</v>
      </c>
      <c r="AS422" s="4"/>
      <c r="AT422" s="3"/>
      <c r="AU422" s="4"/>
      <c r="AV422" s="3">
        <v>33.020000000000003</v>
      </c>
      <c r="AW422" s="4"/>
      <c r="AX422" s="3">
        <v>378</v>
      </c>
      <c r="AY422" s="3"/>
      <c r="AZ422" s="3"/>
      <c r="BA422" s="3">
        <v>72.69</v>
      </c>
      <c r="BB422" s="3"/>
      <c r="BC422" s="3"/>
      <c r="BD422" s="4"/>
      <c r="BE422" s="3"/>
      <c r="BF422" s="4"/>
      <c r="BG422" s="3">
        <v>189.75</v>
      </c>
      <c r="BH422" s="4">
        <v>542.14</v>
      </c>
      <c r="BI422" s="3"/>
      <c r="BJ422" s="3">
        <v>99.729999999999976</v>
      </c>
      <c r="BK422" s="3"/>
      <c r="BL422" s="3"/>
      <c r="BM422" s="3"/>
      <c r="BN422" s="3"/>
      <c r="BO422" s="3">
        <v>-69.3</v>
      </c>
      <c r="BP422" s="3">
        <v>-46.2</v>
      </c>
      <c r="BQ422" s="3">
        <v>-138.6</v>
      </c>
      <c r="BR422" s="3">
        <v>-924</v>
      </c>
      <c r="BS422" s="3">
        <f t="shared" si="35"/>
        <v>924</v>
      </c>
      <c r="BT422" s="3">
        <f t="shared" si="31"/>
        <v>-924</v>
      </c>
      <c r="BU422" s="3"/>
      <c r="BV422" s="3"/>
      <c r="BW422" s="3"/>
      <c r="BX422" s="3"/>
      <c r="BY422" s="3"/>
      <c r="BZ422" s="3"/>
      <c r="CA422" s="4"/>
      <c r="CB422" s="3"/>
      <c r="CC422" s="3"/>
      <c r="CD422" s="3"/>
      <c r="CE422" s="3"/>
      <c r="CF422" s="3"/>
      <c r="CG422" s="3"/>
      <c r="CH422" s="3"/>
      <c r="CI422" s="3"/>
      <c r="CJ422" s="4"/>
      <c r="CK422" s="3"/>
      <c r="CL422" s="3">
        <v>-303.60000000000002</v>
      </c>
      <c r="CM422" s="3"/>
      <c r="CN422" s="3">
        <v>-28.68</v>
      </c>
      <c r="CO422" s="3"/>
      <c r="CP422" s="3">
        <v>273.45999999999998</v>
      </c>
      <c r="CQ422" s="3"/>
      <c r="CR422" s="3"/>
    </row>
    <row r="423" spans="1:96" ht="15" customHeight="1" x14ac:dyDescent="0.15">
      <c r="A423" s="1" t="s">
        <v>865</v>
      </c>
      <c r="B423" s="1" t="s">
        <v>671</v>
      </c>
      <c r="C423" s="1" t="s">
        <v>1163</v>
      </c>
      <c r="D423" s="1" t="str">
        <f>VLOOKUP(B423,VALIDAÇÃO!$B$2:$C$12,2,0)</f>
        <v>VIVANT</v>
      </c>
      <c r="E423" s="1" t="s">
        <v>607</v>
      </c>
      <c r="F423" s="1" t="s">
        <v>1830</v>
      </c>
      <c r="G423" s="1" t="str">
        <f>VLOOKUP(H423,VALIDAÇÃO!$F$2:$G$83,2,0)</f>
        <v>INDIRETO</v>
      </c>
      <c r="H423" s="1" t="s">
        <v>52</v>
      </c>
      <c r="I423" s="1" t="s">
        <v>867</v>
      </c>
      <c r="J423" s="15">
        <v>45036</v>
      </c>
      <c r="K423" s="15"/>
      <c r="L423" s="2">
        <v>1627.47</v>
      </c>
      <c r="M423" s="2" t="e">
        <f>W423+X423+Y423+Z423+AA423+AB423+AC423+AD423+AE423+AF423+AH423+AJ423+AK423+AL423+AM423+AN423+AO423+AP423+AR423+AT423+AV423++AX423+AY423+AZ423+BA423+BG423+BJ423+BO423+BP423+BQ423+BV423+BW423+BX423+BZ423+CB423+CC423+CD423+CE423+CF423+CH423+CI423+CL423+CN423+BT423+BC423+BE423+BN423+BU423+CQ423+#REF!+CR423+CG423</f>
        <v>#REF!</v>
      </c>
      <c r="N423" s="2">
        <f>(V423+BR423)</f>
        <v>1892.36</v>
      </c>
      <c r="O423" s="2" t="e">
        <f t="shared" si="32"/>
        <v>#REF!</v>
      </c>
      <c r="P423" s="2" t="e">
        <f>O423+BS423</f>
        <v>#REF!</v>
      </c>
      <c r="Q423" s="2" t="e">
        <f t="shared" si="33"/>
        <v>#REF!</v>
      </c>
      <c r="R423" s="2" t="e">
        <f t="shared" si="34"/>
        <v>#REF!</v>
      </c>
      <c r="S423" s="2">
        <v>3153.93</v>
      </c>
      <c r="T423" s="3"/>
      <c r="U423" s="4"/>
      <c r="V423" s="3">
        <v>3153.93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4"/>
      <c r="AH423" s="3"/>
      <c r="AI423" s="3"/>
      <c r="AJ423" s="3"/>
      <c r="AK423" s="3"/>
      <c r="AL423" s="3"/>
      <c r="AM423" s="3"/>
      <c r="AN423" s="3"/>
      <c r="AO423" s="3"/>
      <c r="AP423" s="3"/>
      <c r="AQ423" s="4"/>
      <c r="AR423" s="3">
        <v>150.29</v>
      </c>
      <c r="AS423" s="4">
        <v>91.17</v>
      </c>
      <c r="AT423" s="3"/>
      <c r="AU423" s="4"/>
      <c r="AV423" s="3"/>
      <c r="AW423" s="4"/>
      <c r="AX423" s="3"/>
      <c r="AY423" s="3"/>
      <c r="AZ423" s="3"/>
      <c r="BA423" s="3"/>
      <c r="BB423" s="3"/>
      <c r="BC423" s="3"/>
      <c r="BD423" s="4"/>
      <c r="BE423" s="3"/>
      <c r="BF423" s="4"/>
      <c r="BG423" s="3"/>
      <c r="BH423" s="4"/>
      <c r="BI423" s="3"/>
      <c r="BJ423" s="3">
        <v>28.9</v>
      </c>
      <c r="BK423" s="3">
        <v>6</v>
      </c>
      <c r="BL423" s="3"/>
      <c r="BM423" s="3"/>
      <c r="BN423" s="3"/>
      <c r="BO423" s="3">
        <v>-52.14</v>
      </c>
      <c r="BP423" s="3"/>
      <c r="BQ423" s="3"/>
      <c r="BR423" s="3">
        <v>-1261.57</v>
      </c>
      <c r="BS423" s="3">
        <f t="shared" si="35"/>
        <v>1261.57</v>
      </c>
      <c r="BT423" s="3">
        <f t="shared" si="31"/>
        <v>-1261.57</v>
      </c>
      <c r="BU423" s="3"/>
      <c r="BV423" s="3">
        <v>-5</v>
      </c>
      <c r="BW423" s="3"/>
      <c r="BX423" s="3"/>
      <c r="BY423" s="3"/>
      <c r="BZ423" s="3"/>
      <c r="CA423" s="4"/>
      <c r="CB423" s="3"/>
      <c r="CC423" s="3">
        <v>-71.290000000000006</v>
      </c>
      <c r="CD423" s="3"/>
      <c r="CE423" s="3"/>
      <c r="CF423" s="3"/>
      <c r="CG423" s="3"/>
      <c r="CH423" s="3"/>
      <c r="CI423" s="3"/>
      <c r="CJ423" s="4"/>
      <c r="CK423" s="3"/>
      <c r="CL423" s="3">
        <v>-293.37</v>
      </c>
      <c r="CM423" s="3"/>
      <c r="CN423" s="3">
        <v>-22.28</v>
      </c>
      <c r="CO423" s="3"/>
      <c r="CP423" s="3">
        <v>266.64</v>
      </c>
      <c r="CQ423" s="3"/>
      <c r="CR423" s="3"/>
    </row>
    <row r="424" spans="1:96" ht="15" customHeight="1" x14ac:dyDescent="0.15">
      <c r="A424" s="1" t="s">
        <v>855</v>
      </c>
      <c r="B424" s="1" t="s">
        <v>509</v>
      </c>
      <c r="C424" s="1" t="s">
        <v>1164</v>
      </c>
      <c r="D424" s="1" t="str">
        <f>VLOOKUP(B424,VALIDAÇÃO!$B$2:$C$12,2,0)</f>
        <v>AUGURI</v>
      </c>
      <c r="E424" s="1" t="s">
        <v>522</v>
      </c>
      <c r="F424" s="1" t="s">
        <v>1831</v>
      </c>
      <c r="G424" s="1" t="str">
        <f>VLOOKUP(H424,VALIDAÇÃO!$F$2:$G$83,2,0)</f>
        <v>DIRETO</v>
      </c>
      <c r="H424" s="1" t="s">
        <v>1518</v>
      </c>
      <c r="I424" s="1" t="s">
        <v>847</v>
      </c>
      <c r="J424" s="15">
        <v>45733</v>
      </c>
      <c r="K424" s="15"/>
      <c r="L424" s="2">
        <v>1570.68</v>
      </c>
      <c r="M424" s="2" t="e">
        <f>W424+X424+Y424+Z424+AA424+AB424+AC424+AD424+AE424+AF424+AH424+AJ424+AK424+AL424+AM424+AN424+AO424+AP424+AR424+AT424+AV424++AX424+AY424+AZ424+BA424+BG424+BJ424+BO424+BP424+BQ424+BV424+BW424+BX424+BZ424+CB424+CC424+CD424+CE424+CF424+CH424+CI424+CL424+CN424+BT424+BC424+BE424+BN424+BU424+CQ424+#REF!+CR424+CG424</f>
        <v>#REF!</v>
      </c>
      <c r="N424" s="2">
        <f>(V424+BR424)</f>
        <v>1042.8</v>
      </c>
      <c r="O424" s="2" t="e">
        <f t="shared" si="32"/>
        <v>#REF!</v>
      </c>
      <c r="P424" s="2" t="e">
        <f>O424+BS424</f>
        <v>#REF!</v>
      </c>
      <c r="Q424" s="2" t="e">
        <f t="shared" si="33"/>
        <v>#REF!</v>
      </c>
      <c r="R424" s="2" t="e">
        <f t="shared" si="34"/>
        <v>#REF!</v>
      </c>
      <c r="S424" s="2">
        <v>1738</v>
      </c>
      <c r="T424" s="3">
        <v>1300</v>
      </c>
      <c r="U424" s="4">
        <v>13200</v>
      </c>
      <c r="V424" s="3">
        <v>1738</v>
      </c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4"/>
      <c r="AH424" s="3"/>
      <c r="AI424" s="3"/>
      <c r="AJ424" s="3"/>
      <c r="AK424" s="3">
        <v>4.3899999999999997</v>
      </c>
      <c r="AL424" s="3"/>
      <c r="AM424" s="3"/>
      <c r="AN424" s="3"/>
      <c r="AO424" s="3"/>
      <c r="AP424" s="3">
        <v>228.09</v>
      </c>
      <c r="AQ424" s="4">
        <v>1019</v>
      </c>
      <c r="AR424" s="3">
        <v>133.4</v>
      </c>
      <c r="AS424" s="4"/>
      <c r="AT424" s="3"/>
      <c r="AU424" s="4"/>
      <c r="AV424" s="3">
        <v>18.309999999999999</v>
      </c>
      <c r="AW424" s="4"/>
      <c r="AX424" s="3">
        <v>161.29</v>
      </c>
      <c r="AY424" s="3"/>
      <c r="AZ424" s="3"/>
      <c r="BA424" s="3">
        <v>38.71</v>
      </c>
      <c r="BB424" s="3"/>
      <c r="BC424" s="3">
        <v>-77.55</v>
      </c>
      <c r="BD424" s="4">
        <v>589</v>
      </c>
      <c r="BE424" s="3"/>
      <c r="BF424" s="4"/>
      <c r="BG424" s="3">
        <v>138.51</v>
      </c>
      <c r="BH424" s="4">
        <v>526</v>
      </c>
      <c r="BI424" s="3">
        <v>452</v>
      </c>
      <c r="BJ424" s="3">
        <v>120</v>
      </c>
      <c r="BK424" s="3"/>
      <c r="BL424" s="3"/>
      <c r="BM424" s="3"/>
      <c r="BN424" s="3"/>
      <c r="BO424" s="3"/>
      <c r="BP424" s="3">
        <v>-34.76</v>
      </c>
      <c r="BQ424" s="3"/>
      <c r="BR424" s="3">
        <v>-695.2</v>
      </c>
      <c r="BS424" s="3">
        <f t="shared" si="35"/>
        <v>695.2</v>
      </c>
      <c r="BT424" s="3">
        <f t="shared" si="31"/>
        <v>-243.20000000000005</v>
      </c>
      <c r="BU424" s="3"/>
      <c r="BV424" s="3"/>
      <c r="BW424" s="3"/>
      <c r="BX424" s="3"/>
      <c r="BY424" s="3"/>
      <c r="BZ424" s="3"/>
      <c r="CA424" s="4"/>
      <c r="CB424" s="3"/>
      <c r="CC424" s="3"/>
      <c r="CD424" s="3"/>
      <c r="CE424" s="3"/>
      <c r="CF424" s="3"/>
      <c r="CG424" s="3"/>
      <c r="CH424" s="3"/>
      <c r="CI424" s="3"/>
      <c r="CJ424" s="4"/>
      <c r="CK424" s="3"/>
      <c r="CL424" s="3">
        <v>-202.51</v>
      </c>
      <c r="CM424" s="3"/>
      <c r="CN424" s="3">
        <v>0</v>
      </c>
      <c r="CO424" s="3"/>
      <c r="CP424" s="3">
        <v>200.25</v>
      </c>
      <c r="CQ424" s="3"/>
      <c r="CR424" s="3"/>
    </row>
    <row r="425" spans="1:96" ht="15" customHeight="1" x14ac:dyDescent="0.15">
      <c r="A425" s="1" t="s">
        <v>845</v>
      </c>
      <c r="B425" s="1" t="s">
        <v>55</v>
      </c>
      <c r="C425" s="1" t="s">
        <v>1710</v>
      </c>
      <c r="D425" s="1" t="str">
        <f>VLOOKUP(B425,VALIDAÇÃO!$B$2:$C$12,2,0)</f>
        <v>UNIQUE</v>
      </c>
      <c r="E425" s="1" t="s">
        <v>1482</v>
      </c>
      <c r="F425" s="1" t="str">
        <f>VLOOKUP(E425,'[1]MAIO 25'!$D$2:$E$876,2,0)</f>
        <v>Masculino</v>
      </c>
      <c r="G425" s="1" t="str">
        <f>VLOOKUP(H425,VALIDAÇÃO!$F$2:$G$83,2,0)</f>
        <v>DIRETO</v>
      </c>
      <c r="H425" s="1" t="s">
        <v>1518</v>
      </c>
      <c r="I425" s="1" t="s">
        <v>847</v>
      </c>
      <c r="J425" s="15">
        <v>45782</v>
      </c>
      <c r="K425" s="15"/>
      <c r="L425" s="2">
        <v>837.79</v>
      </c>
      <c r="M425" s="2" t="e">
        <f>W425+X425+Y425+Z425+AA425+AB425+AC425+AD425+AE425+AF425+AH425+AJ425+AK425+AL425+AM425+AN425+AO425+AP425+AR425+AT425+AV425++AX425+AY425+AZ425+BA425+BG425+BJ425+BO425+BP425+BQ425+BV425+BW425+BX425+BZ425+CB425+CC425+CD425+CE425+CF425+CH425+CI425+CL425+CN425+BT425+BC425+BE425+BN425+BU425+CQ425+#REF!+CR425+CG425</f>
        <v>#REF!</v>
      </c>
      <c r="N425" s="2">
        <f>(V425+BR425)</f>
        <v>1042.8</v>
      </c>
      <c r="O425" s="2" t="e">
        <f t="shared" si="32"/>
        <v>#REF!</v>
      </c>
      <c r="P425" s="2" t="e">
        <f>O425+BS425</f>
        <v>#REF!</v>
      </c>
      <c r="Q425" s="2" t="e">
        <f t="shared" si="33"/>
        <v>#REF!</v>
      </c>
      <c r="R425" s="2" t="e">
        <f t="shared" si="34"/>
        <v>#REF!</v>
      </c>
      <c r="S425" s="2">
        <v>1738</v>
      </c>
      <c r="T425" s="3"/>
      <c r="U425" s="4"/>
      <c r="V425" s="3">
        <v>1738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4"/>
      <c r="AH425" s="3"/>
      <c r="AI425" s="3"/>
      <c r="AJ425" s="3"/>
      <c r="AK425" s="3">
        <v>0.53</v>
      </c>
      <c r="AL425" s="3"/>
      <c r="AM425" s="3"/>
      <c r="AN425" s="3"/>
      <c r="AO425" s="3"/>
      <c r="AP425" s="3">
        <v>109.94</v>
      </c>
      <c r="AQ425" s="4">
        <v>491.17</v>
      </c>
      <c r="AR425" s="3">
        <v>45.48</v>
      </c>
      <c r="AS425" s="4">
        <v>576.16999999999996</v>
      </c>
      <c r="AT425" s="3"/>
      <c r="AU425" s="4"/>
      <c r="AV425" s="3">
        <v>2.78</v>
      </c>
      <c r="AW425" s="4"/>
      <c r="AX425" s="3">
        <v>75.48</v>
      </c>
      <c r="AY425" s="3"/>
      <c r="AZ425" s="3"/>
      <c r="BA425" s="3">
        <v>14.520000000000003</v>
      </c>
      <c r="BB425" s="3"/>
      <c r="BC425" s="3">
        <v>-31.1</v>
      </c>
      <c r="BD425" s="4">
        <v>236.17</v>
      </c>
      <c r="BE425" s="3">
        <v>-57.93</v>
      </c>
      <c r="BF425" s="4">
        <v>1</v>
      </c>
      <c r="BG425" s="3"/>
      <c r="BH425" s="4"/>
      <c r="BI425" s="3">
        <v>695.2</v>
      </c>
      <c r="BJ425" s="3">
        <v>29.89</v>
      </c>
      <c r="BK425" s="3">
        <v>91.51</v>
      </c>
      <c r="BL425" s="3"/>
      <c r="BM425" s="3"/>
      <c r="BN425" s="3"/>
      <c r="BO425" s="3">
        <v>-52.14</v>
      </c>
      <c r="BP425" s="3">
        <v>-34.76</v>
      </c>
      <c r="BQ425" s="3">
        <v>-104.28</v>
      </c>
      <c r="BR425" s="3">
        <v>-695.2</v>
      </c>
      <c r="BS425" s="3">
        <f t="shared" si="35"/>
        <v>695.2</v>
      </c>
      <c r="BT425" s="3">
        <f t="shared" si="31"/>
        <v>0</v>
      </c>
      <c r="BU425" s="3"/>
      <c r="BV425" s="3"/>
      <c r="BW425" s="3"/>
      <c r="BX425" s="3"/>
      <c r="BY425" s="3"/>
      <c r="BZ425" s="3"/>
      <c r="CA425" s="4"/>
      <c r="CB425" s="3"/>
      <c r="CC425" s="3"/>
      <c r="CD425" s="3"/>
      <c r="CE425" s="3"/>
      <c r="CF425" s="3"/>
      <c r="CG425" s="3"/>
      <c r="CH425" s="3"/>
      <c r="CI425" s="3">
        <v>-57.93</v>
      </c>
      <c r="CJ425" s="4">
        <v>1</v>
      </c>
      <c r="CK425" s="3"/>
      <c r="CL425" s="3">
        <v>-145.49</v>
      </c>
      <c r="CM425" s="3"/>
      <c r="CN425" s="3">
        <v>0</v>
      </c>
      <c r="CO425" s="3"/>
      <c r="CP425" s="3">
        <v>149.57</v>
      </c>
      <c r="CQ425" s="3"/>
      <c r="CR425" s="3"/>
    </row>
    <row r="426" spans="1:96" ht="15" customHeight="1" x14ac:dyDescent="0.15">
      <c r="A426" s="1" t="s">
        <v>865</v>
      </c>
      <c r="B426" s="1" t="s">
        <v>671</v>
      </c>
      <c r="C426" s="1" t="s">
        <v>1117</v>
      </c>
      <c r="D426" s="1" t="str">
        <f>VLOOKUP(B426,VALIDAÇÃO!$B$2:$C$12,2,0)</f>
        <v>VIVANT</v>
      </c>
      <c r="E426" s="1" t="s">
        <v>1483</v>
      </c>
      <c r="F426" s="1" t="str">
        <f>VLOOKUP(E426,'[1]MAIO 25'!$D$2:$E$876,2,0)</f>
        <v>Masculino</v>
      </c>
      <c r="G426" s="1" t="str">
        <f>VLOOKUP(H426,VALIDAÇÃO!$F$2:$G$83,2,0)</f>
        <v>DIRETO</v>
      </c>
      <c r="H426" s="1" t="s">
        <v>1518</v>
      </c>
      <c r="I426" s="1" t="s">
        <v>867</v>
      </c>
      <c r="J426" s="15">
        <v>45798</v>
      </c>
      <c r="K426" s="15"/>
      <c r="L426" s="2">
        <v>1333.32</v>
      </c>
      <c r="M426" s="2" t="e">
        <f>W426+X426+Y426+Z426+AA426+AB426+AC426+AD426+AE426+AF426+AH426+AJ426+AK426+AL426+AM426+AN426+AO426+AP426+AR426+AT426+AV426++AX426+AY426+AZ426+BA426+BG426+BJ426+BO426+BP426+BQ426+BV426+BW426+BX426+BZ426+CB426+CC426+CD426+CE426+CF426+CH426+CI426+CL426+CN426+BT426+BC426+BE426+BN426+BU426+CQ426+#REF!+CR426+CG426</f>
        <v>#REF!</v>
      </c>
      <c r="N426" s="2">
        <f>(V426+BR426)</f>
        <v>1042.8</v>
      </c>
      <c r="O426" s="2" t="e">
        <f t="shared" si="32"/>
        <v>#REF!</v>
      </c>
      <c r="P426" s="2" t="e">
        <f>O426+BS426</f>
        <v>#REF!</v>
      </c>
      <c r="Q426" s="2" t="e">
        <f t="shared" si="33"/>
        <v>#REF!</v>
      </c>
      <c r="R426" s="2" t="e">
        <f t="shared" si="34"/>
        <v>#REF!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4"/>
      <c r="AH426" s="3"/>
      <c r="AI426" s="3"/>
      <c r="AJ426" s="3"/>
      <c r="AK426" s="3">
        <v>2.12</v>
      </c>
      <c r="AL426" s="3"/>
      <c r="AM426" s="3"/>
      <c r="AN426" s="3"/>
      <c r="AO426" s="3"/>
      <c r="AP426" s="3">
        <v>181.08</v>
      </c>
      <c r="AQ426" s="4">
        <v>809</v>
      </c>
      <c r="AR426" s="3">
        <v>273.75</v>
      </c>
      <c r="AS426" s="4">
        <v>979.14</v>
      </c>
      <c r="AT426" s="3"/>
      <c r="AU426" s="4"/>
      <c r="AV426" s="3">
        <v>11.04</v>
      </c>
      <c r="AW426" s="4">
        <v>0</v>
      </c>
      <c r="AX426" s="3">
        <v>102.48</v>
      </c>
      <c r="AY426" s="3"/>
      <c r="AZ426" s="3"/>
      <c r="BA426" s="3">
        <v>19.71</v>
      </c>
      <c r="BB426" s="3"/>
      <c r="BC426" s="3">
        <v>-1.45</v>
      </c>
      <c r="BD426" s="4">
        <v>11</v>
      </c>
      <c r="BE426" s="3"/>
      <c r="BF426" s="4"/>
      <c r="BG426" s="3"/>
      <c r="BH426" s="4"/>
      <c r="BI426" s="3">
        <v>924</v>
      </c>
      <c r="BJ426" s="3">
        <v>87.47</v>
      </c>
      <c r="BK426" s="3">
        <v>133.4</v>
      </c>
      <c r="BL426" s="3"/>
      <c r="BM426" s="3"/>
      <c r="BN426" s="3"/>
      <c r="BO426" s="3">
        <v>-52.14</v>
      </c>
      <c r="BP426" s="3">
        <v>-34.76</v>
      </c>
      <c r="BQ426" s="3">
        <v>-104.28</v>
      </c>
      <c r="BR426" s="3">
        <v>-695.2</v>
      </c>
      <c r="BS426" s="3">
        <f t="shared" si="35"/>
        <v>695.2</v>
      </c>
      <c r="BT426" s="3">
        <f t="shared" si="31"/>
        <v>228.79999999999995</v>
      </c>
      <c r="BU426" s="3"/>
      <c r="BV426" s="3"/>
      <c r="BW426" s="3"/>
      <c r="BX426" s="3"/>
      <c r="BY426" s="3"/>
      <c r="BZ426" s="3"/>
      <c r="CA426" s="4"/>
      <c r="CB426" s="3"/>
      <c r="CC426" s="3"/>
      <c r="CD426" s="3"/>
      <c r="CE426" s="3"/>
      <c r="CF426" s="3"/>
      <c r="CG426" s="3"/>
      <c r="CH426" s="3"/>
      <c r="CI426" s="3"/>
      <c r="CJ426" s="4"/>
      <c r="CK426" s="3"/>
      <c r="CL426" s="3">
        <v>-194.5</v>
      </c>
      <c r="CM426" s="3"/>
      <c r="CN426" s="3">
        <v>0</v>
      </c>
      <c r="CO426" s="3"/>
      <c r="CP426" s="3">
        <v>193.13</v>
      </c>
      <c r="CQ426" s="3"/>
      <c r="CR426" s="3"/>
    </row>
    <row r="427" spans="1:96" ht="15" customHeight="1" x14ac:dyDescent="0.15">
      <c r="A427" s="1" t="s">
        <v>855</v>
      </c>
      <c r="B427" s="1" t="s">
        <v>509</v>
      </c>
      <c r="C427" s="1" t="s">
        <v>1004</v>
      </c>
      <c r="D427" s="1" t="str">
        <f>VLOOKUP(B427,VALIDAÇÃO!$B$2:$C$12,2,0)</f>
        <v>AUGURI</v>
      </c>
      <c r="E427" s="1" t="s">
        <v>1484</v>
      </c>
      <c r="F427" s="1" t="str">
        <f>VLOOKUP(E427,'[1]MAIO 25'!$D$2:$E$876,2,0)</f>
        <v>Masculino</v>
      </c>
      <c r="G427" s="1" t="str">
        <f>VLOOKUP(H427,VALIDAÇÃO!$F$2:$G$83,2,0)</f>
        <v>DIRETO</v>
      </c>
      <c r="H427" s="1" t="s">
        <v>649</v>
      </c>
      <c r="I427" s="1" t="s">
        <v>847</v>
      </c>
      <c r="J427" s="15">
        <v>45797</v>
      </c>
      <c r="K427" s="15"/>
      <c r="L427" s="2">
        <v>2054.11</v>
      </c>
      <c r="M427" s="2" t="e">
        <f>W427+X427+Y427+Z427+AA427+AB427+AC427+AD427+AE427+AF427+AH427+AJ427+AK427+AL427+AM427+AN427+AO427+AP427+AR427+AT427+AV427++AX427+AY427+AZ427+BA427+BG427+BJ427+BO427+BP427+BQ427+BV427+BW427+BX427+BZ427+CB427+CC427+CD427+CE427+CF427+CH427+CI427+CL427+CN427+BT427+BC427+BE427+BN427+BU427+CQ427+#REF!+CR427+CG427</f>
        <v>#REF!</v>
      </c>
      <c r="N427" s="2">
        <f>(V427+BR427)</f>
        <v>1296</v>
      </c>
      <c r="O427" s="2" t="e">
        <f t="shared" si="32"/>
        <v>#REF!</v>
      </c>
      <c r="P427" s="2" t="e">
        <f>O427+BS427</f>
        <v>#REF!</v>
      </c>
      <c r="Q427" s="2" t="e">
        <f t="shared" si="33"/>
        <v>#REF!</v>
      </c>
      <c r="R427" s="2" t="e">
        <f t="shared" si="34"/>
        <v>#REF!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4"/>
      <c r="AH427" s="3"/>
      <c r="AI427" s="3"/>
      <c r="AJ427" s="3"/>
      <c r="AK427" s="3">
        <v>3.37</v>
      </c>
      <c r="AL427" s="3"/>
      <c r="AM427" s="3"/>
      <c r="AN427" s="3">
        <v>180</v>
      </c>
      <c r="AO427" s="3"/>
      <c r="AP427" s="3">
        <v>288.27999999999997</v>
      </c>
      <c r="AQ427" s="4">
        <v>969</v>
      </c>
      <c r="AR427" s="3">
        <v>56.53</v>
      </c>
      <c r="AS427" s="4">
        <v>398</v>
      </c>
      <c r="AT427" s="3"/>
      <c r="AU427" s="4"/>
      <c r="AV427" s="3">
        <v>14.03</v>
      </c>
      <c r="AW427" s="4"/>
      <c r="AX427" s="3">
        <v>161.29</v>
      </c>
      <c r="AY427" s="3"/>
      <c r="AZ427" s="3"/>
      <c r="BA427" s="3">
        <v>38.71</v>
      </c>
      <c r="BB427" s="3"/>
      <c r="BC427" s="3">
        <v>-2.98</v>
      </c>
      <c r="BD427" s="4">
        <v>17</v>
      </c>
      <c r="BE427" s="3"/>
      <c r="BF427" s="4"/>
      <c r="BG427" s="3">
        <v>168.35</v>
      </c>
      <c r="BH427" s="4">
        <v>481</v>
      </c>
      <c r="BI427" s="3">
        <v>1261.57</v>
      </c>
      <c r="BJ427" s="3">
        <v>123.16</v>
      </c>
      <c r="BK427" s="3">
        <v>144.68</v>
      </c>
      <c r="BL427" s="3"/>
      <c r="BM427" s="3"/>
      <c r="BN427" s="3"/>
      <c r="BO427" s="3"/>
      <c r="BP427" s="3">
        <v>-46.2</v>
      </c>
      <c r="BQ427" s="3"/>
      <c r="BR427" s="3">
        <v>-1014</v>
      </c>
      <c r="BS427" s="3">
        <f t="shared" si="35"/>
        <v>1014</v>
      </c>
      <c r="BT427" s="3">
        <f t="shared" si="31"/>
        <v>247.56999999999994</v>
      </c>
      <c r="BU427" s="3"/>
      <c r="BV427" s="3"/>
      <c r="BW427" s="3"/>
      <c r="BX427" s="3"/>
      <c r="BY427" s="3"/>
      <c r="BZ427" s="3"/>
      <c r="CA427" s="4"/>
      <c r="CB427" s="3"/>
      <c r="CC427" s="3"/>
      <c r="CD427" s="3"/>
      <c r="CE427" s="3"/>
      <c r="CF427" s="3"/>
      <c r="CG427" s="3"/>
      <c r="CH427" s="3"/>
      <c r="CI427" s="3"/>
      <c r="CJ427" s="4"/>
      <c r="CK427" s="3"/>
      <c r="CL427" s="3">
        <v>-272.69</v>
      </c>
      <c r="CM427" s="3"/>
      <c r="CN427" s="3">
        <v>-9.36</v>
      </c>
      <c r="CO427" s="3"/>
      <c r="CP427" s="3">
        <v>252.85</v>
      </c>
      <c r="CQ427" s="3"/>
      <c r="CR427" s="3"/>
    </row>
    <row r="428" spans="1:96" ht="15" customHeight="1" x14ac:dyDescent="0.15">
      <c r="A428" s="1" t="s">
        <v>845</v>
      </c>
      <c r="B428" s="1" t="s">
        <v>55</v>
      </c>
      <c r="C428" s="1" t="s">
        <v>1165</v>
      </c>
      <c r="D428" s="1" t="str">
        <f>VLOOKUP(B428,VALIDAÇÃO!$B$2:$C$12,2,0)</f>
        <v>UNIQUE</v>
      </c>
      <c r="E428" s="1" t="s">
        <v>82</v>
      </c>
      <c r="F428" s="1" t="str">
        <f>VLOOKUP(E428,'[1]MAIO 25'!$D$2:$E$876,2,0)</f>
        <v>Masculino</v>
      </c>
      <c r="G428" s="1" t="str">
        <f>VLOOKUP(H428,VALIDAÇÃO!$F$2:$G$83,2,0)</f>
        <v>INDIRETO</v>
      </c>
      <c r="H428" s="1" t="s">
        <v>447</v>
      </c>
      <c r="I428" s="1" t="s">
        <v>925</v>
      </c>
      <c r="J428" s="15">
        <v>45454</v>
      </c>
      <c r="K428" s="15"/>
      <c r="L428" s="2">
        <v>2672.52</v>
      </c>
      <c r="M428" s="2" t="e">
        <f>W428+X428+Y428+Z428+AA428+AB428+AC428+AD428+AE428+AF428+AH428+AJ428+AK428+AL428+AM428+AN428+AO428+AP428+AR428+AT428+AV428++AX428+AY428+AZ428+BA428+BG428+BJ428+BO428+BP428+BQ428+BV428+BW428+BX428+BZ428+CB428+CC428+CD428+CE428+CF428+CH428+CI428+CL428+CN428+BT428+BC428+BE428+BN428+BU428+CQ428+#REF!+CR428+CG428</f>
        <v>#REF!</v>
      </c>
      <c r="N428" s="2">
        <f>(V428+BR428)</f>
        <v>1766.21</v>
      </c>
      <c r="O428" s="2" t="e">
        <f t="shared" si="32"/>
        <v>#REF!</v>
      </c>
      <c r="P428" s="2" t="e">
        <f>O428+BS428</f>
        <v>#REF!</v>
      </c>
      <c r="Q428" s="2" t="e">
        <f t="shared" si="33"/>
        <v>#REF!</v>
      </c>
      <c r="R428" s="2" t="e">
        <f t="shared" si="34"/>
        <v>#REF!</v>
      </c>
      <c r="S428" s="2">
        <v>2943.69</v>
      </c>
      <c r="T428" s="3"/>
      <c r="U428" s="4"/>
      <c r="V428" s="3">
        <v>2943.69</v>
      </c>
      <c r="W428" s="3"/>
      <c r="X428" s="3"/>
      <c r="Y428" s="3">
        <v>9.91</v>
      </c>
      <c r="Z428" s="3"/>
      <c r="AA428" s="3"/>
      <c r="AB428" s="3"/>
      <c r="AC428" s="3"/>
      <c r="AD428" s="3"/>
      <c r="AE428" s="3"/>
      <c r="AF428" s="3"/>
      <c r="AG428" s="4"/>
      <c r="AH428" s="3"/>
      <c r="AI428" s="3"/>
      <c r="AJ428" s="3"/>
      <c r="AK428" s="3"/>
      <c r="AL428" s="3"/>
      <c r="AM428" s="3"/>
      <c r="AN428" s="3"/>
      <c r="AO428" s="3"/>
      <c r="AP428" s="3">
        <v>208.58</v>
      </c>
      <c r="AQ428" s="4">
        <v>550.16999999999996</v>
      </c>
      <c r="AR428" s="3">
        <v>1325.44</v>
      </c>
      <c r="AS428" s="4">
        <v>808</v>
      </c>
      <c r="AT428" s="3"/>
      <c r="AU428" s="4"/>
      <c r="AV428" s="3"/>
      <c r="AW428" s="4">
        <v>0</v>
      </c>
      <c r="AX428" s="3"/>
      <c r="AY428" s="3"/>
      <c r="AZ428" s="3"/>
      <c r="BA428" s="3"/>
      <c r="BB428" s="3"/>
      <c r="BC428" s="3"/>
      <c r="BD428" s="4"/>
      <c r="BE428" s="3"/>
      <c r="BF428" s="4"/>
      <c r="BG428" s="3"/>
      <c r="BH428" s="4"/>
      <c r="BI428" s="3">
        <v>695.2</v>
      </c>
      <c r="BJ428" s="3">
        <v>296.91000000000003</v>
      </c>
      <c r="BK428" s="3">
        <v>85.84</v>
      </c>
      <c r="BL428" s="3"/>
      <c r="BM428" s="3"/>
      <c r="BN428" s="3"/>
      <c r="BO428" s="3">
        <v>-52.14</v>
      </c>
      <c r="BP428" s="3">
        <v>-46.2</v>
      </c>
      <c r="BQ428" s="3"/>
      <c r="BR428" s="3">
        <v>-1177.48</v>
      </c>
      <c r="BS428" s="3">
        <f t="shared" si="35"/>
        <v>1177.48</v>
      </c>
      <c r="BT428" s="3">
        <f t="shared" si="31"/>
        <v>-482.28</v>
      </c>
      <c r="BU428" s="3"/>
      <c r="BV428" s="3">
        <v>-5</v>
      </c>
      <c r="BW428" s="3"/>
      <c r="BX428" s="3"/>
      <c r="BY428" s="3"/>
      <c r="BZ428" s="3"/>
      <c r="CA428" s="4"/>
      <c r="CB428" s="3"/>
      <c r="CC428" s="3">
        <v>-87.37</v>
      </c>
      <c r="CD428" s="3"/>
      <c r="CE428" s="3"/>
      <c r="CF428" s="3"/>
      <c r="CG428" s="3"/>
      <c r="CH428" s="3"/>
      <c r="CI428" s="3"/>
      <c r="CJ428" s="4"/>
      <c r="CK428" s="3"/>
      <c r="CL428" s="3">
        <v>-479.41</v>
      </c>
      <c r="CM428" s="3"/>
      <c r="CN428" s="3">
        <v>-264.41000000000003</v>
      </c>
      <c r="CO428" s="3"/>
      <c r="CP428" s="3">
        <v>382.76</v>
      </c>
      <c r="CQ428" s="3"/>
      <c r="CR428" s="3"/>
    </row>
    <row r="429" spans="1:96" ht="15" customHeight="1" x14ac:dyDescent="0.15">
      <c r="A429" s="1" t="s">
        <v>855</v>
      </c>
      <c r="B429" s="1" t="s">
        <v>509</v>
      </c>
      <c r="C429" s="1" t="s">
        <v>1711</v>
      </c>
      <c r="D429" s="1" t="str">
        <f>VLOOKUP(B429,VALIDAÇÃO!$B$2:$C$12,2,0)</f>
        <v>AUGURI</v>
      </c>
      <c r="E429" s="1" t="s">
        <v>1712</v>
      </c>
      <c r="F429" s="1" t="e">
        <f>VLOOKUP(E429,'[1]MAIO 25'!$D$2:$E$876,2,0)</f>
        <v>#N/A</v>
      </c>
      <c r="G429" s="1" t="str">
        <f>VLOOKUP(H429,VALIDAÇÃO!$F$2:$G$83,2,0)</f>
        <v>DIRETO</v>
      </c>
      <c r="H429" s="1" t="s">
        <v>649</v>
      </c>
      <c r="I429" s="1" t="s">
        <v>847</v>
      </c>
      <c r="J429" s="15">
        <v>45818</v>
      </c>
      <c r="K429" s="15"/>
      <c r="L429" s="2">
        <v>1422.18</v>
      </c>
      <c r="M429" s="2" t="e">
        <f>W429+X429+Y429+Z429+AA429+AB429+AC429+AD429+AE429+AF429+AH429+AJ429+AK429+AL429+AM429+AN429+AO429+AP429+AR429+AT429+AV429++AX429+AY429+AZ429+BA429+BG429+BJ429+BO429+BP429+BQ429+BV429+BW429+BX429+BZ429+CB429+CC429+CD429+CE429+CF429+CH429+CI429+CL429+CN429+BT429+BC429+BE429+BN429+BU429+CQ429+#REF!+CR429+CG429</f>
        <v>#REF!</v>
      </c>
      <c r="N429" s="2">
        <f>(V429+BR429)</f>
        <v>1296</v>
      </c>
      <c r="O429" s="2" t="e">
        <f t="shared" si="32"/>
        <v>#REF!</v>
      </c>
      <c r="P429" s="2" t="e">
        <f>O429+BS429</f>
        <v>#REF!</v>
      </c>
      <c r="Q429" s="2" t="e">
        <f t="shared" si="33"/>
        <v>#REF!</v>
      </c>
      <c r="R429" s="2" t="e">
        <f t="shared" si="34"/>
        <v>#REF!</v>
      </c>
      <c r="S429" s="2">
        <v>2310</v>
      </c>
      <c r="T429" s="3"/>
      <c r="U429" s="4"/>
      <c r="V429" s="3">
        <v>2310</v>
      </c>
      <c r="W429" s="3"/>
      <c r="X429" s="3"/>
      <c r="Y429" s="3"/>
      <c r="Z429" s="3"/>
      <c r="AA429" s="3"/>
      <c r="AB429" s="3"/>
      <c r="AC429" s="3">
        <v>55.62</v>
      </c>
      <c r="AD429" s="3"/>
      <c r="AE429" s="3"/>
      <c r="AF429" s="3"/>
      <c r="AG429" s="4"/>
      <c r="AH429" s="3"/>
      <c r="AI429" s="3"/>
      <c r="AJ429" s="3"/>
      <c r="AK429" s="3">
        <v>0.03</v>
      </c>
      <c r="AL429" s="3"/>
      <c r="AM429" s="3"/>
      <c r="AN429" s="3">
        <v>180</v>
      </c>
      <c r="AO429" s="3"/>
      <c r="AP429" s="3"/>
      <c r="AQ429" s="4"/>
      <c r="AR429" s="3">
        <v>7.14</v>
      </c>
      <c r="AS429" s="4">
        <v>1178.17</v>
      </c>
      <c r="AT429" s="3"/>
      <c r="AU429" s="4"/>
      <c r="AV429" s="3">
        <v>0.14000000000000001</v>
      </c>
      <c r="AW429" s="4">
        <v>0</v>
      </c>
      <c r="AX429" s="3">
        <v>110.48</v>
      </c>
      <c r="AY429" s="3"/>
      <c r="AZ429" s="3"/>
      <c r="BA429" s="3">
        <v>26.52</v>
      </c>
      <c r="BB429" s="3"/>
      <c r="BC429" s="3">
        <v>-12.08</v>
      </c>
      <c r="BD429" s="4">
        <v>69</v>
      </c>
      <c r="BE429" s="3"/>
      <c r="BF429" s="4"/>
      <c r="BG429" s="3"/>
      <c r="BH429" s="4"/>
      <c r="BI429" s="3">
        <v>695.2</v>
      </c>
      <c r="BJ429" s="3">
        <v>1.71</v>
      </c>
      <c r="BK429" s="3">
        <v>162.69999999999999</v>
      </c>
      <c r="BL429" s="3"/>
      <c r="BM429" s="3"/>
      <c r="BN429" s="3"/>
      <c r="BO429" s="3"/>
      <c r="BP429" s="3">
        <v>-46.2</v>
      </c>
      <c r="BQ429" s="3"/>
      <c r="BR429" s="3">
        <v>-1014</v>
      </c>
      <c r="BS429" s="3">
        <f t="shared" si="35"/>
        <v>1014</v>
      </c>
      <c r="BT429" s="3">
        <f t="shared" si="31"/>
        <v>-318.79999999999995</v>
      </c>
      <c r="BU429" s="3"/>
      <c r="BV429" s="3"/>
      <c r="BW429" s="3"/>
      <c r="BX429" s="3"/>
      <c r="BY429" s="3"/>
      <c r="BZ429" s="3"/>
      <c r="CA429" s="4"/>
      <c r="CB429" s="3"/>
      <c r="CC429" s="3"/>
      <c r="CD429" s="3"/>
      <c r="CE429" s="3"/>
      <c r="CF429" s="3"/>
      <c r="CG429" s="3"/>
      <c r="CH429" s="3"/>
      <c r="CI429" s="3"/>
      <c r="CJ429" s="4"/>
      <c r="CK429" s="3"/>
      <c r="CL429" s="3">
        <v>-197.18</v>
      </c>
      <c r="CM429" s="3"/>
      <c r="CN429" s="3">
        <v>0</v>
      </c>
      <c r="CO429" s="3"/>
      <c r="CP429" s="3">
        <v>195.51</v>
      </c>
      <c r="CQ429" s="3"/>
      <c r="CR429" s="3"/>
    </row>
    <row r="430" spans="1:96" ht="15" customHeight="1" x14ac:dyDescent="0.15">
      <c r="A430" s="1" t="s">
        <v>848</v>
      </c>
      <c r="B430" s="1" t="s">
        <v>574</v>
      </c>
      <c r="C430" s="1" t="s">
        <v>976</v>
      </c>
      <c r="D430" s="1" t="str">
        <f>VLOOKUP(B430,VALIDAÇÃO!$B$2:$C$12,2,0)</f>
        <v>MARIE CURIE</v>
      </c>
      <c r="E430" s="1" t="s">
        <v>611</v>
      </c>
      <c r="F430" s="1" t="str">
        <f>VLOOKUP(E430,'[1]MAIO 25'!$D$2:$E$876,2,0)</f>
        <v>Masculino</v>
      </c>
      <c r="G430" s="1" t="str">
        <f>VLOOKUP(H430,VALIDAÇÃO!$F$2:$G$83,2,0)</f>
        <v>DIRETO</v>
      </c>
      <c r="H430" s="1" t="s">
        <v>1518</v>
      </c>
      <c r="I430" s="1" t="s">
        <v>850</v>
      </c>
      <c r="J430" s="15">
        <v>45250</v>
      </c>
      <c r="K430" s="15"/>
      <c r="L430" s="2">
        <v>1014.62</v>
      </c>
      <c r="M430" s="2" t="e">
        <f>W430+X430+Y430+Z430+AA430+AB430+AC430+AD430+AE430+AF430+AH430+AJ430+AK430+AL430+AM430+AN430+AO430+AP430+AR430+AT430+AV430++AX430+AY430+AZ430+BA430+BG430+BJ430+BO430+BP430+BQ430+BV430+BW430+BX430+BZ430+CB430+CC430+CD430+CE430+CF430+CH430+CI430+CL430+CN430+BT430+BC430+BE430+BN430+BU430+CQ430+#REF!+CR430+CG430</f>
        <v>#REF!</v>
      </c>
      <c r="N430" s="2">
        <f>(V430+BR430)</f>
        <v>1042.8</v>
      </c>
      <c r="O430" s="2" t="e">
        <f t="shared" si="32"/>
        <v>#REF!</v>
      </c>
      <c r="P430" s="2" t="e">
        <f>O430+BS430</f>
        <v>#REF!</v>
      </c>
      <c r="Q430" s="2" t="e">
        <f t="shared" si="33"/>
        <v>#REF!</v>
      </c>
      <c r="R430" s="2" t="e">
        <f t="shared" si="34"/>
        <v>#REF!</v>
      </c>
      <c r="S430" s="2">
        <v>1738</v>
      </c>
      <c r="T430" s="3"/>
      <c r="U430" s="4"/>
      <c r="V430" s="3">
        <v>1738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4"/>
      <c r="AH430" s="3"/>
      <c r="AI430" s="3"/>
      <c r="AJ430" s="3"/>
      <c r="AK430" s="3">
        <v>0.01</v>
      </c>
      <c r="AL430" s="3"/>
      <c r="AM430" s="3"/>
      <c r="AN430" s="3"/>
      <c r="AO430" s="3"/>
      <c r="AP430" s="3"/>
      <c r="AQ430" s="4"/>
      <c r="AR430" s="3">
        <v>5.41</v>
      </c>
      <c r="AS430" s="4">
        <v>1358</v>
      </c>
      <c r="AT430" s="3"/>
      <c r="AU430" s="4"/>
      <c r="AV430" s="3">
        <v>7.0000000000000007E-2</v>
      </c>
      <c r="AW430" s="4"/>
      <c r="AX430" s="3">
        <v>52</v>
      </c>
      <c r="AY430" s="3"/>
      <c r="AZ430" s="3"/>
      <c r="BA430" s="3">
        <v>10</v>
      </c>
      <c r="BB430" s="3"/>
      <c r="BC430" s="3"/>
      <c r="BD430" s="4"/>
      <c r="BE430" s="3"/>
      <c r="BF430" s="4"/>
      <c r="BG430" s="3"/>
      <c r="BH430" s="4"/>
      <c r="BI430" s="3">
        <v>695.2</v>
      </c>
      <c r="BJ430" s="3">
        <v>1.04</v>
      </c>
      <c r="BK430" s="3">
        <v>146.78</v>
      </c>
      <c r="BL430" s="3"/>
      <c r="BM430" s="3"/>
      <c r="BN430" s="3">
        <v>130</v>
      </c>
      <c r="BO430" s="3">
        <v>-52.14</v>
      </c>
      <c r="BP430" s="3">
        <v>-34.76</v>
      </c>
      <c r="BQ430" s="3"/>
      <c r="BR430" s="3">
        <v>-695.2</v>
      </c>
      <c r="BS430" s="3">
        <f t="shared" si="35"/>
        <v>695.2</v>
      </c>
      <c r="BT430" s="3">
        <f t="shared" si="31"/>
        <v>0</v>
      </c>
      <c r="BU430" s="3"/>
      <c r="BV430" s="3"/>
      <c r="BW430" s="3"/>
      <c r="BX430" s="3"/>
      <c r="BY430" s="3"/>
      <c r="BZ430" s="3"/>
      <c r="CA430" s="4"/>
      <c r="CB430" s="3"/>
      <c r="CC430" s="3"/>
      <c r="CD430" s="3"/>
      <c r="CE430" s="3"/>
      <c r="CF430" s="3"/>
      <c r="CG430" s="3"/>
      <c r="CH430" s="3"/>
      <c r="CI430" s="3"/>
      <c r="CJ430" s="4"/>
      <c r="CK430" s="3"/>
      <c r="CL430" s="3">
        <v>-139.81</v>
      </c>
      <c r="CM430" s="3"/>
      <c r="CN430" s="3">
        <v>0</v>
      </c>
      <c r="CO430" s="3"/>
      <c r="CP430" s="3">
        <v>144.52000000000001</v>
      </c>
      <c r="CQ430" s="3"/>
      <c r="CR430" s="3"/>
    </row>
    <row r="431" spans="1:96" ht="15" customHeight="1" x14ac:dyDescent="0.15">
      <c r="A431" s="1" t="s">
        <v>845</v>
      </c>
      <c r="B431" s="1" t="s">
        <v>55</v>
      </c>
      <c r="C431" s="1" t="s">
        <v>1713</v>
      </c>
      <c r="D431" s="1" t="str">
        <f>VLOOKUP(B431,VALIDAÇÃO!$B$2:$C$12,2,0)</f>
        <v>UNIQUE</v>
      </c>
      <c r="E431" s="1" t="s">
        <v>285</v>
      </c>
      <c r="F431" s="1" t="str">
        <f>VLOOKUP(E431,'[1]MAIO 25'!$D$2:$E$876,2,0)</f>
        <v>Masculino</v>
      </c>
      <c r="G431" s="1" t="str">
        <f>VLOOKUP(H431,VALIDAÇÃO!$F$2:$G$83,2,0)</f>
        <v>DIRETO</v>
      </c>
      <c r="H431" s="1" t="s">
        <v>1520</v>
      </c>
      <c r="I431" s="1" t="s">
        <v>847</v>
      </c>
      <c r="J431" s="15">
        <v>45782</v>
      </c>
      <c r="K431" s="15"/>
      <c r="L431" s="2">
        <v>2111.39</v>
      </c>
      <c r="M431" s="2" t="e">
        <f>W431+X431+Y431+Z431+AA431+AB431+AC431+AD431+AE431+AF431+AH431+AJ431+AK431+AL431+AM431+AN431+AO431+AP431+AR431+AT431+AV431++AX431+AY431+AZ431+BA431+BG431+BJ431+BO431+BP431+BQ431+BV431+BW431+BX431+BZ431+CB431+CC431+CD431+CE431+CF431+CH431+CI431+CL431+CN431+BT431+BC431+BE431+BN431+BU431+CQ431+#REF!+CR431+CG431</f>
        <v>#REF!</v>
      </c>
      <c r="N431" s="2">
        <f>(V431+BR431)</f>
        <v>1386</v>
      </c>
      <c r="O431" s="2" t="e">
        <f t="shared" si="32"/>
        <v>#REF!</v>
      </c>
      <c r="P431" s="2" t="e">
        <f>O431+BS431</f>
        <v>#REF!</v>
      </c>
      <c r="Q431" s="2" t="e">
        <f t="shared" si="33"/>
        <v>#REF!</v>
      </c>
      <c r="R431" s="2" t="e">
        <f t="shared" si="34"/>
        <v>#REF!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4"/>
      <c r="AH431" s="3"/>
      <c r="AI431" s="3"/>
      <c r="AJ431" s="3"/>
      <c r="AK431" s="3">
        <v>0.84</v>
      </c>
      <c r="AL431" s="3"/>
      <c r="AM431" s="3"/>
      <c r="AN431" s="3"/>
      <c r="AO431" s="3"/>
      <c r="AP431" s="3"/>
      <c r="AQ431" s="4"/>
      <c r="AR431" s="3">
        <v>22.96</v>
      </c>
      <c r="AS431" s="4"/>
      <c r="AT431" s="3"/>
      <c r="AU431" s="4"/>
      <c r="AV431" s="3">
        <v>4.38</v>
      </c>
      <c r="AW431" s="4">
        <v>0</v>
      </c>
      <c r="AX431" s="3">
        <v>1070.71</v>
      </c>
      <c r="AY431" s="3"/>
      <c r="AZ431" s="3"/>
      <c r="BA431" s="3">
        <v>205.91</v>
      </c>
      <c r="BB431" s="3"/>
      <c r="BC431" s="3"/>
      <c r="BD431" s="4"/>
      <c r="BE431" s="3"/>
      <c r="BF431" s="4"/>
      <c r="BG431" s="3"/>
      <c r="BH431" s="4"/>
      <c r="BI431" s="3">
        <v>924</v>
      </c>
      <c r="BJ431" s="3">
        <v>4.42</v>
      </c>
      <c r="BK431" s="3">
        <v>36.07</v>
      </c>
      <c r="BL431" s="3"/>
      <c r="BM431" s="3"/>
      <c r="BN431" s="3"/>
      <c r="BO431" s="3">
        <v>-69.3</v>
      </c>
      <c r="BP431" s="3">
        <v>-46.2</v>
      </c>
      <c r="BQ431" s="3">
        <v>-138.6</v>
      </c>
      <c r="BR431" s="3">
        <v>-924</v>
      </c>
      <c r="BS431" s="3">
        <f t="shared" si="35"/>
        <v>924</v>
      </c>
      <c r="BT431" s="3">
        <f t="shared" ref="BT431:BT493" si="36">BI431+BR431</f>
        <v>0</v>
      </c>
      <c r="BU431" s="3"/>
      <c r="BV431" s="3"/>
      <c r="BW431" s="3"/>
      <c r="BX431" s="3"/>
      <c r="BY431" s="3"/>
      <c r="BZ431" s="3"/>
      <c r="CA431" s="4"/>
      <c r="CB431" s="3"/>
      <c r="CC431" s="3"/>
      <c r="CD431" s="3"/>
      <c r="CE431" s="3"/>
      <c r="CF431" s="3"/>
      <c r="CG431" s="3"/>
      <c r="CH431" s="3"/>
      <c r="CI431" s="3"/>
      <c r="CJ431" s="4"/>
      <c r="CK431" s="3"/>
      <c r="CL431" s="3">
        <v>-327.71</v>
      </c>
      <c r="CM431" s="3"/>
      <c r="CN431" s="3">
        <v>-57.64</v>
      </c>
      <c r="CO431" s="3"/>
      <c r="CP431" s="3">
        <v>289.52999999999997</v>
      </c>
      <c r="CQ431" s="3"/>
      <c r="CR431" s="3"/>
    </row>
    <row r="432" spans="1:96" ht="15" customHeight="1" x14ac:dyDescent="0.15">
      <c r="A432" s="1" t="s">
        <v>859</v>
      </c>
      <c r="B432" s="1" t="s">
        <v>249</v>
      </c>
      <c r="C432" s="1" t="s">
        <v>892</v>
      </c>
      <c r="D432" s="1" t="str">
        <f>VLOOKUP(B432,VALIDAÇÃO!$B$2:$C$12,2,0)</f>
        <v>MANUNTENÇÃO</v>
      </c>
      <c r="E432" s="1" t="s">
        <v>1714</v>
      </c>
      <c r="F432" s="1" t="e">
        <f>VLOOKUP(E432,'[1]MAIO 25'!$D$2:$E$876,2,0)</f>
        <v>#N/A</v>
      </c>
      <c r="G432" s="1" t="str">
        <f>VLOOKUP(H432,VALIDAÇÃO!$F$2:$G$83,2,0)</f>
        <v>DIRETO</v>
      </c>
      <c r="H432" s="1" t="s">
        <v>1518</v>
      </c>
      <c r="I432" s="1" t="s">
        <v>1827</v>
      </c>
      <c r="J432" s="15">
        <v>43500</v>
      </c>
      <c r="K432" s="15"/>
      <c r="L432" s="2">
        <v>1004.14</v>
      </c>
      <c r="M432" s="2" t="e">
        <f>W432+X432+Y432+Z432+AA432+AB432+AC432+AD432+AE432+AF432+AH432+AJ432+AK432+AL432+AM432+AN432+AO432+AP432+AR432+AT432+AV432++AX432+AY432+AZ432+BA432+BG432+BJ432+BO432+BP432+BQ432+BV432+BW432+BX432+BZ432+CB432+CC432+CD432+CE432+CF432+CH432+CI432+CL432+CN432+BT432+BC432+BE432+BN432+BU432+CQ432+#REF!+CR432+CG432</f>
        <v>#REF!</v>
      </c>
      <c r="N432" s="2">
        <f>(V432+BR432)</f>
        <v>919.6</v>
      </c>
      <c r="O432" s="2" t="e">
        <f t="shared" si="32"/>
        <v>#REF!</v>
      </c>
      <c r="P432" s="2" t="e">
        <f>O432+BS432</f>
        <v>#REF!</v>
      </c>
      <c r="Q432" s="2" t="e">
        <f t="shared" si="33"/>
        <v>#REF!</v>
      </c>
      <c r="R432" s="2" t="e">
        <f t="shared" si="34"/>
        <v>#REF!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4"/>
      <c r="AH432" s="3"/>
      <c r="AI432" s="3"/>
      <c r="AJ432" s="3"/>
      <c r="AK432" s="3">
        <v>0.01</v>
      </c>
      <c r="AL432" s="3"/>
      <c r="AM432" s="3"/>
      <c r="AN432" s="3">
        <v>246.4</v>
      </c>
      <c r="AO432" s="3"/>
      <c r="AP432" s="3"/>
      <c r="AQ432" s="4"/>
      <c r="AR432" s="3">
        <v>4.03</v>
      </c>
      <c r="AS432" s="4">
        <v>3721.17</v>
      </c>
      <c r="AT432" s="3"/>
      <c r="AU432" s="4"/>
      <c r="AV432" s="3">
        <v>0.05</v>
      </c>
      <c r="AW432" s="4"/>
      <c r="AX432" s="3">
        <v>50</v>
      </c>
      <c r="AY432" s="3"/>
      <c r="AZ432" s="3"/>
      <c r="BA432" s="3">
        <v>9.620000000000001</v>
      </c>
      <c r="BB432" s="3"/>
      <c r="BC432" s="3"/>
      <c r="BD432" s="4"/>
      <c r="BE432" s="3"/>
      <c r="BF432" s="4"/>
      <c r="BG432" s="3"/>
      <c r="BH432" s="4"/>
      <c r="BI432" s="3">
        <v>1177.48</v>
      </c>
      <c r="BJ432" s="3">
        <v>0.78</v>
      </c>
      <c r="BK432" s="3">
        <v>545.75</v>
      </c>
      <c r="BL432" s="3"/>
      <c r="BM432" s="3"/>
      <c r="BN432" s="3"/>
      <c r="BO432" s="3">
        <v>-52.14</v>
      </c>
      <c r="BP432" s="3">
        <v>-34.76</v>
      </c>
      <c r="BQ432" s="3"/>
      <c r="BR432" s="3">
        <v>-818.4</v>
      </c>
      <c r="BS432" s="3">
        <f t="shared" si="35"/>
        <v>818.4</v>
      </c>
      <c r="BT432" s="3">
        <f t="shared" si="36"/>
        <v>359.08000000000004</v>
      </c>
      <c r="BU432" s="3"/>
      <c r="BV432" s="3"/>
      <c r="BW432" s="3"/>
      <c r="BX432" s="3"/>
      <c r="BY432" s="3"/>
      <c r="BZ432" s="3"/>
      <c r="CA432" s="4"/>
      <c r="CB432" s="3"/>
      <c r="CC432" s="3"/>
      <c r="CD432" s="3"/>
      <c r="CE432" s="3"/>
      <c r="CF432" s="3"/>
      <c r="CG432" s="3"/>
      <c r="CH432" s="3"/>
      <c r="CI432" s="3"/>
      <c r="CJ432" s="4"/>
      <c r="CK432" s="3"/>
      <c r="CL432" s="3">
        <v>-139.44999999999999</v>
      </c>
      <c r="CM432" s="3"/>
      <c r="CN432" s="3">
        <v>0</v>
      </c>
      <c r="CO432" s="3"/>
      <c r="CP432" s="3">
        <v>144.19</v>
      </c>
      <c r="CQ432" s="3"/>
      <c r="CR432" s="3"/>
    </row>
    <row r="433" spans="1:96" ht="15" customHeight="1" x14ac:dyDescent="0.15">
      <c r="A433" s="1" t="s">
        <v>845</v>
      </c>
      <c r="B433" s="1" t="s">
        <v>55</v>
      </c>
      <c r="C433" s="1" t="s">
        <v>987</v>
      </c>
      <c r="D433" s="1" t="str">
        <f>VLOOKUP(B433,VALIDAÇÃO!$B$2:$C$12,2,0)</f>
        <v>UNIQUE</v>
      </c>
      <c r="E433" s="1" t="s">
        <v>715</v>
      </c>
      <c r="F433" s="1" t="s">
        <v>1830</v>
      </c>
      <c r="G433" s="1" t="str">
        <f>VLOOKUP(H433,VALIDAÇÃO!$F$2:$G$83,2,0)</f>
        <v>DIRETO</v>
      </c>
      <c r="H433" s="1" t="s">
        <v>1518</v>
      </c>
      <c r="I433" s="1" t="s">
        <v>847</v>
      </c>
      <c r="J433" s="15">
        <v>45615</v>
      </c>
      <c r="K433" s="15"/>
      <c r="L433" s="2">
        <v>1437.37</v>
      </c>
      <c r="M433" s="2" t="e">
        <f>W433+X433+Y433+Z433+AA433+AB433+AC433+AD433+AE433+AF433+AH433+AJ433+AK433+AL433+AM433+AN433+AO433+AP433+AR433+AT433+AV433++AX433+AY433+AZ433+BA433+BG433+BJ433+BO433+BP433+BQ433+BV433+BW433+BX433+BZ433+CB433+CC433+CD433+CE433+CF433+CH433+CI433+CL433+CN433+BT433+BC433+BE433+BN433+BU433+CQ433+#REF!+CR433+CG433</f>
        <v>#REF!</v>
      </c>
      <c r="N433" s="2">
        <f>(V433+BR433)</f>
        <v>970.8</v>
      </c>
      <c r="O433" s="2" t="e">
        <f t="shared" ref="O433:O496" si="37">N433+R433</f>
        <v>#REF!</v>
      </c>
      <c r="P433" s="2" t="e">
        <f>O433+BS433</f>
        <v>#REF!</v>
      </c>
      <c r="Q433" s="2" t="e">
        <f t="shared" ref="Q433:Q496" si="38">L433-(O433+M433)</f>
        <v>#REF!</v>
      </c>
      <c r="R433" s="2" t="e">
        <f t="shared" ref="R433:R496" si="39">L433-(M433+N433)</f>
        <v>#REF!</v>
      </c>
      <c r="S433" s="2">
        <v>1738</v>
      </c>
      <c r="T433" s="3"/>
      <c r="U433" s="4"/>
      <c r="V433" s="3">
        <v>1738</v>
      </c>
      <c r="W433" s="3"/>
      <c r="X433" s="3"/>
      <c r="Y433" s="3"/>
      <c r="Z433" s="3"/>
      <c r="AA433" s="3"/>
      <c r="AB433" s="3"/>
      <c r="AC433" s="3"/>
      <c r="AD433" s="3"/>
      <c r="AE433" s="3">
        <v>100</v>
      </c>
      <c r="AF433" s="3"/>
      <c r="AG433" s="4"/>
      <c r="AH433" s="3"/>
      <c r="AI433" s="3"/>
      <c r="AJ433" s="3"/>
      <c r="AK433" s="3">
        <v>1.81</v>
      </c>
      <c r="AL433" s="3"/>
      <c r="AM433" s="3"/>
      <c r="AN433" s="3">
        <v>144</v>
      </c>
      <c r="AO433" s="3"/>
      <c r="AP433" s="3"/>
      <c r="AQ433" s="4"/>
      <c r="AR433" s="3">
        <v>202.38</v>
      </c>
      <c r="AS433" s="4">
        <v>26</v>
      </c>
      <c r="AT433" s="3"/>
      <c r="AU433" s="4"/>
      <c r="AV433" s="3">
        <v>9.43</v>
      </c>
      <c r="AW433" s="4"/>
      <c r="AX433" s="3">
        <v>196.59</v>
      </c>
      <c r="AY433" s="3"/>
      <c r="AZ433" s="3"/>
      <c r="BA433" s="3">
        <v>37.81</v>
      </c>
      <c r="BB433" s="3"/>
      <c r="BC433" s="3"/>
      <c r="BD433" s="4"/>
      <c r="BE433" s="3"/>
      <c r="BF433" s="4"/>
      <c r="BG433" s="3"/>
      <c r="BH433" s="4"/>
      <c r="BI433" s="3"/>
      <c r="BJ433" s="3">
        <v>38.92</v>
      </c>
      <c r="BK433" s="3">
        <v>1.82</v>
      </c>
      <c r="BL433" s="3"/>
      <c r="BM433" s="3"/>
      <c r="BN433" s="3"/>
      <c r="BO433" s="3">
        <v>-52.14</v>
      </c>
      <c r="BP433" s="3">
        <v>-34.76</v>
      </c>
      <c r="BQ433" s="3"/>
      <c r="BR433" s="3">
        <v>-767.2</v>
      </c>
      <c r="BS433" s="3">
        <f t="shared" si="35"/>
        <v>767.2</v>
      </c>
      <c r="BT433" s="3">
        <f t="shared" si="36"/>
        <v>-767.2</v>
      </c>
      <c r="BU433" s="3"/>
      <c r="BV433" s="3"/>
      <c r="BW433" s="3"/>
      <c r="BX433" s="3"/>
      <c r="BY433" s="3"/>
      <c r="BZ433" s="3"/>
      <c r="CA433" s="4"/>
      <c r="CB433" s="3"/>
      <c r="CC433" s="3"/>
      <c r="CD433" s="3"/>
      <c r="CE433" s="3"/>
      <c r="CF433" s="3"/>
      <c r="CG433" s="3"/>
      <c r="CH433" s="3"/>
      <c r="CI433" s="3"/>
      <c r="CJ433" s="4"/>
      <c r="CK433" s="3"/>
      <c r="CL433" s="3">
        <v>-177.47</v>
      </c>
      <c r="CM433" s="3"/>
      <c r="CN433" s="3">
        <v>0</v>
      </c>
      <c r="CO433" s="3"/>
      <c r="CP433" s="3">
        <v>177.99</v>
      </c>
      <c r="CQ433" s="3"/>
      <c r="CR433" s="3"/>
    </row>
    <row r="434" spans="1:96" ht="15" customHeight="1" x14ac:dyDescent="0.15">
      <c r="A434" s="1" t="s">
        <v>955</v>
      </c>
      <c r="B434" s="1" t="s">
        <v>275</v>
      </c>
      <c r="C434" s="1" t="s">
        <v>1289</v>
      </c>
      <c r="D434" s="1" t="str">
        <f>VLOOKUP(B434,VALIDAÇÃO!$B$2:$C$12,2,0)</f>
        <v>ÂNGELA</v>
      </c>
      <c r="E434" s="1" t="s">
        <v>1914</v>
      </c>
      <c r="F434" s="1" t="e">
        <f>VLOOKUP(E434,'[1]MAIO 25'!$D$2:$E$876,2,0)</f>
        <v>#N/A</v>
      </c>
      <c r="G434" s="1" t="str">
        <f>VLOOKUP(H434,VALIDAÇÃO!$F$2:$G$83,2,0)</f>
        <v>DIRETO</v>
      </c>
      <c r="H434" s="1" t="s">
        <v>1520</v>
      </c>
      <c r="I434" s="1" t="s">
        <v>847</v>
      </c>
      <c r="J434" s="15">
        <v>45855</v>
      </c>
      <c r="K434" s="15"/>
      <c r="L434" s="2">
        <v>1184.23</v>
      </c>
      <c r="M434" s="2" t="e">
        <f>W434+X434+Y434+Z434+AA434+AB434+AC434+AD434+AE434+AF434+AH434+AJ434+AK434+AL434+AM434+AN434+AO434+AP434+AR434+AT434+AV434++AX434+AY434+AZ434+BA434+BG434+BJ434+BO434+BP434+BQ434+BV434+BW434+BX434+BZ434+CB434+CC434+CD434+CE434+CF434+CH434+CI434+CL434+CN434+BT434+BC434+BE434+BN434+BU434+CQ434+#REF!+CR434+CG434</f>
        <v>#REF!</v>
      </c>
      <c r="N434" s="2">
        <f>(V434+BR434)</f>
        <v>1078</v>
      </c>
      <c r="O434" s="2" t="e">
        <f t="shared" si="37"/>
        <v>#REF!</v>
      </c>
      <c r="P434" s="2" t="e">
        <f>O434+BS434</f>
        <v>#REF!</v>
      </c>
      <c r="Q434" s="2" t="e">
        <f t="shared" si="38"/>
        <v>#REF!</v>
      </c>
      <c r="R434" s="2" t="e">
        <f t="shared" si="39"/>
        <v>#REF!</v>
      </c>
      <c r="S434" s="2">
        <v>2310</v>
      </c>
      <c r="T434" s="3"/>
      <c r="U434" s="4"/>
      <c r="V434" s="3">
        <v>1078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>
        <v>100</v>
      </c>
      <c r="AF434" s="3"/>
      <c r="AG434" s="4"/>
      <c r="AH434" s="3"/>
      <c r="AI434" s="3"/>
      <c r="AJ434" s="3"/>
      <c r="AK434" s="3"/>
      <c r="AL434" s="3"/>
      <c r="AM434" s="3"/>
      <c r="AN434" s="3">
        <v>110</v>
      </c>
      <c r="AO434" s="3"/>
      <c r="AP434" s="3"/>
      <c r="AQ434" s="4"/>
      <c r="AR434" s="3"/>
      <c r="AS434" s="4"/>
      <c r="AT434" s="3"/>
      <c r="AU434" s="4"/>
      <c r="AV434" s="3"/>
      <c r="AW434" s="4"/>
      <c r="AX434" s="3"/>
      <c r="AY434" s="3"/>
      <c r="AZ434" s="3"/>
      <c r="BA434" s="3"/>
      <c r="BB434" s="3"/>
      <c r="BC434" s="3"/>
      <c r="BD434" s="4"/>
      <c r="BE434" s="3"/>
      <c r="BF434" s="4"/>
      <c r="BG434" s="3"/>
      <c r="BH434" s="4"/>
      <c r="BI434" s="3">
        <v>695.2</v>
      </c>
      <c r="BJ434" s="3"/>
      <c r="BK434" s="3"/>
      <c r="BL434" s="3"/>
      <c r="BM434" s="3"/>
      <c r="BN434" s="3"/>
      <c r="BO434" s="3">
        <v>-32.340000000000003</v>
      </c>
      <c r="BP434" s="3">
        <v>-46.2</v>
      </c>
      <c r="BQ434" s="3"/>
      <c r="BR434" s="3"/>
      <c r="BS434" s="3">
        <f t="shared" si="35"/>
        <v>0</v>
      </c>
      <c r="BT434" s="3">
        <f t="shared" si="36"/>
        <v>695.2</v>
      </c>
      <c r="BU434" s="3"/>
      <c r="BV434" s="3"/>
      <c r="BW434" s="3"/>
      <c r="BX434" s="3"/>
      <c r="BY434" s="3"/>
      <c r="BZ434" s="3"/>
      <c r="CA434" s="4"/>
      <c r="CB434" s="3"/>
      <c r="CC434" s="3"/>
      <c r="CD434" s="3"/>
      <c r="CE434" s="3"/>
      <c r="CF434" s="3"/>
      <c r="CG434" s="3"/>
      <c r="CH434" s="3"/>
      <c r="CI434" s="3"/>
      <c r="CJ434" s="4"/>
      <c r="CK434" s="3"/>
      <c r="CL434" s="3">
        <v>-80.849999999999994</v>
      </c>
      <c r="CM434" s="3"/>
      <c r="CN434" s="3">
        <v>0</v>
      </c>
      <c r="CO434" s="3"/>
      <c r="CP434" s="3">
        <v>86.24</v>
      </c>
      <c r="CQ434" s="3"/>
      <c r="CR434" s="3"/>
    </row>
    <row r="435" spans="1:96" ht="15" customHeight="1" x14ac:dyDescent="0.15">
      <c r="A435" s="1" t="s">
        <v>848</v>
      </c>
      <c r="B435" s="1" t="s">
        <v>574</v>
      </c>
      <c r="C435" s="1" t="s">
        <v>1166</v>
      </c>
      <c r="D435" s="1" t="str">
        <f>VLOOKUP(B435,VALIDAÇÃO!$B$2:$C$12,2,0)</f>
        <v>MARIE CURIE</v>
      </c>
      <c r="E435" s="1" t="s">
        <v>182</v>
      </c>
      <c r="F435" s="1" t="str">
        <f>VLOOKUP(E435,'[1]MAIO 25'!$D$2:$E$876,2,0)</f>
        <v>Masculino</v>
      </c>
      <c r="G435" s="1" t="str">
        <f>VLOOKUP(H435,VALIDAÇÃO!$F$2:$G$83,2,0)</f>
        <v>DIRETO</v>
      </c>
      <c r="H435" s="1" t="s">
        <v>649</v>
      </c>
      <c r="I435" s="1" t="s">
        <v>850</v>
      </c>
      <c r="J435" s="15">
        <v>45600</v>
      </c>
      <c r="K435" s="15"/>
      <c r="L435" s="2">
        <v>1754.36</v>
      </c>
      <c r="M435" s="2" t="e">
        <f>W435+X435+Y435+Z435+AA435+AB435+AC435+AD435+AE435+AF435+AH435+AJ435+AK435+AL435+AM435+AN435+AO435+AP435+AR435+AT435+AV435++AX435+AY435+AZ435+BA435+BG435+BJ435+BO435+BP435+BQ435+BV435+BW435+BX435+BZ435+CB435+CC435+CD435+CE435+CF435+CH435+CI435+CL435+CN435+BT435+BC435+BE435+BN435+BU435+CQ435+#REF!+CR435+CG435</f>
        <v>#REF!</v>
      </c>
      <c r="N435" s="2">
        <f>(V435+BR435)</f>
        <v>1386</v>
      </c>
      <c r="O435" s="2" t="e">
        <f t="shared" si="37"/>
        <v>#REF!</v>
      </c>
      <c r="P435" s="2" t="e">
        <f>O435+BS435</f>
        <v>#REF!</v>
      </c>
      <c r="Q435" s="2" t="e">
        <f t="shared" si="38"/>
        <v>#REF!</v>
      </c>
      <c r="R435" s="2" t="e">
        <f t="shared" si="39"/>
        <v>#REF!</v>
      </c>
      <c r="S435" s="2">
        <v>2310</v>
      </c>
      <c r="T435" s="3"/>
      <c r="U435" s="4"/>
      <c r="V435" s="3">
        <v>2310</v>
      </c>
      <c r="W435" s="3"/>
      <c r="X435" s="3"/>
      <c r="Y435" s="3"/>
      <c r="Z435" s="3"/>
      <c r="AA435" s="3"/>
      <c r="AB435" s="3"/>
      <c r="AC435" s="3">
        <v>55.62</v>
      </c>
      <c r="AD435" s="3"/>
      <c r="AE435" s="3"/>
      <c r="AF435" s="3"/>
      <c r="AG435" s="4"/>
      <c r="AH435" s="3"/>
      <c r="AI435" s="3"/>
      <c r="AJ435" s="3"/>
      <c r="AK435" s="3">
        <v>2.93</v>
      </c>
      <c r="AL435" s="3"/>
      <c r="AM435" s="3"/>
      <c r="AN435" s="3"/>
      <c r="AO435" s="3"/>
      <c r="AP435" s="3"/>
      <c r="AQ435" s="4"/>
      <c r="AR435" s="3">
        <v>536.99</v>
      </c>
      <c r="AS435" s="4">
        <v>14.17</v>
      </c>
      <c r="AT435" s="3"/>
      <c r="AU435" s="4"/>
      <c r="AV435" s="3">
        <v>15.25</v>
      </c>
      <c r="AW435" s="4">
        <v>0</v>
      </c>
      <c r="AX435" s="3">
        <v>159.35</v>
      </c>
      <c r="AY435" s="3"/>
      <c r="AZ435" s="3"/>
      <c r="BA435" s="3">
        <v>30.64</v>
      </c>
      <c r="BB435" s="3"/>
      <c r="BC435" s="3"/>
      <c r="BD435" s="4"/>
      <c r="BE435" s="3"/>
      <c r="BF435" s="4"/>
      <c r="BG435" s="3"/>
      <c r="BH435" s="4"/>
      <c r="BI435" s="3">
        <v>924</v>
      </c>
      <c r="BJ435" s="3">
        <v>103.27</v>
      </c>
      <c r="BK435" s="3">
        <v>1.28</v>
      </c>
      <c r="BL435" s="3"/>
      <c r="BM435" s="3"/>
      <c r="BN435" s="3"/>
      <c r="BO435" s="3">
        <v>-69.3</v>
      </c>
      <c r="BP435" s="3">
        <v>-46.2</v>
      </c>
      <c r="BQ435" s="3">
        <v>-138.6</v>
      </c>
      <c r="BR435" s="3">
        <v>-924</v>
      </c>
      <c r="BS435" s="3">
        <f t="shared" si="35"/>
        <v>924</v>
      </c>
      <c r="BT435" s="3">
        <f t="shared" si="36"/>
        <v>0</v>
      </c>
      <c r="BU435" s="3"/>
      <c r="BV435" s="3"/>
      <c r="BW435" s="3"/>
      <c r="BX435" s="3"/>
      <c r="BY435" s="3"/>
      <c r="BZ435" s="3"/>
      <c r="CA435" s="4"/>
      <c r="CB435" s="3"/>
      <c r="CC435" s="3"/>
      <c r="CD435" s="3"/>
      <c r="CE435" s="3"/>
      <c r="CF435" s="3"/>
      <c r="CG435" s="3"/>
      <c r="CH435" s="3"/>
      <c r="CI435" s="3"/>
      <c r="CJ435" s="4"/>
      <c r="CK435" s="3"/>
      <c r="CL435" s="3">
        <v>-272.41000000000003</v>
      </c>
      <c r="CM435" s="3"/>
      <c r="CN435" s="3">
        <v>-9.18</v>
      </c>
      <c r="CO435" s="3"/>
      <c r="CP435" s="3">
        <v>252.67</v>
      </c>
      <c r="CQ435" s="3"/>
      <c r="CR435" s="3"/>
    </row>
    <row r="436" spans="1:96" ht="15" customHeight="1" x14ac:dyDescent="0.15">
      <c r="A436" s="1" t="s">
        <v>855</v>
      </c>
      <c r="B436" s="1" t="s">
        <v>509</v>
      </c>
      <c r="C436" s="1" t="s">
        <v>1167</v>
      </c>
      <c r="D436" s="1" t="str">
        <f>VLOOKUP(B436,VALIDAÇÃO!$B$2:$C$12,2,0)</f>
        <v>AUGURI</v>
      </c>
      <c r="E436" s="1" t="s">
        <v>798</v>
      </c>
      <c r="F436" s="1" t="s">
        <v>1830</v>
      </c>
      <c r="G436" s="1" t="str">
        <f>VLOOKUP(H436,VALIDAÇÃO!$F$2:$G$83,2,0)</f>
        <v>DIRETO</v>
      </c>
      <c r="H436" s="1" t="s">
        <v>1518</v>
      </c>
      <c r="I436" s="1" t="s">
        <v>847</v>
      </c>
      <c r="J436" s="15">
        <v>45691</v>
      </c>
      <c r="K436" s="15"/>
      <c r="L436" s="2">
        <v>800.97</v>
      </c>
      <c r="M436" s="2" t="e">
        <f>W436+X436+Y436+Z436+AA436+AB436+AC436+AD436+AE436+AF436+AH436+AJ436+AK436+AL436+AM436+AN436+AO436+AP436+AR436+AT436+AV436++AX436+AY436+AZ436+BA436+BG436+BJ436+BO436+BP436+BQ436+BV436+BW436+BX436+BZ436+CB436+CC436+CD436+CE436+CF436+CH436+CI436+CL436+CN436+BT436+BC436+BE436+BN436+BU436+CQ436+#REF!+CR436+CG436</f>
        <v>#REF!</v>
      </c>
      <c r="N436" s="2">
        <f>(V436+BR436)</f>
        <v>952.8</v>
      </c>
      <c r="O436" s="2" t="e">
        <f t="shared" si="37"/>
        <v>#REF!</v>
      </c>
      <c r="P436" s="2" t="e">
        <f>O436+BS436</f>
        <v>#REF!</v>
      </c>
      <c r="Q436" s="2" t="e">
        <f t="shared" si="38"/>
        <v>#REF!</v>
      </c>
      <c r="R436" s="2" t="e">
        <f t="shared" si="39"/>
        <v>#REF!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4"/>
      <c r="AH436" s="3"/>
      <c r="AI436" s="3"/>
      <c r="AJ436" s="3"/>
      <c r="AK436" s="3"/>
      <c r="AL436" s="3"/>
      <c r="AM436" s="3"/>
      <c r="AN436" s="3">
        <v>180</v>
      </c>
      <c r="AO436" s="3"/>
      <c r="AP436" s="3"/>
      <c r="AQ436" s="4"/>
      <c r="AR436" s="3">
        <v>7.16</v>
      </c>
      <c r="AS436" s="4"/>
      <c r="AT436" s="3"/>
      <c r="AU436" s="4"/>
      <c r="AV436" s="3"/>
      <c r="AW436" s="4"/>
      <c r="AX436" s="3"/>
      <c r="AY436" s="3"/>
      <c r="AZ436" s="3"/>
      <c r="BA436" s="3"/>
      <c r="BB436" s="3"/>
      <c r="BC436" s="3">
        <v>-27.65</v>
      </c>
      <c r="BD436" s="4">
        <v>210</v>
      </c>
      <c r="BE436" s="3">
        <v>-115.87</v>
      </c>
      <c r="BF436" s="4">
        <v>2</v>
      </c>
      <c r="BG436" s="3"/>
      <c r="BH436" s="4"/>
      <c r="BI436" s="3">
        <v>695.2</v>
      </c>
      <c r="BJ436" s="3">
        <v>1.72</v>
      </c>
      <c r="BK436" s="3"/>
      <c r="BL436" s="3"/>
      <c r="BM436" s="3"/>
      <c r="BN436" s="3">
        <v>65</v>
      </c>
      <c r="BO436" s="3"/>
      <c r="BP436" s="3">
        <v>-34.76</v>
      </c>
      <c r="BQ436" s="3"/>
      <c r="BR436" s="3">
        <v>-785.2</v>
      </c>
      <c r="BS436" s="3">
        <f t="shared" si="35"/>
        <v>785.2</v>
      </c>
      <c r="BT436" s="3">
        <f t="shared" si="36"/>
        <v>-90</v>
      </c>
      <c r="BU436" s="3"/>
      <c r="BV436" s="3"/>
      <c r="BW436" s="3"/>
      <c r="BX436" s="3"/>
      <c r="BY436" s="3"/>
      <c r="BZ436" s="3"/>
      <c r="CA436" s="4"/>
      <c r="CB436" s="3"/>
      <c r="CC436" s="3"/>
      <c r="CD436" s="3"/>
      <c r="CE436" s="3"/>
      <c r="CF436" s="3"/>
      <c r="CG436" s="3"/>
      <c r="CH436" s="3"/>
      <c r="CI436" s="3">
        <v>-115.87</v>
      </c>
      <c r="CJ436" s="4">
        <v>2</v>
      </c>
      <c r="CK436" s="3"/>
      <c r="CL436" s="3">
        <v>-111.56</v>
      </c>
      <c r="CM436" s="3"/>
      <c r="CN436" s="3">
        <v>0</v>
      </c>
      <c r="CO436" s="3"/>
      <c r="CP436" s="3">
        <v>118.99</v>
      </c>
      <c r="CQ436" s="3"/>
      <c r="CR436" s="3"/>
    </row>
    <row r="437" spans="1:96" ht="15" customHeight="1" x14ac:dyDescent="0.15">
      <c r="A437" s="1" t="s">
        <v>872</v>
      </c>
      <c r="B437" s="1" t="s">
        <v>437</v>
      </c>
      <c r="C437" s="1" t="s">
        <v>1715</v>
      </c>
      <c r="D437" s="1" t="str">
        <f>VLOOKUP(B437,VALIDAÇÃO!$B$2:$C$12,2,0)</f>
        <v xml:space="preserve">BOSSA </v>
      </c>
      <c r="E437" s="1" t="s">
        <v>615</v>
      </c>
      <c r="F437" s="1" t="str">
        <f>VLOOKUP(E437,'[1]MAIO 25'!$D$2:$E$876,2,0)</f>
        <v>Masculino</v>
      </c>
      <c r="G437" s="1" t="str">
        <f>VLOOKUP(H437,VALIDAÇÃO!$F$2:$G$83,2,0)</f>
        <v>INDIRETO</v>
      </c>
      <c r="H437" s="1" t="s">
        <v>481</v>
      </c>
      <c r="I437" s="1" t="s">
        <v>847</v>
      </c>
      <c r="J437" s="15">
        <v>45084</v>
      </c>
      <c r="K437" s="15"/>
      <c r="L437" s="2">
        <v>2899.62</v>
      </c>
      <c r="M437" s="2" t="e">
        <f>W437+X437+Y437+Z437+AA437+AB437+AC437+AD437+AE437+AF437+AH437+AJ437+AK437+AL437+AM437+AN437+AO437+AP437+AR437+AT437+AV437++AX437+AY437+AZ437+BA437+BG437+BJ437+BO437+BP437+BQ437+BV437+BW437+BX437+BZ437+CB437+CC437+CD437+CE437+CF437+CH437+CI437+CL437+CN437+BT437+BC437+BE437+BN437+BU437+CQ437+#REF!+CR437+CG437</f>
        <v>#REF!</v>
      </c>
      <c r="N437" s="2">
        <f>(V437+BR437)</f>
        <v>2399.62</v>
      </c>
      <c r="O437" s="2" t="e">
        <f t="shared" si="37"/>
        <v>#REF!</v>
      </c>
      <c r="P437" s="2" t="e">
        <f>O437+BS437</f>
        <v>#REF!</v>
      </c>
      <c r="Q437" s="2" t="e">
        <f t="shared" si="38"/>
        <v>#REF!</v>
      </c>
      <c r="R437" s="2" t="e">
        <f t="shared" si="39"/>
        <v>#REF!</v>
      </c>
      <c r="S437" s="2">
        <v>4336.67</v>
      </c>
      <c r="T437" s="3"/>
      <c r="U437" s="4"/>
      <c r="V437" s="3">
        <v>3903</v>
      </c>
      <c r="W437" s="3"/>
      <c r="X437" s="3"/>
      <c r="Y437" s="3"/>
      <c r="Z437" s="3">
        <v>543.23</v>
      </c>
      <c r="AA437" s="3"/>
      <c r="AB437" s="3"/>
      <c r="AC437" s="3"/>
      <c r="AD437" s="3">
        <v>100</v>
      </c>
      <c r="AE437" s="3"/>
      <c r="AF437" s="3"/>
      <c r="AG437" s="4"/>
      <c r="AH437" s="3"/>
      <c r="AI437" s="3"/>
      <c r="AJ437" s="3"/>
      <c r="AK437" s="3"/>
      <c r="AL437" s="3"/>
      <c r="AM437" s="3"/>
      <c r="AN437" s="3"/>
      <c r="AO437" s="3"/>
      <c r="AP437" s="3">
        <v>203.3</v>
      </c>
      <c r="AQ437" s="4">
        <v>364</v>
      </c>
      <c r="AR437" s="3">
        <v>490.93</v>
      </c>
      <c r="AS437" s="4">
        <v>509.17</v>
      </c>
      <c r="AT437" s="3"/>
      <c r="AU437" s="4"/>
      <c r="AV437" s="3"/>
      <c r="AW437" s="4">
        <v>0</v>
      </c>
      <c r="AX437" s="3"/>
      <c r="AY437" s="3"/>
      <c r="AZ437" s="3"/>
      <c r="BA437" s="3"/>
      <c r="BB437" s="3"/>
      <c r="BC437" s="3"/>
      <c r="BD437" s="4"/>
      <c r="BE437" s="3"/>
      <c r="BF437" s="4"/>
      <c r="BG437" s="3"/>
      <c r="BH437" s="4"/>
      <c r="BI437" s="3">
        <v>695.2</v>
      </c>
      <c r="BJ437" s="3">
        <v>157.78</v>
      </c>
      <c r="BK437" s="3">
        <v>63.99</v>
      </c>
      <c r="BL437" s="3"/>
      <c r="BM437" s="3"/>
      <c r="BN437" s="3"/>
      <c r="BO437" s="3">
        <v>-52.14</v>
      </c>
      <c r="BP437" s="3">
        <v>-46.2</v>
      </c>
      <c r="BQ437" s="3"/>
      <c r="BR437" s="3">
        <v>-1503.38</v>
      </c>
      <c r="BS437" s="3">
        <f t="shared" si="35"/>
        <v>1503.38</v>
      </c>
      <c r="BT437" s="3">
        <f t="shared" si="36"/>
        <v>-808.18000000000006</v>
      </c>
      <c r="BU437" s="3"/>
      <c r="BV437" s="3"/>
      <c r="BW437" s="3"/>
      <c r="BX437" s="3"/>
      <c r="BY437" s="3"/>
      <c r="BZ437" s="3"/>
      <c r="CA437" s="4"/>
      <c r="CB437" s="3"/>
      <c r="CC437" s="3"/>
      <c r="CD437" s="3"/>
      <c r="CE437" s="3"/>
      <c r="CF437" s="3"/>
      <c r="CG437" s="3"/>
      <c r="CH437" s="3"/>
      <c r="CI437" s="3"/>
      <c r="CJ437" s="4"/>
      <c r="CK437" s="3"/>
      <c r="CL437" s="3">
        <v>-539.13</v>
      </c>
      <c r="CM437" s="3"/>
      <c r="CN437" s="3">
        <v>-257.77</v>
      </c>
      <c r="CO437" s="3"/>
      <c r="CP437" s="3">
        <v>380.4</v>
      </c>
      <c r="CQ437" s="3"/>
      <c r="CR437" s="3"/>
    </row>
    <row r="438" spans="1:96" ht="15" customHeight="1" x14ac:dyDescent="0.15">
      <c r="A438" s="1" t="s">
        <v>855</v>
      </c>
      <c r="B438" s="1" t="s">
        <v>509</v>
      </c>
      <c r="C438" s="1" t="s">
        <v>1168</v>
      </c>
      <c r="D438" s="1" t="str">
        <f>VLOOKUP(B438,VALIDAÇÃO!$B$2:$C$12,2,0)</f>
        <v>AUGURI</v>
      </c>
      <c r="E438" s="1" t="s">
        <v>644</v>
      </c>
      <c r="F438" s="1" t="str">
        <f>VLOOKUP(E438,'[1]MAIO 25'!$D$2:$E$876,2,0)</f>
        <v>Masculino</v>
      </c>
      <c r="G438" s="1" t="str">
        <f>VLOOKUP(H438,VALIDAÇÃO!$F$2:$G$83,2,0)</f>
        <v>DIRETO</v>
      </c>
      <c r="H438" s="1" t="s">
        <v>1518</v>
      </c>
      <c r="I438" s="1" t="s">
        <v>847</v>
      </c>
      <c r="J438" s="15">
        <v>45705</v>
      </c>
      <c r="K438" s="15"/>
      <c r="L438" s="2">
        <v>627.54</v>
      </c>
      <c r="M438" s="2" t="e">
        <f>W438+X438+Y438+Z438+AA438+AB438+AC438+AD438+AE438+AF438+AH438+AJ438+AK438+AL438+AM438+AN438+AO438+AP438+AR438+AT438+AV438++AX438+AY438+AZ438+BA438+BG438+BJ438+BO438+BP438+BQ438+BV438+BW438+BX438+BZ438+CB438+CC438+CD438+CE438+CF438+CH438+CI438+CL438+CN438+BT438+BC438+BE438+BN438+BU438+CQ438+#REF!+CR438+CG438</f>
        <v>#REF!</v>
      </c>
      <c r="N438" s="2">
        <f>(V438+BR438)</f>
        <v>1738</v>
      </c>
      <c r="O438" s="2" t="e">
        <f t="shared" si="37"/>
        <v>#REF!</v>
      </c>
      <c r="P438" s="2" t="e">
        <f>O438+BS438</f>
        <v>#REF!</v>
      </c>
      <c r="Q438" s="2" t="e">
        <f t="shared" si="38"/>
        <v>#REF!</v>
      </c>
      <c r="R438" s="2" t="e">
        <f t="shared" si="39"/>
        <v>#REF!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4"/>
      <c r="AH438" s="3"/>
      <c r="AI438" s="3"/>
      <c r="AJ438" s="3"/>
      <c r="AK438" s="3"/>
      <c r="AL438" s="3"/>
      <c r="AM438" s="3"/>
      <c r="AN438" s="3">
        <v>180</v>
      </c>
      <c r="AO438" s="3"/>
      <c r="AP438" s="3"/>
      <c r="AQ438" s="4"/>
      <c r="AR438" s="3"/>
      <c r="AS438" s="4">
        <v>740.19</v>
      </c>
      <c r="AT438" s="3"/>
      <c r="AU438" s="4"/>
      <c r="AV438" s="3"/>
      <c r="AW438" s="4">
        <v>0</v>
      </c>
      <c r="AX438" s="3"/>
      <c r="AY438" s="3"/>
      <c r="AZ438" s="3"/>
      <c r="BA438" s="3"/>
      <c r="BB438" s="3"/>
      <c r="BC438" s="3"/>
      <c r="BD438" s="4"/>
      <c r="BE438" s="3">
        <v>-926.93</v>
      </c>
      <c r="BF438" s="4">
        <v>16</v>
      </c>
      <c r="BG438" s="3"/>
      <c r="BH438" s="4"/>
      <c r="BI438" s="3">
        <v>924</v>
      </c>
      <c r="BJ438" s="3"/>
      <c r="BK438" s="3">
        <v>55.07</v>
      </c>
      <c r="BL438" s="3"/>
      <c r="BM438" s="3"/>
      <c r="BN438" s="3"/>
      <c r="BO438" s="3"/>
      <c r="BP438" s="3">
        <v>-34.76</v>
      </c>
      <c r="BQ438" s="3"/>
      <c r="BR438" s="3"/>
      <c r="BS438" s="3">
        <f t="shared" si="35"/>
        <v>0</v>
      </c>
      <c r="BT438" s="3">
        <f t="shared" si="36"/>
        <v>924</v>
      </c>
      <c r="BU438" s="3"/>
      <c r="BV438" s="3"/>
      <c r="BW438" s="3"/>
      <c r="BX438" s="3"/>
      <c r="BY438" s="3"/>
      <c r="BZ438" s="3"/>
      <c r="CA438" s="4"/>
      <c r="CB438" s="3"/>
      <c r="CC438" s="3"/>
      <c r="CD438" s="3"/>
      <c r="CE438" s="3"/>
      <c r="CF438" s="3"/>
      <c r="CG438" s="3"/>
      <c r="CH438" s="3"/>
      <c r="CI438" s="3">
        <v>-289.67</v>
      </c>
      <c r="CJ438" s="4">
        <v>5</v>
      </c>
      <c r="CK438" s="3"/>
      <c r="CL438" s="3">
        <v>-39.1</v>
      </c>
      <c r="CM438" s="3"/>
      <c r="CN438" s="3">
        <v>0</v>
      </c>
      <c r="CO438" s="3"/>
      <c r="CP438" s="3">
        <v>41.71</v>
      </c>
      <c r="CQ438" s="3"/>
      <c r="CR438" s="3"/>
    </row>
    <row r="439" spans="1:96" ht="15" customHeight="1" x14ac:dyDescent="0.15">
      <c r="A439" s="1" t="s">
        <v>851</v>
      </c>
      <c r="B439" s="1" t="s">
        <v>633</v>
      </c>
      <c r="C439" s="1" t="s">
        <v>1169</v>
      </c>
      <c r="D439" s="1" t="str">
        <f>VLOOKUP(B439,VALIDAÇÃO!$B$2:$C$12,2,0)</f>
        <v>ESSENZA</v>
      </c>
      <c r="E439" s="1" t="s">
        <v>558</v>
      </c>
      <c r="F439" s="1" t="str">
        <f>VLOOKUP(E439,'[1]MAIO 25'!$D$2:$E$876,2,0)</f>
        <v>Masculino</v>
      </c>
      <c r="G439" s="1" t="str">
        <f>VLOOKUP(H439,VALIDAÇÃO!$F$2:$G$83,2,0)</f>
        <v>DIRETO</v>
      </c>
      <c r="H439" s="1" t="s">
        <v>1518</v>
      </c>
      <c r="I439" s="1" t="s">
        <v>847</v>
      </c>
      <c r="J439" s="15">
        <v>45749</v>
      </c>
      <c r="K439" s="15"/>
      <c r="L439" s="2">
        <v>1039.6500000000001</v>
      </c>
      <c r="M439" s="2" t="e">
        <f>W439+X439+Y439+Z439+AA439+AB439+AC439+AD439+AE439+AF439+AH439+AJ439+AK439+AL439+AM439+AN439+AO439+AP439+AR439+AT439+AV439++AX439+AY439+AZ439+BA439+BG439+BJ439+BO439+BP439+BQ439+BV439+BW439+BX439+BZ439+CB439+CC439+CD439+CE439+CF439+CH439+CI439+CL439+CN439+BT439+BC439+BE439+BN439+BU439+CQ439+#REF!+CR439+CG439</f>
        <v>#REF!</v>
      </c>
      <c r="N439" s="2">
        <f>(V439+BR439)</f>
        <v>967.8</v>
      </c>
      <c r="O439" s="2" t="e">
        <f t="shared" si="37"/>
        <v>#REF!</v>
      </c>
      <c r="P439" s="2" t="e">
        <f>O439+BS439</f>
        <v>#REF!</v>
      </c>
      <c r="Q439" s="2" t="e">
        <f t="shared" si="38"/>
        <v>#REF!</v>
      </c>
      <c r="R439" s="2" t="e">
        <f t="shared" si="39"/>
        <v>#REF!</v>
      </c>
      <c r="S439" s="2">
        <v>1738</v>
      </c>
      <c r="T439" s="3"/>
      <c r="U439" s="4"/>
      <c r="V439" s="3">
        <v>1738</v>
      </c>
      <c r="W439" s="3"/>
      <c r="X439" s="3"/>
      <c r="Y439" s="3"/>
      <c r="Z439" s="3"/>
      <c r="AA439" s="3"/>
      <c r="AB439" s="3"/>
      <c r="AC439" s="3"/>
      <c r="AD439" s="3"/>
      <c r="AE439" s="3">
        <v>100</v>
      </c>
      <c r="AF439" s="3"/>
      <c r="AG439" s="4"/>
      <c r="AH439" s="3"/>
      <c r="AI439" s="3"/>
      <c r="AJ439" s="3"/>
      <c r="AK439" s="3"/>
      <c r="AL439" s="3"/>
      <c r="AM439" s="3"/>
      <c r="AN439" s="3">
        <v>150</v>
      </c>
      <c r="AO439" s="3"/>
      <c r="AP439" s="3"/>
      <c r="AQ439" s="4"/>
      <c r="AR439" s="3">
        <v>92.25</v>
      </c>
      <c r="AS439" s="4">
        <v>230</v>
      </c>
      <c r="AT439" s="3"/>
      <c r="AU439" s="4"/>
      <c r="AV439" s="3"/>
      <c r="AW439" s="4">
        <v>0</v>
      </c>
      <c r="AX439" s="3"/>
      <c r="AY439" s="3"/>
      <c r="AZ439" s="3"/>
      <c r="BA439" s="3"/>
      <c r="BB439" s="3"/>
      <c r="BC439" s="3"/>
      <c r="BD439" s="4"/>
      <c r="BE439" s="3">
        <v>-173.8</v>
      </c>
      <c r="BF439" s="4">
        <v>3</v>
      </c>
      <c r="BG439" s="3">
        <v>141.18</v>
      </c>
      <c r="BH439" s="4">
        <v>536.14</v>
      </c>
      <c r="BI439" s="3">
        <v>695.2</v>
      </c>
      <c r="BJ439" s="3">
        <v>44.89</v>
      </c>
      <c r="BK439" s="3">
        <v>12.87</v>
      </c>
      <c r="BL439" s="3"/>
      <c r="BM439" s="3"/>
      <c r="BN439" s="3"/>
      <c r="BO439" s="3">
        <v>-52.14</v>
      </c>
      <c r="BP439" s="3">
        <v>-34.76</v>
      </c>
      <c r="BQ439" s="3"/>
      <c r="BR439" s="3">
        <v>-770.2</v>
      </c>
      <c r="BS439" s="3">
        <f t="shared" si="35"/>
        <v>770.2</v>
      </c>
      <c r="BT439" s="3">
        <f t="shared" si="36"/>
        <v>-75</v>
      </c>
      <c r="BU439" s="3"/>
      <c r="BV439" s="3"/>
      <c r="BW439" s="3"/>
      <c r="BX439" s="3"/>
      <c r="BY439" s="3"/>
      <c r="BZ439" s="3"/>
      <c r="CA439" s="4"/>
      <c r="CB439" s="3"/>
      <c r="CC439" s="3"/>
      <c r="CD439" s="3"/>
      <c r="CE439" s="3"/>
      <c r="CF439" s="3"/>
      <c r="CG439" s="3"/>
      <c r="CH439" s="3"/>
      <c r="CI439" s="3">
        <v>-57.93</v>
      </c>
      <c r="CJ439" s="4">
        <v>1</v>
      </c>
      <c r="CK439" s="3"/>
      <c r="CL439" s="3">
        <v>-137.84</v>
      </c>
      <c r="CM439" s="3"/>
      <c r="CN439" s="3">
        <v>0</v>
      </c>
      <c r="CO439" s="3"/>
      <c r="CP439" s="3">
        <v>142.76</v>
      </c>
      <c r="CQ439" s="3"/>
      <c r="CR439" s="3"/>
    </row>
    <row r="440" spans="1:96" ht="15" customHeight="1" x14ac:dyDescent="0.15">
      <c r="A440" s="1" t="s">
        <v>845</v>
      </c>
      <c r="B440" s="1" t="s">
        <v>55</v>
      </c>
      <c r="C440" s="1" t="s">
        <v>1170</v>
      </c>
      <c r="D440" s="1" t="str">
        <f>VLOOKUP(B440,VALIDAÇÃO!$B$2:$C$12,2,0)</f>
        <v>UNIQUE</v>
      </c>
      <c r="E440" s="1" t="s">
        <v>472</v>
      </c>
      <c r="F440" s="1" t="str">
        <f>VLOOKUP(E440,'[1]MAIO 25'!$D$2:$E$876,2,0)</f>
        <v>Masculino</v>
      </c>
      <c r="G440" s="1" t="str">
        <f>VLOOKUP(H440,VALIDAÇÃO!$F$2:$G$83,2,0)</f>
        <v>DIRETO</v>
      </c>
      <c r="H440" s="1" t="s">
        <v>1518</v>
      </c>
      <c r="I440" s="1" t="s">
        <v>847</v>
      </c>
      <c r="J440" s="15">
        <v>45769</v>
      </c>
      <c r="K440" s="15"/>
      <c r="L440" s="2">
        <v>811.58</v>
      </c>
      <c r="M440" s="2" t="e">
        <f>W440+X440+Y440+Z440+AA440+AB440+AC440+AD440+AE440+AF440+AH440+AJ440+AK440+AL440+AM440+AN440+AO440+AP440+AR440+AT440+AV440++AX440+AY440+AZ440+BA440+BG440+BJ440+BO440+BP440+BQ440+BV440+BW440+BX440+BZ440+CB440+CC440+CD440+CE440+CF440+CH440+CI440+CL440+CN440+BT440+BC440+BE440+BN440+BU440+CQ440+#REF!+CR440+CG440</f>
        <v>#REF!</v>
      </c>
      <c r="N440" s="2">
        <f>(V440+BR440)</f>
        <v>1042.8</v>
      </c>
      <c r="O440" s="2" t="e">
        <f t="shared" si="37"/>
        <v>#REF!</v>
      </c>
      <c r="P440" s="2" t="e">
        <f>O440+BS440</f>
        <v>#REF!</v>
      </c>
      <c r="Q440" s="2" t="e">
        <f t="shared" si="38"/>
        <v>#REF!</v>
      </c>
      <c r="R440" s="2" t="e">
        <f t="shared" si="39"/>
        <v>#REF!</v>
      </c>
      <c r="S440" s="2">
        <v>1738</v>
      </c>
      <c r="T440" s="3"/>
      <c r="U440" s="4"/>
      <c r="V440" s="3">
        <v>1738</v>
      </c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4"/>
      <c r="AH440" s="3"/>
      <c r="AI440" s="3"/>
      <c r="AJ440" s="3"/>
      <c r="AK440" s="3">
        <v>0.43</v>
      </c>
      <c r="AL440" s="3"/>
      <c r="AM440" s="3"/>
      <c r="AN440" s="3"/>
      <c r="AO440" s="3"/>
      <c r="AP440" s="3"/>
      <c r="AQ440" s="4"/>
      <c r="AR440" s="3">
        <v>27.12</v>
      </c>
      <c r="AS440" s="4">
        <v>1741.1</v>
      </c>
      <c r="AT440" s="3"/>
      <c r="AU440" s="4"/>
      <c r="AV440" s="3">
        <v>2.2599999999999998</v>
      </c>
      <c r="AW440" s="4"/>
      <c r="AX440" s="3">
        <v>351.06</v>
      </c>
      <c r="AY440" s="3"/>
      <c r="AZ440" s="3"/>
      <c r="BA440" s="3">
        <v>67.510000000000005</v>
      </c>
      <c r="BB440" s="3"/>
      <c r="BC440" s="3">
        <v>-1.87</v>
      </c>
      <c r="BD440" s="4">
        <v>14.17</v>
      </c>
      <c r="BE440" s="3">
        <v>-231.73</v>
      </c>
      <c r="BF440" s="4">
        <v>4</v>
      </c>
      <c r="BG440" s="3"/>
      <c r="BH440" s="4"/>
      <c r="BI440" s="3">
        <v>1419.27</v>
      </c>
      <c r="BJ440" s="3">
        <v>5.22</v>
      </c>
      <c r="BK440" s="3">
        <v>271.12</v>
      </c>
      <c r="BL440" s="3"/>
      <c r="BM440" s="3">
        <v>61.39</v>
      </c>
      <c r="BN440" s="3"/>
      <c r="BO440" s="3">
        <v>-52.14</v>
      </c>
      <c r="BP440" s="3">
        <v>-34.76</v>
      </c>
      <c r="BQ440" s="3"/>
      <c r="BR440" s="3">
        <v>-695.2</v>
      </c>
      <c r="BS440" s="3">
        <f t="shared" si="35"/>
        <v>695.2</v>
      </c>
      <c r="BT440" s="3">
        <f t="shared" si="36"/>
        <v>724.06999999999994</v>
      </c>
      <c r="BU440" s="3"/>
      <c r="BV440" s="3"/>
      <c r="BW440" s="3"/>
      <c r="BX440" s="3"/>
      <c r="BY440" s="3"/>
      <c r="BZ440" s="3"/>
      <c r="CA440" s="4"/>
      <c r="CB440" s="3"/>
      <c r="CC440" s="3"/>
      <c r="CD440" s="3"/>
      <c r="CE440" s="3"/>
      <c r="CF440" s="3"/>
      <c r="CG440" s="3"/>
      <c r="CH440" s="3"/>
      <c r="CI440" s="3">
        <v>-231.73</v>
      </c>
      <c r="CJ440" s="4">
        <v>4</v>
      </c>
      <c r="CK440" s="3">
        <v>-18.41</v>
      </c>
      <c r="CL440" s="3">
        <v>-132.59</v>
      </c>
      <c r="CM440" s="3">
        <v>0</v>
      </c>
      <c r="CN440" s="3">
        <v>0</v>
      </c>
      <c r="CO440" s="3">
        <v>19.64</v>
      </c>
      <c r="CP440" s="3">
        <v>138.1</v>
      </c>
      <c r="CQ440" s="3"/>
      <c r="CR440" s="3"/>
    </row>
    <row r="441" spans="1:96" ht="15" customHeight="1" x14ac:dyDescent="0.15">
      <c r="A441" s="1" t="s">
        <v>845</v>
      </c>
      <c r="B441" s="1" t="s">
        <v>55</v>
      </c>
      <c r="C441" s="1" t="s">
        <v>1077</v>
      </c>
      <c r="D441" s="1" t="str">
        <f>VLOOKUP(B441,VALIDAÇÃO!$B$2:$C$12,2,0)</f>
        <v>UNIQUE</v>
      </c>
      <c r="E441" s="1" t="s">
        <v>238</v>
      </c>
      <c r="F441" s="1" t="str">
        <f>VLOOKUP(E441,'[1]MAIO 25'!$D$2:$E$876,2,0)</f>
        <v>Masculino</v>
      </c>
      <c r="G441" s="1" t="str">
        <f>VLOOKUP(H441,VALIDAÇÃO!$F$2:$G$83,2,0)</f>
        <v>DIRETO</v>
      </c>
      <c r="H441" s="1" t="s">
        <v>251</v>
      </c>
      <c r="I441" s="1" t="s">
        <v>847</v>
      </c>
      <c r="J441" s="15">
        <v>45735</v>
      </c>
      <c r="K441" s="15"/>
      <c r="L441" s="2">
        <v>2078.38</v>
      </c>
      <c r="M441" s="2" t="e">
        <f>W441+X441+Y441+Z441+AA441+AB441+AC441+AD441+AE441+AF441+AH441+AJ441+AK441+AL441+AM441+AN441+AO441+AP441+AR441+AT441+AV441++AX441+AY441+AZ441+BA441+BG441+BJ441+BO441+BP441+BQ441+BV441+BW441+BX441+BZ441+CB441+CC441+CD441+CE441+CF441+CH441+CI441+CL441+CN441+BT441+BC441+BE441+BN441+BU441+CQ441+#REF!+CR441+CG441</f>
        <v>#REF!</v>
      </c>
      <c r="N441" s="2">
        <f>(V441+BR441)</f>
        <v>1386</v>
      </c>
      <c r="O441" s="2" t="e">
        <f t="shared" si="37"/>
        <v>#REF!</v>
      </c>
      <c r="P441" s="2" t="e">
        <f>O441+BS441</f>
        <v>#REF!</v>
      </c>
      <c r="Q441" s="2" t="e">
        <f t="shared" si="38"/>
        <v>#REF!</v>
      </c>
      <c r="R441" s="2" t="e">
        <f t="shared" si="39"/>
        <v>#REF!</v>
      </c>
      <c r="S441" s="2">
        <v>2310</v>
      </c>
      <c r="T441" s="3"/>
      <c r="U441" s="4"/>
      <c r="V441" s="3">
        <v>2310</v>
      </c>
      <c r="W441" s="3"/>
      <c r="X441" s="3"/>
      <c r="Y441" s="3">
        <v>3.54</v>
      </c>
      <c r="Z441" s="3"/>
      <c r="AA441" s="3"/>
      <c r="AB441" s="3"/>
      <c r="AC441" s="3"/>
      <c r="AD441" s="3"/>
      <c r="AE441" s="3"/>
      <c r="AF441" s="3"/>
      <c r="AG441" s="4"/>
      <c r="AH441" s="3"/>
      <c r="AI441" s="3"/>
      <c r="AJ441" s="3"/>
      <c r="AK441" s="3"/>
      <c r="AL441" s="3"/>
      <c r="AM441" s="3"/>
      <c r="AN441" s="3"/>
      <c r="AO441" s="3"/>
      <c r="AP441" s="3">
        <v>290.41000000000003</v>
      </c>
      <c r="AQ441" s="4">
        <v>976.17</v>
      </c>
      <c r="AR441" s="3">
        <v>830.08</v>
      </c>
      <c r="AS441" s="4">
        <v>794</v>
      </c>
      <c r="AT441" s="3"/>
      <c r="AU441" s="4"/>
      <c r="AV441" s="3"/>
      <c r="AW441" s="4">
        <v>0</v>
      </c>
      <c r="AX441" s="3"/>
      <c r="AY441" s="3"/>
      <c r="AZ441" s="3"/>
      <c r="BA441" s="3"/>
      <c r="BB441" s="3"/>
      <c r="BC441" s="3"/>
      <c r="BD441" s="4"/>
      <c r="BE441" s="3"/>
      <c r="BF441" s="4"/>
      <c r="BG441" s="3"/>
      <c r="BH441" s="4"/>
      <c r="BI441" s="3">
        <v>695.2</v>
      </c>
      <c r="BJ441" s="3">
        <v>216.16</v>
      </c>
      <c r="BK441" s="3">
        <v>70.95</v>
      </c>
      <c r="BL441" s="3"/>
      <c r="BM441" s="3"/>
      <c r="BN441" s="3"/>
      <c r="BO441" s="3">
        <v>-69.3</v>
      </c>
      <c r="BP441" s="3">
        <v>-46.2</v>
      </c>
      <c r="BQ441" s="3">
        <v>-138.6</v>
      </c>
      <c r="BR441" s="3">
        <v>-924</v>
      </c>
      <c r="BS441" s="3">
        <f t="shared" si="35"/>
        <v>924</v>
      </c>
      <c r="BT441" s="3">
        <f t="shared" si="36"/>
        <v>-228.79999999999995</v>
      </c>
      <c r="BU441" s="3"/>
      <c r="BV441" s="3"/>
      <c r="BW441" s="3"/>
      <c r="BX441" s="3"/>
      <c r="BY441" s="3"/>
      <c r="BZ441" s="3"/>
      <c r="CA441" s="4"/>
      <c r="CB441" s="3"/>
      <c r="CC441" s="3"/>
      <c r="CD441" s="3"/>
      <c r="CE441" s="3"/>
      <c r="CF441" s="3"/>
      <c r="CG441" s="3"/>
      <c r="CH441" s="3"/>
      <c r="CI441" s="3"/>
      <c r="CJ441" s="4"/>
      <c r="CK441" s="3"/>
      <c r="CL441" s="3">
        <v>-331.42</v>
      </c>
      <c r="CM441" s="3"/>
      <c r="CN441" s="3">
        <v>-62.29</v>
      </c>
      <c r="CO441" s="3"/>
      <c r="CP441" s="3">
        <v>292.01</v>
      </c>
      <c r="CQ441" s="3"/>
      <c r="CR441" s="3"/>
    </row>
    <row r="442" spans="1:96" ht="15" customHeight="1" x14ac:dyDescent="0.15">
      <c r="A442" s="1" t="s">
        <v>851</v>
      </c>
      <c r="B442" s="1" t="s">
        <v>633</v>
      </c>
      <c r="C442" s="1" t="s">
        <v>1171</v>
      </c>
      <c r="D442" s="1" t="str">
        <f>VLOOKUP(B442,VALIDAÇÃO!$B$2:$C$12,2,0)</f>
        <v>ESSENZA</v>
      </c>
      <c r="E442" s="1" t="s">
        <v>728</v>
      </c>
      <c r="F442" s="1" t="str">
        <f>VLOOKUP(E442,'[1]MAIO 25'!$D$2:$E$876,2,0)</f>
        <v>Masculino</v>
      </c>
      <c r="G442" s="1" t="str">
        <f>VLOOKUP(H442,VALIDAÇÃO!$F$2:$G$83,2,0)</f>
        <v>DIRETO</v>
      </c>
      <c r="H442" s="1" t="s">
        <v>1518</v>
      </c>
      <c r="I442" s="1" t="s">
        <v>847</v>
      </c>
      <c r="J442" s="15">
        <v>45672</v>
      </c>
      <c r="K442" s="15"/>
      <c r="L442" s="2">
        <v>1926.02</v>
      </c>
      <c r="M442" s="2" t="e">
        <f>W442+X442+Y442+Z442+AA442+AB442+AC442+AD442+AE442+AF442+AH442+AJ442+AK442+AL442+AM442+AN442+AO442+AP442+AR442+AT442+AV442++AX442+AY442+AZ442+BA442+BG442+BJ442+BO442+BP442+BQ442+BV442+BW442+BX442+BZ442+CB442+CC442+CD442+CE442+CF442+CH442+CI442+CL442+CN442+BT442+BC442+BE442+BN442+BU442+CQ442+#REF!+CR442+CG442</f>
        <v>#REF!</v>
      </c>
      <c r="N442" s="2">
        <f>(V442+BR442)</f>
        <v>978.8</v>
      </c>
      <c r="O442" s="2" t="e">
        <f t="shared" si="37"/>
        <v>#REF!</v>
      </c>
      <c r="P442" s="2" t="e">
        <f>O442+BS442</f>
        <v>#REF!</v>
      </c>
      <c r="Q442" s="2" t="e">
        <f t="shared" si="38"/>
        <v>#REF!</v>
      </c>
      <c r="R442" s="2" t="e">
        <f t="shared" si="39"/>
        <v>#REF!</v>
      </c>
      <c r="S442" s="2">
        <v>1738</v>
      </c>
      <c r="T442" s="3"/>
      <c r="U442" s="4"/>
      <c r="V442" s="3">
        <v>1738</v>
      </c>
      <c r="W442" s="3"/>
      <c r="X442" s="3"/>
      <c r="Y442" s="3"/>
      <c r="Z442" s="3"/>
      <c r="AA442" s="3"/>
      <c r="AB442" s="3"/>
      <c r="AC442" s="3"/>
      <c r="AD442" s="3">
        <v>100</v>
      </c>
      <c r="AE442" s="3">
        <v>100</v>
      </c>
      <c r="AF442" s="3"/>
      <c r="AG442" s="4"/>
      <c r="AH442" s="3"/>
      <c r="AI442" s="3"/>
      <c r="AJ442" s="3"/>
      <c r="AK442" s="3">
        <v>7.02</v>
      </c>
      <c r="AL442" s="3"/>
      <c r="AM442" s="3"/>
      <c r="AN442" s="3">
        <v>128</v>
      </c>
      <c r="AO442" s="3"/>
      <c r="AP442" s="3">
        <v>214.24</v>
      </c>
      <c r="AQ442" s="4">
        <v>957.14</v>
      </c>
      <c r="AR442" s="3">
        <v>347.64</v>
      </c>
      <c r="AS442" s="4">
        <v>642.14</v>
      </c>
      <c r="AT442" s="3"/>
      <c r="AU442" s="4"/>
      <c r="AV442" s="3">
        <v>36.51</v>
      </c>
      <c r="AW442" s="4">
        <v>0</v>
      </c>
      <c r="AX442" s="3">
        <v>195</v>
      </c>
      <c r="AY442" s="3"/>
      <c r="AZ442" s="3"/>
      <c r="BA442" s="3">
        <v>37.5</v>
      </c>
      <c r="BB442" s="3"/>
      <c r="BC442" s="3"/>
      <c r="BD442" s="4"/>
      <c r="BE442" s="3">
        <v>-57.93</v>
      </c>
      <c r="BF442" s="4">
        <v>1</v>
      </c>
      <c r="BG442" s="3">
        <v>268.64</v>
      </c>
      <c r="BH442" s="4">
        <v>1020.14</v>
      </c>
      <c r="BI442" s="3">
        <v>695.2</v>
      </c>
      <c r="BJ442" s="3">
        <v>159.72</v>
      </c>
      <c r="BK442" s="3">
        <v>76.59</v>
      </c>
      <c r="BL442" s="3"/>
      <c r="BM442" s="3"/>
      <c r="BN442" s="3"/>
      <c r="BO442" s="3">
        <v>-52.14</v>
      </c>
      <c r="BP442" s="3">
        <v>-34.76</v>
      </c>
      <c r="BQ442" s="3">
        <v>-104.28</v>
      </c>
      <c r="BR442" s="3">
        <v>-759.2</v>
      </c>
      <c r="BS442" s="3">
        <f t="shared" si="35"/>
        <v>759.2</v>
      </c>
      <c r="BT442" s="3">
        <f t="shared" si="36"/>
        <v>-64</v>
      </c>
      <c r="BU442" s="3"/>
      <c r="BV442" s="3"/>
      <c r="BW442" s="3"/>
      <c r="BX442" s="3"/>
      <c r="BY442" s="3"/>
      <c r="BZ442" s="3"/>
      <c r="CA442" s="4"/>
      <c r="CB442" s="3"/>
      <c r="CC442" s="3"/>
      <c r="CD442" s="3"/>
      <c r="CE442" s="3"/>
      <c r="CF442" s="3"/>
      <c r="CG442" s="3"/>
      <c r="CH442" s="3"/>
      <c r="CI442" s="3">
        <v>-57.93</v>
      </c>
      <c r="CJ442" s="4">
        <v>1</v>
      </c>
      <c r="CK442" s="3"/>
      <c r="CL442" s="3">
        <v>-240.01</v>
      </c>
      <c r="CM442" s="3"/>
      <c r="CN442" s="3">
        <v>0</v>
      </c>
      <c r="CO442" s="3"/>
      <c r="CP442" s="3">
        <v>231.07</v>
      </c>
      <c r="CQ442" s="3"/>
      <c r="CR442" s="3"/>
    </row>
    <row r="443" spans="1:96" ht="15" customHeight="1" x14ac:dyDescent="0.15">
      <c r="A443" s="1" t="s">
        <v>855</v>
      </c>
      <c r="B443" s="1" t="s">
        <v>509</v>
      </c>
      <c r="C443" s="1" t="s">
        <v>905</v>
      </c>
      <c r="D443" s="1" t="str">
        <f>VLOOKUP(B443,VALIDAÇÃO!$B$2:$C$12,2,0)</f>
        <v>AUGURI</v>
      </c>
      <c r="E443" s="1" t="s">
        <v>31</v>
      </c>
      <c r="F443" s="1" t="str">
        <f>VLOOKUP(E443,'[1]MAIO 25'!$D$2:$E$876,2,0)</f>
        <v>Masculino</v>
      </c>
      <c r="G443" s="1" t="str">
        <f>VLOOKUP(H443,VALIDAÇÃO!$F$2:$G$83,2,0)</f>
        <v>DIRETO</v>
      </c>
      <c r="H443" s="1" t="s">
        <v>1519</v>
      </c>
      <c r="I443" s="1" t="s">
        <v>847</v>
      </c>
      <c r="J443" s="15">
        <v>45238</v>
      </c>
      <c r="K443" s="15"/>
      <c r="L443" s="2">
        <v>2103.9699999999998</v>
      </c>
      <c r="M443" s="2" t="e">
        <f>W443+X443+Y443+Z443+AA443+AB443+AC443+AD443+AE443+AF443+AH443+AJ443+AK443+AL443+AM443+AN443+AO443+AP443+AR443+AT443+AV443++AX443+AY443+AZ443+BA443+BG443+BJ443+BO443+BP443+BQ443+BV443+BW443+BX443+BZ443+CB443+CC443+CD443+CE443+CF443+CH443+CI443+CL443+CN443+BT443+BC443+BE443+BN443+BU443+CQ443+#REF!+CR443+CG443</f>
        <v>#REF!</v>
      </c>
      <c r="N443" s="2">
        <f>(V443+BR443)</f>
        <v>1386</v>
      </c>
      <c r="O443" s="2" t="e">
        <f t="shared" si="37"/>
        <v>#REF!</v>
      </c>
      <c r="P443" s="2" t="e">
        <f>O443+BS443</f>
        <v>#REF!</v>
      </c>
      <c r="Q443" s="2" t="e">
        <f t="shared" si="38"/>
        <v>#REF!</v>
      </c>
      <c r="R443" s="2" t="e">
        <f t="shared" si="39"/>
        <v>#REF!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/>
      <c r="AE443" s="3"/>
      <c r="AF443" s="3"/>
      <c r="AG443" s="4"/>
      <c r="AH443" s="3"/>
      <c r="AI443" s="3"/>
      <c r="AJ443" s="3"/>
      <c r="AK443" s="3">
        <v>0.6</v>
      </c>
      <c r="AL443" s="3"/>
      <c r="AM443" s="3"/>
      <c r="AN443" s="3"/>
      <c r="AO443" s="3"/>
      <c r="AP443" s="3"/>
      <c r="AQ443" s="4"/>
      <c r="AR443" s="3">
        <v>17.259999999999998</v>
      </c>
      <c r="AS443" s="4">
        <v>30.17</v>
      </c>
      <c r="AT443" s="3"/>
      <c r="AU443" s="4"/>
      <c r="AV443" s="3">
        <v>2.48</v>
      </c>
      <c r="AW443" s="4">
        <v>0</v>
      </c>
      <c r="AX443" s="3">
        <v>806.45</v>
      </c>
      <c r="AY443" s="3"/>
      <c r="AZ443" s="3"/>
      <c r="BA443" s="3">
        <v>193.55</v>
      </c>
      <c r="BB443" s="3"/>
      <c r="BC443" s="3"/>
      <c r="BD443" s="4"/>
      <c r="BE443" s="3"/>
      <c r="BF443" s="4"/>
      <c r="BG443" s="3"/>
      <c r="BH443" s="4"/>
      <c r="BI443" s="3">
        <v>695.2</v>
      </c>
      <c r="BJ443" s="3">
        <v>4.1399999999999997</v>
      </c>
      <c r="BK443" s="3">
        <v>2.0499999999999998</v>
      </c>
      <c r="BL443" s="3"/>
      <c r="BM443" s="3"/>
      <c r="BN443" s="3"/>
      <c r="BO443" s="3"/>
      <c r="BP443" s="3">
        <v>-46.2</v>
      </c>
      <c r="BQ443" s="3"/>
      <c r="BR443" s="3">
        <v>-924</v>
      </c>
      <c r="BS443" s="3">
        <f t="shared" si="35"/>
        <v>924</v>
      </c>
      <c r="BT443" s="3">
        <f t="shared" si="36"/>
        <v>-228.79999999999995</v>
      </c>
      <c r="BU443" s="3"/>
      <c r="BV443" s="3"/>
      <c r="BW443" s="3"/>
      <c r="BX443" s="3"/>
      <c r="BY443" s="3"/>
      <c r="BZ443" s="3"/>
      <c r="CA443" s="4"/>
      <c r="CB443" s="3"/>
      <c r="CC443" s="3"/>
      <c r="CD443" s="3"/>
      <c r="CE443" s="3"/>
      <c r="CF443" s="3"/>
      <c r="CG443" s="3"/>
      <c r="CH443" s="3"/>
      <c r="CI443" s="3"/>
      <c r="CJ443" s="4"/>
      <c r="CK443" s="3"/>
      <c r="CL443" s="3">
        <v>-293.54000000000002</v>
      </c>
      <c r="CM443" s="3"/>
      <c r="CN443" s="3">
        <v>-22.39</v>
      </c>
      <c r="CO443" s="3"/>
      <c r="CP443" s="3">
        <v>266.75</v>
      </c>
      <c r="CQ443" s="3"/>
      <c r="CR443" s="3"/>
    </row>
    <row r="444" spans="1:96" ht="15" customHeight="1" x14ac:dyDescent="0.15">
      <c r="A444" s="1" t="s">
        <v>855</v>
      </c>
      <c r="B444" s="1" t="s">
        <v>509</v>
      </c>
      <c r="C444" s="1" t="s">
        <v>1716</v>
      </c>
      <c r="D444" s="1" t="str">
        <f>VLOOKUP(B444,VALIDAÇÃO!$B$2:$C$12,2,0)</f>
        <v>AUGURI</v>
      </c>
      <c r="E444" s="1" t="s">
        <v>1717</v>
      </c>
      <c r="F444" s="1" t="s">
        <v>1830</v>
      </c>
      <c r="G444" s="1" t="str">
        <f>VLOOKUP(H444,VALIDAÇÃO!$F$2:$G$83,2,0)</f>
        <v>DIRETO</v>
      </c>
      <c r="H444" s="1" t="s">
        <v>649</v>
      </c>
      <c r="I444" s="1" t="s">
        <v>847</v>
      </c>
      <c r="J444" s="15">
        <v>45817</v>
      </c>
      <c r="K444" s="15"/>
      <c r="L444" s="2">
        <v>1929.47</v>
      </c>
      <c r="M444" s="2" t="e">
        <f>W444+X444+Y444+Z444+AA444+AB444+AC444+AD444+AE444+AF444+AH444+AJ444+AK444+AL444+AM444+AN444+AO444+AP444+AR444+AT444+AV444++AX444+AY444+AZ444+BA444+BG444+BJ444+BO444+BP444+BQ444+BV444+BW444+BX444+BZ444+CB444+CC444+CD444+CE444+CF444+CH444+CI444+CL444+CN444+BT444+BC444+BE444+BN444+BU444+CQ444+#REF!+CR444+CG444</f>
        <v>#REF!</v>
      </c>
      <c r="N444" s="2">
        <f>(V444+BR444)</f>
        <v>1296</v>
      </c>
      <c r="O444" s="2" t="e">
        <f t="shared" si="37"/>
        <v>#REF!</v>
      </c>
      <c r="P444" s="2" t="e">
        <f>O444+BS444</f>
        <v>#REF!</v>
      </c>
      <c r="Q444" s="2" t="e">
        <f t="shared" si="38"/>
        <v>#REF!</v>
      </c>
      <c r="R444" s="2" t="e">
        <f t="shared" si="39"/>
        <v>#REF!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4"/>
      <c r="AH444" s="3"/>
      <c r="AI444" s="3"/>
      <c r="AJ444" s="3"/>
      <c r="AK444" s="3">
        <v>2.0699999999999998</v>
      </c>
      <c r="AL444" s="3"/>
      <c r="AM444" s="3"/>
      <c r="AN444" s="3">
        <v>180</v>
      </c>
      <c r="AO444" s="3"/>
      <c r="AP444" s="3">
        <v>290.06</v>
      </c>
      <c r="AQ444" s="4">
        <v>975</v>
      </c>
      <c r="AR444" s="3">
        <v>3.27</v>
      </c>
      <c r="AS444" s="4">
        <v>3076</v>
      </c>
      <c r="AT444" s="3"/>
      <c r="AU444" s="4"/>
      <c r="AV444" s="3">
        <v>8.6199999999999992</v>
      </c>
      <c r="AW444" s="4">
        <v>0</v>
      </c>
      <c r="AX444" s="3">
        <v>110.48</v>
      </c>
      <c r="AY444" s="3"/>
      <c r="AZ444" s="3"/>
      <c r="BA444" s="3">
        <v>26.52</v>
      </c>
      <c r="BB444" s="3"/>
      <c r="BC444" s="3">
        <v>-23.45</v>
      </c>
      <c r="BD444" s="4">
        <v>134</v>
      </c>
      <c r="BE444" s="3"/>
      <c r="BF444" s="4"/>
      <c r="BG444" s="3">
        <v>169.75</v>
      </c>
      <c r="BH444" s="4">
        <v>485</v>
      </c>
      <c r="BI444" s="3">
        <v>695.2</v>
      </c>
      <c r="BJ444" s="3">
        <v>111.14</v>
      </c>
      <c r="BK444" s="3">
        <v>304.45</v>
      </c>
      <c r="BL444" s="3"/>
      <c r="BM444" s="3"/>
      <c r="BN444" s="3"/>
      <c r="BO444" s="3"/>
      <c r="BP444" s="3">
        <v>-46.2</v>
      </c>
      <c r="BQ444" s="3"/>
      <c r="BR444" s="3">
        <v>-1014</v>
      </c>
      <c r="BS444" s="3">
        <f t="shared" si="35"/>
        <v>1014</v>
      </c>
      <c r="BT444" s="3">
        <f t="shared" si="36"/>
        <v>-318.79999999999995</v>
      </c>
      <c r="BU444" s="3"/>
      <c r="BV444" s="3"/>
      <c r="BW444" s="3"/>
      <c r="BX444" s="3"/>
      <c r="BY444" s="3"/>
      <c r="BZ444" s="3"/>
      <c r="CA444" s="4"/>
      <c r="CB444" s="3"/>
      <c r="CC444" s="3"/>
      <c r="CD444" s="3"/>
      <c r="CE444" s="3"/>
      <c r="CF444" s="3"/>
      <c r="CG444" s="3"/>
      <c r="CH444" s="3"/>
      <c r="CI444" s="3"/>
      <c r="CJ444" s="4"/>
      <c r="CK444" s="3"/>
      <c r="CL444" s="3">
        <v>-254.41</v>
      </c>
      <c r="CM444" s="3"/>
      <c r="CN444" s="3">
        <v>0</v>
      </c>
      <c r="CO444" s="3"/>
      <c r="CP444" s="3">
        <v>240.67</v>
      </c>
      <c r="CQ444" s="3"/>
      <c r="CR444" s="3"/>
    </row>
    <row r="445" spans="1:96" ht="15" customHeight="1" x14ac:dyDescent="0.15">
      <c r="A445" s="1" t="s">
        <v>851</v>
      </c>
      <c r="B445" s="1" t="s">
        <v>633</v>
      </c>
      <c r="C445" s="1" t="s">
        <v>1172</v>
      </c>
      <c r="D445" s="1" t="str">
        <f>VLOOKUP(B445,VALIDAÇÃO!$B$2:$C$12,2,0)</f>
        <v>ESSENZA</v>
      </c>
      <c r="E445" s="1" t="s">
        <v>270</v>
      </c>
      <c r="F445" s="1" t="str">
        <f>VLOOKUP(E445,'[1]MAIO 25'!$D$2:$E$876,2,0)</f>
        <v>Masculino</v>
      </c>
      <c r="G445" s="1" t="str">
        <f>VLOOKUP(H445,VALIDAÇÃO!$F$2:$G$83,2,0)</f>
        <v>DIRETO</v>
      </c>
      <c r="H445" s="1" t="s">
        <v>256</v>
      </c>
      <c r="I445" s="1" t="s">
        <v>847</v>
      </c>
      <c r="J445" s="15">
        <v>45355</v>
      </c>
      <c r="K445" s="15"/>
      <c r="L445" s="2">
        <v>2235.92</v>
      </c>
      <c r="M445" s="2" t="e">
        <f>W445+X445+Y445+Z445+AA445+AB445+AC445+AD445+AE445+AF445+AH445+AJ445+AK445+AL445+AM445+AN445+AO445+AP445+AR445+AT445+AV445++AX445+AY445+AZ445+BA445+BG445+BJ445+BO445+BP445+BQ445+BV445+BW445+BX445+BZ445+CB445+CC445+CD445+CE445+CF445+CH445+CI445+CL445+CN445+BT445+BC445+BE445+BN445+BU445+CQ445+#REF!+CR445+CG445</f>
        <v>#REF!</v>
      </c>
      <c r="N445" s="2">
        <f>(V445+BR445)</f>
        <v>1289.5999999999999</v>
      </c>
      <c r="O445" s="2" t="e">
        <f t="shared" si="37"/>
        <v>#REF!</v>
      </c>
      <c r="P445" s="2" t="e">
        <f>O445+BS445</f>
        <v>#REF!</v>
      </c>
      <c r="Q445" s="2" t="e">
        <f t="shared" si="38"/>
        <v>#REF!</v>
      </c>
      <c r="R445" s="2" t="e">
        <f t="shared" si="39"/>
        <v>#REF!</v>
      </c>
      <c r="S445" s="2">
        <v>2310</v>
      </c>
      <c r="T445" s="3"/>
      <c r="U445" s="4"/>
      <c r="V445" s="3">
        <v>2310</v>
      </c>
      <c r="W445" s="3"/>
      <c r="X445" s="3"/>
      <c r="Y445" s="3"/>
      <c r="Z445" s="3"/>
      <c r="AA445" s="3"/>
      <c r="AB445" s="3"/>
      <c r="AC445" s="3">
        <v>55.62</v>
      </c>
      <c r="AD445" s="3"/>
      <c r="AE445" s="3">
        <v>100</v>
      </c>
      <c r="AF445" s="3"/>
      <c r="AG445" s="4"/>
      <c r="AH445" s="3"/>
      <c r="AI445" s="3"/>
      <c r="AJ445" s="3"/>
      <c r="AK445" s="3">
        <v>7.68</v>
      </c>
      <c r="AL445" s="3"/>
      <c r="AM445" s="3"/>
      <c r="AN445" s="3">
        <v>192.8</v>
      </c>
      <c r="AO445" s="3"/>
      <c r="AP445" s="3">
        <v>128.86000000000001</v>
      </c>
      <c r="AQ445" s="4">
        <v>433.14</v>
      </c>
      <c r="AR445" s="3">
        <v>197.28</v>
      </c>
      <c r="AS445" s="4">
        <v>2618.17</v>
      </c>
      <c r="AT445" s="3"/>
      <c r="AU445" s="4"/>
      <c r="AV445" s="3">
        <v>39.94</v>
      </c>
      <c r="AW445" s="4">
        <v>0</v>
      </c>
      <c r="AX445" s="3">
        <v>460</v>
      </c>
      <c r="AY445" s="3"/>
      <c r="AZ445" s="3"/>
      <c r="BA445" s="3">
        <v>88.46</v>
      </c>
      <c r="BB445" s="3"/>
      <c r="BC445" s="3"/>
      <c r="BD445" s="4"/>
      <c r="BE445" s="3"/>
      <c r="BF445" s="4"/>
      <c r="BG445" s="3">
        <v>189.4</v>
      </c>
      <c r="BH445" s="4">
        <v>541.14</v>
      </c>
      <c r="BI445" s="3">
        <v>924</v>
      </c>
      <c r="BJ445" s="3">
        <v>99.14</v>
      </c>
      <c r="BK445" s="3">
        <v>339.49</v>
      </c>
      <c r="BL445" s="3"/>
      <c r="BM445" s="3"/>
      <c r="BN445" s="3"/>
      <c r="BO445" s="3">
        <v>-69.3</v>
      </c>
      <c r="BP445" s="3">
        <v>-46.2</v>
      </c>
      <c r="BQ445" s="3">
        <v>-138.6</v>
      </c>
      <c r="BR445" s="3">
        <v>-1020.4</v>
      </c>
      <c r="BS445" s="3">
        <f t="shared" si="35"/>
        <v>1020.4</v>
      </c>
      <c r="BT445" s="3">
        <f t="shared" si="36"/>
        <v>-96.399999999999977</v>
      </c>
      <c r="BU445" s="3"/>
      <c r="BV445" s="3"/>
      <c r="BW445" s="3"/>
      <c r="BX445" s="3"/>
      <c r="BY445" s="3"/>
      <c r="BZ445" s="3"/>
      <c r="CA445" s="4"/>
      <c r="CB445" s="3"/>
      <c r="CC445" s="3"/>
      <c r="CD445" s="3"/>
      <c r="CE445" s="3"/>
      <c r="CF445" s="3"/>
      <c r="CG445" s="3"/>
      <c r="CH445" s="3"/>
      <c r="CI445" s="3"/>
      <c r="CJ445" s="4"/>
      <c r="CK445" s="3"/>
      <c r="CL445" s="3">
        <v>-315.89</v>
      </c>
      <c r="CM445" s="3"/>
      <c r="CN445" s="3">
        <v>-42.87</v>
      </c>
      <c r="CO445" s="3"/>
      <c r="CP445" s="3">
        <v>281.66000000000003</v>
      </c>
      <c r="CQ445" s="3"/>
      <c r="CR445" s="3"/>
    </row>
    <row r="446" spans="1:96" ht="15" customHeight="1" x14ac:dyDescent="0.15">
      <c r="A446" s="1" t="s">
        <v>845</v>
      </c>
      <c r="B446" s="1" t="s">
        <v>55</v>
      </c>
      <c r="C446" s="1" t="s">
        <v>1718</v>
      </c>
      <c r="D446" s="1" t="str">
        <f>VLOOKUP(B446,VALIDAÇÃO!$B$2:$C$12,2,0)</f>
        <v>UNIQUE</v>
      </c>
      <c r="E446" s="1" t="s">
        <v>1485</v>
      </c>
      <c r="F446" s="1" t="str">
        <f>VLOOKUP(E446,'[1]MAIO 25'!$D$2:$E$876,2,0)</f>
        <v>Masculino</v>
      </c>
      <c r="G446" s="1" t="str">
        <f>VLOOKUP(H446,VALIDAÇÃO!$F$2:$G$83,2,0)</f>
        <v>DIRETO</v>
      </c>
      <c r="H446" s="1" t="s">
        <v>1518</v>
      </c>
      <c r="I446" s="1" t="s">
        <v>847</v>
      </c>
      <c r="J446" s="15">
        <v>45789</v>
      </c>
      <c r="K446" s="15"/>
      <c r="L446" s="2">
        <v>881.17</v>
      </c>
      <c r="M446" s="2" t="e">
        <f>W446+X446+Y446+Z446+AA446+AB446+AC446+AD446+AE446+AF446+AH446+AJ446+AK446+AL446+AM446+AN446+AO446+AP446+AR446+AT446+AV446++AX446+AY446+AZ446+BA446+BG446+BJ446+BO446+BP446+BQ446+BV446+BW446+BX446+BZ446+CB446+CC446+CD446+CE446+CF446+CH446+CI446+CL446+CN446+BT446+BC446+BE446+BN446+BU446+CQ446+#REF!+CR446+CG446</f>
        <v>#REF!</v>
      </c>
      <c r="N446" s="2">
        <f>(V446+BR446)</f>
        <v>1042.8</v>
      </c>
      <c r="O446" s="2" t="e">
        <f t="shared" si="37"/>
        <v>#REF!</v>
      </c>
      <c r="P446" s="2" t="e">
        <f>O446+BS446</f>
        <v>#REF!</v>
      </c>
      <c r="Q446" s="2" t="e">
        <f t="shared" si="38"/>
        <v>#REF!</v>
      </c>
      <c r="R446" s="2" t="e">
        <f t="shared" si="39"/>
        <v>#REF!</v>
      </c>
      <c r="S446" s="2">
        <v>1738</v>
      </c>
      <c r="T446" s="3"/>
      <c r="U446" s="4"/>
      <c r="V446" s="3">
        <v>1738</v>
      </c>
      <c r="W446" s="3"/>
      <c r="X446" s="3"/>
      <c r="Y446" s="3"/>
      <c r="Z446" s="3"/>
      <c r="AA446" s="3"/>
      <c r="AB446" s="3"/>
      <c r="AC446" s="3"/>
      <c r="AD446" s="3">
        <v>100</v>
      </c>
      <c r="AE446" s="3"/>
      <c r="AF446" s="3"/>
      <c r="AG446" s="4"/>
      <c r="AH446" s="3"/>
      <c r="AI446" s="3"/>
      <c r="AJ446" s="3"/>
      <c r="AK446" s="3">
        <v>0.09</v>
      </c>
      <c r="AL446" s="3"/>
      <c r="AM446" s="3"/>
      <c r="AN446" s="3"/>
      <c r="AO446" s="3"/>
      <c r="AP446" s="3"/>
      <c r="AQ446" s="4"/>
      <c r="AR446" s="3">
        <v>32.049999999999997</v>
      </c>
      <c r="AS446" s="4">
        <v>1914.14</v>
      </c>
      <c r="AT446" s="3"/>
      <c r="AU446" s="4"/>
      <c r="AV446" s="3">
        <v>0.46</v>
      </c>
      <c r="AW446" s="4">
        <v>0</v>
      </c>
      <c r="AX446" s="3">
        <v>60</v>
      </c>
      <c r="AY446" s="3"/>
      <c r="AZ446" s="3"/>
      <c r="BA446" s="3">
        <v>11.54</v>
      </c>
      <c r="BB446" s="3"/>
      <c r="BC446" s="3">
        <v>-2.39</v>
      </c>
      <c r="BD446" s="4">
        <v>18.170000000000002</v>
      </c>
      <c r="BE446" s="3"/>
      <c r="BF446" s="4"/>
      <c r="BG446" s="3"/>
      <c r="BH446" s="4"/>
      <c r="BI446" s="3">
        <v>695.2</v>
      </c>
      <c r="BJ446" s="3">
        <v>6.16</v>
      </c>
      <c r="BK446" s="3">
        <v>268.52</v>
      </c>
      <c r="BL446" s="3"/>
      <c r="BM446" s="3"/>
      <c r="BN446" s="3">
        <v>65</v>
      </c>
      <c r="BO446" s="3">
        <v>-52.14</v>
      </c>
      <c r="BP446" s="3">
        <v>-34.76</v>
      </c>
      <c r="BQ446" s="3">
        <v>-104.28</v>
      </c>
      <c r="BR446" s="3">
        <v>-695.2</v>
      </c>
      <c r="BS446" s="3">
        <f t="shared" si="35"/>
        <v>695.2</v>
      </c>
      <c r="BT446" s="3">
        <f t="shared" si="36"/>
        <v>0</v>
      </c>
      <c r="BU446" s="3"/>
      <c r="BV446" s="3"/>
      <c r="BW446" s="3"/>
      <c r="BX446" s="3"/>
      <c r="BY446" s="3"/>
      <c r="BZ446" s="3"/>
      <c r="CA446" s="4"/>
      <c r="CB446" s="3"/>
      <c r="CC446" s="3"/>
      <c r="CD446" s="3"/>
      <c r="CE446" s="3"/>
      <c r="CF446" s="3"/>
      <c r="CG446" s="3"/>
      <c r="CH446" s="3"/>
      <c r="CI446" s="3"/>
      <c r="CJ446" s="4"/>
      <c r="CK446" s="3"/>
      <c r="CL446" s="3">
        <v>-143.36000000000001</v>
      </c>
      <c r="CM446" s="3"/>
      <c r="CN446" s="3">
        <v>0</v>
      </c>
      <c r="CO446" s="3"/>
      <c r="CP446" s="3">
        <v>147.66999999999999</v>
      </c>
      <c r="CQ446" s="3"/>
      <c r="CR446" s="3"/>
    </row>
    <row r="447" spans="1:96" ht="15" customHeight="1" x14ac:dyDescent="0.15">
      <c r="A447" s="1" t="s">
        <v>845</v>
      </c>
      <c r="B447" s="1" t="s">
        <v>55</v>
      </c>
      <c r="C447" s="1" t="s">
        <v>1719</v>
      </c>
      <c r="D447" s="1" t="str">
        <f>VLOOKUP(B447,VALIDAÇÃO!$B$2:$C$12,2,0)</f>
        <v>UNIQUE</v>
      </c>
      <c r="E447" s="1" t="s">
        <v>1486</v>
      </c>
      <c r="F447" s="1" t="str">
        <f>VLOOKUP(E447,'[1]MAIO 25'!$D$2:$E$876,2,0)</f>
        <v>Masculino</v>
      </c>
      <c r="G447" s="1" t="str">
        <f>VLOOKUP(H447,VALIDAÇÃO!$F$2:$G$83,2,0)</f>
        <v>DIRETO</v>
      </c>
      <c r="H447" s="1" t="s">
        <v>1518</v>
      </c>
      <c r="I447" s="1" t="s">
        <v>847</v>
      </c>
      <c r="J447" s="15">
        <v>45798</v>
      </c>
      <c r="K447" s="15"/>
      <c r="L447" s="2">
        <v>1915.82</v>
      </c>
      <c r="M447" s="2" t="e">
        <f>W447+X447+Y447+Z447+AA447+AB447+AC447+AD447+AE447+AF447+AH447+AJ447+AK447+AL447+AM447+AN447+AO447+AP447+AR447+AT447+AV447++AX447+AY447+AZ447+BA447+BG447+BJ447+BO447+BP447+BQ447+BV447+BW447+BX447+BZ447+CB447+CC447+CD447+CE447+CF447+CH447+CI447+CL447+CN447+BT447+BC447+BE447+BN447+BU447+CQ447+#REF!+CR447+CG447</f>
        <v>#REF!</v>
      </c>
      <c r="N447" s="2">
        <f>(V447+BR447)</f>
        <v>946.8</v>
      </c>
      <c r="O447" s="2" t="e">
        <f t="shared" si="37"/>
        <v>#REF!</v>
      </c>
      <c r="P447" s="2" t="e">
        <f>O447+BS447</f>
        <v>#REF!</v>
      </c>
      <c r="Q447" s="2" t="e">
        <f t="shared" si="38"/>
        <v>#REF!</v>
      </c>
      <c r="R447" s="2" t="e">
        <f t="shared" si="39"/>
        <v>#REF!</v>
      </c>
      <c r="S447" s="2">
        <v>1738</v>
      </c>
      <c r="T447" s="3"/>
      <c r="U447" s="4"/>
      <c r="V447" s="3">
        <v>1738</v>
      </c>
      <c r="W447" s="3"/>
      <c r="X447" s="3"/>
      <c r="Y447" s="3">
        <v>5.53</v>
      </c>
      <c r="Z447" s="3"/>
      <c r="AA447" s="3"/>
      <c r="AB447" s="3"/>
      <c r="AC447" s="3"/>
      <c r="AD447" s="3"/>
      <c r="AE447" s="3">
        <v>100</v>
      </c>
      <c r="AF447" s="3"/>
      <c r="AG447" s="4"/>
      <c r="AH447" s="3"/>
      <c r="AI447" s="3"/>
      <c r="AJ447" s="3"/>
      <c r="AK447" s="3">
        <v>4.88</v>
      </c>
      <c r="AL447" s="3"/>
      <c r="AM447" s="3"/>
      <c r="AN447" s="3">
        <v>192</v>
      </c>
      <c r="AO447" s="3"/>
      <c r="AP447" s="3"/>
      <c r="AQ447" s="4"/>
      <c r="AR447" s="3">
        <v>677.58</v>
      </c>
      <c r="AS447" s="4">
        <v>11</v>
      </c>
      <c r="AT447" s="3"/>
      <c r="AU447" s="4"/>
      <c r="AV447" s="3">
        <v>25.35</v>
      </c>
      <c r="AW447" s="4">
        <v>0</v>
      </c>
      <c r="AX447" s="3">
        <v>157.88999999999999</v>
      </c>
      <c r="AY447" s="3"/>
      <c r="AZ447" s="3"/>
      <c r="BA447" s="3">
        <v>30.36</v>
      </c>
      <c r="BB447" s="3"/>
      <c r="BC447" s="3">
        <v>-46.63</v>
      </c>
      <c r="BD447" s="4">
        <v>354.17</v>
      </c>
      <c r="BE447" s="3"/>
      <c r="BF447" s="4"/>
      <c r="BG447" s="3"/>
      <c r="BH447" s="4"/>
      <c r="BI447" s="3">
        <v>924</v>
      </c>
      <c r="BJ447" s="3">
        <v>131.37</v>
      </c>
      <c r="BK447" s="3">
        <v>0.82</v>
      </c>
      <c r="BL447" s="3"/>
      <c r="BM447" s="3"/>
      <c r="BN447" s="3"/>
      <c r="BO447" s="3">
        <v>-52.14</v>
      </c>
      <c r="BP447" s="3">
        <v>-34.76</v>
      </c>
      <c r="BQ447" s="3"/>
      <c r="BR447" s="3">
        <v>-791.2</v>
      </c>
      <c r="BS447" s="3">
        <f t="shared" si="35"/>
        <v>791.2</v>
      </c>
      <c r="BT447" s="3">
        <f t="shared" si="36"/>
        <v>132.79999999999995</v>
      </c>
      <c r="BU447" s="3"/>
      <c r="BV447" s="3"/>
      <c r="BW447" s="3"/>
      <c r="BX447" s="3"/>
      <c r="BY447" s="3"/>
      <c r="BZ447" s="3"/>
      <c r="CA447" s="4"/>
      <c r="CB447" s="3"/>
      <c r="CC447" s="3"/>
      <c r="CD447" s="3"/>
      <c r="CE447" s="3"/>
      <c r="CF447" s="3"/>
      <c r="CG447" s="3"/>
      <c r="CH447" s="3"/>
      <c r="CI447" s="3"/>
      <c r="CJ447" s="4"/>
      <c r="CK447" s="3"/>
      <c r="CL447" s="3">
        <v>-222.41</v>
      </c>
      <c r="CM447" s="3"/>
      <c r="CN447" s="3">
        <v>0</v>
      </c>
      <c r="CO447" s="3"/>
      <c r="CP447" s="3">
        <v>217.94</v>
      </c>
      <c r="CQ447" s="3"/>
      <c r="CR447" s="3"/>
    </row>
    <row r="448" spans="1:96" ht="15" customHeight="1" x14ac:dyDescent="0.15">
      <c r="A448" s="1" t="s">
        <v>851</v>
      </c>
      <c r="B448" s="1" t="s">
        <v>633</v>
      </c>
      <c r="C448" s="1" t="s">
        <v>1173</v>
      </c>
      <c r="D448" s="1" t="str">
        <f>VLOOKUP(B448,VALIDAÇÃO!$B$2:$C$12,2,0)</f>
        <v>ESSENZA</v>
      </c>
      <c r="E448" s="1" t="s">
        <v>510</v>
      </c>
      <c r="F448" s="1" t="s">
        <v>1830</v>
      </c>
      <c r="G448" s="1" t="str">
        <f>VLOOKUP(H448,VALIDAÇÃO!$F$2:$G$83,2,0)</f>
        <v>DIRETO</v>
      </c>
      <c r="H448" s="1" t="s">
        <v>130</v>
      </c>
      <c r="I448" s="1" t="s">
        <v>847</v>
      </c>
      <c r="J448" s="15">
        <v>44958</v>
      </c>
      <c r="K448" s="15"/>
      <c r="L448" s="2">
        <v>2178.5100000000002</v>
      </c>
      <c r="M448" s="2" t="e">
        <f>W448+X448+Y448+Z448+AA448+AB448+AC448+AD448+AE448+AF448+AH448+AJ448+AK448+AL448+AM448+AN448+AO448+AP448+AR448+AT448+AV448++AX448+AY448+AZ448+BA448+BG448+BJ448+BO448+BP448+BQ448+BV448+BW448+BX448+BZ448+CB448+CC448+CD448+CE448+CF448+CH448+CI448+CL448+CN448+BT448+BC448+BE448+BN448+BU448+CQ448+#REF!+CR448+CG448</f>
        <v>#REF!</v>
      </c>
      <c r="N448" s="2">
        <f>(V448+BR448)</f>
        <v>1386</v>
      </c>
      <c r="O448" s="2" t="e">
        <f t="shared" si="37"/>
        <v>#REF!</v>
      </c>
      <c r="P448" s="2" t="e">
        <f>O448+BS448</f>
        <v>#REF!</v>
      </c>
      <c r="Q448" s="2" t="e">
        <f t="shared" si="38"/>
        <v>#REF!</v>
      </c>
      <c r="R448" s="2" t="e">
        <f t="shared" si="39"/>
        <v>#REF!</v>
      </c>
      <c r="S448" s="2">
        <v>2310</v>
      </c>
      <c r="T448" s="3"/>
      <c r="U448" s="4"/>
      <c r="V448" s="3">
        <v>2310</v>
      </c>
      <c r="W448" s="3"/>
      <c r="X448" s="3"/>
      <c r="Y448" s="3"/>
      <c r="Z448" s="3"/>
      <c r="AA448" s="3"/>
      <c r="AB448" s="3"/>
      <c r="AC448" s="3">
        <v>55.62</v>
      </c>
      <c r="AD448" s="3"/>
      <c r="AE448" s="3"/>
      <c r="AF448" s="3"/>
      <c r="AG448" s="4"/>
      <c r="AH448" s="3"/>
      <c r="AI448" s="3"/>
      <c r="AJ448" s="3"/>
      <c r="AK448" s="3">
        <v>4.83</v>
      </c>
      <c r="AL448" s="3"/>
      <c r="AM448" s="3"/>
      <c r="AN448" s="3"/>
      <c r="AO448" s="3"/>
      <c r="AP448" s="3">
        <v>144.33000000000001</v>
      </c>
      <c r="AQ448" s="4">
        <v>485.14</v>
      </c>
      <c r="AR448" s="3">
        <v>473.96</v>
      </c>
      <c r="AS448" s="4"/>
      <c r="AT448" s="3"/>
      <c r="AU448" s="4"/>
      <c r="AV448" s="3">
        <v>25.09</v>
      </c>
      <c r="AW448" s="4"/>
      <c r="AX448" s="3">
        <v>180</v>
      </c>
      <c r="AY448" s="3"/>
      <c r="AZ448" s="3"/>
      <c r="BA448" s="3">
        <v>34.620000000000005</v>
      </c>
      <c r="BB448" s="3"/>
      <c r="BC448" s="3"/>
      <c r="BD448" s="4"/>
      <c r="BE448" s="3"/>
      <c r="BF448" s="4"/>
      <c r="BG448" s="3">
        <v>192.55</v>
      </c>
      <c r="BH448" s="4">
        <v>550.14</v>
      </c>
      <c r="BI448" s="3"/>
      <c r="BJ448" s="3">
        <v>155.93</v>
      </c>
      <c r="BK448" s="3">
        <v>32.33</v>
      </c>
      <c r="BL448" s="3"/>
      <c r="BM448" s="3"/>
      <c r="BN448" s="3"/>
      <c r="BO448" s="3">
        <v>-69.3</v>
      </c>
      <c r="BP448" s="3">
        <v>-46.2</v>
      </c>
      <c r="BQ448" s="3"/>
      <c r="BR448" s="3">
        <v>-924</v>
      </c>
      <c r="BS448" s="3">
        <f t="shared" si="35"/>
        <v>924</v>
      </c>
      <c r="BT448" s="3">
        <f t="shared" si="36"/>
        <v>-924</v>
      </c>
      <c r="BU448" s="3"/>
      <c r="BV448" s="3"/>
      <c r="BW448" s="3"/>
      <c r="BX448" s="3"/>
      <c r="BY448" s="3"/>
      <c r="BZ448" s="3"/>
      <c r="CA448" s="4"/>
      <c r="CB448" s="3"/>
      <c r="CC448" s="3"/>
      <c r="CD448" s="3"/>
      <c r="CE448" s="3"/>
      <c r="CF448" s="3"/>
      <c r="CG448" s="3"/>
      <c r="CH448" s="3"/>
      <c r="CI448" s="3"/>
      <c r="CJ448" s="4"/>
      <c r="CK448" s="3"/>
      <c r="CL448" s="3">
        <v>-315.95999999999998</v>
      </c>
      <c r="CM448" s="3"/>
      <c r="CN448" s="3">
        <v>-42.96</v>
      </c>
      <c r="CO448" s="3"/>
      <c r="CP448" s="3">
        <v>281.7</v>
      </c>
      <c r="CQ448" s="3"/>
      <c r="CR448" s="3"/>
    </row>
    <row r="449" spans="1:96" ht="15" customHeight="1" x14ac:dyDescent="0.15">
      <c r="A449" s="1" t="s">
        <v>855</v>
      </c>
      <c r="B449" s="1" t="s">
        <v>509</v>
      </c>
      <c r="C449" s="1" t="s">
        <v>1174</v>
      </c>
      <c r="D449" s="1" t="str">
        <f>VLOOKUP(B449,VALIDAÇÃO!$B$2:$C$12,2,0)</f>
        <v>AUGURI</v>
      </c>
      <c r="E449" s="1" t="s">
        <v>22</v>
      </c>
      <c r="F449" s="1" t="str">
        <f>VLOOKUP(E449,'[1]MAIO 25'!$D$2:$E$876,2,0)</f>
        <v>Masculino</v>
      </c>
      <c r="G449" s="1" t="str">
        <f>VLOOKUP(H449,VALIDAÇÃO!$F$2:$G$83,2,0)</f>
        <v>DIRETO</v>
      </c>
      <c r="H449" s="1" t="s">
        <v>1518</v>
      </c>
      <c r="I449" s="1" t="s">
        <v>847</v>
      </c>
      <c r="J449" s="15">
        <v>45488</v>
      </c>
      <c r="K449" s="15"/>
      <c r="L449" s="2">
        <v>1445.09</v>
      </c>
      <c r="M449" s="2" t="e">
        <f>W449+X449+Y449+Z449+AA449+AB449+AC449+AD449+AE449+AF449+AH449+AJ449+AK449+AL449+AM449+AN449+AO449+AP449+AR449+AT449+AV449++AX449+AY449+AZ449+BA449+BG449+BJ449+BO449+BP449+BQ449+BV449+BW449+BX449+BZ449+CB449+CC449+CD449+CE449+CF449+CH449+CI449+CL449+CN449+BT449+BC449+BE449+BN449+BU449+CQ449+#REF!+CR449+CG449</f>
        <v>#REF!</v>
      </c>
      <c r="N449" s="2">
        <f>(V449+BR449)</f>
        <v>962.8</v>
      </c>
      <c r="O449" s="2" t="e">
        <f t="shared" si="37"/>
        <v>#REF!</v>
      </c>
      <c r="P449" s="2" t="e">
        <f>O449+BS449</f>
        <v>#REF!</v>
      </c>
      <c r="Q449" s="2" t="e">
        <f t="shared" si="38"/>
        <v>#REF!</v>
      </c>
      <c r="R449" s="2" t="e">
        <f t="shared" si="39"/>
        <v>#REF!</v>
      </c>
      <c r="S449" s="2">
        <v>1738</v>
      </c>
      <c r="T449" s="3"/>
      <c r="U449" s="4"/>
      <c r="V449" s="3">
        <v>1738</v>
      </c>
      <c r="W449" s="3"/>
      <c r="X449" s="3"/>
      <c r="Y449" s="3"/>
      <c r="Z449" s="3"/>
      <c r="AA449" s="3"/>
      <c r="AB449" s="3"/>
      <c r="AC449" s="3"/>
      <c r="AD449" s="3">
        <v>100</v>
      </c>
      <c r="AE449" s="3"/>
      <c r="AF449" s="3"/>
      <c r="AG449" s="4"/>
      <c r="AH449" s="3"/>
      <c r="AI449" s="3"/>
      <c r="AJ449" s="3"/>
      <c r="AK449" s="3">
        <v>0.66</v>
      </c>
      <c r="AL449" s="3"/>
      <c r="AM449" s="3"/>
      <c r="AN449" s="3">
        <v>160</v>
      </c>
      <c r="AO449" s="3"/>
      <c r="AP449" s="3"/>
      <c r="AQ449" s="4"/>
      <c r="AR449" s="3">
        <v>28.87</v>
      </c>
      <c r="AS449" s="4">
        <v>2277.14</v>
      </c>
      <c r="AT449" s="3"/>
      <c r="AU449" s="4"/>
      <c r="AV449" s="3">
        <v>2.76</v>
      </c>
      <c r="AW449" s="4">
        <v>0</v>
      </c>
      <c r="AX449" s="3">
        <v>403.23</v>
      </c>
      <c r="AY449" s="3"/>
      <c r="AZ449" s="3"/>
      <c r="BA449" s="3">
        <v>96.78</v>
      </c>
      <c r="BB449" s="3"/>
      <c r="BC449" s="3"/>
      <c r="BD449" s="4"/>
      <c r="BE449" s="3"/>
      <c r="BF449" s="4"/>
      <c r="BG449" s="3"/>
      <c r="BH449" s="4"/>
      <c r="BI449" s="3">
        <v>695.2</v>
      </c>
      <c r="BJ449" s="3">
        <v>6.93</v>
      </c>
      <c r="BK449" s="3">
        <v>281.52</v>
      </c>
      <c r="BL449" s="3"/>
      <c r="BM449" s="3"/>
      <c r="BN449" s="3"/>
      <c r="BO449" s="3"/>
      <c r="BP449" s="3">
        <v>-34.76</v>
      </c>
      <c r="BQ449" s="3"/>
      <c r="BR449" s="3">
        <v>-775.2</v>
      </c>
      <c r="BS449" s="3">
        <f t="shared" si="35"/>
        <v>775.2</v>
      </c>
      <c r="BT449" s="3">
        <f t="shared" si="36"/>
        <v>-80</v>
      </c>
      <c r="BU449" s="3"/>
      <c r="BV449" s="3"/>
      <c r="BW449" s="3"/>
      <c r="BX449" s="3"/>
      <c r="BY449" s="3"/>
      <c r="BZ449" s="3"/>
      <c r="CA449" s="4"/>
      <c r="CB449" s="3"/>
      <c r="CC449" s="3"/>
      <c r="CD449" s="3"/>
      <c r="CE449" s="3"/>
      <c r="CF449" s="3"/>
      <c r="CG449" s="3"/>
      <c r="CH449" s="3"/>
      <c r="CI449" s="3"/>
      <c r="CJ449" s="4"/>
      <c r="CK449" s="3"/>
      <c r="CL449" s="3">
        <v>-182.18</v>
      </c>
      <c r="CM449" s="3"/>
      <c r="CN449" s="3">
        <v>0</v>
      </c>
      <c r="CO449" s="3"/>
      <c r="CP449" s="3">
        <v>182.17</v>
      </c>
      <c r="CQ449" s="3"/>
      <c r="CR449" s="3"/>
    </row>
    <row r="450" spans="1:96" ht="15" customHeight="1" x14ac:dyDescent="0.15">
      <c r="A450" s="1" t="s">
        <v>851</v>
      </c>
      <c r="B450" s="1" t="s">
        <v>633</v>
      </c>
      <c r="C450" s="1" t="s">
        <v>1175</v>
      </c>
      <c r="D450" s="1" t="str">
        <f>VLOOKUP(B450,VALIDAÇÃO!$B$2:$C$12,2,0)</f>
        <v>ESSENZA</v>
      </c>
      <c r="E450" s="1" t="s">
        <v>267</v>
      </c>
      <c r="F450" s="1" t="str">
        <f>VLOOKUP(E450,'[1]MAIO 25'!$D$2:$E$876,2,0)</f>
        <v>Masculino</v>
      </c>
      <c r="G450" s="1" t="str">
        <f>VLOOKUP(H450,VALIDAÇÃO!$F$2:$G$83,2,0)</f>
        <v>DIRETO</v>
      </c>
      <c r="H450" s="1" t="s">
        <v>649</v>
      </c>
      <c r="I450" s="1" t="s">
        <v>847</v>
      </c>
      <c r="J450" s="15">
        <v>45446</v>
      </c>
      <c r="K450" s="15"/>
      <c r="L450" s="2">
        <v>2705.18</v>
      </c>
      <c r="M450" s="2" t="e">
        <f>W450+X450+Y450+Z450+AA450+AB450+AC450+AD450+AE450+AF450+AH450+AJ450+AK450+AL450+AM450+AN450+AO450+AP450+AR450+AT450+AV450++AX450+AY450+AZ450+BA450+BG450+BJ450+BO450+BP450+BQ450+BV450+BW450+BX450+BZ450+CB450+CC450+CD450+CE450+CF450+CH450+CI450+CL450+CN450+BT450+BC450+BE450+BN450+BU450+CQ450+#REF!+CR450+CG450</f>
        <v>#REF!</v>
      </c>
      <c r="N450" s="2">
        <f>(V450+BR450)</f>
        <v>1386</v>
      </c>
      <c r="O450" s="2" t="e">
        <f t="shared" si="37"/>
        <v>#REF!</v>
      </c>
      <c r="P450" s="2" t="e">
        <f>O450+BS450</f>
        <v>#REF!</v>
      </c>
      <c r="Q450" s="2" t="e">
        <f t="shared" si="38"/>
        <v>#REF!</v>
      </c>
      <c r="R450" s="2" t="e">
        <f t="shared" si="39"/>
        <v>#REF!</v>
      </c>
      <c r="S450" s="2">
        <v>2310</v>
      </c>
      <c r="T450" s="3"/>
      <c r="U450" s="4"/>
      <c r="V450" s="3">
        <v>2310</v>
      </c>
      <c r="W450" s="3"/>
      <c r="X450" s="3"/>
      <c r="Y450" s="3"/>
      <c r="Z450" s="3"/>
      <c r="AA450" s="3"/>
      <c r="AB450" s="3"/>
      <c r="AC450" s="3">
        <v>55.62</v>
      </c>
      <c r="AD450" s="3"/>
      <c r="AE450" s="3"/>
      <c r="AF450" s="3"/>
      <c r="AG450" s="4"/>
      <c r="AH450" s="3"/>
      <c r="AI450" s="3"/>
      <c r="AJ450" s="3"/>
      <c r="AK450" s="3">
        <v>13.75</v>
      </c>
      <c r="AL450" s="3"/>
      <c r="AM450" s="3"/>
      <c r="AN450" s="3"/>
      <c r="AO450" s="3"/>
      <c r="AP450" s="3">
        <v>286.83</v>
      </c>
      <c r="AQ450" s="4">
        <v>964.14</v>
      </c>
      <c r="AR450" s="3">
        <v>549.52</v>
      </c>
      <c r="AS450" s="4">
        <v>30.17</v>
      </c>
      <c r="AT450" s="3"/>
      <c r="AU450" s="4"/>
      <c r="AV450" s="3">
        <v>71.5</v>
      </c>
      <c r="AW450" s="4"/>
      <c r="AX450" s="3">
        <v>350</v>
      </c>
      <c r="AY450" s="3"/>
      <c r="AZ450" s="3"/>
      <c r="BA450" s="3">
        <v>67.31</v>
      </c>
      <c r="BB450" s="3"/>
      <c r="BC450" s="3"/>
      <c r="BD450" s="4"/>
      <c r="BE450" s="3"/>
      <c r="BF450" s="4"/>
      <c r="BG450" s="3">
        <v>364.4</v>
      </c>
      <c r="BH450" s="4">
        <v>1041.1400000000001</v>
      </c>
      <c r="BI450" s="3">
        <v>695.2</v>
      </c>
      <c r="BJ450" s="3">
        <v>230.91</v>
      </c>
      <c r="BK450" s="3">
        <v>34.770000000000003</v>
      </c>
      <c r="BL450" s="3"/>
      <c r="BM450" s="3"/>
      <c r="BN450" s="3"/>
      <c r="BO450" s="3">
        <v>-69.3</v>
      </c>
      <c r="BP450" s="3">
        <v>-46.2</v>
      </c>
      <c r="BQ450" s="3"/>
      <c r="BR450" s="3">
        <v>-924</v>
      </c>
      <c r="BS450" s="3">
        <f t="shared" si="35"/>
        <v>924</v>
      </c>
      <c r="BT450" s="3">
        <f t="shared" si="36"/>
        <v>-228.79999999999995</v>
      </c>
      <c r="BU450" s="3"/>
      <c r="BV450" s="3"/>
      <c r="BW450" s="3"/>
      <c r="BX450" s="3"/>
      <c r="BY450" s="3"/>
      <c r="BZ450" s="3"/>
      <c r="CA450" s="4"/>
      <c r="CB450" s="3"/>
      <c r="CC450" s="3"/>
      <c r="CD450" s="3"/>
      <c r="CE450" s="3"/>
      <c r="CF450" s="3"/>
      <c r="CG450" s="3"/>
      <c r="CH450" s="3"/>
      <c r="CI450" s="3"/>
      <c r="CJ450" s="4"/>
      <c r="CK450" s="3"/>
      <c r="CL450" s="3">
        <v>-403.77</v>
      </c>
      <c r="CM450" s="3"/>
      <c r="CN450" s="3">
        <v>-151.38999999999999</v>
      </c>
      <c r="CO450" s="3"/>
      <c r="CP450" s="3">
        <v>339.53</v>
      </c>
      <c r="CQ450" s="3"/>
      <c r="CR450" s="3"/>
    </row>
    <row r="451" spans="1:96" ht="15" customHeight="1" x14ac:dyDescent="0.15">
      <c r="A451" s="1" t="s">
        <v>851</v>
      </c>
      <c r="B451" s="1" t="s">
        <v>633</v>
      </c>
      <c r="C451" s="1" t="s">
        <v>1032</v>
      </c>
      <c r="D451" s="1" t="str">
        <f>VLOOKUP(B451,VALIDAÇÃO!$B$2:$C$12,2,0)</f>
        <v>ESSENZA</v>
      </c>
      <c r="E451" s="1" t="s">
        <v>146</v>
      </c>
      <c r="F451" s="1" t="str">
        <f>VLOOKUP(E451,'[1]MAIO 25'!$D$2:$E$876,2,0)</f>
        <v>Masculino</v>
      </c>
      <c r="G451" s="1" t="str">
        <f>VLOOKUP(H451,VALIDAÇÃO!$F$2:$G$83,2,0)</f>
        <v>DIRETO</v>
      </c>
      <c r="H451" s="1" t="s">
        <v>649</v>
      </c>
      <c r="I451" s="1" t="s">
        <v>847</v>
      </c>
      <c r="J451" s="15">
        <v>45691</v>
      </c>
      <c r="K451" s="15"/>
      <c r="L451" s="2">
        <v>1993.01</v>
      </c>
      <c r="M451" s="2" t="e">
        <f>W451+X451+Y451+Z451+AA451+AB451+AC451+AD451+AE451+AF451+AH451+AJ451+AK451+AL451+AM451+AN451+AO451+AP451+AR451+AT451+AV451++AX451+AY451+AZ451+BA451+BG451+BJ451+BO451+BP451+BQ451+BV451+BW451+BX451+BZ451+CB451+CC451+CD451+CE451+CF451+CH451+CI451+CL451+CN451+BT451+BC451+BE451+BN451+BU451+CQ451+#REF!+CR451+CG451</f>
        <v>#REF!</v>
      </c>
      <c r="N451" s="2">
        <f>(V451+BR451)</f>
        <v>1386</v>
      </c>
      <c r="O451" s="2" t="e">
        <f t="shared" si="37"/>
        <v>#REF!</v>
      </c>
      <c r="P451" s="2" t="e">
        <f>O451+BS451</f>
        <v>#REF!</v>
      </c>
      <c r="Q451" s="2" t="e">
        <f t="shared" si="38"/>
        <v>#REF!</v>
      </c>
      <c r="R451" s="2" t="e">
        <f t="shared" si="39"/>
        <v>#REF!</v>
      </c>
      <c r="S451" s="2">
        <v>2310</v>
      </c>
      <c r="T451" s="3"/>
      <c r="U451" s="4"/>
      <c r="V451" s="3">
        <v>2310</v>
      </c>
      <c r="W451" s="3"/>
      <c r="X451" s="3"/>
      <c r="Y451" s="3"/>
      <c r="Z451" s="3"/>
      <c r="AA451" s="3"/>
      <c r="AB451" s="3"/>
      <c r="AC451" s="3">
        <v>55.62</v>
      </c>
      <c r="AD451" s="3">
        <v>100</v>
      </c>
      <c r="AE451" s="3"/>
      <c r="AF451" s="3"/>
      <c r="AG451" s="4"/>
      <c r="AH451" s="3"/>
      <c r="AI451" s="3"/>
      <c r="AJ451" s="3"/>
      <c r="AK451" s="3">
        <v>6.43</v>
      </c>
      <c r="AL451" s="3"/>
      <c r="AM451" s="3"/>
      <c r="AN451" s="3"/>
      <c r="AO451" s="3"/>
      <c r="AP451" s="3">
        <v>293.38</v>
      </c>
      <c r="AQ451" s="4">
        <v>986.14</v>
      </c>
      <c r="AR451" s="3">
        <v>22.95</v>
      </c>
      <c r="AS451" s="4">
        <v>2462.17</v>
      </c>
      <c r="AT451" s="3"/>
      <c r="AU451" s="4"/>
      <c r="AV451" s="3">
        <v>33.46</v>
      </c>
      <c r="AW451" s="4">
        <v>0</v>
      </c>
      <c r="AX451" s="3">
        <v>301</v>
      </c>
      <c r="AY451" s="3"/>
      <c r="AZ451" s="3"/>
      <c r="BA451" s="3">
        <v>57.88</v>
      </c>
      <c r="BB451" s="3"/>
      <c r="BC451" s="3">
        <v>-3.35</v>
      </c>
      <c r="BD451" s="4">
        <v>19.14</v>
      </c>
      <c r="BE451" s="3">
        <v>-77</v>
      </c>
      <c r="BF451" s="4">
        <v>1</v>
      </c>
      <c r="BG451" s="3">
        <v>361.6</v>
      </c>
      <c r="BH451" s="4">
        <v>1033.1400000000001</v>
      </c>
      <c r="BI451" s="3">
        <v>695.2</v>
      </c>
      <c r="BJ451" s="3">
        <v>130.37</v>
      </c>
      <c r="BK451" s="3">
        <v>202.39</v>
      </c>
      <c r="BL451" s="3"/>
      <c r="BM451" s="3"/>
      <c r="BN451" s="3"/>
      <c r="BO451" s="3">
        <v>-69.3</v>
      </c>
      <c r="BP451" s="3">
        <v>-46.2</v>
      </c>
      <c r="BQ451" s="3"/>
      <c r="BR451" s="3">
        <v>-924</v>
      </c>
      <c r="BS451" s="3">
        <f t="shared" ref="BS451:BS514" si="40">BR451*-1</f>
        <v>924</v>
      </c>
      <c r="BT451" s="3">
        <f t="shared" si="36"/>
        <v>-228.79999999999995</v>
      </c>
      <c r="BU451" s="3"/>
      <c r="BV451" s="3"/>
      <c r="BW451" s="3"/>
      <c r="BX451" s="3"/>
      <c r="BY451" s="3"/>
      <c r="BZ451" s="3"/>
      <c r="CA451" s="4"/>
      <c r="CB451" s="3"/>
      <c r="CC451" s="3"/>
      <c r="CD451" s="3"/>
      <c r="CE451" s="3"/>
      <c r="CF451" s="3"/>
      <c r="CG451" s="3"/>
      <c r="CH451" s="3"/>
      <c r="CI451" s="3">
        <v>-154</v>
      </c>
      <c r="CJ451" s="4">
        <v>2</v>
      </c>
      <c r="CK451" s="3"/>
      <c r="CL451" s="3">
        <v>-287.33</v>
      </c>
      <c r="CM451" s="3"/>
      <c r="CN451" s="3">
        <v>-18.5</v>
      </c>
      <c r="CO451" s="3"/>
      <c r="CP451" s="3">
        <v>262.61</v>
      </c>
      <c r="CQ451" s="3"/>
      <c r="CR451" s="3"/>
    </row>
    <row r="452" spans="1:96" ht="15" customHeight="1" x14ac:dyDescent="0.15">
      <c r="A452" s="1" t="s">
        <v>872</v>
      </c>
      <c r="B452" s="1" t="s">
        <v>437</v>
      </c>
      <c r="C452" s="1" t="s">
        <v>1176</v>
      </c>
      <c r="D452" s="1" t="str">
        <f>VLOOKUP(B452,VALIDAÇÃO!$B$2:$C$12,2,0)</f>
        <v xml:space="preserve">BOSSA </v>
      </c>
      <c r="E452" s="1" t="s">
        <v>126</v>
      </c>
      <c r="F452" s="1" t="str">
        <f>VLOOKUP(E452,'[1]MAIO 25'!$D$2:$E$876,2,0)</f>
        <v>Masculino</v>
      </c>
      <c r="G452" s="1" t="str">
        <f>VLOOKUP(H452,VALIDAÇÃO!$F$2:$G$83,2,0)</f>
        <v>DIRETO</v>
      </c>
      <c r="H452" s="1" t="s">
        <v>1518</v>
      </c>
      <c r="I452" s="1" t="s">
        <v>847</v>
      </c>
      <c r="J452" s="15">
        <v>45362</v>
      </c>
      <c r="K452" s="15"/>
      <c r="L452" s="2">
        <v>592.66999999999996</v>
      </c>
      <c r="M452" s="2" t="e">
        <f>W452+X452+Y452+Z452+AA452+AB452+AC452+AD452+AE452+AF452+AH452+AJ452+AK452+AL452+AM452+AN452+AO452+AP452+AR452+AT452+AV452++AX452+AY452+AZ452+BA452+BG452+BJ452+BO452+BP452+BQ452+BV452+BW452+BX452+BZ452+CB452+CC452+CD452+CE452+CF452+CH452+CI452+CL452+CN452+BT452+BC452+BE452+BN452+BU452+CQ452+#REF!+CR452+CG452</f>
        <v>#REF!</v>
      </c>
      <c r="N452" s="2">
        <f>(V452+BR452)</f>
        <v>1042.8</v>
      </c>
      <c r="O452" s="2" t="e">
        <f t="shared" si="37"/>
        <v>#REF!</v>
      </c>
      <c r="P452" s="2" t="e">
        <f>O452+BS452</f>
        <v>#REF!</v>
      </c>
      <c r="Q452" s="2" t="e">
        <f t="shared" si="38"/>
        <v>#REF!</v>
      </c>
      <c r="R452" s="2" t="e">
        <f t="shared" si="39"/>
        <v>#REF!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4"/>
      <c r="AH452" s="3"/>
      <c r="AI452" s="3"/>
      <c r="AJ452" s="3"/>
      <c r="AK452" s="3">
        <v>0.03</v>
      </c>
      <c r="AL452" s="3"/>
      <c r="AM452" s="3"/>
      <c r="AN452" s="3"/>
      <c r="AO452" s="3"/>
      <c r="AP452" s="3"/>
      <c r="AQ452" s="4"/>
      <c r="AR452" s="3">
        <v>11.64</v>
      </c>
      <c r="AS452" s="4">
        <v>2188.14</v>
      </c>
      <c r="AT452" s="3"/>
      <c r="AU452" s="4"/>
      <c r="AV452" s="3">
        <v>0.14000000000000001</v>
      </c>
      <c r="AW452" s="4">
        <v>0</v>
      </c>
      <c r="AX452" s="3">
        <v>50</v>
      </c>
      <c r="AY452" s="3"/>
      <c r="AZ452" s="3"/>
      <c r="BA452" s="3">
        <v>9.620000000000001</v>
      </c>
      <c r="BB452" s="3"/>
      <c r="BC452" s="3">
        <v>-18.7</v>
      </c>
      <c r="BD452" s="4">
        <v>142</v>
      </c>
      <c r="BE452" s="3">
        <v>-57.93</v>
      </c>
      <c r="BF452" s="4">
        <v>1</v>
      </c>
      <c r="BG452" s="3"/>
      <c r="BH452" s="4"/>
      <c r="BI452" s="3">
        <v>924</v>
      </c>
      <c r="BJ452" s="3">
        <v>2.2400000000000002</v>
      </c>
      <c r="BK452" s="3">
        <v>337.26</v>
      </c>
      <c r="BL452" s="3"/>
      <c r="BM452" s="3"/>
      <c r="BN452" s="3"/>
      <c r="BO452" s="3">
        <v>-52.14</v>
      </c>
      <c r="BP452" s="3">
        <v>-34.76</v>
      </c>
      <c r="BQ452" s="3">
        <v>-104.28</v>
      </c>
      <c r="BR452" s="3">
        <v>-695.2</v>
      </c>
      <c r="BS452" s="3">
        <f t="shared" si="40"/>
        <v>695.2</v>
      </c>
      <c r="BT452" s="3">
        <f t="shared" si="36"/>
        <v>228.79999999999995</v>
      </c>
      <c r="BU452" s="3"/>
      <c r="BV452" s="3"/>
      <c r="BW452" s="3"/>
      <c r="BX452" s="3"/>
      <c r="BY452" s="3"/>
      <c r="BZ452" s="3"/>
      <c r="CA452" s="4"/>
      <c r="CB452" s="3"/>
      <c r="CC452" s="3">
        <v>-69.900000000000006</v>
      </c>
      <c r="CD452" s="3"/>
      <c r="CE452" s="3"/>
      <c r="CF452" s="3"/>
      <c r="CG452" s="3"/>
      <c r="CH452" s="3"/>
      <c r="CI452" s="3">
        <v>-57.93</v>
      </c>
      <c r="CJ452" s="4">
        <v>1</v>
      </c>
      <c r="CK452" s="3"/>
      <c r="CL452" s="3">
        <v>-128.16</v>
      </c>
      <c r="CM452" s="3"/>
      <c r="CN452" s="3">
        <v>0</v>
      </c>
      <c r="CO452" s="3"/>
      <c r="CP452" s="3">
        <v>134.16</v>
      </c>
      <c r="CQ452" s="3"/>
      <c r="CR452" s="3"/>
    </row>
    <row r="453" spans="1:96" ht="15" customHeight="1" x14ac:dyDescent="0.15">
      <c r="A453" s="1" t="s">
        <v>855</v>
      </c>
      <c r="B453" s="1" t="s">
        <v>509</v>
      </c>
      <c r="C453" s="1" t="s">
        <v>1177</v>
      </c>
      <c r="D453" s="1" t="str">
        <f>VLOOKUP(B453,VALIDAÇÃO!$B$2:$C$12,2,0)</f>
        <v>AUGURI</v>
      </c>
      <c r="E453" s="1" t="s">
        <v>757</v>
      </c>
      <c r="F453" s="1" t="str">
        <f>VLOOKUP(E453,'[1]MAIO 25'!$D$2:$E$876,2,0)</f>
        <v>Masculino</v>
      </c>
      <c r="G453" s="1" t="str">
        <f>VLOOKUP(H453,VALIDAÇÃO!$F$2:$G$83,2,0)</f>
        <v>DIRETO</v>
      </c>
      <c r="H453" s="1" t="s">
        <v>1518</v>
      </c>
      <c r="I453" s="1" t="s">
        <v>847</v>
      </c>
      <c r="J453" s="15">
        <v>45733</v>
      </c>
      <c r="K453" s="15"/>
      <c r="L453" s="2">
        <v>993.3</v>
      </c>
      <c r="M453" s="2" t="e">
        <f>W453+X453+Y453+Z453+AA453+AB453+AC453+AD453+AE453+AF453+AH453+AJ453+AK453+AL453+AM453+AN453+AO453+AP453+AR453+AT453+AV453++AX453+AY453+AZ453+BA453+BG453+BJ453+BO453+BP453+BQ453+BV453+BW453+BX453+BZ453+CB453+CC453+CD453+CE453+CF453+CH453+CI453+CL453+CN453+BT453+BC453+BE453+BN453+BU453+CQ453+#REF!+CR453+CG453</f>
        <v>#REF!</v>
      </c>
      <c r="N453" s="2">
        <f>(V453+BR453)</f>
        <v>962.8</v>
      </c>
      <c r="O453" s="2" t="e">
        <f t="shared" si="37"/>
        <v>#REF!</v>
      </c>
      <c r="P453" s="2" t="e">
        <f>O453+BS453</f>
        <v>#REF!</v>
      </c>
      <c r="Q453" s="2" t="e">
        <f t="shared" si="38"/>
        <v>#REF!</v>
      </c>
      <c r="R453" s="2" t="e">
        <f t="shared" si="39"/>
        <v>#REF!</v>
      </c>
      <c r="S453" s="2">
        <v>1738</v>
      </c>
      <c r="T453" s="3"/>
      <c r="U453" s="4"/>
      <c r="V453" s="3">
        <v>1738</v>
      </c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4"/>
      <c r="AH453" s="3"/>
      <c r="AI453" s="3"/>
      <c r="AJ453" s="3"/>
      <c r="AK453" s="3">
        <v>0.48</v>
      </c>
      <c r="AL453" s="3"/>
      <c r="AM453" s="3"/>
      <c r="AN453" s="3">
        <v>160</v>
      </c>
      <c r="AO453" s="3"/>
      <c r="AP453" s="3"/>
      <c r="AQ453" s="4"/>
      <c r="AR453" s="3">
        <v>50.81</v>
      </c>
      <c r="AS453" s="4">
        <v>48</v>
      </c>
      <c r="AT453" s="3"/>
      <c r="AU453" s="4"/>
      <c r="AV453" s="3">
        <v>2.02</v>
      </c>
      <c r="AW453" s="4">
        <v>0</v>
      </c>
      <c r="AX453" s="3">
        <v>168</v>
      </c>
      <c r="AY453" s="3"/>
      <c r="AZ453" s="3"/>
      <c r="BA453" s="3">
        <v>40.32</v>
      </c>
      <c r="BB453" s="3"/>
      <c r="BC453" s="3">
        <v>-49.38</v>
      </c>
      <c r="BD453" s="4">
        <v>375</v>
      </c>
      <c r="BE453" s="3">
        <v>-57.93</v>
      </c>
      <c r="BF453" s="4">
        <v>1</v>
      </c>
      <c r="BG453" s="3"/>
      <c r="BH453" s="4"/>
      <c r="BI453" s="3">
        <v>695.2</v>
      </c>
      <c r="BJ453" s="3">
        <v>12.19</v>
      </c>
      <c r="BK453" s="3">
        <v>2.69</v>
      </c>
      <c r="BL453" s="3"/>
      <c r="BM453" s="3"/>
      <c r="BN453" s="3"/>
      <c r="BO453" s="3"/>
      <c r="BP453" s="3">
        <v>-34.76</v>
      </c>
      <c r="BQ453" s="3"/>
      <c r="BR453" s="3">
        <v>-775.2</v>
      </c>
      <c r="BS453" s="3">
        <f t="shared" si="40"/>
        <v>775.2</v>
      </c>
      <c r="BT453" s="3">
        <f t="shared" si="36"/>
        <v>-80</v>
      </c>
      <c r="BU453" s="3"/>
      <c r="BV453" s="3"/>
      <c r="BW453" s="3"/>
      <c r="BX453" s="3"/>
      <c r="BY453" s="3"/>
      <c r="BZ453" s="3"/>
      <c r="CA453" s="4"/>
      <c r="CB453" s="3"/>
      <c r="CC453" s="3">
        <v>-59.9</v>
      </c>
      <c r="CD453" s="3"/>
      <c r="CE453" s="3"/>
      <c r="CF453" s="3"/>
      <c r="CG453" s="3"/>
      <c r="CH453" s="3"/>
      <c r="CI453" s="3">
        <v>-57.93</v>
      </c>
      <c r="CJ453" s="4">
        <v>1</v>
      </c>
      <c r="CK453" s="3"/>
      <c r="CL453" s="3">
        <v>-143.41999999999999</v>
      </c>
      <c r="CM453" s="3"/>
      <c r="CN453" s="3">
        <v>0</v>
      </c>
      <c r="CO453" s="3"/>
      <c r="CP453" s="3">
        <v>147.72</v>
      </c>
      <c r="CQ453" s="3"/>
      <c r="CR453" s="3"/>
    </row>
    <row r="454" spans="1:96" ht="15" customHeight="1" x14ac:dyDescent="0.15">
      <c r="A454" s="1" t="s">
        <v>851</v>
      </c>
      <c r="B454" s="1" t="s">
        <v>633</v>
      </c>
      <c r="C454" s="1" t="s">
        <v>1178</v>
      </c>
      <c r="D454" s="1" t="str">
        <f>VLOOKUP(B454,VALIDAÇÃO!$B$2:$C$12,2,0)</f>
        <v>ESSENZA</v>
      </c>
      <c r="E454" s="1" t="s">
        <v>152</v>
      </c>
      <c r="F454" s="1" t="str">
        <f>VLOOKUP(E454,'[1]MAIO 25'!$D$2:$E$876,2,0)</f>
        <v>Masculino</v>
      </c>
      <c r="G454" s="1" t="str">
        <f>VLOOKUP(H454,VALIDAÇÃO!$F$2:$G$83,2,0)</f>
        <v>DIRETO</v>
      </c>
      <c r="H454" s="1" t="s">
        <v>649</v>
      </c>
      <c r="I454" s="1" t="s">
        <v>847</v>
      </c>
      <c r="J454" s="15">
        <v>44881</v>
      </c>
      <c r="K454" s="15"/>
      <c r="L454" s="2">
        <v>2005.71</v>
      </c>
      <c r="M454" s="2" t="e">
        <f>W454+X454+Y454+Z454+AA454+AB454+AC454+AD454+AE454+AF454+AH454+AJ454+AK454+AL454+AM454+AN454+AO454+AP454+AR454+AT454+AV454++AX454+AY454+AZ454+BA454+BG454+BJ454+BO454+BP454+BQ454+BV454+BW454+BX454+BZ454+CB454+CC454+CD454+CE454+CF454+CH454+CI454+CL454+CN454+BT454+BC454+BE454+BN454+BU454+CQ454+#REF!+CR454+CG454</f>
        <v>#REF!</v>
      </c>
      <c r="N454" s="2">
        <f>(V454+BR454)</f>
        <v>1386</v>
      </c>
      <c r="O454" s="2" t="e">
        <f t="shared" si="37"/>
        <v>#REF!</v>
      </c>
      <c r="P454" s="2" t="e">
        <f>O454+BS454</f>
        <v>#REF!</v>
      </c>
      <c r="Q454" s="2" t="e">
        <f t="shared" si="38"/>
        <v>#REF!</v>
      </c>
      <c r="R454" s="2" t="e">
        <f t="shared" si="39"/>
        <v>#REF!</v>
      </c>
      <c r="S454" s="2">
        <v>2310</v>
      </c>
      <c r="T454" s="3"/>
      <c r="U454" s="4"/>
      <c r="V454" s="3">
        <v>2310</v>
      </c>
      <c r="W454" s="3"/>
      <c r="X454" s="3"/>
      <c r="Y454" s="3"/>
      <c r="Z454" s="3"/>
      <c r="AA454" s="3"/>
      <c r="AB454" s="3"/>
      <c r="AC454" s="3">
        <v>55.62</v>
      </c>
      <c r="AD454" s="3"/>
      <c r="AE454" s="3"/>
      <c r="AF454" s="3"/>
      <c r="AG454" s="4"/>
      <c r="AH454" s="3"/>
      <c r="AI454" s="3"/>
      <c r="AJ454" s="3"/>
      <c r="AK454" s="3">
        <v>4.7300000000000004</v>
      </c>
      <c r="AL454" s="3"/>
      <c r="AM454" s="3"/>
      <c r="AN454" s="3"/>
      <c r="AO454" s="3"/>
      <c r="AP454" s="3">
        <v>288.91000000000003</v>
      </c>
      <c r="AQ454" s="4">
        <v>971.14</v>
      </c>
      <c r="AR454" s="3"/>
      <c r="AS454" s="4">
        <v>2333.14</v>
      </c>
      <c r="AT454" s="3"/>
      <c r="AU454" s="4"/>
      <c r="AV454" s="3">
        <v>24.58</v>
      </c>
      <c r="AW454" s="4">
        <v>0</v>
      </c>
      <c r="AX454" s="3">
        <v>305.3</v>
      </c>
      <c r="AY454" s="3"/>
      <c r="AZ454" s="3"/>
      <c r="BA454" s="3">
        <v>58.71</v>
      </c>
      <c r="BB454" s="3"/>
      <c r="BC454" s="3"/>
      <c r="BD454" s="4"/>
      <c r="BE454" s="3"/>
      <c r="BF454" s="4"/>
      <c r="BG454" s="3">
        <v>191.5</v>
      </c>
      <c r="BH454" s="4">
        <v>547.14</v>
      </c>
      <c r="BI454" s="3">
        <v>924</v>
      </c>
      <c r="BJ454" s="3">
        <v>92.39</v>
      </c>
      <c r="BK454" s="3">
        <v>449.06</v>
      </c>
      <c r="BL454" s="3"/>
      <c r="BM454" s="3"/>
      <c r="BN454" s="3"/>
      <c r="BO454" s="3">
        <v>-69.3</v>
      </c>
      <c r="BP454" s="3">
        <v>-46.2</v>
      </c>
      <c r="BQ454" s="3"/>
      <c r="BR454" s="3">
        <v>-924</v>
      </c>
      <c r="BS454" s="3">
        <f t="shared" si="40"/>
        <v>924</v>
      </c>
      <c r="BT454" s="3">
        <f t="shared" si="36"/>
        <v>0</v>
      </c>
      <c r="BU454" s="3"/>
      <c r="BV454" s="3"/>
      <c r="BW454" s="3"/>
      <c r="BX454" s="3"/>
      <c r="BY454" s="3"/>
      <c r="BZ454" s="3"/>
      <c r="CA454" s="4"/>
      <c r="CB454" s="3"/>
      <c r="CC454" s="3"/>
      <c r="CD454" s="3"/>
      <c r="CE454" s="3"/>
      <c r="CF454" s="3"/>
      <c r="CG454" s="3"/>
      <c r="CH454" s="3"/>
      <c r="CI454" s="3"/>
      <c r="CJ454" s="4"/>
      <c r="CK454" s="3"/>
      <c r="CL454" s="3">
        <v>-286.52999999999997</v>
      </c>
      <c r="CM454" s="3"/>
      <c r="CN454" s="3">
        <v>0</v>
      </c>
      <c r="CO454" s="3"/>
      <c r="CP454" s="3">
        <v>262.08</v>
      </c>
      <c r="CQ454" s="3"/>
      <c r="CR454" s="3"/>
    </row>
    <row r="455" spans="1:96" ht="15" customHeight="1" x14ac:dyDescent="0.15">
      <c r="A455" s="1" t="s">
        <v>855</v>
      </c>
      <c r="B455" s="1" t="s">
        <v>509</v>
      </c>
      <c r="C455" s="1" t="s">
        <v>1179</v>
      </c>
      <c r="D455" s="1" t="str">
        <f>VLOOKUP(B455,VALIDAÇÃO!$B$2:$C$12,2,0)</f>
        <v>AUGURI</v>
      </c>
      <c r="E455" s="1" t="s">
        <v>658</v>
      </c>
      <c r="F455" s="1" t="str">
        <f>VLOOKUP(E455,'[1]MAIO 25'!$D$2:$E$876,2,0)</f>
        <v>Masculino</v>
      </c>
      <c r="G455" s="1" t="str">
        <f>VLOOKUP(H455,VALIDAÇÃO!$F$2:$G$83,2,0)</f>
        <v>DIRETO</v>
      </c>
      <c r="H455" s="1" t="s">
        <v>1518</v>
      </c>
      <c r="I455" s="1" t="s">
        <v>847</v>
      </c>
      <c r="J455" s="15">
        <v>45705</v>
      </c>
      <c r="K455" s="15"/>
      <c r="L455" s="2">
        <v>878.2</v>
      </c>
      <c r="M455" s="2" t="e">
        <f>W455+X455+Y455+Z455+AA455+AB455+AC455+AD455+AE455+AF455+AH455+AJ455+AK455+AL455+AM455+AN455+AO455+AP455+AR455+AT455+AV455++AX455+AY455+AZ455+BA455+BG455+BJ455+BO455+BP455+BQ455+BV455+BW455+BX455+BZ455+CB455+CC455+CD455+CE455+CF455+CH455+CI455+CL455+CN455+BT455+BC455+BE455+BN455+BU455+CQ455+#REF!+CR455+CG455</f>
        <v>#REF!</v>
      </c>
      <c r="N455" s="2">
        <f>(V455+BR455)</f>
        <v>952.8</v>
      </c>
      <c r="O455" s="2" t="e">
        <f t="shared" si="37"/>
        <v>#REF!</v>
      </c>
      <c r="P455" s="2" t="e">
        <f>O455+BS455</f>
        <v>#REF!</v>
      </c>
      <c r="Q455" s="2" t="e">
        <f t="shared" si="38"/>
        <v>#REF!</v>
      </c>
      <c r="R455" s="2" t="e">
        <f t="shared" si="39"/>
        <v>#REF!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4"/>
      <c r="AH455" s="3"/>
      <c r="AI455" s="3"/>
      <c r="AJ455" s="3"/>
      <c r="AK455" s="3"/>
      <c r="AL455" s="3"/>
      <c r="AM455" s="3"/>
      <c r="AN455" s="3">
        <v>180</v>
      </c>
      <c r="AO455" s="3"/>
      <c r="AP455" s="3"/>
      <c r="AQ455" s="4"/>
      <c r="AR455" s="3">
        <v>12.09</v>
      </c>
      <c r="AS455" s="4">
        <v>555.14</v>
      </c>
      <c r="AT455" s="3"/>
      <c r="AU455" s="4"/>
      <c r="AV455" s="3"/>
      <c r="AW455" s="4">
        <v>0</v>
      </c>
      <c r="AX455" s="3"/>
      <c r="AY455" s="3"/>
      <c r="AZ455" s="3"/>
      <c r="BA455" s="3"/>
      <c r="BB455" s="3"/>
      <c r="BC455" s="3"/>
      <c r="BD455" s="4"/>
      <c r="BE455" s="3"/>
      <c r="BF455" s="4"/>
      <c r="BG455" s="3"/>
      <c r="BH455" s="4"/>
      <c r="BI455" s="3">
        <v>924</v>
      </c>
      <c r="BJ455" s="3">
        <v>2.9</v>
      </c>
      <c r="BK455" s="3">
        <v>138.83000000000001</v>
      </c>
      <c r="BL455" s="3"/>
      <c r="BM455" s="3"/>
      <c r="BN455" s="3"/>
      <c r="BO455" s="3"/>
      <c r="BP455" s="3">
        <v>-34.76</v>
      </c>
      <c r="BQ455" s="3"/>
      <c r="BR455" s="3">
        <v>-785.2</v>
      </c>
      <c r="BS455" s="3">
        <f t="shared" si="40"/>
        <v>785.2</v>
      </c>
      <c r="BT455" s="3">
        <f t="shared" si="36"/>
        <v>138.79999999999995</v>
      </c>
      <c r="BU455" s="3"/>
      <c r="BV455" s="3"/>
      <c r="BW455" s="3"/>
      <c r="BX455" s="3"/>
      <c r="BY455" s="3"/>
      <c r="BZ455" s="3"/>
      <c r="CA455" s="4"/>
      <c r="CB455" s="3"/>
      <c r="CC455" s="3">
        <v>-99.84</v>
      </c>
      <c r="CD455" s="3"/>
      <c r="CE455" s="3"/>
      <c r="CF455" s="3"/>
      <c r="CG455" s="3"/>
      <c r="CH455" s="3"/>
      <c r="CI455" s="3"/>
      <c r="CJ455" s="4"/>
      <c r="CK455" s="3"/>
      <c r="CL455" s="3">
        <v>-134.99</v>
      </c>
      <c r="CM455" s="3"/>
      <c r="CN455" s="3">
        <v>0</v>
      </c>
      <c r="CO455" s="3"/>
      <c r="CP455" s="3">
        <v>140.22999999999999</v>
      </c>
      <c r="CQ455" s="3"/>
      <c r="CR455" s="3"/>
    </row>
    <row r="456" spans="1:96" ht="15" customHeight="1" x14ac:dyDescent="0.15">
      <c r="A456" s="1" t="s">
        <v>855</v>
      </c>
      <c r="B456" s="1" t="s">
        <v>509</v>
      </c>
      <c r="C456" s="1" t="s">
        <v>1180</v>
      </c>
      <c r="D456" s="1" t="str">
        <f>VLOOKUP(B456,VALIDAÇÃO!$B$2:$C$12,2,0)</f>
        <v>AUGURI</v>
      </c>
      <c r="E456" s="1" t="s">
        <v>220</v>
      </c>
      <c r="F456" s="1" t="str">
        <f>VLOOKUP(E456,'[1]MAIO 25'!$D$2:$E$876,2,0)</f>
        <v>Masculino</v>
      </c>
      <c r="G456" s="1" t="str">
        <f>VLOOKUP(H456,VALIDAÇÃO!$F$2:$G$83,2,0)</f>
        <v>DIRETO</v>
      </c>
      <c r="H456" s="1" t="s">
        <v>649</v>
      </c>
      <c r="I456" s="1" t="s">
        <v>847</v>
      </c>
      <c r="J456" s="15">
        <v>45677</v>
      </c>
      <c r="K456" s="15"/>
      <c r="L456" s="2">
        <v>1884.15</v>
      </c>
      <c r="M456" s="2" t="e">
        <f>W456+X456+Y456+Z456+AA456+AB456+AC456+AD456+AE456+AF456+AH456+AJ456+AK456+AL456+AM456+AN456+AO456+AP456+AR456+AT456+AV456++AX456+AY456+AZ456+BA456+BG456+BJ456+BO456+BP456+BQ456+BV456+BW456+BX456+BZ456+CB456+CC456+CD456+CE456+CF456+CH456+CI456+CL456+CN456+BT456+BC456+BE456+BN456+BU456+CQ456+#REF!+CR456+CG456</f>
        <v>#REF!</v>
      </c>
      <c r="N456" s="2">
        <f>(V456+BR456)</f>
        <v>1386</v>
      </c>
      <c r="O456" s="2" t="e">
        <f t="shared" si="37"/>
        <v>#REF!</v>
      </c>
      <c r="P456" s="2" t="e">
        <f>O456+BS456</f>
        <v>#REF!</v>
      </c>
      <c r="Q456" s="2" t="e">
        <f t="shared" si="38"/>
        <v>#REF!</v>
      </c>
      <c r="R456" s="2" t="e">
        <f t="shared" si="39"/>
        <v>#REF!</v>
      </c>
      <c r="S456" s="2">
        <v>2310</v>
      </c>
      <c r="T456" s="3"/>
      <c r="U456" s="4"/>
      <c r="V456" s="3">
        <v>2310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4"/>
      <c r="AH456" s="3"/>
      <c r="AI456" s="3"/>
      <c r="AJ456" s="3"/>
      <c r="AK456" s="3">
        <v>0.23</v>
      </c>
      <c r="AL456" s="3"/>
      <c r="AM456" s="3"/>
      <c r="AN456" s="3"/>
      <c r="AO456" s="3"/>
      <c r="AP456" s="3"/>
      <c r="AQ456" s="4"/>
      <c r="AR456" s="3">
        <v>8.9300000000000015</v>
      </c>
      <c r="AS456" s="4">
        <v>49</v>
      </c>
      <c r="AT456" s="3"/>
      <c r="AU456" s="4"/>
      <c r="AV456" s="3">
        <v>0.95</v>
      </c>
      <c r="AW456" s="4">
        <v>0</v>
      </c>
      <c r="AX456" s="3">
        <v>594.35</v>
      </c>
      <c r="AY456" s="3"/>
      <c r="AZ456" s="3"/>
      <c r="BA456" s="3">
        <v>142.63999999999999</v>
      </c>
      <c r="BB456" s="3"/>
      <c r="BC456" s="3"/>
      <c r="BD456" s="4"/>
      <c r="BE456" s="3"/>
      <c r="BF456" s="4"/>
      <c r="BG456" s="3"/>
      <c r="BH456" s="4"/>
      <c r="BI456" s="3">
        <v>695.2</v>
      </c>
      <c r="BJ456" s="3">
        <v>2.14</v>
      </c>
      <c r="BK456" s="3">
        <v>2.74</v>
      </c>
      <c r="BL456" s="3"/>
      <c r="BM456" s="3"/>
      <c r="BN456" s="3"/>
      <c r="BO456" s="3"/>
      <c r="BP456" s="3">
        <v>-46.2</v>
      </c>
      <c r="BQ456" s="3"/>
      <c r="BR456" s="3">
        <v>-924</v>
      </c>
      <c r="BS456" s="3">
        <f t="shared" si="40"/>
        <v>924</v>
      </c>
      <c r="BT456" s="3">
        <f t="shared" si="36"/>
        <v>-228.79999999999995</v>
      </c>
      <c r="BU456" s="3"/>
      <c r="BV456" s="3"/>
      <c r="BW456" s="3"/>
      <c r="BX456" s="3"/>
      <c r="BY456" s="3"/>
      <c r="BZ456" s="3"/>
      <c r="CA456" s="4"/>
      <c r="CB456" s="3"/>
      <c r="CC456" s="3"/>
      <c r="CD456" s="3"/>
      <c r="CE456" s="3"/>
      <c r="CF456" s="3"/>
      <c r="CG456" s="3"/>
      <c r="CH456" s="3"/>
      <c r="CI456" s="3"/>
      <c r="CJ456" s="4"/>
      <c r="CK456" s="3"/>
      <c r="CL456" s="3">
        <v>-260.51</v>
      </c>
      <c r="CM456" s="3"/>
      <c r="CN456" s="3">
        <v>0</v>
      </c>
      <c r="CO456" s="3"/>
      <c r="CP456" s="3">
        <v>244.73</v>
      </c>
      <c r="CQ456" s="3"/>
      <c r="CR456" s="3"/>
    </row>
    <row r="457" spans="1:96" ht="15" customHeight="1" x14ac:dyDescent="0.15">
      <c r="A457" s="1" t="s">
        <v>845</v>
      </c>
      <c r="B457" s="1" t="s">
        <v>55</v>
      </c>
      <c r="C457" s="1" t="s">
        <v>1720</v>
      </c>
      <c r="D457" s="1" t="str">
        <f>VLOOKUP(B457,VALIDAÇÃO!$B$2:$C$12,2,0)</f>
        <v>UNIQUE</v>
      </c>
      <c r="E457" s="1" t="s">
        <v>1721</v>
      </c>
      <c r="F457" s="1" t="e">
        <f>VLOOKUP(E457,'[1]MAIO 25'!$D$2:$E$876,2,0)</f>
        <v>#N/A</v>
      </c>
      <c r="G457" s="1" t="str">
        <f>VLOOKUP(H457,VALIDAÇÃO!$F$2:$G$83,2,0)</f>
        <v>DIRETO</v>
      </c>
      <c r="H457" s="1" t="s">
        <v>130</v>
      </c>
      <c r="I457" s="1" t="s">
        <v>847</v>
      </c>
      <c r="J457" s="15">
        <v>45812</v>
      </c>
      <c r="K457" s="15"/>
      <c r="L457" s="2">
        <v>1805.31</v>
      </c>
      <c r="M457" s="2" t="e">
        <f>W457+X457+Y457+Z457+AA457+AB457+AC457+AD457+AE457+AF457+AH457+AJ457+AK457+AL457+AM457+AN457+AO457+AP457+AR457+AT457+AV457++AX457+AY457+AZ457+BA457+BG457+BJ457+BO457+BP457+BQ457+BV457+BW457+BX457+BZ457+CB457+CC457+CD457+CE457+CF457+CH457+CI457+CL457+CN457+BT457+BC457+BE457+BN457+BU457+CQ457+#REF!+CR457+CG457</f>
        <v>#REF!</v>
      </c>
      <c r="N457" s="2">
        <f>(V457+BR457)</f>
        <v>1386</v>
      </c>
      <c r="O457" s="2" t="e">
        <f t="shared" si="37"/>
        <v>#REF!</v>
      </c>
      <c r="P457" s="2" t="e">
        <f>O457+BS457</f>
        <v>#REF!</v>
      </c>
      <c r="Q457" s="2" t="e">
        <f t="shared" si="38"/>
        <v>#REF!</v>
      </c>
      <c r="R457" s="2" t="e">
        <f t="shared" si="39"/>
        <v>#REF!</v>
      </c>
      <c r="S457" s="2">
        <v>2310</v>
      </c>
      <c r="T457" s="3"/>
      <c r="U457" s="4"/>
      <c r="V457" s="3">
        <v>2310</v>
      </c>
      <c r="W457" s="3"/>
      <c r="X457" s="3"/>
      <c r="Y457" s="3">
        <v>0.95</v>
      </c>
      <c r="Z457" s="3"/>
      <c r="AA457" s="3"/>
      <c r="AB457" s="3"/>
      <c r="AC457" s="3">
        <v>55.62</v>
      </c>
      <c r="AD457" s="3"/>
      <c r="AE457" s="3"/>
      <c r="AF457" s="3"/>
      <c r="AG457" s="4"/>
      <c r="AH457" s="3"/>
      <c r="AI457" s="3"/>
      <c r="AJ457" s="3"/>
      <c r="AK457" s="3"/>
      <c r="AL457" s="3"/>
      <c r="AM457" s="3"/>
      <c r="AN457" s="3"/>
      <c r="AO457" s="3"/>
      <c r="AP457" s="3"/>
      <c r="AQ457" s="4"/>
      <c r="AR457" s="3">
        <v>643.84</v>
      </c>
      <c r="AS457" s="4">
        <v>35</v>
      </c>
      <c r="AT457" s="3"/>
      <c r="AU457" s="4"/>
      <c r="AV457" s="3"/>
      <c r="AW457" s="4">
        <v>0</v>
      </c>
      <c r="AX457" s="3"/>
      <c r="AY457" s="3"/>
      <c r="AZ457" s="3"/>
      <c r="BA457" s="3"/>
      <c r="BB457" s="3"/>
      <c r="BC457" s="3">
        <v>-29.23</v>
      </c>
      <c r="BD457" s="4">
        <v>167</v>
      </c>
      <c r="BE457" s="3"/>
      <c r="BF457" s="4"/>
      <c r="BG457" s="3"/>
      <c r="BH457" s="4"/>
      <c r="BI457" s="3">
        <v>695.2</v>
      </c>
      <c r="BJ457" s="3">
        <v>124</v>
      </c>
      <c r="BK457" s="3">
        <v>1.96</v>
      </c>
      <c r="BL457" s="3"/>
      <c r="BM457" s="3"/>
      <c r="BN457" s="3"/>
      <c r="BO457" s="3">
        <v>-69.3</v>
      </c>
      <c r="BP457" s="3">
        <v>-46.2</v>
      </c>
      <c r="BQ457" s="3"/>
      <c r="BR457" s="3">
        <v>-924</v>
      </c>
      <c r="BS457" s="3">
        <f t="shared" si="40"/>
        <v>924</v>
      </c>
      <c r="BT457" s="3">
        <f t="shared" si="36"/>
        <v>-228.79999999999995</v>
      </c>
      <c r="BU457" s="3"/>
      <c r="BV457" s="3"/>
      <c r="BW457" s="3"/>
      <c r="BX457" s="3"/>
      <c r="BY457" s="3"/>
      <c r="BZ457" s="3"/>
      <c r="CA457" s="4"/>
      <c r="CB457" s="3"/>
      <c r="CC457" s="3"/>
      <c r="CD457" s="3"/>
      <c r="CE457" s="3"/>
      <c r="CF457" s="3"/>
      <c r="CG457" s="3"/>
      <c r="CH457" s="3"/>
      <c r="CI457" s="3"/>
      <c r="CJ457" s="4"/>
      <c r="CK457" s="3"/>
      <c r="CL457" s="3">
        <v>-259.35000000000002</v>
      </c>
      <c r="CM457" s="3"/>
      <c r="CN457" s="3">
        <v>-1.02</v>
      </c>
      <c r="CO457" s="3"/>
      <c r="CP457" s="3">
        <v>243.96</v>
      </c>
      <c r="CQ457" s="3"/>
      <c r="CR457" s="3"/>
    </row>
    <row r="458" spans="1:96" ht="15" customHeight="1" x14ac:dyDescent="0.15">
      <c r="A458" s="1" t="s">
        <v>851</v>
      </c>
      <c r="B458" s="1" t="s">
        <v>633</v>
      </c>
      <c r="C458" s="1" t="s">
        <v>1181</v>
      </c>
      <c r="D458" s="1" t="str">
        <f>VLOOKUP(B458,VALIDAÇÃO!$B$2:$C$12,2,0)</f>
        <v>ESSENZA</v>
      </c>
      <c r="E458" s="1" t="s">
        <v>524</v>
      </c>
      <c r="F458" s="1" t="str">
        <f>VLOOKUP(E458,'[1]MAIO 25'!$D$2:$E$876,2,0)</f>
        <v>Masculino</v>
      </c>
      <c r="G458" s="1" t="str">
        <f>VLOOKUP(H458,VALIDAÇÃO!$F$2:$G$83,2,0)</f>
        <v>DIRETO</v>
      </c>
      <c r="H458" s="1" t="s">
        <v>1518</v>
      </c>
      <c r="I458" s="1" t="s">
        <v>847</v>
      </c>
      <c r="J458" s="15">
        <v>45384</v>
      </c>
      <c r="K458" s="15"/>
      <c r="L458" s="2">
        <v>1517.54</v>
      </c>
      <c r="M458" s="2" t="e">
        <f>W458+X458+Y458+Z458+AA458+AB458+AC458+AD458+AE458+AF458+AH458+AJ458+AK458+AL458+AM458+AN458+AO458+AP458+AR458+AT458+AV458++AX458+AY458+AZ458+BA458+BG458+BJ458+BO458+BP458+BQ458+BV458+BW458+BX458+BZ458+CB458+CC458+CD458+CE458+CF458+CH458+CI458+CL458+CN458+BT458+BC458+BE458+BN458+BU458+CQ458+#REF!+CR458+CG458</f>
        <v>#REF!</v>
      </c>
      <c r="N458" s="2">
        <f>(V458+BR458)</f>
        <v>1042.8</v>
      </c>
      <c r="O458" s="2" t="e">
        <f t="shared" si="37"/>
        <v>#REF!</v>
      </c>
      <c r="P458" s="2" t="e">
        <f>O458+BS458</f>
        <v>#REF!</v>
      </c>
      <c r="Q458" s="2" t="e">
        <f t="shared" si="38"/>
        <v>#REF!</v>
      </c>
      <c r="R458" s="2" t="e">
        <f t="shared" si="39"/>
        <v>#REF!</v>
      </c>
      <c r="S458" s="2">
        <v>1738</v>
      </c>
      <c r="T458" s="3"/>
      <c r="U458" s="4"/>
      <c r="V458" s="3">
        <v>1738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4"/>
      <c r="AH458" s="3"/>
      <c r="AI458" s="3"/>
      <c r="AJ458" s="3"/>
      <c r="AK458" s="3">
        <v>4.16</v>
      </c>
      <c r="AL458" s="3"/>
      <c r="AM458" s="3"/>
      <c r="AN458" s="3"/>
      <c r="AO458" s="3"/>
      <c r="AP458" s="3">
        <v>218.49</v>
      </c>
      <c r="AQ458" s="4">
        <v>976.14</v>
      </c>
      <c r="AR458" s="3">
        <v>33.83</v>
      </c>
      <c r="AS458" s="4">
        <v>221.14</v>
      </c>
      <c r="AT458" s="3"/>
      <c r="AU458" s="4"/>
      <c r="AV458" s="3">
        <v>21.65</v>
      </c>
      <c r="AW458" s="4">
        <v>0</v>
      </c>
      <c r="AX458" s="3">
        <v>188</v>
      </c>
      <c r="AY458" s="3"/>
      <c r="AZ458" s="3"/>
      <c r="BA458" s="3">
        <v>36.15</v>
      </c>
      <c r="BB458" s="3"/>
      <c r="BC458" s="3"/>
      <c r="BD458" s="4"/>
      <c r="BE458" s="3"/>
      <c r="BF458" s="4"/>
      <c r="BG458" s="3">
        <v>274.95999999999998</v>
      </c>
      <c r="BH458" s="4">
        <v>1044.1400000000001</v>
      </c>
      <c r="BI458" s="3">
        <v>924</v>
      </c>
      <c r="BJ458" s="3">
        <v>101.4</v>
      </c>
      <c r="BK458" s="3">
        <v>201.86</v>
      </c>
      <c r="BL458" s="3"/>
      <c r="BM458" s="3"/>
      <c r="BN458" s="3"/>
      <c r="BO458" s="3">
        <v>-52.14</v>
      </c>
      <c r="BP458" s="3">
        <v>-34.76</v>
      </c>
      <c r="BQ458" s="3">
        <v>-104.28</v>
      </c>
      <c r="BR458" s="3">
        <v>-695.2</v>
      </c>
      <c r="BS458" s="3">
        <f t="shared" si="40"/>
        <v>695.2</v>
      </c>
      <c r="BT458" s="3">
        <f t="shared" si="36"/>
        <v>228.79999999999995</v>
      </c>
      <c r="BU458" s="3"/>
      <c r="BV458" s="3"/>
      <c r="BW458" s="3"/>
      <c r="BX458" s="3"/>
      <c r="BY458" s="3"/>
      <c r="BZ458" s="3"/>
      <c r="CA458" s="4"/>
      <c r="CB458" s="3"/>
      <c r="CC458" s="3"/>
      <c r="CD458" s="3"/>
      <c r="CE458" s="3"/>
      <c r="CF458" s="3"/>
      <c r="CG458" s="3"/>
      <c r="CH458" s="3"/>
      <c r="CI458" s="3"/>
      <c r="CJ458" s="4"/>
      <c r="CK458" s="3"/>
      <c r="CL458" s="3">
        <v>-212.72</v>
      </c>
      <c r="CM458" s="3"/>
      <c r="CN458" s="3">
        <v>0</v>
      </c>
      <c r="CO458" s="3"/>
      <c r="CP458" s="3">
        <v>209.33</v>
      </c>
      <c r="CQ458" s="3"/>
      <c r="CR458" s="3"/>
    </row>
    <row r="459" spans="1:96" ht="15" customHeight="1" x14ac:dyDescent="0.15">
      <c r="A459" s="1" t="s">
        <v>845</v>
      </c>
      <c r="B459" s="1" t="s">
        <v>55</v>
      </c>
      <c r="C459" s="1" t="s">
        <v>1182</v>
      </c>
      <c r="D459" s="1" t="str">
        <f>VLOOKUP(B459,VALIDAÇÃO!$B$2:$C$12,2,0)</f>
        <v>UNIQUE</v>
      </c>
      <c r="E459" s="1" t="s">
        <v>302</v>
      </c>
      <c r="F459" s="1" t="str">
        <f>VLOOKUP(E459,'[1]MAIO 25'!$D$2:$E$876,2,0)</f>
        <v>Masculino</v>
      </c>
      <c r="G459" s="1" t="str">
        <f>VLOOKUP(H459,VALIDAÇÃO!$F$2:$G$83,2,0)</f>
        <v>DIRETO</v>
      </c>
      <c r="H459" s="1" t="s">
        <v>1520</v>
      </c>
      <c r="I459" s="1" t="s">
        <v>847</v>
      </c>
      <c r="J459" s="15">
        <v>45617</v>
      </c>
      <c r="K459" s="15"/>
      <c r="L459" s="2">
        <v>2652.65</v>
      </c>
      <c r="M459" s="2" t="e">
        <f>W459+X459+Y459+Z459+AA459+AB459+AC459+AD459+AE459+AF459+AH459+AJ459+AK459+AL459+AM459+AN459+AO459+AP459+AR459+AT459+AV459++AX459+AY459+AZ459+BA459+BG459+BJ459+BO459+BP459+BQ459+BV459+BW459+BX459+BZ459+CB459+CC459+CD459+CE459+CF459+CH459+CI459+CL459+CN459+BT459+BC459+BE459+BN459+BU459+CQ459+#REF!+CR459+CG459</f>
        <v>#REF!</v>
      </c>
      <c r="N459" s="2">
        <f>(V459+BR459)</f>
        <v>1326</v>
      </c>
      <c r="O459" s="2" t="e">
        <f t="shared" si="37"/>
        <v>#REF!</v>
      </c>
      <c r="P459" s="2" t="e">
        <f>O459+BS459</f>
        <v>#REF!</v>
      </c>
      <c r="Q459" s="2" t="e">
        <f t="shared" si="38"/>
        <v>#REF!</v>
      </c>
      <c r="R459" s="2" t="e">
        <f t="shared" si="39"/>
        <v>#REF!</v>
      </c>
      <c r="S459" s="2">
        <v>2310</v>
      </c>
      <c r="T459" s="3"/>
      <c r="U459" s="4"/>
      <c r="V459" s="3">
        <v>2310</v>
      </c>
      <c r="W459" s="3"/>
      <c r="X459" s="3"/>
      <c r="Y459" s="3"/>
      <c r="Z459" s="3"/>
      <c r="AA459" s="3"/>
      <c r="AB459" s="3"/>
      <c r="AC459" s="3">
        <v>55.62</v>
      </c>
      <c r="AD459" s="3"/>
      <c r="AE459" s="3">
        <v>100</v>
      </c>
      <c r="AF459" s="3"/>
      <c r="AG459" s="4"/>
      <c r="AH459" s="3"/>
      <c r="AI459" s="3"/>
      <c r="AJ459" s="3"/>
      <c r="AK459" s="3">
        <v>1.69</v>
      </c>
      <c r="AL459" s="3"/>
      <c r="AM459" s="3"/>
      <c r="AN459" s="3">
        <v>120</v>
      </c>
      <c r="AO459" s="3"/>
      <c r="AP459" s="3"/>
      <c r="AQ459" s="4"/>
      <c r="AR459" s="3">
        <v>36.94</v>
      </c>
      <c r="AS459" s="4">
        <v>27</v>
      </c>
      <c r="AT459" s="3"/>
      <c r="AU459" s="4"/>
      <c r="AV459" s="3">
        <v>8.7700000000000014</v>
      </c>
      <c r="AW459" s="4">
        <v>0</v>
      </c>
      <c r="AX459" s="3">
        <v>1331.14</v>
      </c>
      <c r="AY459" s="3"/>
      <c r="AZ459" s="3"/>
      <c r="BA459" s="3">
        <v>255.99</v>
      </c>
      <c r="BB459" s="3"/>
      <c r="BC459" s="3"/>
      <c r="BD459" s="4"/>
      <c r="BE459" s="3"/>
      <c r="BF459" s="4"/>
      <c r="BG459" s="3"/>
      <c r="BH459" s="4"/>
      <c r="BI459" s="3">
        <v>695.2</v>
      </c>
      <c r="BJ459" s="3">
        <v>7.1</v>
      </c>
      <c r="BK459" s="3">
        <v>1.51</v>
      </c>
      <c r="BL459" s="3"/>
      <c r="BM459" s="3"/>
      <c r="BN459" s="3"/>
      <c r="BO459" s="3">
        <v>-69.3</v>
      </c>
      <c r="BP459" s="3">
        <v>-46.2</v>
      </c>
      <c r="BQ459" s="3"/>
      <c r="BR459" s="3">
        <v>-984</v>
      </c>
      <c r="BS459" s="3">
        <f t="shared" si="40"/>
        <v>984</v>
      </c>
      <c r="BT459" s="3">
        <f t="shared" si="36"/>
        <v>-288.79999999999995</v>
      </c>
      <c r="BU459" s="3"/>
      <c r="BV459" s="3"/>
      <c r="BW459" s="3"/>
      <c r="BX459" s="3"/>
      <c r="BY459" s="3"/>
      <c r="BZ459" s="3"/>
      <c r="CA459" s="4"/>
      <c r="CB459" s="3"/>
      <c r="CC459" s="3"/>
      <c r="CD459" s="3"/>
      <c r="CE459" s="3"/>
      <c r="CF459" s="3"/>
      <c r="CG459" s="3"/>
      <c r="CH459" s="3"/>
      <c r="CI459" s="3"/>
      <c r="CJ459" s="4"/>
      <c r="CK459" s="3"/>
      <c r="CL459" s="3">
        <v>-367.6</v>
      </c>
      <c r="CM459" s="3"/>
      <c r="CN459" s="3">
        <v>-107.5</v>
      </c>
      <c r="CO459" s="3"/>
      <c r="CP459" s="3">
        <v>316.13</v>
      </c>
      <c r="CQ459" s="3"/>
      <c r="CR459" s="3"/>
    </row>
    <row r="460" spans="1:96" ht="15" customHeight="1" x14ac:dyDescent="0.15">
      <c r="A460" s="1" t="s">
        <v>845</v>
      </c>
      <c r="B460" s="1" t="s">
        <v>55</v>
      </c>
      <c r="C460" s="1" t="s">
        <v>1183</v>
      </c>
      <c r="D460" s="1" t="str">
        <f>VLOOKUP(B460,VALIDAÇÃO!$B$2:$C$12,2,0)</f>
        <v>UNIQUE</v>
      </c>
      <c r="E460" s="1" t="s">
        <v>260</v>
      </c>
      <c r="F460" s="1" t="str">
        <f>VLOOKUP(E460,'[1]MAIO 25'!$D$2:$E$876,2,0)</f>
        <v>Masculino</v>
      </c>
      <c r="G460" s="1" t="str">
        <f>VLOOKUP(H460,VALIDAÇÃO!$F$2:$G$83,2,0)</f>
        <v>DIRETO</v>
      </c>
      <c r="H460" s="1" t="s">
        <v>1520</v>
      </c>
      <c r="I460" s="1" t="s">
        <v>847</v>
      </c>
      <c r="J460" s="15">
        <v>45579</v>
      </c>
      <c r="K460" s="15"/>
      <c r="L460" s="2">
        <v>1735.53</v>
      </c>
      <c r="M460" s="2" t="e">
        <f>W460+X460+Y460+Z460+AA460+AB460+AC460+AD460+AE460+AF460+AH460+AJ460+AK460+AL460+AM460+AN460+AO460+AP460+AR460+AT460+AV460++AX460+AY460+AZ460+BA460+BG460+BJ460+BO460+BP460+BQ460+BV460+BW460+BX460+BZ460+CB460+CC460+CD460+CE460+CF460+CH460+CI460+CL460+CN460+BT460+BC460+BE460+BN460+BU460+CQ460+#REF!+CR460+CG460</f>
        <v>#REF!</v>
      </c>
      <c r="N460" s="2">
        <f>(V460+BR460)</f>
        <v>1386</v>
      </c>
      <c r="O460" s="2" t="e">
        <f t="shared" si="37"/>
        <v>#REF!</v>
      </c>
      <c r="P460" s="2" t="e">
        <f>O460+BS460</f>
        <v>#REF!</v>
      </c>
      <c r="Q460" s="2" t="e">
        <f t="shared" si="38"/>
        <v>#REF!</v>
      </c>
      <c r="R460" s="2" t="e">
        <f t="shared" si="39"/>
        <v>#REF!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>
        <v>100</v>
      </c>
      <c r="AF460" s="3"/>
      <c r="AG460" s="4"/>
      <c r="AH460" s="3"/>
      <c r="AI460" s="3"/>
      <c r="AJ460" s="3"/>
      <c r="AK460" s="3">
        <v>2.06</v>
      </c>
      <c r="AL460" s="3"/>
      <c r="AM460" s="3"/>
      <c r="AN460" s="3"/>
      <c r="AO460" s="3"/>
      <c r="AP460" s="3">
        <v>287.44</v>
      </c>
      <c r="AQ460" s="4">
        <v>966.17</v>
      </c>
      <c r="AR460" s="3">
        <v>3.62</v>
      </c>
      <c r="AS460" s="4">
        <v>288</v>
      </c>
      <c r="AT460" s="3"/>
      <c r="AU460" s="4"/>
      <c r="AV460" s="3">
        <v>10.71</v>
      </c>
      <c r="AW460" s="4">
        <v>0</v>
      </c>
      <c r="AX460" s="3">
        <v>146.01</v>
      </c>
      <c r="AY460" s="3"/>
      <c r="AZ460" s="3"/>
      <c r="BA460" s="3">
        <v>28.08</v>
      </c>
      <c r="BB460" s="3"/>
      <c r="BC460" s="3"/>
      <c r="BD460" s="4"/>
      <c r="BE460" s="3"/>
      <c r="BF460" s="4"/>
      <c r="BG460" s="3">
        <v>141.81</v>
      </c>
      <c r="BH460" s="4">
        <v>405.17</v>
      </c>
      <c r="BI460" s="3">
        <v>924</v>
      </c>
      <c r="BJ460" s="3">
        <v>83.24</v>
      </c>
      <c r="BK460" s="3">
        <v>56.75</v>
      </c>
      <c r="BL460" s="3"/>
      <c r="BM460" s="3"/>
      <c r="BN460" s="3"/>
      <c r="BO460" s="3">
        <v>-69.3</v>
      </c>
      <c r="BP460" s="3">
        <v>-46.2</v>
      </c>
      <c r="BQ460" s="3">
        <v>-138.6</v>
      </c>
      <c r="BR460" s="3">
        <v>-924</v>
      </c>
      <c r="BS460" s="3">
        <f t="shared" si="40"/>
        <v>924</v>
      </c>
      <c r="BT460" s="3">
        <f t="shared" si="36"/>
        <v>0</v>
      </c>
      <c r="BU460" s="3"/>
      <c r="BV460" s="3"/>
      <c r="BW460" s="3"/>
      <c r="BX460" s="3"/>
      <c r="BY460" s="3"/>
      <c r="BZ460" s="3"/>
      <c r="CA460" s="4"/>
      <c r="CB460" s="3"/>
      <c r="CC460" s="3"/>
      <c r="CD460" s="3"/>
      <c r="CE460" s="3"/>
      <c r="CF460" s="3"/>
      <c r="CG460" s="3"/>
      <c r="CH460" s="3"/>
      <c r="CI460" s="3"/>
      <c r="CJ460" s="4"/>
      <c r="CK460" s="3"/>
      <c r="CL460" s="3">
        <v>-254.96</v>
      </c>
      <c r="CM460" s="3"/>
      <c r="CN460" s="3">
        <v>0</v>
      </c>
      <c r="CO460" s="3"/>
      <c r="CP460" s="3">
        <v>241.03</v>
      </c>
      <c r="CQ460" s="3"/>
      <c r="CR460" s="3"/>
    </row>
    <row r="461" spans="1:96" ht="15" customHeight="1" x14ac:dyDescent="0.15">
      <c r="A461" s="1" t="s">
        <v>848</v>
      </c>
      <c r="B461" s="1" t="s">
        <v>574</v>
      </c>
      <c r="C461" s="1" t="s">
        <v>1184</v>
      </c>
      <c r="D461" s="1" t="str">
        <f>VLOOKUP(B461,VALIDAÇÃO!$B$2:$C$12,2,0)</f>
        <v>MARIE CURIE</v>
      </c>
      <c r="E461" s="1" t="s">
        <v>361</v>
      </c>
      <c r="F461" s="1" t="s">
        <v>1830</v>
      </c>
      <c r="G461" s="1" t="str">
        <f>VLOOKUP(H461,VALIDAÇÃO!$F$2:$G$83,2,0)</f>
        <v>DIRETO</v>
      </c>
      <c r="H461" s="1" t="s">
        <v>1520</v>
      </c>
      <c r="I461" s="1" t="s">
        <v>850</v>
      </c>
      <c r="J461" s="15">
        <v>45355</v>
      </c>
      <c r="K461" s="15"/>
      <c r="L461" s="2">
        <v>1954.76</v>
      </c>
      <c r="M461" s="2" t="e">
        <f>W461+X461+Y461+Z461+AA461+AB461+AC461+AD461+AE461+AF461+AH461+AJ461+AK461+AL461+AM461+AN461+AO461+AP461+AR461+AT461+AV461++AX461+AY461+AZ461+BA461+BG461+BJ461+BO461+BP461+BQ461+BV461+BW461+BX461+BZ461+CB461+CC461+CD461+CE461+CF461+CH461+CI461+CL461+CN461+BT461+BC461+BE461+BN461+BU461+CQ461+#REF!+CR461+CG461</f>
        <v>#REF!</v>
      </c>
      <c r="N461" s="2">
        <f>(V461+BR461)</f>
        <v>1386</v>
      </c>
      <c r="O461" s="2" t="e">
        <f t="shared" si="37"/>
        <v>#REF!</v>
      </c>
      <c r="P461" s="2" t="e">
        <f>O461+BS461</f>
        <v>#REF!</v>
      </c>
      <c r="Q461" s="2" t="e">
        <f t="shared" si="38"/>
        <v>#REF!</v>
      </c>
      <c r="R461" s="2" t="e">
        <f t="shared" si="39"/>
        <v>#REF!</v>
      </c>
      <c r="S461" s="2">
        <v>2310</v>
      </c>
      <c r="T461" s="3"/>
      <c r="U461" s="4"/>
      <c r="V461" s="3">
        <v>2310</v>
      </c>
      <c r="W461" s="3"/>
      <c r="X461" s="3"/>
      <c r="Y461" s="3"/>
      <c r="Z461" s="3"/>
      <c r="AA461" s="3"/>
      <c r="AB461" s="3"/>
      <c r="AC461" s="3">
        <v>55.62</v>
      </c>
      <c r="AD461" s="3"/>
      <c r="AE461" s="3"/>
      <c r="AF461" s="3"/>
      <c r="AG461" s="4"/>
      <c r="AH461" s="3"/>
      <c r="AI461" s="3"/>
      <c r="AJ461" s="3"/>
      <c r="AK461" s="3">
        <v>0.59</v>
      </c>
      <c r="AL461" s="3"/>
      <c r="AM461" s="3"/>
      <c r="AN461" s="3"/>
      <c r="AO461" s="3"/>
      <c r="AP461" s="3"/>
      <c r="AQ461" s="4"/>
      <c r="AR461" s="3">
        <v>19.100000000000001</v>
      </c>
      <c r="AS461" s="4">
        <v>650</v>
      </c>
      <c r="AT461" s="3"/>
      <c r="AU461" s="4"/>
      <c r="AV461" s="3">
        <v>3.06</v>
      </c>
      <c r="AW461" s="4"/>
      <c r="AX461" s="3">
        <v>898.22</v>
      </c>
      <c r="AY461" s="3"/>
      <c r="AZ461" s="3"/>
      <c r="BA461" s="3">
        <v>172.73</v>
      </c>
      <c r="BB461" s="3"/>
      <c r="BC461" s="3"/>
      <c r="BD461" s="4"/>
      <c r="BE461" s="3"/>
      <c r="BF461" s="4"/>
      <c r="BG461" s="3"/>
      <c r="BH461" s="4"/>
      <c r="BI461" s="3">
        <v>831.6</v>
      </c>
      <c r="BJ461" s="3">
        <v>3.67</v>
      </c>
      <c r="BK461" s="3">
        <v>55.25</v>
      </c>
      <c r="BL461" s="3"/>
      <c r="BM461" s="3"/>
      <c r="BN461" s="3"/>
      <c r="BO461" s="3">
        <v>-69.3</v>
      </c>
      <c r="BP461" s="3">
        <v>-46.2</v>
      </c>
      <c r="BQ461" s="3">
        <v>-138.6</v>
      </c>
      <c r="BR461" s="3">
        <v>-924</v>
      </c>
      <c r="BS461" s="3">
        <f t="shared" si="40"/>
        <v>924</v>
      </c>
      <c r="BT461" s="3">
        <f t="shared" si="36"/>
        <v>-92.399999999999977</v>
      </c>
      <c r="BU461" s="3"/>
      <c r="BV461" s="3"/>
      <c r="BW461" s="3"/>
      <c r="BX461" s="3"/>
      <c r="BY461" s="3"/>
      <c r="BZ461" s="3"/>
      <c r="CA461" s="4"/>
      <c r="CB461" s="3"/>
      <c r="CC461" s="3"/>
      <c r="CD461" s="3"/>
      <c r="CE461" s="3"/>
      <c r="CF461" s="3"/>
      <c r="CG461" s="3"/>
      <c r="CH461" s="3"/>
      <c r="CI461" s="3"/>
      <c r="CJ461" s="4"/>
      <c r="CK461" s="3"/>
      <c r="CL461" s="3">
        <v>-302.27999999999997</v>
      </c>
      <c r="CM461" s="3"/>
      <c r="CN461" s="3">
        <v>-27.85</v>
      </c>
      <c r="CO461" s="3"/>
      <c r="CP461" s="3">
        <v>272.58</v>
      </c>
      <c r="CQ461" s="3"/>
      <c r="CR461" s="3"/>
    </row>
    <row r="462" spans="1:96" ht="15" customHeight="1" x14ac:dyDescent="0.15">
      <c r="A462" s="1" t="s">
        <v>848</v>
      </c>
      <c r="B462" s="1" t="s">
        <v>574</v>
      </c>
      <c r="C462" s="1" t="s">
        <v>1185</v>
      </c>
      <c r="D462" s="1" t="str">
        <f>VLOOKUP(B462,VALIDAÇÃO!$B$2:$C$12,2,0)</f>
        <v>MARIE CURIE</v>
      </c>
      <c r="E462" s="1" t="s">
        <v>266</v>
      </c>
      <c r="F462" s="1" t="str">
        <f>VLOOKUP(E462,'[1]MAIO 25'!$D$2:$E$876,2,0)</f>
        <v>Masculino</v>
      </c>
      <c r="G462" s="1" t="str">
        <f>VLOOKUP(H462,VALIDAÇÃO!$F$2:$G$83,2,0)</f>
        <v>DIRETO</v>
      </c>
      <c r="H462" s="1" t="s">
        <v>1518</v>
      </c>
      <c r="I462" s="1" t="s">
        <v>850</v>
      </c>
      <c r="J462" s="15">
        <v>45453</v>
      </c>
      <c r="K462" s="15"/>
      <c r="L462" s="2">
        <v>1804.43</v>
      </c>
      <c r="M462" s="2" t="e">
        <f>W462+X462+Y462+Z462+AA462+AB462+AC462+AD462+AE462+AF462+AH462+AJ462+AK462+AL462+AM462+AN462+AO462+AP462+AR462+AT462+AV462++AX462+AY462+AZ462+BA462+BG462+BJ462+BO462+BP462+BQ462+BV462+BW462+BX462+BZ462+CB462+CC462+CD462+CE462+CF462+CH462+CI462+CL462+CN462+BT462+BC462+BE462+BN462+BU462+CQ462+#REF!+CR462+CG462</f>
        <v>#REF!</v>
      </c>
      <c r="N462" s="2">
        <f>(V462+BR462)</f>
        <v>1042.8</v>
      </c>
      <c r="O462" s="2" t="e">
        <f t="shared" si="37"/>
        <v>#REF!</v>
      </c>
      <c r="P462" s="2" t="e">
        <f>O462+BS462</f>
        <v>#REF!</v>
      </c>
      <c r="Q462" s="2" t="e">
        <f t="shared" si="38"/>
        <v>#REF!</v>
      </c>
      <c r="R462" s="2" t="e">
        <f t="shared" si="39"/>
        <v>#REF!</v>
      </c>
      <c r="S462" s="2">
        <v>1738</v>
      </c>
      <c r="T462" s="3"/>
      <c r="U462" s="4"/>
      <c r="V462" s="3">
        <v>1738</v>
      </c>
      <c r="W462" s="3"/>
      <c r="X462" s="3"/>
      <c r="Y462" s="3">
        <v>0.37</v>
      </c>
      <c r="Z462" s="3"/>
      <c r="AA462" s="3"/>
      <c r="AB462" s="3"/>
      <c r="AC462" s="3"/>
      <c r="AD462" s="3"/>
      <c r="AE462" s="3"/>
      <c r="AF462" s="3"/>
      <c r="AG462" s="4"/>
      <c r="AH462" s="3"/>
      <c r="AI462" s="3"/>
      <c r="AJ462" s="3"/>
      <c r="AK462" s="3">
        <v>7.3</v>
      </c>
      <c r="AL462" s="3"/>
      <c r="AM462" s="3"/>
      <c r="AN462" s="3"/>
      <c r="AO462" s="3"/>
      <c r="AP462" s="3">
        <v>88.01</v>
      </c>
      <c r="AQ462" s="4">
        <v>393.19</v>
      </c>
      <c r="AR462" s="3">
        <v>548.62</v>
      </c>
      <c r="AS462" s="4">
        <v>139.13999999999999</v>
      </c>
      <c r="AT462" s="3"/>
      <c r="AU462" s="4"/>
      <c r="AV462" s="3">
        <v>37.950000000000003</v>
      </c>
      <c r="AW462" s="4">
        <v>0</v>
      </c>
      <c r="AX462" s="3">
        <v>251.61</v>
      </c>
      <c r="AY462" s="3"/>
      <c r="AZ462" s="3"/>
      <c r="BA462" s="3">
        <v>48.39</v>
      </c>
      <c r="BB462" s="3"/>
      <c r="BC462" s="3">
        <v>-24.65</v>
      </c>
      <c r="BD462" s="4">
        <v>187.19</v>
      </c>
      <c r="BE462" s="3"/>
      <c r="BF462" s="4"/>
      <c r="BG462" s="3"/>
      <c r="BH462" s="4"/>
      <c r="BI462" s="3">
        <v>695.2</v>
      </c>
      <c r="BJ462" s="3">
        <v>122.5</v>
      </c>
      <c r="BK462" s="3">
        <v>122.34</v>
      </c>
      <c r="BL462" s="3"/>
      <c r="BM462" s="3"/>
      <c r="BN462" s="3"/>
      <c r="BO462" s="3">
        <v>-52.14</v>
      </c>
      <c r="BP462" s="3">
        <v>-34.76</v>
      </c>
      <c r="BQ462" s="3"/>
      <c r="BR462" s="3">
        <v>-695.2</v>
      </c>
      <c r="BS462" s="3">
        <f t="shared" si="40"/>
        <v>695.2</v>
      </c>
      <c r="BT462" s="3">
        <f t="shared" si="36"/>
        <v>0</v>
      </c>
      <c r="BU462" s="3"/>
      <c r="BV462" s="3"/>
      <c r="BW462" s="3"/>
      <c r="BX462" s="3"/>
      <c r="BY462" s="3"/>
      <c r="BZ462" s="3"/>
      <c r="CA462" s="4"/>
      <c r="CB462" s="3"/>
      <c r="CC462" s="3"/>
      <c r="CD462" s="3"/>
      <c r="CE462" s="3"/>
      <c r="CF462" s="3"/>
      <c r="CG462" s="3"/>
      <c r="CH462" s="3"/>
      <c r="CI462" s="3"/>
      <c r="CJ462" s="4"/>
      <c r="CK462" s="3"/>
      <c r="CL462" s="3">
        <v>-231.57</v>
      </c>
      <c r="CM462" s="3"/>
      <c r="CN462" s="3">
        <v>0</v>
      </c>
      <c r="CO462" s="3"/>
      <c r="CP462" s="3">
        <v>225.44</v>
      </c>
      <c r="CQ462" s="3"/>
      <c r="CR462" s="3"/>
    </row>
    <row r="463" spans="1:96" ht="15" customHeight="1" x14ac:dyDescent="0.15">
      <c r="A463" s="1" t="s">
        <v>845</v>
      </c>
      <c r="B463" s="1" t="s">
        <v>55</v>
      </c>
      <c r="C463" s="1" t="s">
        <v>882</v>
      </c>
      <c r="D463" s="1" t="str">
        <f>VLOOKUP(B463,VALIDAÇÃO!$B$2:$C$12,2,0)</f>
        <v>UNIQUE</v>
      </c>
      <c r="E463" s="1" t="s">
        <v>475</v>
      </c>
      <c r="F463" s="1" t="str">
        <f>VLOOKUP(E463,'[1]MAIO 25'!$D$2:$E$876,2,0)</f>
        <v>Masculino</v>
      </c>
      <c r="G463" s="1" t="str">
        <f>VLOOKUP(H463,VALIDAÇÃO!$F$2:$G$83,2,0)</f>
        <v>DIRETO</v>
      </c>
      <c r="H463" s="1" t="s">
        <v>1520</v>
      </c>
      <c r="I463" s="1" t="s">
        <v>847</v>
      </c>
      <c r="J463" s="15">
        <v>45567</v>
      </c>
      <c r="K463" s="15"/>
      <c r="L463" s="2">
        <v>1843.9</v>
      </c>
      <c r="M463" s="2" t="e">
        <f>W463+X463+Y463+Z463+AA463+AB463+AC463+AD463+AE463+AF463+AH463+AJ463+AK463+AL463+AM463+AN463+AO463+AP463+AR463+AT463+AV463++AX463+AY463+AZ463+BA463+BG463+BJ463+BO463+BP463+BQ463+BV463+BW463+BX463+BZ463+CB463+CC463+CD463+CE463+CF463+CH463+CI463+CL463+CN463+BT463+BC463+BE463+BN463+BU463+CQ463+#REF!+CR463+CG463</f>
        <v>#REF!</v>
      </c>
      <c r="N463" s="2">
        <f>(V463+BR463)</f>
        <v>1386</v>
      </c>
      <c r="O463" s="2" t="e">
        <f t="shared" si="37"/>
        <v>#REF!</v>
      </c>
      <c r="P463" s="2" t="e">
        <f>O463+BS463</f>
        <v>#REF!</v>
      </c>
      <c r="Q463" s="2" t="e">
        <f t="shared" si="38"/>
        <v>#REF!</v>
      </c>
      <c r="R463" s="2" t="e">
        <f t="shared" si="39"/>
        <v>#REF!</v>
      </c>
      <c r="S463" s="2">
        <v>2310</v>
      </c>
      <c r="T463" s="3"/>
      <c r="U463" s="4"/>
      <c r="V463" s="3">
        <v>2310</v>
      </c>
      <c r="W463" s="3"/>
      <c r="X463" s="3"/>
      <c r="Y463" s="3"/>
      <c r="Z463" s="3"/>
      <c r="AA463" s="3"/>
      <c r="AB463" s="3"/>
      <c r="AC463" s="3">
        <v>55.62</v>
      </c>
      <c r="AD463" s="3">
        <v>100</v>
      </c>
      <c r="AE463" s="3"/>
      <c r="AF463" s="3"/>
      <c r="AG463" s="4"/>
      <c r="AH463" s="3"/>
      <c r="AI463" s="3"/>
      <c r="AJ463" s="3"/>
      <c r="AK463" s="3">
        <v>0.1</v>
      </c>
      <c r="AL463" s="3"/>
      <c r="AM463" s="3"/>
      <c r="AN463" s="3"/>
      <c r="AO463" s="3"/>
      <c r="AP463" s="3"/>
      <c r="AQ463" s="4"/>
      <c r="AR463" s="3">
        <v>4.22</v>
      </c>
      <c r="AS463" s="4">
        <v>11.17</v>
      </c>
      <c r="AT463" s="3"/>
      <c r="AU463" s="4"/>
      <c r="AV463" s="3">
        <v>0.53</v>
      </c>
      <c r="AW463" s="4">
        <v>0</v>
      </c>
      <c r="AX463" s="3">
        <v>701.25</v>
      </c>
      <c r="AY463" s="3"/>
      <c r="AZ463" s="3"/>
      <c r="BA463" s="3">
        <v>134.85999999999999</v>
      </c>
      <c r="BB463" s="3"/>
      <c r="BC463" s="3">
        <v>-54.28</v>
      </c>
      <c r="BD463" s="4">
        <v>310.17</v>
      </c>
      <c r="BE463" s="3"/>
      <c r="BF463" s="4"/>
      <c r="BG463" s="3"/>
      <c r="BH463" s="4"/>
      <c r="BI463" s="3">
        <v>924</v>
      </c>
      <c r="BJ463" s="3">
        <v>0.81</v>
      </c>
      <c r="BK463" s="3">
        <v>1.01</v>
      </c>
      <c r="BL463" s="3"/>
      <c r="BM463" s="3"/>
      <c r="BN463" s="3"/>
      <c r="BO463" s="3">
        <v>-69.3</v>
      </c>
      <c r="BP463" s="3">
        <v>-46.2</v>
      </c>
      <c r="BQ463" s="3"/>
      <c r="BR463" s="3">
        <v>-924</v>
      </c>
      <c r="BS463" s="3">
        <f t="shared" si="40"/>
        <v>924</v>
      </c>
      <c r="BT463" s="3">
        <f t="shared" si="36"/>
        <v>0</v>
      </c>
      <c r="BU463" s="3"/>
      <c r="BV463" s="3"/>
      <c r="BW463" s="3"/>
      <c r="BX463" s="3"/>
      <c r="BY463" s="3"/>
      <c r="BZ463" s="3"/>
      <c r="CA463" s="4"/>
      <c r="CB463" s="3"/>
      <c r="CC463" s="3"/>
      <c r="CD463" s="3"/>
      <c r="CE463" s="3"/>
      <c r="CF463" s="3"/>
      <c r="CG463" s="3"/>
      <c r="CH463" s="3"/>
      <c r="CI463" s="3"/>
      <c r="CJ463" s="4"/>
      <c r="CK463" s="3"/>
      <c r="CL463" s="3">
        <v>-265.10000000000002</v>
      </c>
      <c r="CM463" s="3"/>
      <c r="CN463" s="3">
        <v>-4.6100000000000003</v>
      </c>
      <c r="CO463" s="3"/>
      <c r="CP463" s="3">
        <v>247.79</v>
      </c>
      <c r="CQ463" s="3"/>
      <c r="CR463" s="3"/>
    </row>
    <row r="464" spans="1:96" ht="15" customHeight="1" x14ac:dyDescent="0.15">
      <c r="A464" s="1" t="s">
        <v>845</v>
      </c>
      <c r="B464" s="1" t="s">
        <v>55</v>
      </c>
      <c r="C464" s="1" t="s">
        <v>1186</v>
      </c>
      <c r="D464" s="1" t="str">
        <f>VLOOKUP(B464,VALIDAÇÃO!$B$2:$C$12,2,0)</f>
        <v>UNIQUE</v>
      </c>
      <c r="E464" s="1" t="s">
        <v>443</v>
      </c>
      <c r="F464" s="1" t="str">
        <f>VLOOKUP(E464,'[1]MAIO 25'!$D$2:$E$876,2,0)</f>
        <v>Masculino</v>
      </c>
      <c r="G464" s="1" t="str">
        <f>VLOOKUP(H464,VALIDAÇÃO!$F$2:$G$83,2,0)</f>
        <v>DIRETO</v>
      </c>
      <c r="H464" s="1" t="s">
        <v>1519</v>
      </c>
      <c r="I464" s="1" t="s">
        <v>847</v>
      </c>
      <c r="J464" s="15">
        <v>45453</v>
      </c>
      <c r="K464" s="15"/>
      <c r="L464" s="2">
        <v>2526.2800000000002</v>
      </c>
      <c r="M464" s="2" t="e">
        <f>W464+X464+Y464+Z464+AA464+AB464+AC464+AD464+AE464+AF464+AH464+AJ464+AK464+AL464+AM464+AN464+AO464+AP464+AR464+AT464+AV464++AX464+AY464+AZ464+BA464+BG464+BJ464+BO464+BP464+BQ464+BV464+BW464+BX464+BZ464+CB464+CC464+CD464+CE464+CF464+CH464+CI464+CL464+CN464+BT464+BC464+BE464+BN464+BU464+CQ464+#REF!+CR464+CG464</f>
        <v>#REF!</v>
      </c>
      <c r="N464" s="2">
        <f>(V464+BR464)</f>
        <v>1312</v>
      </c>
      <c r="O464" s="2" t="e">
        <f t="shared" si="37"/>
        <v>#REF!</v>
      </c>
      <c r="P464" s="2" t="e">
        <f>O464+BS464</f>
        <v>#REF!</v>
      </c>
      <c r="Q464" s="2" t="e">
        <f t="shared" si="38"/>
        <v>#REF!</v>
      </c>
      <c r="R464" s="2" t="e">
        <f t="shared" si="39"/>
        <v>#REF!</v>
      </c>
      <c r="S464" s="2">
        <v>2310</v>
      </c>
      <c r="T464" s="3"/>
      <c r="U464" s="4"/>
      <c r="V464" s="3">
        <v>2310</v>
      </c>
      <c r="W464" s="3"/>
      <c r="X464" s="3"/>
      <c r="Y464" s="3"/>
      <c r="Z464" s="3"/>
      <c r="AA464" s="3"/>
      <c r="AB464" s="3"/>
      <c r="AC464" s="3">
        <v>55.62</v>
      </c>
      <c r="AD464" s="3">
        <v>100</v>
      </c>
      <c r="AE464" s="3">
        <v>100</v>
      </c>
      <c r="AF464" s="3"/>
      <c r="AG464" s="4"/>
      <c r="AH464" s="3"/>
      <c r="AI464" s="3"/>
      <c r="AJ464" s="3"/>
      <c r="AK464" s="3">
        <v>9.3800000000000008</v>
      </c>
      <c r="AL464" s="3"/>
      <c r="AM464" s="3"/>
      <c r="AN464" s="3">
        <v>148</v>
      </c>
      <c r="AO464" s="3"/>
      <c r="AP464" s="3">
        <v>117.86</v>
      </c>
      <c r="AQ464" s="4">
        <v>396.17</v>
      </c>
      <c r="AR464" s="3">
        <v>207.11</v>
      </c>
      <c r="AS464" s="4">
        <v>128.16999999999999</v>
      </c>
      <c r="AT464" s="3"/>
      <c r="AU464" s="4"/>
      <c r="AV464" s="3">
        <v>48.77</v>
      </c>
      <c r="AW464" s="4">
        <v>0</v>
      </c>
      <c r="AX464" s="3">
        <v>841.84</v>
      </c>
      <c r="AY464" s="3"/>
      <c r="AZ464" s="3"/>
      <c r="BA464" s="3">
        <v>161.88999999999999</v>
      </c>
      <c r="BB464" s="3"/>
      <c r="BC464" s="3"/>
      <c r="BD464" s="4"/>
      <c r="BE464" s="3"/>
      <c r="BF464" s="4"/>
      <c r="BG464" s="3"/>
      <c r="BH464" s="4"/>
      <c r="BI464" s="3">
        <v>924</v>
      </c>
      <c r="BJ464" s="3">
        <v>62.49</v>
      </c>
      <c r="BK464" s="3">
        <v>73.459999999999994</v>
      </c>
      <c r="BL464" s="3"/>
      <c r="BM464" s="3"/>
      <c r="BN464" s="3"/>
      <c r="BO464" s="3">
        <v>-69.3</v>
      </c>
      <c r="BP464" s="3">
        <v>-46.2</v>
      </c>
      <c r="BQ464" s="3"/>
      <c r="BR464" s="3">
        <v>-998</v>
      </c>
      <c r="BS464" s="3">
        <f t="shared" si="40"/>
        <v>998</v>
      </c>
      <c r="BT464" s="3">
        <f t="shared" si="36"/>
        <v>-74</v>
      </c>
      <c r="BU464" s="3"/>
      <c r="BV464" s="3"/>
      <c r="BW464" s="3"/>
      <c r="BX464" s="3"/>
      <c r="BY464" s="3"/>
      <c r="BZ464" s="3"/>
      <c r="CA464" s="4"/>
      <c r="CB464" s="3"/>
      <c r="CC464" s="3"/>
      <c r="CD464" s="3"/>
      <c r="CE464" s="3"/>
      <c r="CF464" s="3"/>
      <c r="CG464" s="3"/>
      <c r="CH464" s="3"/>
      <c r="CI464" s="3"/>
      <c r="CJ464" s="4"/>
      <c r="CK464" s="3"/>
      <c r="CL464" s="3">
        <v>-344.52</v>
      </c>
      <c r="CM464" s="3"/>
      <c r="CN464" s="3">
        <v>-78.66</v>
      </c>
      <c r="CO464" s="3"/>
      <c r="CP464" s="3">
        <v>300.74</v>
      </c>
      <c r="CQ464" s="3"/>
      <c r="CR464" s="3"/>
    </row>
    <row r="465" spans="1:96" ht="15" customHeight="1" x14ac:dyDescent="0.15">
      <c r="A465" s="1" t="s">
        <v>855</v>
      </c>
      <c r="B465" s="1" t="s">
        <v>509</v>
      </c>
      <c r="C465" s="1" t="s">
        <v>1722</v>
      </c>
      <c r="D465" s="1" t="str">
        <f>VLOOKUP(B465,VALIDAÇÃO!$B$2:$C$12,2,0)</f>
        <v>AUGURI</v>
      </c>
      <c r="E465" s="1" t="s">
        <v>1487</v>
      </c>
      <c r="F465" s="1" t="str">
        <f>VLOOKUP(E465,'[1]MAIO 25'!$D$2:$E$876,2,0)</f>
        <v>Masculino</v>
      </c>
      <c r="G465" s="1" t="str">
        <f>VLOOKUP(H465,VALIDAÇÃO!$F$2:$G$83,2,0)</f>
        <v>DIRETO</v>
      </c>
      <c r="H465" s="1" t="s">
        <v>1518</v>
      </c>
      <c r="I465" s="1" t="s">
        <v>847</v>
      </c>
      <c r="J465" s="15">
        <v>45782</v>
      </c>
      <c r="K465" s="15"/>
      <c r="L465" s="2">
        <v>939.39</v>
      </c>
      <c r="M465" s="2" t="e">
        <f>W465+X465+Y465+Z465+AA465+AB465+AC465+AD465+AE465+AF465+AH465+AJ465+AK465+AL465+AM465+AN465+AO465+AP465+AR465+AT465+AV465++AX465+AY465+AZ465+BA465+BG465+BJ465+BO465+BP465+BQ465+BV465+BW465+BX465+BZ465+CB465+CC465+CD465+CE465+CF465+CH465+CI465+CL465+CN465+BT465+BC465+BE465+BN465+BU465+CQ465+#REF!+CR465+CG465</f>
        <v>#REF!</v>
      </c>
      <c r="N465" s="2">
        <f>(V465+BR465)</f>
        <v>1042.8</v>
      </c>
      <c r="O465" s="2" t="e">
        <f t="shared" si="37"/>
        <v>#REF!</v>
      </c>
      <c r="P465" s="2" t="e">
        <f>O465+BS465</f>
        <v>#REF!</v>
      </c>
      <c r="Q465" s="2" t="e">
        <f t="shared" si="38"/>
        <v>#REF!</v>
      </c>
      <c r="R465" s="2" t="e">
        <f t="shared" si="39"/>
        <v>#REF!</v>
      </c>
      <c r="S465" s="2">
        <v>1738</v>
      </c>
      <c r="T465" s="3"/>
      <c r="U465" s="4"/>
      <c r="V465" s="3">
        <v>1738</v>
      </c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4"/>
      <c r="AH465" s="3"/>
      <c r="AI465" s="3"/>
      <c r="AJ465" s="3"/>
      <c r="AK465" s="3"/>
      <c r="AL465" s="3"/>
      <c r="AM465" s="3"/>
      <c r="AN465" s="3"/>
      <c r="AO465" s="3"/>
      <c r="AP465" s="3"/>
      <c r="AQ465" s="4"/>
      <c r="AR465" s="3"/>
      <c r="AS465" s="4">
        <v>23.19</v>
      </c>
      <c r="AT465" s="3"/>
      <c r="AU465" s="4"/>
      <c r="AV465" s="3"/>
      <c r="AW465" s="4">
        <v>0</v>
      </c>
      <c r="AX465" s="3"/>
      <c r="AY465" s="3"/>
      <c r="AZ465" s="3"/>
      <c r="BA465" s="3"/>
      <c r="BB465" s="3"/>
      <c r="BC465" s="3"/>
      <c r="BD465" s="4"/>
      <c r="BE465" s="3"/>
      <c r="BF465" s="4"/>
      <c r="BG465" s="3"/>
      <c r="BH465" s="4"/>
      <c r="BI465" s="3">
        <v>924</v>
      </c>
      <c r="BJ465" s="3"/>
      <c r="BK465" s="3">
        <v>1.73</v>
      </c>
      <c r="BL465" s="3"/>
      <c r="BM465" s="3"/>
      <c r="BN465" s="3">
        <v>65</v>
      </c>
      <c r="BO465" s="3"/>
      <c r="BP465" s="3">
        <v>-34.76</v>
      </c>
      <c r="BQ465" s="3"/>
      <c r="BR465" s="3">
        <v>-695.2</v>
      </c>
      <c r="BS465" s="3">
        <f t="shared" si="40"/>
        <v>695.2</v>
      </c>
      <c r="BT465" s="3">
        <f t="shared" si="36"/>
        <v>228.79999999999995</v>
      </c>
      <c r="BU465" s="3"/>
      <c r="BV465" s="3"/>
      <c r="BW465" s="3"/>
      <c r="BX465" s="3"/>
      <c r="BY465" s="3"/>
      <c r="BZ465" s="3"/>
      <c r="CA465" s="4"/>
      <c r="CB465" s="3"/>
      <c r="CC465" s="3"/>
      <c r="CD465" s="3"/>
      <c r="CE465" s="3"/>
      <c r="CF465" s="3"/>
      <c r="CG465" s="3"/>
      <c r="CH465" s="3"/>
      <c r="CI465" s="3"/>
      <c r="CJ465" s="4"/>
      <c r="CK465" s="3"/>
      <c r="CL465" s="3">
        <v>-133.65</v>
      </c>
      <c r="CM465" s="3"/>
      <c r="CN465" s="3">
        <v>0</v>
      </c>
      <c r="CO465" s="3"/>
      <c r="CP465" s="3">
        <v>139.04</v>
      </c>
      <c r="CQ465" s="3"/>
      <c r="CR465" s="3"/>
    </row>
    <row r="466" spans="1:96" ht="15" customHeight="1" x14ac:dyDescent="0.15">
      <c r="A466" s="1" t="s">
        <v>851</v>
      </c>
      <c r="B466" s="1" t="s">
        <v>633</v>
      </c>
      <c r="C466" s="1" t="s">
        <v>1188</v>
      </c>
      <c r="D466" s="1" t="str">
        <f>VLOOKUP(B466,VALIDAÇÃO!$B$2:$C$12,2,0)</f>
        <v>ESSENZA</v>
      </c>
      <c r="E466" s="1" t="s">
        <v>507</v>
      </c>
      <c r="F466" s="1" t="str">
        <f>VLOOKUP(E466,'[1]MAIO 25'!$D$2:$E$876,2,0)</f>
        <v>Masculino</v>
      </c>
      <c r="G466" s="1" t="str">
        <f>VLOOKUP(H466,VALIDAÇÃO!$F$2:$G$83,2,0)</f>
        <v>DIRETO</v>
      </c>
      <c r="H466" s="1" t="s">
        <v>1518</v>
      </c>
      <c r="I466" s="1" t="s">
        <v>847</v>
      </c>
      <c r="J466" s="15">
        <v>45516</v>
      </c>
      <c r="K466" s="15"/>
      <c r="L466" s="2">
        <v>1727.11</v>
      </c>
      <c r="M466" s="2" t="e">
        <f>W466+X466+Y466+Z466+AA466+AB466+AC466+AD466+AE466+AF466+AH466+AJ466+AK466+AL466+AM466+AN466+AO466+AP466+AR466+AT466+AV466++AX466+AY466+AZ466+BA466+BG466+BJ466+BO466+BP466+BQ466+BV466+BW466+BX466+BZ466+CB466+CC466+CD466+CE466+CF466+CH466+CI466+CL466+CN466+BT466+BC466+BE466+BN466+BU466+CQ466+#REF!+CR466+CG466</f>
        <v>#REF!</v>
      </c>
      <c r="N466" s="2">
        <f>(V466+BR466)</f>
        <v>1042.8</v>
      </c>
      <c r="O466" s="2" t="e">
        <f t="shared" si="37"/>
        <v>#REF!</v>
      </c>
      <c r="P466" s="2" t="e">
        <f>O466+BS466</f>
        <v>#REF!</v>
      </c>
      <c r="Q466" s="2" t="e">
        <f t="shared" si="38"/>
        <v>#REF!</v>
      </c>
      <c r="R466" s="2" t="e">
        <f t="shared" si="39"/>
        <v>#REF!</v>
      </c>
      <c r="S466" s="2">
        <v>1738</v>
      </c>
      <c r="T466" s="3"/>
      <c r="U466" s="4"/>
      <c r="V466" s="3">
        <v>1738</v>
      </c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4"/>
      <c r="AH466" s="3"/>
      <c r="AI466" s="3"/>
      <c r="AJ466" s="3"/>
      <c r="AK466" s="3">
        <v>6.62</v>
      </c>
      <c r="AL466" s="3"/>
      <c r="AM466" s="3"/>
      <c r="AN466" s="3"/>
      <c r="AO466" s="3"/>
      <c r="AP466" s="3">
        <v>220.06</v>
      </c>
      <c r="AQ466" s="4">
        <v>983.14</v>
      </c>
      <c r="AR466" s="3">
        <v>309.37</v>
      </c>
      <c r="AS466" s="4">
        <v>1612.19</v>
      </c>
      <c r="AT466" s="3"/>
      <c r="AU466" s="4"/>
      <c r="AV466" s="3">
        <v>34.43</v>
      </c>
      <c r="AW466" s="4">
        <v>0</v>
      </c>
      <c r="AX466" s="3">
        <v>222.6</v>
      </c>
      <c r="AY466" s="3"/>
      <c r="AZ466" s="3"/>
      <c r="BA466" s="3">
        <v>42.81</v>
      </c>
      <c r="BB466" s="3"/>
      <c r="BC466" s="3"/>
      <c r="BD466" s="4"/>
      <c r="BE466" s="3"/>
      <c r="BF466" s="4"/>
      <c r="BG466" s="3">
        <v>145.13</v>
      </c>
      <c r="BH466" s="4">
        <v>551.14</v>
      </c>
      <c r="BI466" s="3">
        <v>695.2</v>
      </c>
      <c r="BJ466" s="3">
        <v>129.72</v>
      </c>
      <c r="BK466" s="3">
        <v>113.13</v>
      </c>
      <c r="BL466" s="3"/>
      <c r="BM466" s="3"/>
      <c r="BN466" s="3"/>
      <c r="BO466" s="3">
        <v>-52.14</v>
      </c>
      <c r="BP466" s="3">
        <v>-34.76</v>
      </c>
      <c r="BQ466" s="3">
        <v>-104.28</v>
      </c>
      <c r="BR466" s="3">
        <v>-695.2</v>
      </c>
      <c r="BS466" s="3">
        <f t="shared" si="40"/>
        <v>695.2</v>
      </c>
      <c r="BT466" s="3">
        <f t="shared" si="36"/>
        <v>0</v>
      </c>
      <c r="BU466" s="3"/>
      <c r="BV466" s="3"/>
      <c r="BW466" s="3"/>
      <c r="BX466" s="3"/>
      <c r="BY466" s="3"/>
      <c r="BZ466" s="3"/>
      <c r="CA466" s="4"/>
      <c r="CB466" s="3"/>
      <c r="CC466" s="3"/>
      <c r="CD466" s="3"/>
      <c r="CE466" s="3"/>
      <c r="CF466" s="3"/>
      <c r="CG466" s="3"/>
      <c r="CH466" s="3"/>
      <c r="CI466" s="3"/>
      <c r="CJ466" s="4"/>
      <c r="CK466" s="3"/>
      <c r="CL466" s="3">
        <v>-235.25</v>
      </c>
      <c r="CM466" s="3"/>
      <c r="CN466" s="3">
        <v>0</v>
      </c>
      <c r="CO466" s="3"/>
      <c r="CP466" s="3">
        <v>227.89</v>
      </c>
      <c r="CQ466" s="3"/>
      <c r="CR466" s="3"/>
    </row>
    <row r="467" spans="1:96" ht="15" customHeight="1" x14ac:dyDescent="0.15">
      <c r="A467" s="1" t="s">
        <v>851</v>
      </c>
      <c r="B467" s="1" t="s">
        <v>633</v>
      </c>
      <c r="C467" s="1" t="s">
        <v>1189</v>
      </c>
      <c r="D467" s="1" t="str">
        <f>VLOOKUP(B467,VALIDAÇÃO!$B$2:$C$12,2,0)</f>
        <v>ESSENZA</v>
      </c>
      <c r="E467" s="1" t="s">
        <v>282</v>
      </c>
      <c r="F467" s="1" t="str">
        <f>VLOOKUP(E467,'[1]MAIO 25'!$D$2:$E$876,2,0)</f>
        <v>Masculino</v>
      </c>
      <c r="G467" s="1" t="str">
        <f>VLOOKUP(H467,VALIDAÇÃO!$F$2:$G$83,2,0)</f>
        <v>DIRETO</v>
      </c>
      <c r="H467" s="1" t="s">
        <v>1518</v>
      </c>
      <c r="I467" s="1" t="s">
        <v>847</v>
      </c>
      <c r="J467" s="15">
        <v>45355</v>
      </c>
      <c r="K467" s="15"/>
      <c r="L467" s="2">
        <v>1890.19</v>
      </c>
      <c r="M467" s="2" t="e">
        <f>W467+X467+Y467+Z467+AA467+AB467+AC467+AD467+AE467+AF467+AH467+AJ467+AK467+AL467+AM467+AN467+AO467+AP467+AR467+AT467+AV467++AX467+AY467+AZ467+BA467+BG467+BJ467+BO467+BP467+BQ467+BV467+BW467+BX467+BZ467+CB467+CC467+CD467+CE467+CF467+CH467+CI467+CL467+CN467+BT467+BC467+BE467+BN467+BU467+CQ467+#REF!+CR467+CG467</f>
        <v>#REF!</v>
      </c>
      <c r="N467" s="2">
        <f>(V467+BR467)</f>
        <v>946.4</v>
      </c>
      <c r="O467" s="2" t="e">
        <f t="shared" si="37"/>
        <v>#REF!</v>
      </c>
      <c r="P467" s="2" t="e">
        <f>O467+BS467</f>
        <v>#REF!</v>
      </c>
      <c r="Q467" s="2" t="e">
        <f t="shared" si="38"/>
        <v>#REF!</v>
      </c>
      <c r="R467" s="2" t="e">
        <f t="shared" si="39"/>
        <v>#REF!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>
        <v>100</v>
      </c>
      <c r="AF467" s="3"/>
      <c r="AG467" s="4"/>
      <c r="AH467" s="3"/>
      <c r="AI467" s="3"/>
      <c r="AJ467" s="3"/>
      <c r="AK467" s="3">
        <v>6.28</v>
      </c>
      <c r="AL467" s="3"/>
      <c r="AM467" s="3"/>
      <c r="AN467" s="3">
        <v>192.8</v>
      </c>
      <c r="AO467" s="3"/>
      <c r="AP467" s="3">
        <v>94.49</v>
      </c>
      <c r="AQ467" s="4">
        <v>422.14</v>
      </c>
      <c r="AR467" s="3">
        <v>408.75</v>
      </c>
      <c r="AS467" s="4">
        <v>12.17</v>
      </c>
      <c r="AT467" s="3"/>
      <c r="AU467" s="4"/>
      <c r="AV467" s="3">
        <v>32.65</v>
      </c>
      <c r="AW467" s="4">
        <v>0</v>
      </c>
      <c r="AX467" s="3">
        <v>220.4</v>
      </c>
      <c r="AY467" s="3"/>
      <c r="AZ467" s="3"/>
      <c r="BA467" s="3">
        <v>42.38</v>
      </c>
      <c r="BB467" s="3"/>
      <c r="BC467" s="3"/>
      <c r="BD467" s="4"/>
      <c r="BE467" s="3"/>
      <c r="BF467" s="4"/>
      <c r="BG467" s="3">
        <v>143.55000000000001</v>
      </c>
      <c r="BH467" s="4">
        <v>545.14</v>
      </c>
      <c r="BI467" s="3">
        <v>924</v>
      </c>
      <c r="BJ467" s="3">
        <v>124.38</v>
      </c>
      <c r="BK467" s="3">
        <v>1.1000000000000001</v>
      </c>
      <c r="BL467" s="3"/>
      <c r="BM467" s="3"/>
      <c r="BN467" s="3"/>
      <c r="BO467" s="3">
        <v>-52.14</v>
      </c>
      <c r="BP467" s="3">
        <v>-34.76</v>
      </c>
      <c r="BQ467" s="3">
        <v>-104.28</v>
      </c>
      <c r="BR467" s="3">
        <v>-791.6</v>
      </c>
      <c r="BS467" s="3">
        <f t="shared" si="40"/>
        <v>791.6</v>
      </c>
      <c r="BT467" s="3">
        <f t="shared" si="36"/>
        <v>132.39999999999998</v>
      </c>
      <c r="BU467" s="3"/>
      <c r="BV467" s="3"/>
      <c r="BW467" s="3"/>
      <c r="BX467" s="3"/>
      <c r="BY467" s="3"/>
      <c r="BZ467" s="3"/>
      <c r="CA467" s="4"/>
      <c r="CB467" s="3"/>
      <c r="CC467" s="3"/>
      <c r="CD467" s="3"/>
      <c r="CE467" s="3"/>
      <c r="CF467" s="3"/>
      <c r="CG467" s="3"/>
      <c r="CH467" s="3"/>
      <c r="CI467" s="3"/>
      <c r="CJ467" s="4"/>
      <c r="CK467" s="3"/>
      <c r="CL467" s="3">
        <v>-230.71</v>
      </c>
      <c r="CM467" s="3"/>
      <c r="CN467" s="3">
        <v>0</v>
      </c>
      <c r="CO467" s="3"/>
      <c r="CP467" s="3">
        <v>224.87</v>
      </c>
      <c r="CQ467" s="3"/>
      <c r="CR467" s="3"/>
    </row>
    <row r="468" spans="1:96" ht="15" customHeight="1" x14ac:dyDescent="0.15">
      <c r="A468" s="1" t="s">
        <v>848</v>
      </c>
      <c r="B468" s="1" t="s">
        <v>574</v>
      </c>
      <c r="C468" s="1" t="s">
        <v>1190</v>
      </c>
      <c r="D468" s="1" t="str">
        <f>VLOOKUP(B468,VALIDAÇÃO!$B$2:$C$12,2,0)</f>
        <v>MARIE CURIE</v>
      </c>
      <c r="E468" s="1" t="s">
        <v>730</v>
      </c>
      <c r="F468" s="1" t="str">
        <f>VLOOKUP(E468,'[1]MAIO 25'!$D$2:$E$876,2,0)</f>
        <v>Masculino</v>
      </c>
      <c r="G468" s="1" t="str">
        <f>VLOOKUP(H468,VALIDAÇÃO!$F$2:$G$83,2,0)</f>
        <v>DIRETO</v>
      </c>
      <c r="H468" s="1" t="s">
        <v>1518</v>
      </c>
      <c r="I468" s="1" t="s">
        <v>850</v>
      </c>
      <c r="J468" s="15">
        <v>45443</v>
      </c>
      <c r="K468" s="15"/>
      <c r="L468" s="2">
        <v>1160.77</v>
      </c>
      <c r="M468" s="2" t="e">
        <f>W468+X468+Y468+Z468+AA468+AB468+AC468+AD468+AE468+AF468+AH468+AJ468+AK468+AL468+AM468+AN468+AO468+AP468+AR468+AT468+AV468++AX468+AY468+AZ468+BA468+BG468+BJ468+BO468+BP468+BQ468+BV468+BW468+BX468+BZ468+CB468+CC468+CD468+CE468+CF468+CH468+CI468+CL468+CN468+BT468+BC468+BE468+BN468+BU468+CQ468+#REF!+CR468+CG468</f>
        <v>#REF!</v>
      </c>
      <c r="N468" s="2">
        <f>(V468+BR468)</f>
        <v>1042.8</v>
      </c>
      <c r="O468" s="2" t="e">
        <f t="shared" si="37"/>
        <v>#REF!</v>
      </c>
      <c r="P468" s="2" t="e">
        <f>O468+BS468</f>
        <v>#REF!</v>
      </c>
      <c r="Q468" s="2" t="e">
        <f t="shared" si="38"/>
        <v>#REF!</v>
      </c>
      <c r="R468" s="2" t="e">
        <f t="shared" si="39"/>
        <v>#REF!</v>
      </c>
      <c r="S468" s="2">
        <v>1738</v>
      </c>
      <c r="T468" s="3"/>
      <c r="U468" s="4"/>
      <c r="V468" s="3">
        <v>1738</v>
      </c>
      <c r="W468" s="3"/>
      <c r="X468" s="3"/>
      <c r="Y468" s="3"/>
      <c r="Z468" s="3"/>
      <c r="AA468" s="3"/>
      <c r="AB468" s="3"/>
      <c r="AC468" s="3"/>
      <c r="AD468" s="3">
        <v>100</v>
      </c>
      <c r="AE468" s="3"/>
      <c r="AF468" s="3"/>
      <c r="AG468" s="4"/>
      <c r="AH468" s="3"/>
      <c r="AI468" s="3"/>
      <c r="AJ468" s="3"/>
      <c r="AK468" s="3">
        <v>1.44</v>
      </c>
      <c r="AL468" s="3"/>
      <c r="AM468" s="3"/>
      <c r="AN468" s="3"/>
      <c r="AO468" s="3"/>
      <c r="AP468" s="3">
        <v>96.07</v>
      </c>
      <c r="AQ468" s="4">
        <v>429.19</v>
      </c>
      <c r="AR468" s="3">
        <v>11.91</v>
      </c>
      <c r="AS468" s="4">
        <v>684.17</v>
      </c>
      <c r="AT468" s="3"/>
      <c r="AU468" s="4"/>
      <c r="AV468" s="3">
        <v>7.51</v>
      </c>
      <c r="AW468" s="4">
        <v>0</v>
      </c>
      <c r="AX468" s="3">
        <v>293.67</v>
      </c>
      <c r="AY468" s="3"/>
      <c r="AZ468" s="3"/>
      <c r="BA468" s="3">
        <v>56.48</v>
      </c>
      <c r="BB468" s="3"/>
      <c r="BC468" s="3"/>
      <c r="BD468" s="4"/>
      <c r="BE468" s="3">
        <v>-57.93</v>
      </c>
      <c r="BF468" s="4">
        <v>1</v>
      </c>
      <c r="BG468" s="3"/>
      <c r="BH468" s="4"/>
      <c r="BI468" s="3">
        <v>924</v>
      </c>
      <c r="BJ468" s="3">
        <v>20.77</v>
      </c>
      <c r="BK468" s="3">
        <v>103.25</v>
      </c>
      <c r="BL468" s="3"/>
      <c r="BM468" s="3"/>
      <c r="BN468" s="3"/>
      <c r="BO468" s="3">
        <v>-52.14</v>
      </c>
      <c r="BP468" s="3">
        <v>-34.76</v>
      </c>
      <c r="BQ468" s="3"/>
      <c r="BR468" s="3">
        <v>-695.2</v>
      </c>
      <c r="BS468" s="3">
        <f t="shared" si="40"/>
        <v>695.2</v>
      </c>
      <c r="BT468" s="3">
        <f t="shared" si="36"/>
        <v>228.79999999999995</v>
      </c>
      <c r="BU468" s="3"/>
      <c r="BV468" s="3"/>
      <c r="BW468" s="3"/>
      <c r="BX468" s="3"/>
      <c r="BY468" s="3"/>
      <c r="BZ468" s="3"/>
      <c r="CA468" s="4"/>
      <c r="CB468" s="3"/>
      <c r="CC468" s="3"/>
      <c r="CD468" s="3"/>
      <c r="CE468" s="3"/>
      <c r="CF468" s="3"/>
      <c r="CG468" s="3"/>
      <c r="CH468" s="3"/>
      <c r="CI468" s="3">
        <v>-57.93</v>
      </c>
      <c r="CJ468" s="4">
        <v>1</v>
      </c>
      <c r="CK468" s="3"/>
      <c r="CL468" s="3">
        <v>-167.12</v>
      </c>
      <c r="CM468" s="3"/>
      <c r="CN468" s="3">
        <v>0</v>
      </c>
      <c r="CO468" s="3"/>
      <c r="CP468" s="3">
        <v>168.79</v>
      </c>
      <c r="CQ468" s="3"/>
      <c r="CR468" s="3"/>
    </row>
    <row r="469" spans="1:96" ht="15" customHeight="1" x14ac:dyDescent="0.15">
      <c r="A469" s="1" t="s">
        <v>855</v>
      </c>
      <c r="B469" s="1" t="s">
        <v>509</v>
      </c>
      <c r="C469" s="1" t="s">
        <v>1191</v>
      </c>
      <c r="D469" s="1" t="str">
        <f>VLOOKUP(B469,VALIDAÇÃO!$B$2:$C$12,2,0)</f>
        <v>AUGURI</v>
      </c>
      <c r="E469" s="1" t="s">
        <v>735</v>
      </c>
      <c r="F469" s="1" t="str">
        <f>VLOOKUP(E469,'[1]MAIO 25'!$D$2:$E$876,2,0)</f>
        <v>Masculino</v>
      </c>
      <c r="G469" s="1" t="str">
        <f>VLOOKUP(H469,VALIDAÇÃO!$F$2:$G$83,2,0)</f>
        <v>DIRETO</v>
      </c>
      <c r="H469" s="1" t="s">
        <v>1518</v>
      </c>
      <c r="I469" s="1" t="s">
        <v>847</v>
      </c>
      <c r="J469" s="15">
        <v>45474</v>
      </c>
      <c r="K469" s="15"/>
      <c r="L469" s="2">
        <v>1533.23</v>
      </c>
      <c r="M469" s="2" t="e">
        <f>W469+X469+Y469+Z469+AA469+AB469+AC469+AD469+AE469+AF469+AH469+AJ469+AK469+AL469+AM469+AN469+AO469+AP469+AR469+AT469+AV469++AX469+AY469+AZ469+BA469+BG469+BJ469+BO469+BP469+BQ469+BV469+BW469+BX469+BZ469+CB469+CC469+CD469+CE469+CF469+CH469+CI469+CL469+CN469+BT469+BC469+BE469+BN469+BU469+CQ469+#REF!+CR469+CG469</f>
        <v>#REF!</v>
      </c>
      <c r="N469" s="2">
        <f>(V469+BR469)</f>
        <v>1042.8</v>
      </c>
      <c r="O469" s="2" t="e">
        <f t="shared" si="37"/>
        <v>#REF!</v>
      </c>
      <c r="P469" s="2" t="e">
        <f>O469+BS469</f>
        <v>#REF!</v>
      </c>
      <c r="Q469" s="2" t="e">
        <f t="shared" si="38"/>
        <v>#REF!</v>
      </c>
      <c r="R469" s="2" t="e">
        <f t="shared" si="39"/>
        <v>#REF!</v>
      </c>
      <c r="S469" s="2">
        <v>1738</v>
      </c>
      <c r="T469" s="3"/>
      <c r="U469" s="4"/>
      <c r="V469" s="3">
        <v>1738</v>
      </c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4"/>
      <c r="AH469" s="3"/>
      <c r="AI469" s="3"/>
      <c r="AJ469" s="3"/>
      <c r="AK469" s="3">
        <v>2.2599999999999998</v>
      </c>
      <c r="AL469" s="3"/>
      <c r="AM469" s="3"/>
      <c r="AN469" s="3"/>
      <c r="AO469" s="3"/>
      <c r="AP469" s="3">
        <v>221.82</v>
      </c>
      <c r="AQ469" s="4">
        <v>991</v>
      </c>
      <c r="AR469" s="3">
        <v>271.95999999999998</v>
      </c>
      <c r="AS469" s="4"/>
      <c r="AT469" s="3"/>
      <c r="AU469" s="4"/>
      <c r="AV469" s="3">
        <v>9.43</v>
      </c>
      <c r="AW469" s="4">
        <v>0</v>
      </c>
      <c r="AX469" s="3">
        <v>80.650000000000006</v>
      </c>
      <c r="AY469" s="3"/>
      <c r="AZ469" s="3"/>
      <c r="BA469" s="3">
        <v>19.36</v>
      </c>
      <c r="BB469" s="3"/>
      <c r="BC469" s="3"/>
      <c r="BD469" s="4"/>
      <c r="BE469" s="3"/>
      <c r="BF469" s="4"/>
      <c r="BG469" s="3"/>
      <c r="BH469" s="4"/>
      <c r="BI469" s="3">
        <v>695.2</v>
      </c>
      <c r="BJ469" s="3">
        <v>118.51</v>
      </c>
      <c r="BK469" s="3">
        <v>82.18</v>
      </c>
      <c r="BL469" s="3"/>
      <c r="BM469" s="3"/>
      <c r="BN469" s="3"/>
      <c r="BO469" s="3"/>
      <c r="BP469" s="3">
        <v>-34.76</v>
      </c>
      <c r="BQ469" s="3"/>
      <c r="BR469" s="3">
        <v>-695.2</v>
      </c>
      <c r="BS469" s="3">
        <f t="shared" si="40"/>
        <v>695.2</v>
      </c>
      <c r="BT469" s="3">
        <f t="shared" si="36"/>
        <v>0</v>
      </c>
      <c r="BU469" s="3"/>
      <c r="BV469" s="3"/>
      <c r="BW469" s="3"/>
      <c r="BX469" s="3"/>
      <c r="BY469" s="3"/>
      <c r="BZ469" s="3"/>
      <c r="CA469" s="4"/>
      <c r="CB469" s="3"/>
      <c r="CC469" s="3"/>
      <c r="CD469" s="3"/>
      <c r="CE469" s="3"/>
      <c r="CF469" s="3"/>
      <c r="CG469" s="3"/>
      <c r="CH469" s="3"/>
      <c r="CI469" s="3"/>
      <c r="CJ469" s="4"/>
      <c r="CK469" s="3"/>
      <c r="CL469" s="3">
        <v>-198.8</v>
      </c>
      <c r="CM469" s="3"/>
      <c r="CN469" s="3">
        <v>0</v>
      </c>
      <c r="CO469" s="3"/>
      <c r="CP469" s="3">
        <v>196.95</v>
      </c>
      <c r="CQ469" s="3"/>
      <c r="CR469" s="3"/>
    </row>
    <row r="470" spans="1:96" ht="15" customHeight="1" x14ac:dyDescent="0.15">
      <c r="A470" s="1" t="s">
        <v>872</v>
      </c>
      <c r="B470" s="1" t="s">
        <v>437</v>
      </c>
      <c r="C470" s="1" t="s">
        <v>1192</v>
      </c>
      <c r="D470" s="1" t="str">
        <f>VLOOKUP(B470,VALIDAÇÃO!$B$2:$C$12,2,0)</f>
        <v xml:space="preserve">BOSSA </v>
      </c>
      <c r="E470" s="1" t="s">
        <v>485</v>
      </c>
      <c r="F470" s="1" t="str">
        <f>VLOOKUP(E470,'[1]MAIO 25'!$D$2:$E$876,2,0)</f>
        <v>Masculino</v>
      </c>
      <c r="G470" s="1" t="str">
        <f>VLOOKUP(H470,VALIDAÇÃO!$F$2:$G$83,2,0)</f>
        <v>DIRETO</v>
      </c>
      <c r="H470" s="1" t="s">
        <v>1520</v>
      </c>
      <c r="I470" s="1" t="s">
        <v>847</v>
      </c>
      <c r="J470" s="15">
        <v>44987</v>
      </c>
      <c r="K470" s="15"/>
      <c r="L470" s="2">
        <v>1618.25</v>
      </c>
      <c r="M470" s="2" t="e">
        <f>W470+X470+Y470+Z470+AA470+AB470+AC470+AD470+AE470+AF470+AH470+AJ470+AK470+AL470+AM470+AN470+AO470+AP470+AR470+AT470+AV470++AX470+AY470+AZ470+BA470+BG470+BJ470+BO470+BP470+BQ470+BV470+BW470+BX470+BZ470+CB470+CC470+CD470+CE470+CF470+CH470+CI470+CL470+CN470+BT470+BC470+BE470+BN470+BU470+CQ470+#REF!+CR470+CG470</f>
        <v>#REF!</v>
      </c>
      <c r="N470" s="2">
        <f>(V470+BR470)</f>
        <v>1078</v>
      </c>
      <c r="O470" s="2" t="e">
        <f t="shared" si="37"/>
        <v>#REF!</v>
      </c>
      <c r="P470" s="2" t="e">
        <f>O470+BS470</f>
        <v>#REF!</v>
      </c>
      <c r="Q470" s="2" t="e">
        <f t="shared" si="38"/>
        <v>#REF!</v>
      </c>
      <c r="R470" s="2" t="e">
        <f t="shared" si="39"/>
        <v>#REF!</v>
      </c>
      <c r="S470" s="2">
        <v>2310</v>
      </c>
      <c r="T470" s="3"/>
      <c r="U470" s="4"/>
      <c r="V470" s="3">
        <v>2002</v>
      </c>
      <c r="W470" s="3">
        <v>308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4"/>
      <c r="AH470" s="3"/>
      <c r="AI470" s="3"/>
      <c r="AJ470" s="3"/>
      <c r="AK470" s="3">
        <v>1.54</v>
      </c>
      <c r="AL470" s="3"/>
      <c r="AM470" s="3"/>
      <c r="AN470" s="3"/>
      <c r="AO470" s="3"/>
      <c r="AP470" s="3">
        <v>125.84</v>
      </c>
      <c r="AQ470" s="4">
        <v>423</v>
      </c>
      <c r="AR470" s="3">
        <v>324.57</v>
      </c>
      <c r="AS470" s="4">
        <v>1852.14</v>
      </c>
      <c r="AT470" s="3"/>
      <c r="AU470" s="4"/>
      <c r="AV470" s="3">
        <v>8.0299999999999994</v>
      </c>
      <c r="AW470" s="4">
        <v>0</v>
      </c>
      <c r="AX470" s="3">
        <v>100</v>
      </c>
      <c r="AY470" s="3"/>
      <c r="AZ470" s="3"/>
      <c r="BA470" s="3">
        <v>19.23</v>
      </c>
      <c r="BB470" s="3"/>
      <c r="BC470" s="3"/>
      <c r="BD470" s="4"/>
      <c r="BE470" s="3"/>
      <c r="BF470" s="4"/>
      <c r="BG470" s="3"/>
      <c r="BH470" s="4"/>
      <c r="BI470" s="3">
        <v>695.2</v>
      </c>
      <c r="BJ470" s="3">
        <v>86.62</v>
      </c>
      <c r="BK470" s="3">
        <v>266.35000000000002</v>
      </c>
      <c r="BL470" s="3"/>
      <c r="BM470" s="3"/>
      <c r="BN470" s="3"/>
      <c r="BO470" s="3">
        <v>-60.06</v>
      </c>
      <c r="BP470" s="3">
        <v>-40.04</v>
      </c>
      <c r="BQ470" s="3">
        <v>-138.6</v>
      </c>
      <c r="BR470" s="3">
        <v>-924</v>
      </c>
      <c r="BS470" s="3">
        <f t="shared" si="40"/>
        <v>924</v>
      </c>
      <c r="BT470" s="3">
        <f t="shared" si="36"/>
        <v>-228.79999999999995</v>
      </c>
      <c r="BU470" s="3"/>
      <c r="BV470" s="3"/>
      <c r="BW470" s="3"/>
      <c r="BX470" s="3"/>
      <c r="BY470" s="3"/>
      <c r="BZ470" s="3"/>
      <c r="CA470" s="4"/>
      <c r="CB470" s="3"/>
      <c r="CC470" s="3"/>
      <c r="CD470" s="3"/>
      <c r="CE470" s="3"/>
      <c r="CF470" s="3"/>
      <c r="CG470" s="3"/>
      <c r="CH470" s="3"/>
      <c r="CI470" s="3"/>
      <c r="CJ470" s="4"/>
      <c r="CK470" s="3"/>
      <c r="CL470" s="3">
        <v>-250.5</v>
      </c>
      <c r="CM470" s="3"/>
      <c r="CN470" s="3">
        <v>0</v>
      </c>
      <c r="CO470" s="3"/>
      <c r="CP470" s="3">
        <v>238.06</v>
      </c>
      <c r="CQ470" s="3"/>
      <c r="CR470" s="3"/>
    </row>
    <row r="471" spans="1:96" ht="15" customHeight="1" x14ac:dyDescent="0.15">
      <c r="A471" s="1" t="s">
        <v>851</v>
      </c>
      <c r="B471" s="1" t="s">
        <v>633</v>
      </c>
      <c r="C471" s="1" t="s">
        <v>1193</v>
      </c>
      <c r="D471" s="1" t="str">
        <f>VLOOKUP(B471,VALIDAÇÃO!$B$2:$C$12,2,0)</f>
        <v>ESSENZA</v>
      </c>
      <c r="E471" s="1" t="s">
        <v>788</v>
      </c>
      <c r="F471" s="1" t="s">
        <v>1830</v>
      </c>
      <c r="G471" s="1" t="str">
        <f>VLOOKUP(H471,VALIDAÇÃO!$F$2:$G$83,2,0)</f>
        <v>DIRETO</v>
      </c>
      <c r="H471" s="1" t="s">
        <v>1518</v>
      </c>
      <c r="I471" s="1" t="s">
        <v>847</v>
      </c>
      <c r="J471" s="15">
        <v>45600</v>
      </c>
      <c r="K471" s="15"/>
      <c r="L471" s="2">
        <v>1679.51</v>
      </c>
      <c r="M471" s="2" t="e">
        <f>W471+X471+Y471+Z471+AA471+AB471+AC471+AD471+AE471+AF471+AH471+AJ471+AK471+AL471+AM471+AN471+AO471+AP471+AR471+AT471+AV471++AX471+AY471+AZ471+BA471+BG471+BJ471+BO471+BP471+BQ471+BV471+BW471+BX471+BZ471+CB471+CC471+CD471+CE471+CF471+CH471+CI471+CL471+CN471+BT471+BC471+BE471+BN471+BU471+CQ471+#REF!+CR471+CG471</f>
        <v>#REF!</v>
      </c>
      <c r="N471" s="2">
        <f>(V471+BR471)</f>
        <v>1042.8</v>
      </c>
      <c r="O471" s="2" t="e">
        <f t="shared" si="37"/>
        <v>#REF!</v>
      </c>
      <c r="P471" s="2" t="e">
        <f>O471+BS471</f>
        <v>#REF!</v>
      </c>
      <c r="Q471" s="2" t="e">
        <f t="shared" si="38"/>
        <v>#REF!</v>
      </c>
      <c r="R471" s="2" t="e">
        <f t="shared" si="39"/>
        <v>#REF!</v>
      </c>
      <c r="S471" s="2">
        <v>1738</v>
      </c>
      <c r="T471" s="3"/>
      <c r="U471" s="4"/>
      <c r="V471" s="3">
        <v>1738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4"/>
      <c r="AH471" s="3"/>
      <c r="AI471" s="3"/>
      <c r="AJ471" s="3"/>
      <c r="AK471" s="3">
        <v>7.39</v>
      </c>
      <c r="AL471" s="3"/>
      <c r="AM471" s="3"/>
      <c r="AN471" s="3"/>
      <c r="AO471" s="3"/>
      <c r="AP471" s="3">
        <v>219.39</v>
      </c>
      <c r="AQ471" s="4">
        <v>980.14</v>
      </c>
      <c r="AR471" s="3">
        <v>349.44</v>
      </c>
      <c r="AS471" s="4"/>
      <c r="AT471" s="3"/>
      <c r="AU471" s="4"/>
      <c r="AV471" s="3">
        <v>38.409999999999997</v>
      </c>
      <c r="AW471" s="4"/>
      <c r="AX471" s="3">
        <v>235</v>
      </c>
      <c r="AY471" s="3"/>
      <c r="AZ471" s="3"/>
      <c r="BA471" s="3">
        <v>45.19</v>
      </c>
      <c r="BB471" s="3"/>
      <c r="BC471" s="3">
        <v>-1.6</v>
      </c>
      <c r="BD471" s="4">
        <v>12.14</v>
      </c>
      <c r="BE471" s="3">
        <v>-57.93</v>
      </c>
      <c r="BF471" s="4">
        <v>1</v>
      </c>
      <c r="BG471" s="3">
        <v>142.5</v>
      </c>
      <c r="BH471" s="4">
        <v>541.14</v>
      </c>
      <c r="BI471" s="3">
        <v>648.85</v>
      </c>
      <c r="BJ471" s="3">
        <v>136.79</v>
      </c>
      <c r="BK471" s="3"/>
      <c r="BL471" s="3"/>
      <c r="BM471" s="3"/>
      <c r="BN471" s="3"/>
      <c r="BO471" s="3">
        <v>-52.14</v>
      </c>
      <c r="BP471" s="3">
        <v>-34.76</v>
      </c>
      <c r="BQ471" s="3">
        <v>-104.28</v>
      </c>
      <c r="BR471" s="3">
        <v>-695.2</v>
      </c>
      <c r="BS471" s="3">
        <f t="shared" si="40"/>
        <v>695.2</v>
      </c>
      <c r="BT471" s="3">
        <f t="shared" si="36"/>
        <v>-46.350000000000023</v>
      </c>
      <c r="BU471" s="3"/>
      <c r="BV471" s="3"/>
      <c r="BW471" s="3"/>
      <c r="BX471" s="3"/>
      <c r="BY471" s="3"/>
      <c r="BZ471" s="3"/>
      <c r="CA471" s="4"/>
      <c r="CB471" s="3"/>
      <c r="CC471" s="3"/>
      <c r="CD471" s="3"/>
      <c r="CE471" s="3"/>
      <c r="CF471" s="3"/>
      <c r="CG471" s="3"/>
      <c r="CH471" s="3"/>
      <c r="CI471" s="3">
        <v>-57.93</v>
      </c>
      <c r="CJ471" s="4">
        <v>1</v>
      </c>
      <c r="CK471" s="3"/>
      <c r="CL471" s="3">
        <v>-228.76</v>
      </c>
      <c r="CM471" s="3"/>
      <c r="CN471" s="3">
        <v>0</v>
      </c>
      <c r="CO471" s="3"/>
      <c r="CP471" s="3">
        <v>223.57</v>
      </c>
      <c r="CQ471" s="3"/>
      <c r="CR471" s="3"/>
    </row>
    <row r="472" spans="1:96" ht="15" customHeight="1" x14ac:dyDescent="0.15">
      <c r="A472" s="1" t="s">
        <v>865</v>
      </c>
      <c r="B472" s="1" t="s">
        <v>671</v>
      </c>
      <c r="C472" s="1" t="s">
        <v>856</v>
      </c>
      <c r="D472" s="1" t="str">
        <f>VLOOKUP(B472,VALIDAÇÃO!$B$2:$C$12,2,0)</f>
        <v>VIVANT</v>
      </c>
      <c r="E472" s="1" t="s">
        <v>695</v>
      </c>
      <c r="F472" s="1" t="str">
        <f>VLOOKUP(E472,'[1]MAIO 25'!$D$2:$E$876,2,0)</f>
        <v>Masculino</v>
      </c>
      <c r="G472" s="1" t="str">
        <f>VLOOKUP(H472,VALIDAÇÃO!$F$2:$G$83,2,0)</f>
        <v>DIRETO</v>
      </c>
      <c r="H472" s="1" t="s">
        <v>1518</v>
      </c>
      <c r="I472" s="1" t="s">
        <v>867</v>
      </c>
      <c r="J472" s="15">
        <v>44713</v>
      </c>
      <c r="K472" s="15"/>
      <c r="L472" s="2">
        <v>2153.9699999999998</v>
      </c>
      <c r="M472" s="2" t="e">
        <f>W472+X472+Y472+Z472+AA472+AB472+AC472+AD472+AE472+AF472+AH472+AJ472+AK472+AL472+AM472+AN472+AO472+AP472+AR472+AT472+AV472++AX472+AY472+AZ472+BA472+BG472+BJ472+BO472+BP472+BQ472+BV472+BW472+BX472+BZ472+CB472+CC472+CD472+CE472+CF472+CH472+CI472+CL472+CN472+BT472+BC472+BE472+BN472+BU472+CQ472+#REF!+CR472+CG472</f>
        <v>#REF!</v>
      </c>
      <c r="N472" s="2">
        <f>(V472+BR472)</f>
        <v>972.8</v>
      </c>
      <c r="O472" s="2" t="e">
        <f t="shared" si="37"/>
        <v>#REF!</v>
      </c>
      <c r="P472" s="2" t="e">
        <f>O472+BS472</f>
        <v>#REF!</v>
      </c>
      <c r="Q472" s="2" t="e">
        <f t="shared" si="38"/>
        <v>#REF!</v>
      </c>
      <c r="R472" s="2" t="e">
        <f t="shared" si="39"/>
        <v>#REF!</v>
      </c>
      <c r="S472" s="2">
        <v>1738</v>
      </c>
      <c r="T472" s="3"/>
      <c r="U472" s="4"/>
      <c r="V472" s="3">
        <v>1738</v>
      </c>
      <c r="W472" s="3"/>
      <c r="X472" s="3"/>
      <c r="Y472" s="3"/>
      <c r="Z472" s="3"/>
      <c r="AA472" s="3"/>
      <c r="AB472" s="3"/>
      <c r="AC472" s="3"/>
      <c r="AD472" s="3">
        <v>100</v>
      </c>
      <c r="AE472" s="3">
        <v>100</v>
      </c>
      <c r="AF472" s="3"/>
      <c r="AG472" s="4"/>
      <c r="AH472" s="3"/>
      <c r="AI472" s="3"/>
      <c r="AJ472" s="3">
        <v>267.3</v>
      </c>
      <c r="AK472" s="3">
        <v>8.2899999999999991</v>
      </c>
      <c r="AL472" s="3"/>
      <c r="AM472" s="3"/>
      <c r="AN472" s="3">
        <v>140</v>
      </c>
      <c r="AO472" s="3"/>
      <c r="AP472" s="3">
        <v>168.99</v>
      </c>
      <c r="AQ472" s="4">
        <v>755</v>
      </c>
      <c r="AR472" s="3">
        <v>343.58</v>
      </c>
      <c r="AS472" s="4">
        <v>2376.14</v>
      </c>
      <c r="AT472" s="3"/>
      <c r="AU472" s="4"/>
      <c r="AV472" s="3">
        <v>43.13</v>
      </c>
      <c r="AW472" s="4">
        <v>0</v>
      </c>
      <c r="AX472" s="3">
        <v>304.61</v>
      </c>
      <c r="AY472" s="3"/>
      <c r="AZ472" s="3"/>
      <c r="BA472" s="3">
        <v>58.58</v>
      </c>
      <c r="BB472" s="3"/>
      <c r="BC472" s="3"/>
      <c r="BD472" s="4"/>
      <c r="BE472" s="3"/>
      <c r="BF472" s="4"/>
      <c r="BG472" s="3">
        <v>100.07</v>
      </c>
      <c r="BH472" s="4">
        <v>380</v>
      </c>
      <c r="BI472" s="3">
        <v>695.2</v>
      </c>
      <c r="BJ472" s="3">
        <v>117.82</v>
      </c>
      <c r="BK472" s="3">
        <v>191.58</v>
      </c>
      <c r="BL472" s="3"/>
      <c r="BM472" s="3"/>
      <c r="BN472" s="3"/>
      <c r="BO472" s="3">
        <v>-52.14</v>
      </c>
      <c r="BP472" s="3">
        <v>-34.76</v>
      </c>
      <c r="BQ472" s="3">
        <v>-104.28</v>
      </c>
      <c r="BR472" s="3">
        <v>-765.2</v>
      </c>
      <c r="BS472" s="3">
        <f t="shared" si="40"/>
        <v>765.2</v>
      </c>
      <c r="BT472" s="3">
        <f t="shared" si="36"/>
        <v>-70</v>
      </c>
      <c r="BU472" s="3"/>
      <c r="BV472" s="3"/>
      <c r="BW472" s="3"/>
      <c r="BX472" s="3"/>
      <c r="BY472" s="3"/>
      <c r="BZ472" s="3"/>
      <c r="CA472" s="4"/>
      <c r="CB472" s="3"/>
      <c r="CC472" s="3"/>
      <c r="CD472" s="3"/>
      <c r="CE472" s="3"/>
      <c r="CF472" s="3"/>
      <c r="CG472" s="3"/>
      <c r="CH472" s="3"/>
      <c r="CI472" s="3"/>
      <c r="CJ472" s="4"/>
      <c r="CK472" s="3"/>
      <c r="CL472" s="3">
        <v>-271.44</v>
      </c>
      <c r="CM472" s="3"/>
      <c r="CN472" s="3">
        <v>-8.58</v>
      </c>
      <c r="CO472" s="3"/>
      <c r="CP472" s="3">
        <v>252.02</v>
      </c>
      <c r="CQ472" s="3"/>
      <c r="CR472" s="3"/>
    </row>
    <row r="473" spans="1:96" ht="15" customHeight="1" x14ac:dyDescent="0.15">
      <c r="A473" s="1" t="s">
        <v>865</v>
      </c>
      <c r="B473" s="1" t="s">
        <v>671</v>
      </c>
      <c r="C473" s="1" t="s">
        <v>1194</v>
      </c>
      <c r="D473" s="1" t="str">
        <f>VLOOKUP(B473,VALIDAÇÃO!$B$2:$C$12,2,0)</f>
        <v>VIVANT</v>
      </c>
      <c r="E473" s="1" t="s">
        <v>701</v>
      </c>
      <c r="F473" s="1" t="str">
        <f>VLOOKUP(E473,'[1]MAIO 25'!$D$2:$E$876,2,0)</f>
        <v>Masculino</v>
      </c>
      <c r="G473" s="1" t="str">
        <f>VLOOKUP(H473,VALIDAÇÃO!$F$2:$G$83,2,0)</f>
        <v>DIRETO</v>
      </c>
      <c r="H473" s="1" t="s">
        <v>649</v>
      </c>
      <c r="I473" s="1" t="s">
        <v>867</v>
      </c>
      <c r="J473" s="15">
        <v>45300</v>
      </c>
      <c r="K473" s="15"/>
      <c r="L473" s="2">
        <v>1379.95</v>
      </c>
      <c r="M473" s="2" t="e">
        <f>W473+X473+Y473+Z473+AA473+AB473+AC473+AD473+AE473+AF473+AH473+AJ473+AK473+AL473+AM473+AN473+AO473+AP473+AR473+AT473+AV473++AX473+AY473+AZ473+BA473+BG473+BJ473+BO473+BP473+BQ473+BV473+BW473+BX473+BZ473+CB473+CC473+CD473+CE473+CF473+CH473+CI473+CL473+CN473+BT473+BC473+BE473+BN473+BU473+CQ473+#REF!+CR473+CG473</f>
        <v>#REF!</v>
      </c>
      <c r="N473" s="2">
        <f>(V473+BR473)</f>
        <v>1386</v>
      </c>
      <c r="O473" s="2" t="e">
        <f t="shared" si="37"/>
        <v>#REF!</v>
      </c>
      <c r="P473" s="2" t="e">
        <f>O473+BS473</f>
        <v>#REF!</v>
      </c>
      <c r="Q473" s="2" t="e">
        <f t="shared" si="38"/>
        <v>#REF!</v>
      </c>
      <c r="R473" s="2" t="e">
        <f t="shared" si="39"/>
        <v>#REF!</v>
      </c>
      <c r="S473" s="2">
        <v>2310</v>
      </c>
      <c r="T473" s="3"/>
      <c r="U473" s="4"/>
      <c r="V473" s="3">
        <v>2310</v>
      </c>
      <c r="W473" s="3"/>
      <c r="X473" s="3"/>
      <c r="Y473" s="3"/>
      <c r="Z473" s="3"/>
      <c r="AA473" s="3"/>
      <c r="AB473" s="3"/>
      <c r="AC473" s="3">
        <v>55.62</v>
      </c>
      <c r="AD473" s="3"/>
      <c r="AE473" s="3"/>
      <c r="AF473" s="3"/>
      <c r="AG473" s="4"/>
      <c r="AH473" s="3"/>
      <c r="AI473" s="3"/>
      <c r="AJ473" s="3"/>
      <c r="AK473" s="3">
        <v>0.98</v>
      </c>
      <c r="AL473" s="3"/>
      <c r="AM473" s="3"/>
      <c r="AN473" s="3"/>
      <c r="AO473" s="3"/>
      <c r="AP473" s="3">
        <v>141.61000000000001</v>
      </c>
      <c r="AQ473" s="4">
        <v>476</v>
      </c>
      <c r="AR473" s="3"/>
      <c r="AS473" s="4">
        <v>16.190000000000001</v>
      </c>
      <c r="AT473" s="3"/>
      <c r="AU473" s="4"/>
      <c r="AV473" s="3">
        <v>5.08</v>
      </c>
      <c r="AW473" s="4">
        <v>0</v>
      </c>
      <c r="AX473" s="3">
        <v>201.29</v>
      </c>
      <c r="AY473" s="3"/>
      <c r="AZ473" s="3"/>
      <c r="BA473" s="3">
        <v>38.71</v>
      </c>
      <c r="BB473" s="3"/>
      <c r="BC473" s="3"/>
      <c r="BD473" s="4"/>
      <c r="BE473" s="3"/>
      <c r="BF473" s="4"/>
      <c r="BG473" s="3"/>
      <c r="BH473" s="4"/>
      <c r="BI473" s="3">
        <v>695.2</v>
      </c>
      <c r="BJ473" s="3">
        <v>27.23</v>
      </c>
      <c r="BK473" s="3">
        <v>0.9</v>
      </c>
      <c r="BL473" s="3"/>
      <c r="BM473" s="3"/>
      <c r="BN473" s="3"/>
      <c r="BO473" s="3">
        <v>-69.3</v>
      </c>
      <c r="BP473" s="3">
        <v>-46.2</v>
      </c>
      <c r="BQ473" s="3">
        <v>-138.6</v>
      </c>
      <c r="BR473" s="3">
        <v>-924</v>
      </c>
      <c r="BS473" s="3">
        <f t="shared" si="40"/>
        <v>924</v>
      </c>
      <c r="BT473" s="3">
        <f t="shared" si="36"/>
        <v>-228.79999999999995</v>
      </c>
      <c r="BU473" s="3"/>
      <c r="BV473" s="3"/>
      <c r="BW473" s="3"/>
      <c r="BX473" s="3"/>
      <c r="BY473" s="3"/>
      <c r="BZ473" s="3"/>
      <c r="CA473" s="4"/>
      <c r="CB473" s="3"/>
      <c r="CC473" s="3"/>
      <c r="CD473" s="3"/>
      <c r="CE473" s="3"/>
      <c r="CF473" s="3"/>
      <c r="CG473" s="3"/>
      <c r="CH473" s="3"/>
      <c r="CI473" s="3"/>
      <c r="CJ473" s="4"/>
      <c r="CK473" s="3"/>
      <c r="CL473" s="3">
        <v>-222.47</v>
      </c>
      <c r="CM473" s="3"/>
      <c r="CN473" s="3">
        <v>0</v>
      </c>
      <c r="CO473" s="3"/>
      <c r="CP473" s="3">
        <v>217.99</v>
      </c>
      <c r="CQ473" s="3"/>
      <c r="CR473" s="3"/>
    </row>
    <row r="474" spans="1:96" ht="15" customHeight="1" x14ac:dyDescent="0.15">
      <c r="A474" s="1" t="s">
        <v>845</v>
      </c>
      <c r="B474" s="1" t="s">
        <v>55</v>
      </c>
      <c r="C474" s="1" t="s">
        <v>1157</v>
      </c>
      <c r="D474" s="1" t="str">
        <f>VLOOKUP(B474,VALIDAÇÃO!$B$2:$C$12,2,0)</f>
        <v>UNIQUE</v>
      </c>
      <c r="E474" s="1" t="s">
        <v>4</v>
      </c>
      <c r="F474" s="1" t="str">
        <f>VLOOKUP(E474,'[1]MAIO 25'!$D$2:$E$876,2,0)</f>
        <v>Masculino</v>
      </c>
      <c r="G474" s="1" t="str">
        <f>VLOOKUP(H474,VALIDAÇÃO!$F$2:$G$83,2,0)</f>
        <v>INDIRETO</v>
      </c>
      <c r="H474" s="1" t="s">
        <v>121</v>
      </c>
      <c r="I474" s="1" t="s">
        <v>925</v>
      </c>
      <c r="J474" s="15">
        <v>45572</v>
      </c>
      <c r="K474" s="15"/>
      <c r="L474" s="2">
        <v>3896.08</v>
      </c>
      <c r="M474" s="2" t="e">
        <f>W474+X474+Y474+Z474+AA474+AB474+AC474+AD474+AE474+AF474+AH474+AJ474+AK474+AL474+AM474+AN474+AO474+AP474+AR474+AT474+AV474++AX474+AY474+AZ474+BA474+BG474+BJ474+BO474+BP474+BQ474+BV474+BW474+BX474+BZ474+CB474+CC474+CD474+CE474+CF474+CH474+CI474+CL474+CN474+BT474+BC474+BE474+BN474+BU474+CQ474+#REF!+CR474+CG474</f>
        <v>#REF!</v>
      </c>
      <c r="N474" s="2">
        <f>(V474+BR474)</f>
        <v>2161.44</v>
      </c>
      <c r="O474" s="2" t="e">
        <f t="shared" si="37"/>
        <v>#REF!</v>
      </c>
      <c r="P474" s="2" t="e">
        <f>O474+BS474</f>
        <v>#REF!</v>
      </c>
      <c r="Q474" s="2" t="e">
        <f t="shared" si="38"/>
        <v>#REF!</v>
      </c>
      <c r="R474" s="2" t="e">
        <f t="shared" si="39"/>
        <v>#REF!</v>
      </c>
      <c r="S474" s="2">
        <v>3602.4</v>
      </c>
      <c r="T474" s="3"/>
      <c r="U474" s="4"/>
      <c r="V474" s="3">
        <v>3602.4</v>
      </c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4"/>
      <c r="AH474" s="3"/>
      <c r="AI474" s="3"/>
      <c r="AJ474" s="3"/>
      <c r="AK474" s="3"/>
      <c r="AL474" s="3"/>
      <c r="AM474" s="3"/>
      <c r="AN474" s="3"/>
      <c r="AO474" s="3"/>
      <c r="AP474" s="3">
        <v>505.32</v>
      </c>
      <c r="AQ474" s="4">
        <v>1089.17</v>
      </c>
      <c r="AR474" s="3">
        <v>720.59</v>
      </c>
      <c r="AS474" s="4">
        <v>1015</v>
      </c>
      <c r="AT474" s="3"/>
      <c r="AU474" s="4"/>
      <c r="AV474" s="3"/>
      <c r="AW474" s="4">
        <v>0</v>
      </c>
      <c r="AX474" s="3"/>
      <c r="AY474" s="3">
        <v>720.48</v>
      </c>
      <c r="AZ474" s="3"/>
      <c r="BA474" s="3"/>
      <c r="BB474" s="3"/>
      <c r="BC474" s="3"/>
      <c r="BD474" s="4"/>
      <c r="BE474" s="3"/>
      <c r="BF474" s="4"/>
      <c r="BG474" s="3">
        <v>611.95000000000005</v>
      </c>
      <c r="BH474" s="4">
        <v>1121.17</v>
      </c>
      <c r="BI474" s="3">
        <v>695.2</v>
      </c>
      <c r="BJ474" s="3">
        <v>353.43</v>
      </c>
      <c r="BK474" s="3">
        <v>101.17</v>
      </c>
      <c r="BL474" s="3"/>
      <c r="BM474" s="3"/>
      <c r="BN474" s="3"/>
      <c r="BO474" s="3">
        <v>-52.14</v>
      </c>
      <c r="BP474" s="3"/>
      <c r="BQ474" s="3"/>
      <c r="BR474" s="3">
        <v>-1440.96</v>
      </c>
      <c r="BS474" s="3">
        <f t="shared" si="40"/>
        <v>1440.96</v>
      </c>
      <c r="BT474" s="3">
        <f t="shared" si="36"/>
        <v>-745.76</v>
      </c>
      <c r="BU474" s="3"/>
      <c r="BV474" s="3">
        <v>-5</v>
      </c>
      <c r="BW474" s="3"/>
      <c r="BX474" s="3"/>
      <c r="BY474" s="3"/>
      <c r="BZ474" s="3"/>
      <c r="CA474" s="4"/>
      <c r="CB474" s="3"/>
      <c r="CC474" s="3"/>
      <c r="CD474" s="3">
        <v>-18.79</v>
      </c>
      <c r="CE474" s="3">
        <v>-18.79</v>
      </c>
      <c r="CF474" s="3"/>
      <c r="CG474" s="3"/>
      <c r="CH474" s="3"/>
      <c r="CI474" s="3"/>
      <c r="CJ474" s="4"/>
      <c r="CK474" s="3"/>
      <c r="CL474" s="3">
        <v>-620.70000000000005</v>
      </c>
      <c r="CM474" s="3"/>
      <c r="CN474" s="3">
        <v>-461.71</v>
      </c>
      <c r="CO474" s="3"/>
      <c r="CP474" s="3">
        <v>463.49</v>
      </c>
      <c r="CQ474" s="3"/>
      <c r="CR474" s="3"/>
    </row>
    <row r="475" spans="1:96" ht="15" customHeight="1" x14ac:dyDescent="0.15">
      <c r="A475" s="1" t="s">
        <v>845</v>
      </c>
      <c r="B475" s="1" t="s">
        <v>55</v>
      </c>
      <c r="C475" s="1" t="s">
        <v>1053</v>
      </c>
      <c r="D475" s="1" t="str">
        <f>VLOOKUP(B475,VALIDAÇÃO!$B$2:$C$12,2,0)</f>
        <v>UNIQUE</v>
      </c>
      <c r="E475" s="1" t="s">
        <v>66</v>
      </c>
      <c r="F475" s="1" t="str">
        <f>VLOOKUP(E475,'[1]MAIO 25'!$D$2:$E$876,2,0)</f>
        <v>Masculino</v>
      </c>
      <c r="G475" s="1" t="str">
        <f>VLOOKUP(H475,VALIDAÇÃO!$F$2:$G$83,2,0)</f>
        <v>INDIRETO</v>
      </c>
      <c r="H475" s="1" t="s">
        <v>418</v>
      </c>
      <c r="I475" s="1" t="s">
        <v>925</v>
      </c>
      <c r="J475" s="15">
        <v>45579</v>
      </c>
      <c r="K475" s="15"/>
      <c r="L475" s="2">
        <v>1417.42</v>
      </c>
      <c r="M475" s="2" t="e">
        <f>W475+X475+Y475+Z475+AA475+AB475+AC475+AD475+AE475+AF475+AH475+AJ475+AK475+AL475+AM475+AN475+AO475+AP475+AR475+AT475+AV475++AX475+AY475+AZ475+BA475+BG475+BJ475+BO475+BP475+BQ475+BV475+BW475+BX475+BZ475+CB475+CC475+CD475+CE475+CF475+CH475+CI475+CL475+CN475+BT475+BC475+BE475+BN475+BU475+CQ475+#REF!+CR475+CG475</f>
        <v>#REF!</v>
      </c>
      <c r="N475" s="2">
        <f>(V475+BR475)</f>
        <v>1936.99</v>
      </c>
      <c r="O475" s="2" t="e">
        <f t="shared" si="37"/>
        <v>#REF!</v>
      </c>
      <c r="P475" s="2" t="e">
        <f>O475+BS475</f>
        <v>#REF!</v>
      </c>
      <c r="Q475" s="2" t="e">
        <f t="shared" si="38"/>
        <v>#REF!</v>
      </c>
      <c r="R475" s="2" t="e">
        <f t="shared" si="39"/>
        <v>#REF!</v>
      </c>
      <c r="S475" s="2">
        <v>3311.65</v>
      </c>
      <c r="T475" s="3"/>
      <c r="U475" s="4"/>
      <c r="V475" s="3">
        <v>3311.65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>
        <v>100</v>
      </c>
      <c r="AF475" s="3"/>
      <c r="AG475" s="4"/>
      <c r="AH475" s="3"/>
      <c r="AI475" s="3"/>
      <c r="AJ475" s="3"/>
      <c r="AK475" s="3"/>
      <c r="AL475" s="3"/>
      <c r="AM475" s="3"/>
      <c r="AN475" s="3">
        <v>100</v>
      </c>
      <c r="AO475" s="3"/>
      <c r="AP475" s="3"/>
      <c r="AQ475" s="4"/>
      <c r="AR475" s="3">
        <v>258.95999999999998</v>
      </c>
      <c r="AS475" s="4">
        <v>506</v>
      </c>
      <c r="AT475" s="3"/>
      <c r="AU475" s="4"/>
      <c r="AV475" s="3"/>
      <c r="AW475" s="4">
        <v>0</v>
      </c>
      <c r="AX475" s="3"/>
      <c r="AY475" s="3">
        <v>331</v>
      </c>
      <c r="AZ475" s="3"/>
      <c r="BA475" s="3"/>
      <c r="BB475" s="3"/>
      <c r="BC475" s="3">
        <v>-7.07</v>
      </c>
      <c r="BD475" s="4">
        <v>28.17</v>
      </c>
      <c r="BE475" s="3"/>
      <c r="BF475" s="4"/>
      <c r="BG475" s="3"/>
      <c r="BH475" s="4"/>
      <c r="BI475" s="3">
        <v>924</v>
      </c>
      <c r="BJ475" s="3">
        <v>49.8</v>
      </c>
      <c r="BK475" s="3">
        <v>100.26</v>
      </c>
      <c r="BL475" s="3"/>
      <c r="BM475" s="3"/>
      <c r="BN475" s="3"/>
      <c r="BO475" s="3">
        <v>-52.14</v>
      </c>
      <c r="BP475" s="3">
        <v>-46.2</v>
      </c>
      <c r="BQ475" s="3"/>
      <c r="BR475" s="3">
        <v>-1374.66</v>
      </c>
      <c r="BS475" s="3">
        <f t="shared" si="40"/>
        <v>1374.66</v>
      </c>
      <c r="BT475" s="3">
        <f t="shared" si="36"/>
        <v>-450.66000000000008</v>
      </c>
      <c r="BU475" s="3"/>
      <c r="BV475" s="3"/>
      <c r="BW475" s="3"/>
      <c r="BX475" s="3"/>
      <c r="BY475" s="3"/>
      <c r="BZ475" s="3"/>
      <c r="CA475" s="4"/>
      <c r="CB475" s="3"/>
      <c r="CC475" s="3"/>
      <c r="CD475" s="3"/>
      <c r="CE475" s="3"/>
      <c r="CF475" s="3"/>
      <c r="CG475" s="3"/>
      <c r="CH475" s="3"/>
      <c r="CI475" s="3"/>
      <c r="CJ475" s="4"/>
      <c r="CK475" s="3"/>
      <c r="CL475" s="3">
        <v>-327</v>
      </c>
      <c r="CM475" s="3"/>
      <c r="CN475" s="3">
        <v>-41.91</v>
      </c>
      <c r="CO475" s="3"/>
      <c r="CP475" s="3">
        <v>289.06</v>
      </c>
      <c r="CQ475" s="3"/>
      <c r="CR475" s="3"/>
    </row>
    <row r="476" spans="1:96" ht="15" customHeight="1" x14ac:dyDescent="0.15">
      <c r="A476" s="1" t="s">
        <v>851</v>
      </c>
      <c r="B476" s="1" t="s">
        <v>633</v>
      </c>
      <c r="C476" s="1" t="s">
        <v>1195</v>
      </c>
      <c r="D476" s="1" t="str">
        <f>VLOOKUP(B476,VALIDAÇÃO!$B$2:$C$12,2,0)</f>
        <v>ESSENZA</v>
      </c>
      <c r="E476" s="1" t="s">
        <v>102</v>
      </c>
      <c r="F476" s="1" t="str">
        <f>VLOOKUP(E476,'[1]MAIO 25'!$D$2:$E$876,2,0)</f>
        <v>Masculino</v>
      </c>
      <c r="G476" s="1" t="str">
        <f>VLOOKUP(H476,VALIDAÇÃO!$F$2:$G$83,2,0)</f>
        <v>DIRETO</v>
      </c>
      <c r="H476" s="1" t="s">
        <v>649</v>
      </c>
      <c r="I476" s="1" t="s">
        <v>847</v>
      </c>
      <c r="J476" s="15">
        <v>45397</v>
      </c>
      <c r="K476" s="15"/>
      <c r="L476" s="2">
        <v>1595</v>
      </c>
      <c r="M476" s="2" t="e">
        <f>W476+X476+Y476+Z476+AA476+AB476+AC476+AD476+AE476+AF476+AH476+AJ476+AK476+AL476+AM476+AN476+AO476+AP476+AR476+AT476+AV476++AX476+AY476+AZ476+BA476+BG476+BJ476+BO476+BP476+BQ476+BV476+BW476+BX476+BZ476+CB476+CC476+CD476+CE476+CF476+CH476+CI476+CL476+CN476+BT476+BC476+BE476+BN476+BU476+CQ476+#REF!+CR476+CG476</f>
        <v>#REF!</v>
      </c>
      <c r="N476" s="2">
        <f>(V476+BR476)</f>
        <v>1386</v>
      </c>
      <c r="O476" s="2" t="e">
        <f t="shared" si="37"/>
        <v>#REF!</v>
      </c>
      <c r="P476" s="2" t="e">
        <f>O476+BS476</f>
        <v>#REF!</v>
      </c>
      <c r="Q476" s="2" t="e">
        <f t="shared" si="38"/>
        <v>#REF!</v>
      </c>
      <c r="R476" s="2" t="e">
        <f t="shared" si="39"/>
        <v>#REF!</v>
      </c>
      <c r="S476" s="2">
        <v>2310</v>
      </c>
      <c r="T476" s="3"/>
      <c r="U476" s="4"/>
      <c r="V476" s="3">
        <v>2310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4"/>
      <c r="AH476" s="3"/>
      <c r="AI476" s="3"/>
      <c r="AJ476" s="3"/>
      <c r="AK476" s="3">
        <v>3.4099999999999993</v>
      </c>
      <c r="AL476" s="3"/>
      <c r="AM476" s="3"/>
      <c r="AN476" s="3"/>
      <c r="AO476" s="3"/>
      <c r="AP476" s="3">
        <v>147.30000000000001</v>
      </c>
      <c r="AQ476" s="4">
        <v>495.14</v>
      </c>
      <c r="AR476" s="3">
        <v>34.549999999999997</v>
      </c>
      <c r="AS476" s="4">
        <v>1644.14</v>
      </c>
      <c r="AT476" s="3"/>
      <c r="AU476" s="4"/>
      <c r="AV476" s="3">
        <v>17.71</v>
      </c>
      <c r="AW476" s="4"/>
      <c r="AX476" s="3">
        <v>355.8</v>
      </c>
      <c r="AY476" s="3"/>
      <c r="AZ476" s="3"/>
      <c r="BA476" s="3">
        <v>68.42</v>
      </c>
      <c r="BB476" s="3"/>
      <c r="BC476" s="3">
        <v>-68.27</v>
      </c>
      <c r="BD476" s="4">
        <v>390.14</v>
      </c>
      <c r="BE476" s="3">
        <v>-77</v>
      </c>
      <c r="BF476" s="4">
        <v>1</v>
      </c>
      <c r="BG476" s="3">
        <v>114.5</v>
      </c>
      <c r="BH476" s="4">
        <v>327.14</v>
      </c>
      <c r="BI476" s="3">
        <v>695.2</v>
      </c>
      <c r="BJ476" s="3">
        <v>56.99</v>
      </c>
      <c r="BK476" s="3">
        <v>211.36</v>
      </c>
      <c r="BL476" s="3"/>
      <c r="BM476" s="3"/>
      <c r="BN476" s="3"/>
      <c r="BO476" s="3">
        <v>-69.3</v>
      </c>
      <c r="BP476" s="3">
        <v>-46.2</v>
      </c>
      <c r="BQ476" s="3"/>
      <c r="BR476" s="3">
        <v>-924</v>
      </c>
      <c r="BS476" s="3">
        <f t="shared" si="40"/>
        <v>924</v>
      </c>
      <c r="BT476" s="3">
        <f t="shared" si="36"/>
        <v>-228.79999999999995</v>
      </c>
      <c r="BU476" s="3"/>
      <c r="BV476" s="3"/>
      <c r="BW476" s="3"/>
      <c r="BX476" s="3"/>
      <c r="BY476" s="3"/>
      <c r="BZ476" s="3"/>
      <c r="CA476" s="4"/>
      <c r="CB476" s="3"/>
      <c r="CC476" s="3"/>
      <c r="CD476" s="3"/>
      <c r="CE476" s="3"/>
      <c r="CF476" s="3"/>
      <c r="CG476" s="3"/>
      <c r="CH476" s="3"/>
      <c r="CI476" s="3">
        <v>-154</v>
      </c>
      <c r="CJ476" s="4">
        <v>2</v>
      </c>
      <c r="CK476" s="3"/>
      <c r="CL476" s="3">
        <v>-230.53</v>
      </c>
      <c r="CM476" s="3"/>
      <c r="CN476" s="3">
        <v>0</v>
      </c>
      <c r="CO476" s="3"/>
      <c r="CP476" s="3">
        <v>224.75</v>
      </c>
      <c r="CQ476" s="3"/>
      <c r="CR476" s="3"/>
    </row>
    <row r="477" spans="1:96" ht="15" customHeight="1" x14ac:dyDescent="0.15">
      <c r="A477" s="1" t="s">
        <v>845</v>
      </c>
      <c r="B477" s="1" t="s">
        <v>55</v>
      </c>
      <c r="C477" s="1" t="s">
        <v>1723</v>
      </c>
      <c r="D477" s="1" t="str">
        <f>VLOOKUP(B477,VALIDAÇÃO!$B$2:$C$12,2,0)</f>
        <v>UNIQUE</v>
      </c>
      <c r="E477" s="1" t="s">
        <v>1488</v>
      </c>
      <c r="F477" s="1" t="str">
        <f>VLOOKUP(E477,'[1]MAIO 25'!$D$2:$E$876,2,0)</f>
        <v>Masculino</v>
      </c>
      <c r="G477" s="1" t="str">
        <f>VLOOKUP(H477,VALIDAÇÃO!$F$2:$G$83,2,0)</f>
        <v>DIRETO</v>
      </c>
      <c r="H477" s="1" t="s">
        <v>1518</v>
      </c>
      <c r="I477" s="1" t="s">
        <v>847</v>
      </c>
      <c r="J477" s="15">
        <v>45789</v>
      </c>
      <c r="K477" s="15"/>
      <c r="L477" s="2">
        <v>1002.02</v>
      </c>
      <c r="M477" s="2" t="e">
        <f>W477+X477+Y477+Z477+AA477+AB477+AC477+AD477+AE477+AF477+AH477+AJ477+AK477+AL477+AM477+AN477+AO477+AP477+AR477+AT477+AV477++AX477+AY477+AZ477+BA477+BG477+BJ477+BO477+BP477+BQ477+BV477+BW477+BX477+BZ477+CB477+CC477+CD477+CE477+CF477+CH477+CI477+CL477+CN477+BT477+BC477+BE477+BN477+BU477+CQ477+#REF!+CR477+CG477</f>
        <v>#REF!</v>
      </c>
      <c r="N477" s="2">
        <f>(V477+BR477)</f>
        <v>1042.8</v>
      </c>
      <c r="O477" s="2" t="e">
        <f t="shared" si="37"/>
        <v>#REF!</v>
      </c>
      <c r="P477" s="2" t="e">
        <f>O477+BS477</f>
        <v>#REF!</v>
      </c>
      <c r="Q477" s="2" t="e">
        <f t="shared" si="38"/>
        <v>#REF!</v>
      </c>
      <c r="R477" s="2" t="e">
        <f t="shared" si="39"/>
        <v>#REF!</v>
      </c>
      <c r="S477" s="2">
        <v>1738</v>
      </c>
      <c r="T477" s="3"/>
      <c r="U477" s="4"/>
      <c r="V477" s="3">
        <v>1738</v>
      </c>
      <c r="W477" s="3"/>
      <c r="X477" s="3"/>
      <c r="Y477" s="3"/>
      <c r="Z477" s="3"/>
      <c r="AA477" s="3"/>
      <c r="AB477" s="3"/>
      <c r="AC477" s="3"/>
      <c r="AD477" s="3">
        <v>100</v>
      </c>
      <c r="AE477" s="3"/>
      <c r="AF477" s="3"/>
      <c r="AG477" s="4"/>
      <c r="AH477" s="3"/>
      <c r="AI477" s="3"/>
      <c r="AJ477" s="3"/>
      <c r="AK477" s="3">
        <v>1.03</v>
      </c>
      <c r="AL477" s="3"/>
      <c r="AM477" s="3"/>
      <c r="AN477" s="3"/>
      <c r="AO477" s="3"/>
      <c r="AP477" s="3"/>
      <c r="AQ477" s="4"/>
      <c r="AR477" s="3">
        <v>130.09</v>
      </c>
      <c r="AS477" s="4">
        <v>1807</v>
      </c>
      <c r="AT477" s="3"/>
      <c r="AU477" s="4"/>
      <c r="AV477" s="3">
        <v>5.35</v>
      </c>
      <c r="AW477" s="4">
        <v>0</v>
      </c>
      <c r="AX477" s="3">
        <v>173.57</v>
      </c>
      <c r="AY477" s="3"/>
      <c r="AZ477" s="3"/>
      <c r="BA477" s="3">
        <v>33.380000000000003</v>
      </c>
      <c r="BB477" s="3"/>
      <c r="BC477" s="3">
        <v>-1.47</v>
      </c>
      <c r="BD477" s="4">
        <v>11.17</v>
      </c>
      <c r="BE477" s="3"/>
      <c r="BF477" s="4"/>
      <c r="BG477" s="3"/>
      <c r="BH477" s="4"/>
      <c r="BI477" s="3">
        <v>695.2</v>
      </c>
      <c r="BJ477" s="3">
        <v>25.02</v>
      </c>
      <c r="BK477" s="3">
        <v>202.65</v>
      </c>
      <c r="BL477" s="3"/>
      <c r="BM477" s="3"/>
      <c r="BN477" s="3"/>
      <c r="BO477" s="3">
        <v>-52.14</v>
      </c>
      <c r="BP477" s="3">
        <v>-34.76</v>
      </c>
      <c r="BQ477" s="3">
        <v>-104.28</v>
      </c>
      <c r="BR477" s="3">
        <v>-695.2</v>
      </c>
      <c r="BS477" s="3">
        <f t="shared" si="40"/>
        <v>695.2</v>
      </c>
      <c r="BT477" s="3">
        <f t="shared" si="36"/>
        <v>0</v>
      </c>
      <c r="BU477" s="3"/>
      <c r="BV477" s="3"/>
      <c r="BW477" s="3"/>
      <c r="BX477" s="3"/>
      <c r="BY477" s="3"/>
      <c r="BZ477" s="3"/>
      <c r="CA477" s="4"/>
      <c r="CB477" s="3"/>
      <c r="CC477" s="3">
        <v>-49.9</v>
      </c>
      <c r="CD477" s="3"/>
      <c r="CE477" s="3"/>
      <c r="CF477" s="3"/>
      <c r="CG477" s="3"/>
      <c r="CH477" s="3"/>
      <c r="CI477" s="3"/>
      <c r="CJ477" s="4"/>
      <c r="CK477" s="3"/>
      <c r="CL477" s="3">
        <v>-166.67</v>
      </c>
      <c r="CM477" s="3"/>
      <c r="CN477" s="3">
        <v>0</v>
      </c>
      <c r="CO477" s="3"/>
      <c r="CP477" s="3">
        <v>168.39</v>
      </c>
      <c r="CQ477" s="3"/>
      <c r="CR477" s="3"/>
    </row>
    <row r="478" spans="1:96" ht="15" customHeight="1" x14ac:dyDescent="0.15">
      <c r="A478" s="1" t="s">
        <v>851</v>
      </c>
      <c r="B478" s="1" t="s">
        <v>633</v>
      </c>
      <c r="C478" s="1" t="s">
        <v>1196</v>
      </c>
      <c r="D478" s="1" t="str">
        <f>VLOOKUP(B478,VALIDAÇÃO!$B$2:$C$12,2,0)</f>
        <v>ESSENZA</v>
      </c>
      <c r="E478" s="1" t="s">
        <v>618</v>
      </c>
      <c r="F478" s="1" t="str">
        <f>VLOOKUP(E478,'[1]MAIO 25'!$D$2:$E$876,2,0)</f>
        <v>Masculino</v>
      </c>
      <c r="G478" s="1" t="str">
        <f>VLOOKUP(H478,VALIDAÇÃO!$F$2:$G$83,2,0)</f>
        <v>DIRETO</v>
      </c>
      <c r="H478" s="1" t="s">
        <v>649</v>
      </c>
      <c r="I478" s="1" t="s">
        <v>847</v>
      </c>
      <c r="J478" s="15">
        <v>45341</v>
      </c>
      <c r="K478" s="15"/>
      <c r="L478" s="2">
        <v>2117.02</v>
      </c>
      <c r="M478" s="2" t="e">
        <f>W478+X478+Y478+Z478+AA478+AB478+AC478+AD478+AE478+AF478+AH478+AJ478+AK478+AL478+AM478+AN478+AO478+AP478+AR478+AT478+AV478++AX478+AY478+AZ478+BA478+BG478+BJ478+BO478+BP478+BQ478+BV478+BW478+BX478+BZ478+CB478+CC478+CD478+CE478+CF478+CH478+CI478+CL478+CN478+BT478+BC478+BE478+BN478+BU478+CQ478+#REF!+CR478+CG478</f>
        <v>#REF!</v>
      </c>
      <c r="N478" s="2">
        <f>(V478+BR478)</f>
        <v>1386</v>
      </c>
      <c r="O478" s="2" t="e">
        <f t="shared" si="37"/>
        <v>#REF!</v>
      </c>
      <c r="P478" s="2" t="e">
        <f>O478+BS478</f>
        <v>#REF!</v>
      </c>
      <c r="Q478" s="2" t="e">
        <f t="shared" si="38"/>
        <v>#REF!</v>
      </c>
      <c r="R478" s="2" t="e">
        <f t="shared" si="39"/>
        <v>#REF!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>
        <v>55.62</v>
      </c>
      <c r="AD478" s="3"/>
      <c r="AE478" s="3"/>
      <c r="AF478" s="3"/>
      <c r="AG478" s="4"/>
      <c r="AH478" s="3"/>
      <c r="AI478" s="3"/>
      <c r="AJ478" s="3"/>
      <c r="AK478" s="3">
        <v>8.36</v>
      </c>
      <c r="AL478" s="3"/>
      <c r="AM478" s="3"/>
      <c r="AN478" s="3"/>
      <c r="AO478" s="3"/>
      <c r="AP478" s="3">
        <v>290.39999999999998</v>
      </c>
      <c r="AQ478" s="4">
        <v>976.14</v>
      </c>
      <c r="AR478" s="3">
        <v>3.31</v>
      </c>
      <c r="AS478" s="4"/>
      <c r="AT478" s="3"/>
      <c r="AU478" s="4"/>
      <c r="AV478" s="3">
        <v>43.46</v>
      </c>
      <c r="AW478" s="4">
        <v>0</v>
      </c>
      <c r="AX478" s="3">
        <v>405.4</v>
      </c>
      <c r="AY478" s="3"/>
      <c r="AZ478" s="3"/>
      <c r="BA478" s="3">
        <v>77.959999999999994</v>
      </c>
      <c r="BB478" s="3"/>
      <c r="BC478" s="3"/>
      <c r="BD478" s="4"/>
      <c r="BE478" s="3"/>
      <c r="BF478" s="4"/>
      <c r="BG478" s="3">
        <v>361.95</v>
      </c>
      <c r="BH478" s="4">
        <v>1034.1400000000001</v>
      </c>
      <c r="BI478" s="3">
        <v>924</v>
      </c>
      <c r="BJ478" s="3">
        <v>126.09</v>
      </c>
      <c r="BK478" s="3">
        <v>71.849999999999994</v>
      </c>
      <c r="BL478" s="3"/>
      <c r="BM478" s="3"/>
      <c r="BN478" s="3"/>
      <c r="BO478" s="3">
        <v>-69.3</v>
      </c>
      <c r="BP478" s="3">
        <v>-46.2</v>
      </c>
      <c r="BQ478" s="3">
        <v>-138.6</v>
      </c>
      <c r="BR478" s="3">
        <v>-924</v>
      </c>
      <c r="BS478" s="3">
        <f t="shared" si="40"/>
        <v>924</v>
      </c>
      <c r="BT478" s="3">
        <f t="shared" si="36"/>
        <v>0</v>
      </c>
      <c r="BU478" s="3"/>
      <c r="BV478" s="3"/>
      <c r="BW478" s="3"/>
      <c r="BX478" s="3"/>
      <c r="BY478" s="3"/>
      <c r="BZ478" s="3"/>
      <c r="CA478" s="4"/>
      <c r="CB478" s="3"/>
      <c r="CC478" s="3"/>
      <c r="CD478" s="3"/>
      <c r="CE478" s="3"/>
      <c r="CF478" s="3"/>
      <c r="CG478" s="3"/>
      <c r="CH478" s="3"/>
      <c r="CI478" s="3"/>
      <c r="CJ478" s="4"/>
      <c r="CK478" s="3"/>
      <c r="CL478" s="3">
        <v>-328.63</v>
      </c>
      <c r="CM478" s="3"/>
      <c r="CN478" s="3">
        <v>-58.8</v>
      </c>
      <c r="CO478" s="3"/>
      <c r="CP478" s="3">
        <v>290.14999999999998</v>
      </c>
      <c r="CQ478" s="3"/>
      <c r="CR478" s="3"/>
    </row>
    <row r="479" spans="1:96" ht="15" customHeight="1" x14ac:dyDescent="0.15">
      <c r="A479" s="1" t="s">
        <v>851</v>
      </c>
      <c r="B479" s="1" t="s">
        <v>633</v>
      </c>
      <c r="C479" s="1" t="s">
        <v>1197</v>
      </c>
      <c r="D479" s="1" t="str">
        <f>VLOOKUP(B479,VALIDAÇÃO!$B$2:$C$12,2,0)</f>
        <v>ESSENZA</v>
      </c>
      <c r="E479" s="1" t="s">
        <v>752</v>
      </c>
      <c r="F479" s="1" t="str">
        <f>VLOOKUP(E479,'[1]MAIO 25'!$D$2:$E$876,2,0)</f>
        <v>Masculino</v>
      </c>
      <c r="G479" s="1" t="str">
        <f>VLOOKUP(H479,VALIDAÇÃO!$F$2:$G$83,2,0)</f>
        <v>DIRETO</v>
      </c>
      <c r="H479" s="1" t="s">
        <v>1518</v>
      </c>
      <c r="I479" s="1" t="s">
        <v>847</v>
      </c>
      <c r="J479" s="15">
        <v>45341</v>
      </c>
      <c r="K479" s="15"/>
      <c r="L479" s="2">
        <v>1078.23</v>
      </c>
      <c r="M479" s="2" t="e">
        <f>W479+X479+Y479+Z479+AA479+AB479+AC479+AD479+AE479+AF479+AH479+AJ479+AK479+AL479+AM479+AN479+AO479+AP479+AR479+AT479+AV479++AX479+AY479+AZ479+BA479+BG479+BJ479+BO479+BP479+BQ479+BV479+BW479+BX479+BZ479+CB479+CC479+CD479+CE479+CF479+CH479+CI479+CL479+CN479+BT479+BC479+BE479+BN479+BU479+CQ479+#REF!+CR479+CG479</f>
        <v>#REF!</v>
      </c>
      <c r="N479" s="2">
        <f>(V479+BR479)</f>
        <v>1042.8</v>
      </c>
      <c r="O479" s="2" t="e">
        <f t="shared" si="37"/>
        <v>#REF!</v>
      </c>
      <c r="P479" s="2" t="e">
        <f>O479+BS479</f>
        <v>#REF!</v>
      </c>
      <c r="Q479" s="2" t="e">
        <f t="shared" si="38"/>
        <v>#REF!</v>
      </c>
      <c r="R479" s="2" t="e">
        <f t="shared" si="39"/>
        <v>#REF!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4"/>
      <c r="AH479" s="3"/>
      <c r="AI479" s="3"/>
      <c r="AJ479" s="3"/>
      <c r="AK479" s="3"/>
      <c r="AL479" s="3"/>
      <c r="AM479" s="3"/>
      <c r="AN479" s="3"/>
      <c r="AO479" s="3"/>
      <c r="AP479" s="3">
        <v>97.62</v>
      </c>
      <c r="AQ479" s="4">
        <v>436.14</v>
      </c>
      <c r="AR479" s="3">
        <v>160.07</v>
      </c>
      <c r="AS479" s="4">
        <v>2507.17</v>
      </c>
      <c r="AT479" s="3"/>
      <c r="AU479" s="4"/>
      <c r="AV479" s="3"/>
      <c r="AW479" s="4"/>
      <c r="AX479" s="3"/>
      <c r="AY479" s="3"/>
      <c r="AZ479" s="3"/>
      <c r="BA479" s="3"/>
      <c r="BB479" s="3"/>
      <c r="BC479" s="3">
        <v>-25.96</v>
      </c>
      <c r="BD479" s="4">
        <v>197.14</v>
      </c>
      <c r="BE479" s="3"/>
      <c r="BF479" s="4"/>
      <c r="BG479" s="3"/>
      <c r="BH479" s="4"/>
      <c r="BI479" s="3">
        <v>1440.96</v>
      </c>
      <c r="BJ479" s="3">
        <v>49.56</v>
      </c>
      <c r="BK479" s="3">
        <v>489.31</v>
      </c>
      <c r="BL479" s="3"/>
      <c r="BM479" s="3"/>
      <c r="BN479" s="3"/>
      <c r="BO479" s="3">
        <v>-52.14</v>
      </c>
      <c r="BP479" s="3">
        <v>-34.76</v>
      </c>
      <c r="BQ479" s="3"/>
      <c r="BR479" s="3">
        <v>-695.2</v>
      </c>
      <c r="BS479" s="3">
        <f t="shared" si="40"/>
        <v>695.2</v>
      </c>
      <c r="BT479" s="3">
        <f t="shared" si="36"/>
        <v>745.76</v>
      </c>
      <c r="BU479" s="3"/>
      <c r="BV479" s="3"/>
      <c r="BW479" s="3"/>
      <c r="BX479" s="3"/>
      <c r="BY479" s="3"/>
      <c r="BZ479" s="3"/>
      <c r="CA479" s="4"/>
      <c r="CB479" s="3"/>
      <c r="CC479" s="3"/>
      <c r="CD479" s="3"/>
      <c r="CE479" s="3"/>
      <c r="CF479" s="3"/>
      <c r="CG479" s="3"/>
      <c r="CH479" s="3"/>
      <c r="CI479" s="3"/>
      <c r="CJ479" s="4"/>
      <c r="CK479" s="3"/>
      <c r="CL479" s="3">
        <v>-158.96</v>
      </c>
      <c r="CM479" s="3"/>
      <c r="CN479" s="3">
        <v>0</v>
      </c>
      <c r="CO479" s="3"/>
      <c r="CP479" s="3">
        <v>161.54</v>
      </c>
      <c r="CQ479" s="3"/>
      <c r="CR479" s="3"/>
    </row>
    <row r="480" spans="1:96" ht="15" customHeight="1" x14ac:dyDescent="0.15">
      <c r="A480" s="1" t="s">
        <v>845</v>
      </c>
      <c r="B480" s="1" t="s">
        <v>55</v>
      </c>
      <c r="C480" s="1" t="s">
        <v>1198</v>
      </c>
      <c r="D480" s="1" t="str">
        <f>VLOOKUP(B480,VALIDAÇÃO!$B$2:$C$12,2,0)</f>
        <v>UNIQUE</v>
      </c>
      <c r="E480" s="1" t="s">
        <v>752</v>
      </c>
      <c r="F480" s="1" t="str">
        <f>VLOOKUP(E480,'[1]MAIO 25'!$D$2:$E$876,2,0)</f>
        <v>Masculino</v>
      </c>
      <c r="G480" s="1" t="str">
        <f>VLOOKUP(H480,VALIDAÇÃO!$F$2:$G$83,2,0)</f>
        <v>DIRETO</v>
      </c>
      <c r="H480" s="1" t="s">
        <v>649</v>
      </c>
      <c r="I480" s="1" t="s">
        <v>847</v>
      </c>
      <c r="J480" s="15">
        <v>45432</v>
      </c>
      <c r="K480" s="15"/>
      <c r="L480" s="2">
        <v>2064.33</v>
      </c>
      <c r="M480" s="2" t="e">
        <f>W480+X480+Y480+Z480+AA480+AB480+AC480+AD480+AE480+AF480+AH480+AJ480+AK480+AL480+AM480+AN480+AO480+AP480+AR480+AT480+AV480++AX480+AY480+AZ480+BA480+BG480+BJ480+BO480+BP480+BQ480+BV480+BW480+BX480+BZ480+CB480+CC480+CD480+CE480+CF480+CH480+CI480+CL480+CN480+BT480+BC480+BE480+BN480+BU480+CQ480+#REF!+CR480+CG480</f>
        <v>#REF!</v>
      </c>
      <c r="N480" s="2">
        <f>(V480+BR480)</f>
        <v>1386</v>
      </c>
      <c r="O480" s="2" t="e">
        <f t="shared" si="37"/>
        <v>#REF!</v>
      </c>
      <c r="P480" s="2" t="e">
        <f>O480+BS480</f>
        <v>#REF!</v>
      </c>
      <c r="Q480" s="2" t="e">
        <f t="shared" si="38"/>
        <v>#REF!</v>
      </c>
      <c r="R480" s="2" t="e">
        <f t="shared" si="39"/>
        <v>#REF!</v>
      </c>
      <c r="S480" s="2">
        <v>2310</v>
      </c>
      <c r="T480" s="3"/>
      <c r="U480" s="4"/>
      <c r="V480" s="3">
        <v>2310</v>
      </c>
      <c r="W480" s="3"/>
      <c r="X480" s="3"/>
      <c r="Y480" s="3">
        <v>6.03</v>
      </c>
      <c r="Z480" s="3"/>
      <c r="AA480" s="3"/>
      <c r="AB480" s="3"/>
      <c r="AC480" s="3">
        <v>55.62</v>
      </c>
      <c r="AD480" s="3">
        <v>100</v>
      </c>
      <c r="AE480" s="3"/>
      <c r="AF480" s="3"/>
      <c r="AG480" s="4"/>
      <c r="AH480" s="3"/>
      <c r="AI480" s="3"/>
      <c r="AJ480" s="3"/>
      <c r="AK480" s="3">
        <v>1.95</v>
      </c>
      <c r="AL480" s="3"/>
      <c r="AM480" s="3"/>
      <c r="AN480" s="3"/>
      <c r="AO480" s="3"/>
      <c r="AP480" s="3">
        <v>61.04</v>
      </c>
      <c r="AQ480" s="4">
        <v>205.17</v>
      </c>
      <c r="AR480" s="3">
        <v>708.7</v>
      </c>
      <c r="AS480" s="4">
        <v>1264.17</v>
      </c>
      <c r="AT480" s="3"/>
      <c r="AU480" s="4"/>
      <c r="AV480" s="3">
        <v>10.14</v>
      </c>
      <c r="AW480" s="4"/>
      <c r="AX480" s="3">
        <v>58.71</v>
      </c>
      <c r="AY480" s="3"/>
      <c r="AZ480" s="3"/>
      <c r="BA480" s="3">
        <v>11.29</v>
      </c>
      <c r="BB480" s="3"/>
      <c r="BC480" s="3"/>
      <c r="BD480" s="4"/>
      <c r="BE480" s="3">
        <v>-77</v>
      </c>
      <c r="BF480" s="4">
        <v>1</v>
      </c>
      <c r="BG480" s="3">
        <v>233.86</v>
      </c>
      <c r="BH480" s="4">
        <v>668.17</v>
      </c>
      <c r="BI480" s="3">
        <v>924</v>
      </c>
      <c r="BJ480" s="3">
        <v>194.16</v>
      </c>
      <c r="BK480" s="3">
        <v>214.22</v>
      </c>
      <c r="BL480" s="3"/>
      <c r="BM480" s="3"/>
      <c r="BN480" s="3"/>
      <c r="BO480" s="3">
        <v>-69.3</v>
      </c>
      <c r="BP480" s="3">
        <v>-46.2</v>
      </c>
      <c r="BQ480" s="3"/>
      <c r="BR480" s="3">
        <v>-924</v>
      </c>
      <c r="BS480" s="3">
        <f t="shared" si="40"/>
        <v>924</v>
      </c>
      <c r="BT480" s="3">
        <f t="shared" si="36"/>
        <v>0</v>
      </c>
      <c r="BU480" s="3"/>
      <c r="BV480" s="3"/>
      <c r="BW480" s="3"/>
      <c r="BX480" s="3"/>
      <c r="BY480" s="3"/>
      <c r="BZ480" s="3"/>
      <c r="CA480" s="4"/>
      <c r="CB480" s="3"/>
      <c r="CC480" s="3"/>
      <c r="CD480" s="3"/>
      <c r="CE480" s="3"/>
      <c r="CF480" s="3"/>
      <c r="CG480" s="3"/>
      <c r="CH480" s="3"/>
      <c r="CI480" s="3">
        <v>-154</v>
      </c>
      <c r="CJ480" s="4">
        <v>2</v>
      </c>
      <c r="CK480" s="3"/>
      <c r="CL480" s="3">
        <v>-297.19</v>
      </c>
      <c r="CM480" s="3"/>
      <c r="CN480" s="3">
        <v>-19.48</v>
      </c>
      <c r="CO480" s="3"/>
      <c r="CP480" s="3">
        <v>269.19</v>
      </c>
      <c r="CQ480" s="3"/>
      <c r="CR480" s="3"/>
    </row>
    <row r="481" spans="1:96" ht="15" customHeight="1" x14ac:dyDescent="0.15">
      <c r="A481" s="1" t="s">
        <v>845</v>
      </c>
      <c r="B481" s="1" t="s">
        <v>55</v>
      </c>
      <c r="C481" s="1" t="s">
        <v>1069</v>
      </c>
      <c r="D481" s="1" t="str">
        <f>VLOOKUP(B481,VALIDAÇÃO!$B$2:$C$12,2,0)</f>
        <v>UNIQUE</v>
      </c>
      <c r="E481" s="1" t="s">
        <v>557</v>
      </c>
      <c r="F481" s="1" t="str">
        <f>VLOOKUP(E481,'[1]MAIO 25'!$D$2:$E$876,2,0)</f>
        <v>Masculino</v>
      </c>
      <c r="G481" s="1" t="str">
        <f>VLOOKUP(H481,VALIDAÇÃO!$F$2:$G$83,2,0)</f>
        <v>DIRETO</v>
      </c>
      <c r="H481" s="1" t="s">
        <v>1518</v>
      </c>
      <c r="I481" s="1" t="s">
        <v>847</v>
      </c>
      <c r="J481" s="15">
        <v>45691</v>
      </c>
      <c r="K481" s="15"/>
      <c r="L481" s="2">
        <v>1104.97</v>
      </c>
      <c r="M481" s="2" t="e">
        <f>W481+X481+Y481+Z481+AA481+AB481+AC481+AD481+AE481+AF481+AH481+AJ481+AK481+AL481+AM481+AN481+AO481+AP481+AR481+AT481+AV481++AX481+AY481+AZ481+BA481+BG481+BJ481+BO481+BP481+BQ481+BV481+BW481+BX481+BZ481+CB481+CC481+CD481+CE481+CF481+CH481+CI481+CL481+CN481+BT481+BC481+BE481+BN481+BU481+CQ481+#REF!+CR481+CG481</f>
        <v>#REF!</v>
      </c>
      <c r="N481" s="2">
        <f>(V481+BR481)</f>
        <v>1042.8</v>
      </c>
      <c r="O481" s="2" t="e">
        <f t="shared" si="37"/>
        <v>#REF!</v>
      </c>
      <c r="P481" s="2" t="e">
        <f>O481+BS481</f>
        <v>#REF!</v>
      </c>
      <c r="Q481" s="2" t="e">
        <f t="shared" si="38"/>
        <v>#REF!</v>
      </c>
      <c r="R481" s="2" t="e">
        <f t="shared" si="39"/>
        <v>#REF!</v>
      </c>
      <c r="S481" s="2">
        <v>1738</v>
      </c>
      <c r="T481" s="3"/>
      <c r="U481" s="4"/>
      <c r="V481" s="3">
        <v>1738</v>
      </c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4"/>
      <c r="AH481" s="3"/>
      <c r="AI481" s="3"/>
      <c r="AJ481" s="3"/>
      <c r="AK481" s="3">
        <v>0.96</v>
      </c>
      <c r="AL481" s="3"/>
      <c r="AM481" s="3"/>
      <c r="AN481" s="3"/>
      <c r="AO481" s="3"/>
      <c r="AP481" s="3"/>
      <c r="AQ481" s="4"/>
      <c r="AR481" s="3">
        <v>106.36</v>
      </c>
      <c r="AS481" s="4">
        <v>208.14</v>
      </c>
      <c r="AT481" s="3"/>
      <c r="AU481" s="4"/>
      <c r="AV481" s="3">
        <v>4.97</v>
      </c>
      <c r="AW481" s="4">
        <v>0</v>
      </c>
      <c r="AX481" s="3">
        <v>197.29</v>
      </c>
      <c r="AY481" s="3"/>
      <c r="AZ481" s="3"/>
      <c r="BA481" s="3">
        <v>37.94</v>
      </c>
      <c r="BB481" s="3"/>
      <c r="BC481" s="3"/>
      <c r="BD481" s="4"/>
      <c r="BE481" s="3"/>
      <c r="BF481" s="4"/>
      <c r="BG481" s="3"/>
      <c r="BH481" s="4"/>
      <c r="BI481" s="3">
        <v>924</v>
      </c>
      <c r="BJ481" s="3">
        <v>20.45</v>
      </c>
      <c r="BK481" s="3">
        <v>106.32</v>
      </c>
      <c r="BL481" s="3"/>
      <c r="BM481" s="3"/>
      <c r="BN481" s="3"/>
      <c r="BO481" s="3"/>
      <c r="BP481" s="3">
        <v>-34.76</v>
      </c>
      <c r="BQ481" s="3">
        <v>-104.28</v>
      </c>
      <c r="BR481" s="3">
        <v>-695.2</v>
      </c>
      <c r="BS481" s="3">
        <f t="shared" si="40"/>
        <v>695.2</v>
      </c>
      <c r="BT481" s="3">
        <f t="shared" si="36"/>
        <v>228.79999999999995</v>
      </c>
      <c r="BU481" s="3"/>
      <c r="BV481" s="3"/>
      <c r="BW481" s="3"/>
      <c r="BX481" s="3"/>
      <c r="BY481" s="3"/>
      <c r="BZ481" s="3"/>
      <c r="CA481" s="4"/>
      <c r="CB481" s="3"/>
      <c r="CC481" s="3"/>
      <c r="CD481" s="3"/>
      <c r="CE481" s="3"/>
      <c r="CF481" s="3"/>
      <c r="CG481" s="3"/>
      <c r="CH481" s="3"/>
      <c r="CI481" s="3"/>
      <c r="CJ481" s="4"/>
      <c r="CK481" s="3"/>
      <c r="CL481" s="3">
        <v>-166.76</v>
      </c>
      <c r="CM481" s="3"/>
      <c r="CN481" s="3">
        <v>0</v>
      </c>
      <c r="CO481" s="3"/>
      <c r="CP481" s="3">
        <v>168.47</v>
      </c>
      <c r="CQ481" s="3"/>
      <c r="CR481" s="3"/>
    </row>
    <row r="482" spans="1:96" ht="15" customHeight="1" x14ac:dyDescent="0.15">
      <c r="A482" s="1" t="s">
        <v>851</v>
      </c>
      <c r="B482" s="1" t="s">
        <v>633</v>
      </c>
      <c r="C482" s="1" t="s">
        <v>1199</v>
      </c>
      <c r="D482" s="1" t="str">
        <f>VLOOKUP(B482,VALIDAÇÃO!$B$2:$C$12,2,0)</f>
        <v>ESSENZA</v>
      </c>
      <c r="E482" s="1" t="s">
        <v>79</v>
      </c>
      <c r="F482" s="1" t="str">
        <f>VLOOKUP(E482,'[1]MAIO 25'!$D$2:$E$876,2,0)</f>
        <v>Masculino</v>
      </c>
      <c r="G482" s="1" t="str">
        <f>VLOOKUP(H482,VALIDAÇÃO!$F$2:$G$83,2,0)</f>
        <v>DIRETO</v>
      </c>
      <c r="H482" s="1" t="s">
        <v>649</v>
      </c>
      <c r="I482" s="1" t="s">
        <v>847</v>
      </c>
      <c r="J482" s="15">
        <v>45482</v>
      </c>
      <c r="K482" s="15"/>
      <c r="L482" s="2">
        <v>2122.63</v>
      </c>
      <c r="M482" s="2" t="e">
        <f>W482+X482+Y482+Z482+AA482+AB482+AC482+AD482+AE482+AF482+AH482+AJ482+AK482+AL482+AM482+AN482+AO482+AP482+AR482+AT482+AV482++AX482+AY482+AZ482+BA482+BG482+BJ482+BO482+BP482+BQ482+BV482+BW482+BX482+BZ482+CB482+CC482+CD482+CE482+CF482+CH482+CI482+CL482+CN482+BT482+BC482+BE482+BN482+BU482+CQ482+#REF!+CR482+CG482</f>
        <v>#REF!</v>
      </c>
      <c r="N482" s="2">
        <f>(V482+BR482)</f>
        <v>1386</v>
      </c>
      <c r="O482" s="2" t="e">
        <f t="shared" si="37"/>
        <v>#REF!</v>
      </c>
      <c r="P482" s="2" t="e">
        <f>O482+BS482</f>
        <v>#REF!</v>
      </c>
      <c r="Q482" s="2" t="e">
        <f t="shared" si="38"/>
        <v>#REF!</v>
      </c>
      <c r="R482" s="2" t="e">
        <f t="shared" si="39"/>
        <v>#REF!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4"/>
      <c r="AH482" s="3"/>
      <c r="AI482" s="3"/>
      <c r="AJ482" s="3"/>
      <c r="AK482" s="3">
        <v>8.57</v>
      </c>
      <c r="AL482" s="3"/>
      <c r="AM482" s="3"/>
      <c r="AN482" s="3"/>
      <c r="AO482" s="3"/>
      <c r="AP482" s="3">
        <v>282.67</v>
      </c>
      <c r="AQ482" s="4">
        <v>950.14</v>
      </c>
      <c r="AR482" s="3">
        <v>4.21</v>
      </c>
      <c r="AS482" s="4">
        <v>1175.17</v>
      </c>
      <c r="AT482" s="3"/>
      <c r="AU482" s="4"/>
      <c r="AV482" s="3">
        <v>44.58</v>
      </c>
      <c r="AW482" s="4">
        <v>0</v>
      </c>
      <c r="AX482" s="3">
        <v>425.6</v>
      </c>
      <c r="AY482" s="3"/>
      <c r="AZ482" s="3"/>
      <c r="BA482" s="3">
        <v>81.849999999999994</v>
      </c>
      <c r="BB482" s="3"/>
      <c r="BC482" s="3"/>
      <c r="BD482" s="4"/>
      <c r="BE482" s="3"/>
      <c r="BF482" s="4"/>
      <c r="BG482" s="3">
        <v>353.9</v>
      </c>
      <c r="BH482" s="4">
        <v>1011.14</v>
      </c>
      <c r="BI482" s="3">
        <v>695.2</v>
      </c>
      <c r="BJ482" s="3">
        <v>123.23</v>
      </c>
      <c r="BK482" s="3">
        <v>80.06</v>
      </c>
      <c r="BL482" s="3"/>
      <c r="BM482" s="3"/>
      <c r="BN482" s="3"/>
      <c r="BO482" s="3">
        <v>-69.3</v>
      </c>
      <c r="BP482" s="3">
        <v>-46.2</v>
      </c>
      <c r="BQ482" s="3">
        <v>-138.6</v>
      </c>
      <c r="BR482" s="3">
        <v>-924</v>
      </c>
      <c r="BS482" s="3">
        <f t="shared" si="40"/>
        <v>924</v>
      </c>
      <c r="BT482" s="3">
        <f t="shared" si="36"/>
        <v>-228.79999999999995</v>
      </c>
      <c r="BU482" s="3"/>
      <c r="BV482" s="3"/>
      <c r="BW482" s="3"/>
      <c r="BX482" s="3"/>
      <c r="BY482" s="3"/>
      <c r="BZ482" s="3"/>
      <c r="CA482" s="4"/>
      <c r="CB482" s="3"/>
      <c r="CC482" s="3"/>
      <c r="CD482" s="3"/>
      <c r="CE482" s="3"/>
      <c r="CF482" s="3"/>
      <c r="CG482" s="3"/>
      <c r="CH482" s="3"/>
      <c r="CI482" s="3"/>
      <c r="CJ482" s="4"/>
      <c r="CK482" s="3"/>
      <c r="CL482" s="3">
        <v>-329.55</v>
      </c>
      <c r="CM482" s="3"/>
      <c r="CN482" s="3">
        <v>-59.95</v>
      </c>
      <c r="CO482" s="3"/>
      <c r="CP482" s="3">
        <v>290.76</v>
      </c>
      <c r="CQ482" s="3"/>
      <c r="CR482" s="3"/>
    </row>
    <row r="483" spans="1:96" ht="15" customHeight="1" x14ac:dyDescent="0.15">
      <c r="A483" s="1" t="s">
        <v>848</v>
      </c>
      <c r="B483" s="1" t="s">
        <v>574</v>
      </c>
      <c r="C483" s="1" t="s">
        <v>1033</v>
      </c>
      <c r="D483" s="1" t="str">
        <f>VLOOKUP(B483,VALIDAÇÃO!$B$2:$C$12,2,0)</f>
        <v>MARIE CURIE</v>
      </c>
      <c r="E483" s="1" t="s">
        <v>401</v>
      </c>
      <c r="F483" s="1" t="str">
        <f>VLOOKUP(E483,'[1]MAIO 25'!$D$2:$E$876,2,0)</f>
        <v>Masculino</v>
      </c>
      <c r="G483" s="1" t="str">
        <f>VLOOKUP(H483,VALIDAÇÃO!$F$2:$G$83,2,0)</f>
        <v>DIRETO</v>
      </c>
      <c r="H483" s="1" t="s">
        <v>1520</v>
      </c>
      <c r="I483" s="1" t="s">
        <v>850</v>
      </c>
      <c r="J483" s="15">
        <v>45582</v>
      </c>
      <c r="K483" s="15"/>
      <c r="L483" s="2">
        <v>1977.81</v>
      </c>
      <c r="M483" s="2" t="e">
        <f>W483+X483+Y483+Z483+AA483+AB483+AC483+AD483+AE483+AF483+AH483+AJ483+AK483+AL483+AM483+AN483+AO483+AP483+AR483+AT483+AV483++AX483+AY483+AZ483+BA483+BG483+BJ483+BO483+BP483+BQ483+BV483+BW483+BX483+BZ483+CB483+CC483+CD483+CE483+CF483+CH483+CI483+CL483+CN483+BT483+BC483+BE483+BN483+BU483+CQ483+#REF!+CR483+CG483</f>
        <v>#REF!</v>
      </c>
      <c r="N483" s="2">
        <f>(V483+BR483)</f>
        <v>1386</v>
      </c>
      <c r="O483" s="2" t="e">
        <f t="shared" si="37"/>
        <v>#REF!</v>
      </c>
      <c r="P483" s="2" t="e">
        <f>O483+BS483</f>
        <v>#REF!</v>
      </c>
      <c r="Q483" s="2" t="e">
        <f t="shared" si="38"/>
        <v>#REF!</v>
      </c>
      <c r="R483" s="2" t="e">
        <f t="shared" si="39"/>
        <v>#REF!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4"/>
      <c r="AH483" s="3"/>
      <c r="AI483" s="3"/>
      <c r="AJ483" s="3"/>
      <c r="AK483" s="3">
        <v>3.01</v>
      </c>
      <c r="AL483" s="3"/>
      <c r="AM483" s="3"/>
      <c r="AN483" s="3"/>
      <c r="AO483" s="3"/>
      <c r="AP483" s="3">
        <v>97.04</v>
      </c>
      <c r="AQ483" s="4">
        <v>326.19</v>
      </c>
      <c r="AR483" s="3">
        <v>9.58</v>
      </c>
      <c r="AS483" s="4">
        <v>436.14</v>
      </c>
      <c r="AT483" s="3"/>
      <c r="AU483" s="4"/>
      <c r="AV483" s="3">
        <v>15.63</v>
      </c>
      <c r="AW483" s="4">
        <v>0</v>
      </c>
      <c r="AX483" s="3">
        <v>822.34</v>
      </c>
      <c r="AY483" s="3"/>
      <c r="AZ483" s="3"/>
      <c r="BA483" s="3">
        <v>158.13999999999999</v>
      </c>
      <c r="BB483" s="3"/>
      <c r="BC483" s="3"/>
      <c r="BD483" s="4"/>
      <c r="BE483" s="3"/>
      <c r="BF483" s="4"/>
      <c r="BG483" s="3"/>
      <c r="BH483" s="4"/>
      <c r="BI483" s="3">
        <v>924</v>
      </c>
      <c r="BJ483" s="3">
        <v>20.5</v>
      </c>
      <c r="BK483" s="3">
        <v>174.85</v>
      </c>
      <c r="BL483" s="3"/>
      <c r="BM483" s="3"/>
      <c r="BN483" s="3"/>
      <c r="BO483" s="3">
        <v>-69.3</v>
      </c>
      <c r="BP483" s="3">
        <v>-46.2</v>
      </c>
      <c r="BQ483" s="3">
        <v>-138.6</v>
      </c>
      <c r="BR483" s="3">
        <v>-924</v>
      </c>
      <c r="BS483" s="3">
        <f t="shared" si="40"/>
        <v>924</v>
      </c>
      <c r="BT483" s="3">
        <f t="shared" si="36"/>
        <v>0</v>
      </c>
      <c r="BU483" s="3"/>
      <c r="BV483" s="3"/>
      <c r="BW483" s="3"/>
      <c r="BX483" s="3"/>
      <c r="BY483" s="3"/>
      <c r="BZ483" s="3"/>
      <c r="CA483" s="4"/>
      <c r="CB483" s="3"/>
      <c r="CC483" s="3"/>
      <c r="CD483" s="3"/>
      <c r="CE483" s="3"/>
      <c r="CF483" s="3"/>
      <c r="CG483" s="3"/>
      <c r="CH483" s="3"/>
      <c r="CI483" s="3"/>
      <c r="CJ483" s="4"/>
      <c r="CK483" s="3"/>
      <c r="CL483" s="3">
        <v>-305.75</v>
      </c>
      <c r="CM483" s="3"/>
      <c r="CN483" s="3">
        <v>-30.2</v>
      </c>
      <c r="CO483" s="3"/>
      <c r="CP483" s="3">
        <v>274.89</v>
      </c>
      <c r="CQ483" s="3"/>
      <c r="CR483" s="3"/>
    </row>
    <row r="484" spans="1:96" ht="15" customHeight="1" x14ac:dyDescent="0.15">
      <c r="A484" s="1" t="s">
        <v>865</v>
      </c>
      <c r="B484" s="1" t="s">
        <v>671</v>
      </c>
      <c r="C484" s="1" t="s">
        <v>1201</v>
      </c>
      <c r="D484" s="1" t="str">
        <f>VLOOKUP(B484,VALIDAÇÃO!$B$2:$C$12,2,0)</f>
        <v>VIVANT</v>
      </c>
      <c r="E484" s="1" t="s">
        <v>179</v>
      </c>
      <c r="F484" s="1" t="str">
        <f>VLOOKUP(E484,'[1]MAIO 25'!$D$2:$E$876,2,0)</f>
        <v>Masculino</v>
      </c>
      <c r="G484" s="1" t="str">
        <f>VLOOKUP(H484,VALIDAÇÃO!$F$2:$G$83,2,0)</f>
        <v>DIRETO</v>
      </c>
      <c r="H484" s="1" t="s">
        <v>1518</v>
      </c>
      <c r="I484" s="1" t="s">
        <v>867</v>
      </c>
      <c r="J484" s="15">
        <v>45691</v>
      </c>
      <c r="K484" s="15"/>
      <c r="L484" s="2">
        <v>1827.16</v>
      </c>
      <c r="M484" s="2" t="e">
        <f>W484+X484+Y484+Z484+AA484+AB484+AC484+AD484+AE484+AF484+AH484+AJ484+AK484+AL484+AM484+AN484+AO484+AP484+AR484+AT484+AV484++AX484+AY484+AZ484+BA484+BG484+BJ484+BO484+BP484+BQ484+BV484+BW484+BX484+BZ484+CB484+CC484+CD484+CE484+CF484+CH484+CI484+CL484+CN484+BT484+BC484+BE484+BN484+BU484+CQ484+#REF!+CR484+CG484</f>
        <v>#REF!</v>
      </c>
      <c r="N484" s="2">
        <f>(V484+BR484)</f>
        <v>1042.8</v>
      </c>
      <c r="O484" s="2" t="e">
        <f t="shared" si="37"/>
        <v>#REF!</v>
      </c>
      <c r="P484" s="2" t="e">
        <f>O484+BS484</f>
        <v>#REF!</v>
      </c>
      <c r="Q484" s="2" t="e">
        <f t="shared" si="38"/>
        <v>#REF!</v>
      </c>
      <c r="R484" s="2" t="e">
        <f t="shared" si="39"/>
        <v>#REF!</v>
      </c>
      <c r="S484" s="2">
        <v>1738</v>
      </c>
      <c r="T484" s="3"/>
      <c r="U484" s="4"/>
      <c r="V484" s="3">
        <v>1738</v>
      </c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4"/>
      <c r="AH484" s="3"/>
      <c r="AI484" s="3"/>
      <c r="AJ484" s="3"/>
      <c r="AK484" s="3">
        <v>5.07</v>
      </c>
      <c r="AL484" s="3"/>
      <c r="AM484" s="3"/>
      <c r="AN484" s="3"/>
      <c r="AO484" s="3"/>
      <c r="AP484" s="3">
        <v>217.79</v>
      </c>
      <c r="AQ484" s="4">
        <v>973</v>
      </c>
      <c r="AR484" s="3">
        <v>330.6</v>
      </c>
      <c r="AS484" s="4">
        <v>1408.14</v>
      </c>
      <c r="AT484" s="3"/>
      <c r="AU484" s="4"/>
      <c r="AV484" s="3">
        <v>26.37</v>
      </c>
      <c r="AW484" s="4"/>
      <c r="AX484" s="3">
        <v>167.74</v>
      </c>
      <c r="AY484" s="3"/>
      <c r="AZ484" s="3"/>
      <c r="BA484" s="3">
        <v>32.26</v>
      </c>
      <c r="BB484" s="3"/>
      <c r="BC484" s="3"/>
      <c r="BD484" s="4"/>
      <c r="BE484" s="3"/>
      <c r="BF484" s="4"/>
      <c r="BG484" s="3">
        <v>135.62</v>
      </c>
      <c r="BH484" s="4">
        <v>515</v>
      </c>
      <c r="BI484" s="3">
        <v>695.2</v>
      </c>
      <c r="BJ484" s="3">
        <v>131.54</v>
      </c>
      <c r="BK484" s="3">
        <v>239.99</v>
      </c>
      <c r="BL484" s="3"/>
      <c r="BM484" s="3"/>
      <c r="BN484" s="3"/>
      <c r="BO484" s="3"/>
      <c r="BP484" s="3">
        <v>-34.76</v>
      </c>
      <c r="BQ484" s="3"/>
      <c r="BR484" s="3">
        <v>-695.2</v>
      </c>
      <c r="BS484" s="3">
        <f t="shared" si="40"/>
        <v>695.2</v>
      </c>
      <c r="BT484" s="3">
        <f t="shared" si="36"/>
        <v>0</v>
      </c>
      <c r="BU484" s="3"/>
      <c r="BV484" s="3"/>
      <c r="BW484" s="3"/>
      <c r="BX484" s="3"/>
      <c r="BY484" s="3"/>
      <c r="BZ484" s="3"/>
      <c r="CA484" s="4"/>
      <c r="CB484" s="3"/>
      <c r="CC484" s="3"/>
      <c r="CD484" s="3"/>
      <c r="CE484" s="3"/>
      <c r="CF484" s="3"/>
      <c r="CG484" s="3"/>
      <c r="CH484" s="3"/>
      <c r="CI484" s="3"/>
      <c r="CJ484" s="4"/>
      <c r="CK484" s="3"/>
      <c r="CL484" s="3">
        <v>-227.87</v>
      </c>
      <c r="CM484" s="3"/>
      <c r="CN484" s="3">
        <v>0</v>
      </c>
      <c r="CO484" s="3"/>
      <c r="CP484" s="3">
        <v>222.79</v>
      </c>
      <c r="CQ484" s="3"/>
      <c r="CR484" s="3"/>
    </row>
    <row r="485" spans="1:96" ht="15" customHeight="1" x14ac:dyDescent="0.15">
      <c r="A485" s="1" t="s">
        <v>855</v>
      </c>
      <c r="B485" s="1" t="s">
        <v>509</v>
      </c>
      <c r="C485" s="1" t="s">
        <v>1202</v>
      </c>
      <c r="D485" s="1" t="str">
        <f>VLOOKUP(B485,VALIDAÇÃO!$B$2:$C$12,2,0)</f>
        <v>AUGURI</v>
      </c>
      <c r="E485" s="1" t="s">
        <v>503</v>
      </c>
      <c r="F485" s="1" t="str">
        <f>VLOOKUP(E485,'[1]MAIO 25'!$D$2:$E$876,2,0)</f>
        <v>Masculino</v>
      </c>
      <c r="G485" s="1" t="str">
        <f>VLOOKUP(H485,VALIDAÇÃO!$F$2:$G$83,2,0)</f>
        <v>DIRETO</v>
      </c>
      <c r="H485" s="1" t="s">
        <v>1518</v>
      </c>
      <c r="I485" s="1" t="s">
        <v>847</v>
      </c>
      <c r="J485" s="15">
        <v>45617</v>
      </c>
      <c r="K485" s="15"/>
      <c r="L485" s="2">
        <v>1777.73</v>
      </c>
      <c r="M485" s="2" t="e">
        <f>W485+X485+Y485+Z485+AA485+AB485+AC485+AD485+AE485+AF485+AH485+AJ485+AK485+AL485+AM485+AN485+AO485+AP485+AR485+AT485+AV485++AX485+AY485+AZ485+BA485+BG485+BJ485+BO485+BP485+BQ485+BV485+BW485+BX485+BZ485+CB485+CC485+CD485+CE485+CF485+CH485+CI485+CL485+CN485+BT485+BC485+BE485+BN485+BU485+CQ485+#REF!+CR485+CG485</f>
        <v>#REF!</v>
      </c>
      <c r="N485" s="2">
        <f>(V485+BR485)</f>
        <v>1042.8</v>
      </c>
      <c r="O485" s="2" t="e">
        <f t="shared" si="37"/>
        <v>#REF!</v>
      </c>
      <c r="P485" s="2" t="e">
        <f>O485+BS485</f>
        <v>#REF!</v>
      </c>
      <c r="Q485" s="2" t="e">
        <f t="shared" si="38"/>
        <v>#REF!</v>
      </c>
      <c r="R485" s="2" t="e">
        <f t="shared" si="39"/>
        <v>#REF!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4"/>
      <c r="AH485" s="3"/>
      <c r="AI485" s="3"/>
      <c r="AJ485" s="3"/>
      <c r="AK485" s="3">
        <v>8.31</v>
      </c>
      <c r="AL485" s="3"/>
      <c r="AM485" s="3"/>
      <c r="AN485" s="3"/>
      <c r="AO485" s="3"/>
      <c r="AP485" s="3">
        <v>108.78</v>
      </c>
      <c r="AQ485" s="4">
        <v>486</v>
      </c>
      <c r="AR485" s="3">
        <v>298.37</v>
      </c>
      <c r="AS485" s="4">
        <v>2813.17</v>
      </c>
      <c r="AT485" s="3"/>
      <c r="AU485" s="4"/>
      <c r="AV485" s="3">
        <v>34.61</v>
      </c>
      <c r="AW485" s="4">
        <v>0</v>
      </c>
      <c r="AX485" s="3">
        <v>358.78</v>
      </c>
      <c r="AY485" s="3"/>
      <c r="AZ485" s="3"/>
      <c r="BA485" s="3">
        <v>86.11</v>
      </c>
      <c r="BB485" s="3"/>
      <c r="BC485" s="3"/>
      <c r="BD485" s="4"/>
      <c r="BE485" s="3"/>
      <c r="BF485" s="4"/>
      <c r="BG485" s="3"/>
      <c r="BH485" s="4"/>
      <c r="BI485" s="3">
        <v>924</v>
      </c>
      <c r="BJ485" s="3">
        <v>97.72</v>
      </c>
      <c r="BK485" s="3">
        <v>352.74</v>
      </c>
      <c r="BL485" s="3"/>
      <c r="BM485" s="3"/>
      <c r="BN485" s="3"/>
      <c r="BO485" s="3"/>
      <c r="BP485" s="3">
        <v>-34.76</v>
      </c>
      <c r="BQ485" s="3"/>
      <c r="BR485" s="3">
        <v>-695.2</v>
      </c>
      <c r="BS485" s="3">
        <f t="shared" si="40"/>
        <v>695.2</v>
      </c>
      <c r="BT485" s="3">
        <f t="shared" si="36"/>
        <v>228.79999999999995</v>
      </c>
      <c r="BU485" s="3"/>
      <c r="BV485" s="3"/>
      <c r="BW485" s="3"/>
      <c r="BX485" s="3"/>
      <c r="BY485" s="3"/>
      <c r="BZ485" s="3"/>
      <c r="CA485" s="4"/>
      <c r="CB485" s="3"/>
      <c r="CC485" s="3"/>
      <c r="CD485" s="3"/>
      <c r="CE485" s="3"/>
      <c r="CF485" s="3"/>
      <c r="CG485" s="3"/>
      <c r="CH485" s="3"/>
      <c r="CI485" s="3"/>
      <c r="CJ485" s="4"/>
      <c r="CK485" s="3"/>
      <c r="CL485" s="3">
        <v>-222.99</v>
      </c>
      <c r="CM485" s="3"/>
      <c r="CN485" s="3">
        <v>0</v>
      </c>
      <c r="CO485" s="3"/>
      <c r="CP485" s="3">
        <v>218.45</v>
      </c>
      <c r="CQ485" s="3"/>
      <c r="CR485" s="3"/>
    </row>
    <row r="486" spans="1:96" ht="15" customHeight="1" x14ac:dyDescent="0.15">
      <c r="A486" s="1" t="s">
        <v>851</v>
      </c>
      <c r="B486" s="1" t="s">
        <v>633</v>
      </c>
      <c r="C486" s="1" t="s">
        <v>980</v>
      </c>
      <c r="D486" s="1" t="str">
        <f>VLOOKUP(B486,VALIDAÇÃO!$B$2:$C$12,2,0)</f>
        <v>ESSENZA</v>
      </c>
      <c r="E486" s="1" t="s">
        <v>1</v>
      </c>
      <c r="F486" s="1" t="str">
        <f>VLOOKUP(E486,'[1]MAIO 25'!$D$2:$E$876,2,0)</f>
        <v>Masculino</v>
      </c>
      <c r="G486" s="1" t="str">
        <f>VLOOKUP(H486,VALIDAÇÃO!$F$2:$G$83,2,0)</f>
        <v>DIRETO</v>
      </c>
      <c r="H486" s="1" t="s">
        <v>1518</v>
      </c>
      <c r="I486" s="1" t="s">
        <v>847</v>
      </c>
      <c r="J486" s="15">
        <v>45729</v>
      </c>
      <c r="K486" s="15"/>
      <c r="L486" s="2">
        <v>851.52</v>
      </c>
      <c r="M486" s="2" t="e">
        <f>W486+X486+Y486+Z486+AA486+AB486+AC486+AD486+AE486+AF486+AH486+AJ486+AK486+AL486+AM486+AN486+AO486+AP486+AR486+AT486+AV486++AX486+AY486+AZ486+BA486+BG486+BJ486+BO486+BP486+BQ486+BV486+BW486+BX486+BZ486+CB486+CC486+CD486+CE486+CF486+CH486+CI486+CL486+CN486+BT486+BC486+BE486+BN486+BU486+CQ486+#REF!+CR486+CG486</f>
        <v>#REF!</v>
      </c>
      <c r="N486" s="2">
        <f>(V486+BR486)</f>
        <v>1042.8</v>
      </c>
      <c r="O486" s="2" t="e">
        <f t="shared" si="37"/>
        <v>#REF!</v>
      </c>
      <c r="P486" s="2" t="e">
        <f>O486+BS486</f>
        <v>#REF!</v>
      </c>
      <c r="Q486" s="2" t="e">
        <f t="shared" si="38"/>
        <v>#REF!</v>
      </c>
      <c r="R486" s="2" t="e">
        <f t="shared" si="39"/>
        <v>#REF!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4"/>
      <c r="AH486" s="3"/>
      <c r="AI486" s="3"/>
      <c r="AJ486" s="3"/>
      <c r="AK486" s="3">
        <v>0.37</v>
      </c>
      <c r="AL486" s="3"/>
      <c r="AM486" s="3"/>
      <c r="AN486" s="3"/>
      <c r="AO486" s="3"/>
      <c r="AP486" s="3">
        <v>110.38</v>
      </c>
      <c r="AQ486" s="4">
        <v>493.14</v>
      </c>
      <c r="AR486" s="3">
        <v>6.75</v>
      </c>
      <c r="AS486" s="4">
        <v>545.16999999999996</v>
      </c>
      <c r="AT486" s="3"/>
      <c r="AU486" s="4"/>
      <c r="AV486" s="3">
        <v>1.94</v>
      </c>
      <c r="AW486" s="4">
        <v>0</v>
      </c>
      <c r="AX486" s="3">
        <v>70</v>
      </c>
      <c r="AY486" s="3"/>
      <c r="AZ486" s="3"/>
      <c r="BA486" s="3">
        <v>13.46</v>
      </c>
      <c r="BB486" s="3"/>
      <c r="BC486" s="3">
        <v>-1.86</v>
      </c>
      <c r="BD486" s="4">
        <v>14.14</v>
      </c>
      <c r="BE486" s="3"/>
      <c r="BF486" s="4"/>
      <c r="BG486" s="3"/>
      <c r="BH486" s="4"/>
      <c r="BI486" s="3">
        <v>695.2</v>
      </c>
      <c r="BJ486" s="3">
        <v>22.529999999999994</v>
      </c>
      <c r="BK486" s="3">
        <v>37.14</v>
      </c>
      <c r="BL486" s="3"/>
      <c r="BM486" s="3"/>
      <c r="BN486" s="3"/>
      <c r="BO486" s="3">
        <v>-52.14</v>
      </c>
      <c r="BP486" s="3">
        <v>-34.76</v>
      </c>
      <c r="BQ486" s="3">
        <v>-104.28</v>
      </c>
      <c r="BR486" s="3">
        <v>-695.2</v>
      </c>
      <c r="BS486" s="3">
        <f t="shared" si="40"/>
        <v>695.2</v>
      </c>
      <c r="BT486" s="3">
        <f t="shared" si="36"/>
        <v>0</v>
      </c>
      <c r="BU486" s="3"/>
      <c r="BV486" s="3"/>
      <c r="BW486" s="3"/>
      <c r="BX486" s="3"/>
      <c r="BY486" s="3"/>
      <c r="BZ486" s="3"/>
      <c r="CA486" s="4"/>
      <c r="CB486" s="3"/>
      <c r="CC486" s="3">
        <v>-69.900000000000006</v>
      </c>
      <c r="CD486" s="3"/>
      <c r="CE486" s="3"/>
      <c r="CF486" s="3"/>
      <c r="CG486" s="3"/>
      <c r="CH486" s="3"/>
      <c r="CI486" s="3"/>
      <c r="CJ486" s="4"/>
      <c r="CK486" s="3"/>
      <c r="CL486" s="3">
        <v>-153.77000000000001</v>
      </c>
      <c r="CM486" s="3"/>
      <c r="CN486" s="3">
        <v>0</v>
      </c>
      <c r="CO486" s="3"/>
      <c r="CP486" s="3">
        <v>156.91999999999999</v>
      </c>
      <c r="CQ486" s="3"/>
      <c r="CR486" s="3"/>
    </row>
    <row r="487" spans="1:96" ht="15" customHeight="1" x14ac:dyDescent="0.15">
      <c r="A487" s="1" t="s">
        <v>865</v>
      </c>
      <c r="B487" s="1" t="s">
        <v>671</v>
      </c>
      <c r="C487" s="1" t="s">
        <v>1203</v>
      </c>
      <c r="D487" s="1" t="str">
        <f>VLOOKUP(B487,VALIDAÇÃO!$B$2:$C$12,2,0)</f>
        <v>VIVANT</v>
      </c>
      <c r="E487" s="1" t="s">
        <v>1</v>
      </c>
      <c r="F487" s="1" t="str">
        <f>VLOOKUP(E487,'[1]MAIO 25'!$D$2:$E$876,2,0)</f>
        <v>Masculino</v>
      </c>
      <c r="G487" s="1" t="str">
        <f>VLOOKUP(H487,VALIDAÇÃO!$F$2:$G$83,2,0)</f>
        <v>DIRETO</v>
      </c>
      <c r="H487" s="1" t="s">
        <v>130</v>
      </c>
      <c r="I487" s="1" t="s">
        <v>867</v>
      </c>
      <c r="J487" s="15">
        <v>45188</v>
      </c>
      <c r="K487" s="15"/>
      <c r="L487" s="2">
        <v>1510.21</v>
      </c>
      <c r="M487" s="2" t="e">
        <f>W487+X487+Y487+Z487+AA487+AB487+AC487+AD487+AE487+AF487+AH487+AJ487+AK487+AL487+AM487+AN487+AO487+AP487+AR487+AT487+AV487++AX487+AY487+AZ487+BA487+BG487+BJ487+BO487+BP487+BQ487+BV487+BW487+BX487+BZ487+CB487+CC487+CD487+CE487+CF487+CH487+CI487+CL487+CN487+BT487+BC487+BE487+BN487+BU487+CQ487+#REF!+CR487+CG487</f>
        <v>#REF!</v>
      </c>
      <c r="N487" s="2">
        <f>(V487+BR487)</f>
        <v>1386</v>
      </c>
      <c r="O487" s="2" t="e">
        <f t="shared" si="37"/>
        <v>#REF!</v>
      </c>
      <c r="P487" s="2" t="e">
        <f>O487+BS487</f>
        <v>#REF!</v>
      </c>
      <c r="Q487" s="2" t="e">
        <f t="shared" si="38"/>
        <v>#REF!</v>
      </c>
      <c r="R487" s="2" t="e">
        <f t="shared" si="39"/>
        <v>#REF!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4"/>
      <c r="AH487" s="3"/>
      <c r="AI487" s="3"/>
      <c r="AJ487" s="3"/>
      <c r="AK487" s="3">
        <v>1.05</v>
      </c>
      <c r="AL487" s="3"/>
      <c r="AM487" s="3"/>
      <c r="AN487" s="3"/>
      <c r="AO487" s="3"/>
      <c r="AP487" s="3"/>
      <c r="AQ487" s="4"/>
      <c r="AR487" s="3">
        <v>110.37</v>
      </c>
      <c r="AS487" s="4">
        <v>43.14</v>
      </c>
      <c r="AT487" s="3"/>
      <c r="AU487" s="4"/>
      <c r="AV487" s="3">
        <v>5.45</v>
      </c>
      <c r="AW487" s="4">
        <v>0</v>
      </c>
      <c r="AX487" s="3">
        <v>276.77</v>
      </c>
      <c r="AY487" s="3"/>
      <c r="AZ487" s="3"/>
      <c r="BA487" s="3">
        <v>53.23</v>
      </c>
      <c r="BB487" s="3"/>
      <c r="BC487" s="3">
        <v>-34.130000000000003</v>
      </c>
      <c r="BD487" s="4">
        <v>195</v>
      </c>
      <c r="BE487" s="3"/>
      <c r="BF487" s="4"/>
      <c r="BG487" s="3"/>
      <c r="BH487" s="4"/>
      <c r="BI487" s="3">
        <v>924</v>
      </c>
      <c r="BJ487" s="3">
        <v>21.23</v>
      </c>
      <c r="BK487" s="3">
        <v>137.47</v>
      </c>
      <c r="BL487" s="3"/>
      <c r="BM487" s="3"/>
      <c r="BN487" s="3"/>
      <c r="BO487" s="3">
        <v>-69.3</v>
      </c>
      <c r="BP487" s="3">
        <v>-46.2</v>
      </c>
      <c r="BQ487" s="3">
        <v>-25.7</v>
      </c>
      <c r="BR487" s="3">
        <v>-924</v>
      </c>
      <c r="BS487" s="3">
        <f t="shared" si="40"/>
        <v>924</v>
      </c>
      <c r="BT487" s="3">
        <f t="shared" si="36"/>
        <v>0</v>
      </c>
      <c r="BU487" s="3"/>
      <c r="BV487" s="3"/>
      <c r="BW487" s="3"/>
      <c r="BX487" s="3"/>
      <c r="BY487" s="3"/>
      <c r="BZ487" s="3"/>
      <c r="CA487" s="4"/>
      <c r="CB487" s="3"/>
      <c r="CC487" s="3"/>
      <c r="CD487" s="3"/>
      <c r="CE487" s="3"/>
      <c r="CF487" s="3"/>
      <c r="CG487" s="3"/>
      <c r="CH487" s="3"/>
      <c r="CI487" s="3"/>
      <c r="CJ487" s="4"/>
      <c r="CK487" s="3"/>
      <c r="CL487" s="3">
        <v>-224.18</v>
      </c>
      <c r="CM487" s="3"/>
      <c r="CN487" s="3">
        <v>0</v>
      </c>
      <c r="CO487" s="3"/>
      <c r="CP487" s="3">
        <v>219.51</v>
      </c>
      <c r="CQ487" s="3"/>
      <c r="CR487" s="3"/>
    </row>
    <row r="488" spans="1:96" ht="15" customHeight="1" x14ac:dyDescent="0.15">
      <c r="A488" s="1" t="s">
        <v>845</v>
      </c>
      <c r="B488" s="1" t="s">
        <v>55</v>
      </c>
      <c r="C488" s="1" t="s">
        <v>1204</v>
      </c>
      <c r="D488" s="1" t="str">
        <f>VLOOKUP(B488,VALIDAÇÃO!$B$2:$C$12,2,0)</f>
        <v>UNIQUE</v>
      </c>
      <c r="E488" s="1" t="s">
        <v>236</v>
      </c>
      <c r="F488" s="1" t="str">
        <f>VLOOKUP(E488,'[1]MAIO 25'!$D$2:$E$876,2,0)</f>
        <v>Masculino</v>
      </c>
      <c r="G488" s="1" t="str">
        <f>VLOOKUP(H488,VALIDAÇÃO!$F$2:$G$83,2,0)</f>
        <v>DIRETO</v>
      </c>
      <c r="H488" s="1" t="s">
        <v>649</v>
      </c>
      <c r="I488" s="1" t="s">
        <v>847</v>
      </c>
      <c r="J488" s="15">
        <v>45749</v>
      </c>
      <c r="K488" s="15"/>
      <c r="L488" s="2">
        <v>1040.6099999999999</v>
      </c>
      <c r="M488" s="2" t="e">
        <f>W488+X488+Y488+Z488+AA488+AB488+AC488+AD488+AE488+AF488+AH488+AJ488+AK488+AL488+AM488+AN488+AO488+AP488+AR488+AT488+AV488++AX488+AY488+AZ488+BA488+BG488+BJ488+BO488+BP488+BQ488+BV488+BW488+BX488+BZ488+CB488+CC488+CD488+CE488+CF488+CH488+CI488+CL488+CN488+BT488+BC488+BE488+BN488+BU488+CQ488+#REF!+CR488+CG488</f>
        <v>#REF!</v>
      </c>
      <c r="N488" s="2">
        <f>(V488+BR488)</f>
        <v>1386</v>
      </c>
      <c r="O488" s="2" t="e">
        <f t="shared" si="37"/>
        <v>#REF!</v>
      </c>
      <c r="P488" s="2" t="e">
        <f>O488+BS488</f>
        <v>#REF!</v>
      </c>
      <c r="Q488" s="2" t="e">
        <f t="shared" si="38"/>
        <v>#REF!</v>
      </c>
      <c r="R488" s="2" t="e">
        <f t="shared" si="39"/>
        <v>#REF!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4"/>
      <c r="AH488" s="3"/>
      <c r="AI488" s="3"/>
      <c r="AJ488" s="3"/>
      <c r="AK488" s="3"/>
      <c r="AL488" s="3"/>
      <c r="AM488" s="3"/>
      <c r="AN488" s="3"/>
      <c r="AO488" s="3"/>
      <c r="AP488" s="3"/>
      <c r="AQ488" s="4"/>
      <c r="AR488" s="3">
        <v>74.72</v>
      </c>
      <c r="AS488" s="4">
        <v>240.19</v>
      </c>
      <c r="AT488" s="3"/>
      <c r="AU488" s="4"/>
      <c r="AV488" s="3"/>
      <c r="AW488" s="4">
        <v>0</v>
      </c>
      <c r="AX488" s="3"/>
      <c r="AY488" s="3"/>
      <c r="AZ488" s="3"/>
      <c r="BA488" s="3"/>
      <c r="BB488" s="3"/>
      <c r="BC488" s="3">
        <v>-47.1</v>
      </c>
      <c r="BD488" s="4">
        <v>269.17</v>
      </c>
      <c r="BE488" s="3"/>
      <c r="BF488" s="4"/>
      <c r="BG488" s="3"/>
      <c r="BH488" s="4"/>
      <c r="BI488" s="3">
        <v>924</v>
      </c>
      <c r="BJ488" s="3">
        <v>14.37</v>
      </c>
      <c r="BK488" s="3">
        <v>47.85</v>
      </c>
      <c r="BL488" s="3"/>
      <c r="BM488" s="3"/>
      <c r="BN488" s="3"/>
      <c r="BO488" s="3">
        <v>-69.3</v>
      </c>
      <c r="BP488" s="3">
        <v>-46.2</v>
      </c>
      <c r="BQ488" s="3">
        <v>-138.6</v>
      </c>
      <c r="BR488" s="3">
        <v>-924</v>
      </c>
      <c r="BS488" s="3">
        <f t="shared" si="40"/>
        <v>924</v>
      </c>
      <c r="BT488" s="3">
        <f t="shared" si="36"/>
        <v>0</v>
      </c>
      <c r="BU488" s="3"/>
      <c r="BV488" s="3"/>
      <c r="BW488" s="3"/>
      <c r="BX488" s="3"/>
      <c r="BY488" s="3"/>
      <c r="BZ488" s="3"/>
      <c r="CA488" s="4"/>
      <c r="CB488" s="3"/>
      <c r="CC488" s="3"/>
      <c r="CD488" s="3"/>
      <c r="CE488" s="3"/>
      <c r="CF488" s="3"/>
      <c r="CG488" s="3"/>
      <c r="CH488" s="3"/>
      <c r="CI488" s="3"/>
      <c r="CJ488" s="4"/>
      <c r="CK488" s="3"/>
      <c r="CL488" s="3">
        <v>-188.9</v>
      </c>
      <c r="CM488" s="3"/>
      <c r="CN488" s="3">
        <v>0</v>
      </c>
      <c r="CO488" s="3"/>
      <c r="CP488" s="3">
        <v>188.15</v>
      </c>
      <c r="CQ488" s="3"/>
      <c r="CR488" s="3"/>
    </row>
    <row r="489" spans="1:96" ht="15" customHeight="1" x14ac:dyDescent="0.15">
      <c r="A489" s="1" t="s">
        <v>851</v>
      </c>
      <c r="B489" s="1" t="s">
        <v>633</v>
      </c>
      <c r="C489" s="1" t="s">
        <v>1010</v>
      </c>
      <c r="D489" s="1" t="str">
        <f>VLOOKUP(B489,VALIDAÇÃO!$B$2:$C$12,2,0)</f>
        <v>ESSENZA</v>
      </c>
      <c r="E489" s="1" t="s">
        <v>621</v>
      </c>
      <c r="F489" s="1" t="s">
        <v>1830</v>
      </c>
      <c r="G489" s="1" t="str">
        <f>VLOOKUP(H489,VALIDAÇÃO!$F$2:$G$83,2,0)</f>
        <v>DIRETO</v>
      </c>
      <c r="H489" s="1" t="s">
        <v>649</v>
      </c>
      <c r="I489" s="1" t="s">
        <v>847</v>
      </c>
      <c r="J489" s="15">
        <v>45603</v>
      </c>
      <c r="K489" s="15"/>
      <c r="L489" s="2">
        <v>1825.59</v>
      </c>
      <c r="M489" s="2" t="e">
        <f>W489+X489+Y489+Z489+AA489+AB489+AC489+AD489+AE489+AF489+AH489+AJ489+AK489+AL489+AM489+AN489+AO489+AP489+AR489+AT489+AV489++AX489+AY489+AZ489+BA489+BG489+BJ489+BO489+BP489+BQ489+BV489+BW489+BX489+BZ489+CB489+CC489+CD489+CE489+CF489+CH489+CI489+CL489+CN489+BT489+BC489+BE489+BN489+BU489+CQ489+#REF!+CR489+CG489</f>
        <v>#REF!</v>
      </c>
      <c r="N489" s="2">
        <f>(V489+BR489)</f>
        <v>1386</v>
      </c>
      <c r="O489" s="2" t="e">
        <f t="shared" si="37"/>
        <v>#REF!</v>
      </c>
      <c r="P489" s="2" t="e">
        <f>O489+BS489</f>
        <v>#REF!</v>
      </c>
      <c r="Q489" s="2" t="e">
        <f t="shared" si="38"/>
        <v>#REF!</v>
      </c>
      <c r="R489" s="2" t="e">
        <f t="shared" si="39"/>
        <v>#REF!</v>
      </c>
      <c r="S489" s="2">
        <v>2310</v>
      </c>
      <c r="T489" s="3"/>
      <c r="U489" s="4"/>
      <c r="V489" s="3">
        <v>2310</v>
      </c>
      <c r="W489" s="3"/>
      <c r="X489" s="3"/>
      <c r="Y489" s="3"/>
      <c r="Z489" s="3"/>
      <c r="AA489" s="3"/>
      <c r="AB489" s="3"/>
      <c r="AC489" s="3">
        <v>55.62</v>
      </c>
      <c r="AD489" s="3"/>
      <c r="AE489" s="3"/>
      <c r="AF489" s="3"/>
      <c r="AG489" s="4"/>
      <c r="AH489" s="3"/>
      <c r="AI489" s="3"/>
      <c r="AJ489" s="3"/>
      <c r="AK489" s="3">
        <v>6.71</v>
      </c>
      <c r="AL489" s="3"/>
      <c r="AM489" s="3"/>
      <c r="AN489" s="3"/>
      <c r="AO489" s="3"/>
      <c r="AP489" s="3">
        <v>293.08</v>
      </c>
      <c r="AQ489" s="4">
        <v>985.14</v>
      </c>
      <c r="AR489" s="3">
        <v>62.52</v>
      </c>
      <c r="AS489" s="4">
        <v>23</v>
      </c>
      <c r="AT489" s="3"/>
      <c r="AU489" s="4"/>
      <c r="AV489" s="3">
        <v>34.9</v>
      </c>
      <c r="AW489" s="4">
        <v>0</v>
      </c>
      <c r="AX489" s="3">
        <v>376</v>
      </c>
      <c r="AY489" s="3"/>
      <c r="AZ489" s="3"/>
      <c r="BA489" s="3">
        <v>72.31</v>
      </c>
      <c r="BB489" s="3"/>
      <c r="BC489" s="3"/>
      <c r="BD489" s="4"/>
      <c r="BE489" s="3"/>
      <c r="BF489" s="4"/>
      <c r="BG489" s="3">
        <v>194.3</v>
      </c>
      <c r="BH489" s="4">
        <v>555.14</v>
      </c>
      <c r="BI489" s="3">
        <v>695.2</v>
      </c>
      <c r="BJ489" s="3">
        <v>105.75</v>
      </c>
      <c r="BK489" s="3">
        <v>1.29</v>
      </c>
      <c r="BL489" s="3"/>
      <c r="BM489" s="3"/>
      <c r="BN489" s="3"/>
      <c r="BO489" s="3">
        <v>-69.3</v>
      </c>
      <c r="BP489" s="3">
        <v>-46.2</v>
      </c>
      <c r="BQ489" s="3">
        <v>-138.6</v>
      </c>
      <c r="BR489" s="3">
        <v>-924</v>
      </c>
      <c r="BS489" s="3">
        <f t="shared" si="40"/>
        <v>924</v>
      </c>
      <c r="BT489" s="3">
        <f t="shared" si="36"/>
        <v>-228.79999999999995</v>
      </c>
      <c r="BU489" s="3"/>
      <c r="BV489" s="3"/>
      <c r="BW489" s="3"/>
      <c r="BX489" s="3"/>
      <c r="BY489" s="3"/>
      <c r="BZ489" s="3"/>
      <c r="CA489" s="4"/>
      <c r="CB489" s="3"/>
      <c r="CC489" s="3">
        <v>-166.33</v>
      </c>
      <c r="CD489" s="3"/>
      <c r="CE489" s="3"/>
      <c r="CF489" s="3"/>
      <c r="CG489" s="3"/>
      <c r="CH489" s="3"/>
      <c r="CI489" s="3"/>
      <c r="CJ489" s="4"/>
      <c r="CK489" s="3"/>
      <c r="CL489" s="3">
        <v>-308.07</v>
      </c>
      <c r="CM489" s="3"/>
      <c r="CN489" s="3">
        <v>-33.1</v>
      </c>
      <c r="CO489" s="3"/>
      <c r="CP489" s="3">
        <v>276.44</v>
      </c>
      <c r="CQ489" s="3"/>
      <c r="CR489" s="3"/>
    </row>
    <row r="490" spans="1:96" ht="15" customHeight="1" x14ac:dyDescent="0.15">
      <c r="A490" s="1" t="s">
        <v>855</v>
      </c>
      <c r="B490" s="1" t="s">
        <v>509</v>
      </c>
      <c r="C490" s="1" t="s">
        <v>1205</v>
      </c>
      <c r="D490" s="1" t="str">
        <f>VLOOKUP(B490,VALIDAÇÃO!$B$2:$C$12,2,0)</f>
        <v>AUGURI</v>
      </c>
      <c r="E490" s="1" t="s">
        <v>244</v>
      </c>
      <c r="F490" s="1" t="str">
        <f>VLOOKUP(E490,'[1]MAIO 25'!$D$2:$E$876,2,0)</f>
        <v>Masculino</v>
      </c>
      <c r="G490" s="1" t="str">
        <f>VLOOKUP(H490,VALIDAÇÃO!$F$2:$G$83,2,0)</f>
        <v>DIRETO</v>
      </c>
      <c r="H490" s="1" t="s">
        <v>649</v>
      </c>
      <c r="I490" s="1" t="s">
        <v>847</v>
      </c>
      <c r="J490" s="15">
        <v>45691</v>
      </c>
      <c r="K490" s="15"/>
      <c r="L490" s="2">
        <v>1859.09</v>
      </c>
      <c r="M490" s="2" t="e">
        <f>W490+X490+Y490+Z490+AA490+AB490+AC490+AD490+AE490+AF490+AH490+AJ490+AK490+AL490+AM490+AN490+AO490+AP490+AR490+AT490+AV490++AX490+AY490+AZ490+BA490+BG490+BJ490+BO490+BP490+BQ490+BV490+BW490+BX490+BZ490+CB490+CC490+CD490+CE490+CF490+CH490+CI490+CL490+CN490+BT490+BC490+BE490+BN490+BU490+CQ490+#REF!+CR490+CG490</f>
        <v>#REF!</v>
      </c>
      <c r="N490" s="2">
        <f>(V490+BR490)</f>
        <v>1386</v>
      </c>
      <c r="O490" s="2" t="e">
        <f t="shared" si="37"/>
        <v>#REF!</v>
      </c>
      <c r="P490" s="2" t="e">
        <f>O490+BS490</f>
        <v>#REF!</v>
      </c>
      <c r="Q490" s="2" t="e">
        <f t="shared" si="38"/>
        <v>#REF!</v>
      </c>
      <c r="R490" s="2" t="e">
        <f t="shared" si="39"/>
        <v>#REF!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4"/>
      <c r="AH490" s="3"/>
      <c r="AI490" s="3"/>
      <c r="AJ490" s="3"/>
      <c r="AK490" s="3">
        <v>5.25</v>
      </c>
      <c r="AL490" s="3"/>
      <c r="AM490" s="3"/>
      <c r="AN490" s="3"/>
      <c r="AO490" s="3"/>
      <c r="AP490" s="3">
        <v>287.98</v>
      </c>
      <c r="AQ490" s="4">
        <v>968</v>
      </c>
      <c r="AR490" s="3"/>
      <c r="AS490" s="4">
        <v>2119</v>
      </c>
      <c r="AT490" s="3"/>
      <c r="AU490" s="4"/>
      <c r="AV490" s="3">
        <v>21.86</v>
      </c>
      <c r="AW490" s="4">
        <v>0</v>
      </c>
      <c r="AX490" s="3">
        <v>425.81</v>
      </c>
      <c r="AY490" s="3"/>
      <c r="AZ490" s="3"/>
      <c r="BA490" s="3">
        <v>102.19</v>
      </c>
      <c r="BB490" s="3"/>
      <c r="BC490" s="3">
        <v>-37.450000000000003</v>
      </c>
      <c r="BD490" s="4">
        <v>214</v>
      </c>
      <c r="BE490" s="3">
        <v>-77</v>
      </c>
      <c r="BF490" s="4">
        <v>1</v>
      </c>
      <c r="BG490" s="3"/>
      <c r="BH490" s="4"/>
      <c r="BI490" s="3">
        <v>695.2</v>
      </c>
      <c r="BJ490" s="3">
        <v>69.11999999999999</v>
      </c>
      <c r="BK490" s="3">
        <v>208.5</v>
      </c>
      <c r="BL490" s="3"/>
      <c r="BM490" s="3"/>
      <c r="BN490" s="3"/>
      <c r="BO490" s="3"/>
      <c r="BP490" s="3">
        <v>-46.2</v>
      </c>
      <c r="BQ490" s="3"/>
      <c r="BR490" s="3">
        <v>-924</v>
      </c>
      <c r="BS490" s="3">
        <f t="shared" si="40"/>
        <v>924</v>
      </c>
      <c r="BT490" s="3">
        <f t="shared" si="36"/>
        <v>-228.79999999999995</v>
      </c>
      <c r="BU490" s="3"/>
      <c r="BV490" s="3"/>
      <c r="BW490" s="3"/>
      <c r="BX490" s="3"/>
      <c r="BY490" s="3"/>
      <c r="BZ490" s="3"/>
      <c r="CA490" s="4"/>
      <c r="CB490" s="3"/>
      <c r="CC490" s="3"/>
      <c r="CD490" s="3"/>
      <c r="CE490" s="3"/>
      <c r="CF490" s="3"/>
      <c r="CG490" s="3"/>
      <c r="CH490" s="3"/>
      <c r="CI490" s="3">
        <v>-77</v>
      </c>
      <c r="CJ490" s="4">
        <v>1</v>
      </c>
      <c r="CK490" s="3"/>
      <c r="CL490" s="3">
        <v>-257.08999999999997</v>
      </c>
      <c r="CM490" s="3"/>
      <c r="CN490" s="3">
        <v>0</v>
      </c>
      <c r="CO490" s="3"/>
      <c r="CP490" s="3">
        <v>242.46</v>
      </c>
      <c r="CQ490" s="3"/>
      <c r="CR490" s="3"/>
    </row>
    <row r="491" spans="1:96" ht="15" customHeight="1" x14ac:dyDescent="0.15">
      <c r="A491" s="1" t="s">
        <v>1097</v>
      </c>
      <c r="B491" s="1" t="s">
        <v>518</v>
      </c>
      <c r="C491" s="1" t="s">
        <v>939</v>
      </c>
      <c r="D491" s="1" t="str">
        <f>VLOOKUP(B491,VALIDAÇÃO!$B$2:$C$12,2,0)</f>
        <v>OASIS</v>
      </c>
      <c r="E491" s="1" t="s">
        <v>721</v>
      </c>
      <c r="F491" s="1" t="str">
        <f>VLOOKUP(E491,'[1]MAIO 25'!$D$2:$E$876,2,0)</f>
        <v>Masculino</v>
      </c>
      <c r="G491" s="1" t="str">
        <f>VLOOKUP(H491,VALIDAÇÃO!$F$2:$G$83,2,0)</f>
        <v>INDIRETO</v>
      </c>
      <c r="H491" s="1" t="s">
        <v>121</v>
      </c>
      <c r="I491" s="1" t="s">
        <v>847</v>
      </c>
      <c r="J491" s="15">
        <v>45772</v>
      </c>
      <c r="K491" s="15"/>
      <c r="L491" s="2">
        <v>1679.5</v>
      </c>
      <c r="M491" s="2" t="e">
        <f>W491+X491+Y491+Z491+AA491+AB491+AC491+AD491+AE491+AF491+AH491+AJ491+AK491+AL491+AM491+AN491+AO491+AP491+AR491+AT491+AV491++AX491+AY491+AZ491+BA491+BG491+BJ491+BO491+BP491+BQ491+BV491+BW491+BX491+BZ491+CB491+CC491+CD491+CE491+CF491+CH491+CI491+CL491+CN491+BT491+BC491+BE491+BN491+BU491+CQ491+#REF!+CR491+CG491</f>
        <v>#REF!</v>
      </c>
      <c r="N491" s="2">
        <f>(V491+BR491)</f>
        <v>1945.3</v>
      </c>
      <c r="O491" s="2" t="e">
        <f t="shared" si="37"/>
        <v>#REF!</v>
      </c>
      <c r="P491" s="2" t="e">
        <f>O491+BS491</f>
        <v>#REF!</v>
      </c>
      <c r="Q491" s="2" t="e">
        <f t="shared" si="38"/>
        <v>#REF!</v>
      </c>
      <c r="R491" s="2" t="e">
        <f t="shared" si="39"/>
        <v>#REF!</v>
      </c>
      <c r="S491" s="2">
        <v>3242.16</v>
      </c>
      <c r="T491" s="3"/>
      <c r="U491" s="4"/>
      <c r="V491" s="3">
        <v>3242.16</v>
      </c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4"/>
      <c r="AH491" s="3"/>
      <c r="AI491" s="3"/>
      <c r="AJ491" s="3"/>
      <c r="AK491" s="3"/>
      <c r="AL491" s="3"/>
      <c r="AM491" s="3"/>
      <c r="AN491" s="3"/>
      <c r="AO491" s="3"/>
      <c r="AP491" s="3">
        <v>350.74</v>
      </c>
      <c r="AQ491" s="4">
        <v>840</v>
      </c>
      <c r="AR491" s="3"/>
      <c r="AS491" s="4">
        <v>719</v>
      </c>
      <c r="AT491" s="3"/>
      <c r="AU491" s="4"/>
      <c r="AV491" s="3"/>
      <c r="AW491" s="4">
        <v>0</v>
      </c>
      <c r="AX491" s="3"/>
      <c r="AY491" s="3"/>
      <c r="AZ491" s="3"/>
      <c r="BA491" s="3"/>
      <c r="BB491" s="3"/>
      <c r="BC491" s="3"/>
      <c r="BD491" s="4"/>
      <c r="BE491" s="3"/>
      <c r="BF491" s="4"/>
      <c r="BG491" s="3"/>
      <c r="BH491" s="4"/>
      <c r="BI491" s="3">
        <v>695.2</v>
      </c>
      <c r="BJ491" s="3">
        <v>67.45</v>
      </c>
      <c r="BK491" s="3">
        <v>96.01</v>
      </c>
      <c r="BL491" s="3"/>
      <c r="BM491" s="3"/>
      <c r="BN491" s="3"/>
      <c r="BO491" s="3">
        <v>-52.14</v>
      </c>
      <c r="BP491" s="3">
        <v>-46.2</v>
      </c>
      <c r="BQ491" s="3">
        <v>-189.2</v>
      </c>
      <c r="BR491" s="3">
        <v>-1296.8599999999999</v>
      </c>
      <c r="BS491" s="3">
        <f t="shared" si="40"/>
        <v>1296.8599999999999</v>
      </c>
      <c r="BT491" s="3">
        <f t="shared" si="36"/>
        <v>-601.65999999999985</v>
      </c>
      <c r="BU491" s="3"/>
      <c r="BV491" s="3"/>
      <c r="BW491" s="3"/>
      <c r="BX491" s="3"/>
      <c r="BY491" s="3"/>
      <c r="BZ491" s="3"/>
      <c r="CA491" s="4"/>
      <c r="CB491" s="3"/>
      <c r="CC491" s="3"/>
      <c r="CD491" s="3"/>
      <c r="CE491" s="3"/>
      <c r="CF491" s="3"/>
      <c r="CG491" s="3"/>
      <c r="CH491" s="3"/>
      <c r="CI491" s="3"/>
      <c r="CJ491" s="4"/>
      <c r="CK491" s="3"/>
      <c r="CL491" s="3">
        <v>-332.64</v>
      </c>
      <c r="CM491" s="3"/>
      <c r="CN491" s="3">
        <v>-63.81</v>
      </c>
      <c r="CO491" s="3"/>
      <c r="CP491" s="3">
        <v>292.82</v>
      </c>
      <c r="CQ491" s="3"/>
      <c r="CR491" s="3"/>
    </row>
    <row r="492" spans="1:96" ht="15" customHeight="1" x14ac:dyDescent="0.15">
      <c r="A492" s="1" t="s">
        <v>851</v>
      </c>
      <c r="B492" s="1" t="s">
        <v>633</v>
      </c>
      <c r="C492" s="1" t="s">
        <v>1206</v>
      </c>
      <c r="D492" s="1" t="str">
        <f>VLOOKUP(B492,VALIDAÇÃO!$B$2:$C$12,2,0)</f>
        <v>ESSENZA</v>
      </c>
      <c r="E492" s="1" t="s">
        <v>43</v>
      </c>
      <c r="F492" s="1" t="str">
        <f>VLOOKUP(E492,'[1]MAIO 25'!$D$2:$E$876,2,0)</f>
        <v>Masculino</v>
      </c>
      <c r="G492" s="1" t="str">
        <f>VLOOKUP(H492,VALIDAÇÃO!$F$2:$G$83,2,0)</f>
        <v>DIRETO</v>
      </c>
      <c r="H492" s="1" t="s">
        <v>1518</v>
      </c>
      <c r="I492" s="1" t="s">
        <v>847</v>
      </c>
      <c r="J492" s="15">
        <v>45048</v>
      </c>
      <c r="K492" s="15"/>
      <c r="L492" s="2">
        <v>2079.4</v>
      </c>
      <c r="M492" s="2" t="e">
        <f>W492+X492+Y492+Z492+AA492+AB492+AC492+AD492+AE492+AF492+AH492+AJ492+AK492+AL492+AM492+AN492+AO492+AP492+AR492+AT492+AV492++AX492+AY492+AZ492+BA492+BG492+BJ492+BO492+BP492+BQ492+BV492+BW492+BX492+BZ492+CB492+CC492+CD492+CE492+CF492+CH492+CI492+CL492+CN492+BT492+BC492+BE492+BN492+BU492+CQ492+#REF!+CR492+CG492</f>
        <v>#REF!</v>
      </c>
      <c r="N492" s="2">
        <f>(V492+BR492)</f>
        <v>1042.8</v>
      </c>
      <c r="O492" s="2" t="e">
        <f t="shared" si="37"/>
        <v>#REF!</v>
      </c>
      <c r="P492" s="2" t="e">
        <f>O492+BS492</f>
        <v>#REF!</v>
      </c>
      <c r="Q492" s="2" t="e">
        <f t="shared" si="38"/>
        <v>#REF!</v>
      </c>
      <c r="R492" s="2" t="e">
        <f t="shared" si="39"/>
        <v>#REF!</v>
      </c>
      <c r="S492" s="2">
        <v>1738</v>
      </c>
      <c r="T492" s="3"/>
      <c r="U492" s="4"/>
      <c r="V492" s="3">
        <v>1738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4"/>
      <c r="AH492" s="3"/>
      <c r="AI492" s="3"/>
      <c r="AJ492" s="3"/>
      <c r="AK492" s="3"/>
      <c r="AL492" s="3"/>
      <c r="AM492" s="3"/>
      <c r="AN492" s="3"/>
      <c r="AO492" s="3"/>
      <c r="AP492" s="3">
        <v>225.43</v>
      </c>
      <c r="AQ492" s="4">
        <v>1007.14</v>
      </c>
      <c r="AR492" s="3">
        <v>840.97</v>
      </c>
      <c r="AS492" s="4">
        <v>730.14</v>
      </c>
      <c r="AT492" s="3"/>
      <c r="AU492" s="4"/>
      <c r="AV492" s="3"/>
      <c r="AW492" s="4">
        <v>0</v>
      </c>
      <c r="AX492" s="3"/>
      <c r="AY492" s="3"/>
      <c r="AZ492" s="3"/>
      <c r="BA492" s="3"/>
      <c r="BB492" s="3"/>
      <c r="BC492" s="3"/>
      <c r="BD492" s="4"/>
      <c r="BE492" s="3"/>
      <c r="BF492" s="4"/>
      <c r="BG492" s="3">
        <v>160.93</v>
      </c>
      <c r="BH492" s="4">
        <v>611.14</v>
      </c>
      <c r="BI492" s="3">
        <v>695.2</v>
      </c>
      <c r="BJ492" s="3">
        <v>236.03</v>
      </c>
      <c r="BK492" s="3">
        <v>49.74</v>
      </c>
      <c r="BL492" s="3"/>
      <c r="BM492" s="3"/>
      <c r="BN492" s="3"/>
      <c r="BO492" s="3">
        <v>-52.14</v>
      </c>
      <c r="BP492" s="3">
        <v>-34.76</v>
      </c>
      <c r="BQ492" s="3"/>
      <c r="BR492" s="3">
        <v>-695.2</v>
      </c>
      <c r="BS492" s="3">
        <f t="shared" si="40"/>
        <v>695.2</v>
      </c>
      <c r="BT492" s="3">
        <f t="shared" si="36"/>
        <v>0</v>
      </c>
      <c r="BU492" s="3"/>
      <c r="BV492" s="3"/>
      <c r="BW492" s="3"/>
      <c r="BX492" s="3"/>
      <c r="BY492" s="3"/>
      <c r="BZ492" s="3"/>
      <c r="CA492" s="4"/>
      <c r="CB492" s="3"/>
      <c r="CC492" s="3">
        <v>-49.9</v>
      </c>
      <c r="CD492" s="3"/>
      <c r="CE492" s="3"/>
      <c r="CF492" s="3"/>
      <c r="CG492" s="3"/>
      <c r="CH492" s="3"/>
      <c r="CI492" s="3"/>
      <c r="CJ492" s="4"/>
      <c r="CK492" s="3"/>
      <c r="CL492" s="3">
        <v>-277.56</v>
      </c>
      <c r="CM492" s="3"/>
      <c r="CN492" s="3">
        <v>-12.4</v>
      </c>
      <c r="CO492" s="3"/>
      <c r="CP492" s="3">
        <v>256.10000000000002</v>
      </c>
      <c r="CQ492" s="3"/>
      <c r="CR492" s="3"/>
    </row>
    <row r="493" spans="1:96" ht="15" customHeight="1" x14ac:dyDescent="0.15">
      <c r="A493" s="1" t="s">
        <v>855</v>
      </c>
      <c r="B493" s="1" t="s">
        <v>509</v>
      </c>
      <c r="C493" s="1" t="s">
        <v>1724</v>
      </c>
      <c r="D493" s="1" t="str">
        <f>VLOOKUP(B493,VALIDAÇÃO!$B$2:$C$12,2,0)</f>
        <v>AUGURI</v>
      </c>
      <c r="E493" s="1" t="s">
        <v>1489</v>
      </c>
      <c r="F493" s="1" t="str">
        <f>VLOOKUP(E493,'[1]MAIO 25'!$D$2:$E$876,2,0)</f>
        <v>Masculino</v>
      </c>
      <c r="G493" s="1" t="str">
        <f>VLOOKUP(H493,VALIDAÇÃO!$F$2:$G$83,2,0)</f>
        <v>DIRETO</v>
      </c>
      <c r="H493" s="1" t="s">
        <v>1518</v>
      </c>
      <c r="I493" s="1" t="s">
        <v>847</v>
      </c>
      <c r="J493" s="15">
        <v>45782</v>
      </c>
      <c r="K493" s="15"/>
      <c r="L493" s="2">
        <v>1212.25</v>
      </c>
      <c r="M493" s="2" t="e">
        <f>W493+X493+Y493+Z493+AA493+AB493+AC493+AD493+AE493+AF493+AH493+AJ493+AK493+AL493+AM493+AN493+AO493+AP493+AR493+AT493+AV493++AX493+AY493+AZ493+BA493+BG493+BJ493+BO493+BP493+BQ493+BV493+BW493+BX493+BZ493+CB493+CC493+CD493+CE493+CF493+CH493+CI493+CL493+CN493+BT493+BC493+BE493+BN493+BU493+CQ493+#REF!+CR493+CG493</f>
        <v>#REF!</v>
      </c>
      <c r="N493" s="2">
        <f>(V493+BR493)</f>
        <v>1042.8</v>
      </c>
      <c r="O493" s="2" t="e">
        <f t="shared" si="37"/>
        <v>#REF!</v>
      </c>
      <c r="P493" s="2" t="e">
        <f>O493+BS493</f>
        <v>#REF!</v>
      </c>
      <c r="Q493" s="2" t="e">
        <f t="shared" si="38"/>
        <v>#REF!</v>
      </c>
      <c r="R493" s="2" t="e">
        <f t="shared" si="39"/>
        <v>#REF!</v>
      </c>
      <c r="S493" s="2">
        <v>1738</v>
      </c>
      <c r="T493" s="3"/>
      <c r="U493" s="4"/>
      <c r="V493" s="3">
        <v>1738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4"/>
      <c r="AH493" s="3"/>
      <c r="AI493" s="3"/>
      <c r="AJ493" s="3"/>
      <c r="AK493" s="3">
        <v>0.98</v>
      </c>
      <c r="AL493" s="3"/>
      <c r="AM493" s="3"/>
      <c r="AN493" s="3"/>
      <c r="AO493" s="3"/>
      <c r="AP493" s="3">
        <v>214.66</v>
      </c>
      <c r="AQ493" s="4">
        <v>959</v>
      </c>
      <c r="AR493" s="3"/>
      <c r="AS493" s="4">
        <v>622</v>
      </c>
      <c r="AT493" s="3"/>
      <c r="AU493" s="4"/>
      <c r="AV493" s="3">
        <v>4.0999999999999996</v>
      </c>
      <c r="AW493" s="4">
        <v>0</v>
      </c>
      <c r="AX493" s="3">
        <v>80.650000000000006</v>
      </c>
      <c r="AY493" s="3"/>
      <c r="AZ493" s="3"/>
      <c r="BA493" s="3">
        <v>19.36</v>
      </c>
      <c r="BB493" s="3"/>
      <c r="BC493" s="3"/>
      <c r="BD493" s="4"/>
      <c r="BE493" s="3"/>
      <c r="BF493" s="4"/>
      <c r="BG493" s="3"/>
      <c r="BH493" s="4"/>
      <c r="BI493" s="3">
        <v>924</v>
      </c>
      <c r="BJ493" s="3">
        <v>51.52</v>
      </c>
      <c r="BK493" s="3">
        <v>95.28</v>
      </c>
      <c r="BL493" s="3"/>
      <c r="BM493" s="3"/>
      <c r="BN493" s="3"/>
      <c r="BO493" s="3"/>
      <c r="BP493" s="3">
        <v>-34.76</v>
      </c>
      <c r="BQ493" s="3"/>
      <c r="BR493" s="3">
        <v>-695.2</v>
      </c>
      <c r="BS493" s="3">
        <f t="shared" si="40"/>
        <v>695.2</v>
      </c>
      <c r="BT493" s="3">
        <f t="shared" si="36"/>
        <v>228.79999999999995</v>
      </c>
      <c r="BU493" s="3"/>
      <c r="BV493" s="3"/>
      <c r="BW493" s="3"/>
      <c r="BX493" s="3"/>
      <c r="BY493" s="3"/>
      <c r="BZ493" s="3"/>
      <c r="CA493" s="4"/>
      <c r="CB493" s="3"/>
      <c r="CC493" s="3"/>
      <c r="CD493" s="3"/>
      <c r="CE493" s="3"/>
      <c r="CF493" s="3"/>
      <c r="CG493" s="3"/>
      <c r="CH493" s="3"/>
      <c r="CI493" s="3"/>
      <c r="CJ493" s="4"/>
      <c r="CK493" s="3"/>
      <c r="CL493" s="3">
        <v>-167.06</v>
      </c>
      <c r="CM493" s="3"/>
      <c r="CN493" s="3">
        <v>0</v>
      </c>
      <c r="CO493" s="3"/>
      <c r="CP493" s="3">
        <v>168.74</v>
      </c>
      <c r="CQ493" s="3"/>
      <c r="CR493" s="3"/>
    </row>
    <row r="494" spans="1:96" ht="15" customHeight="1" x14ac:dyDescent="0.15">
      <c r="A494" s="1" t="s">
        <v>851</v>
      </c>
      <c r="B494" s="1" t="s">
        <v>633</v>
      </c>
      <c r="C494" s="1" t="s">
        <v>1201</v>
      </c>
      <c r="D494" s="1" t="str">
        <f>VLOOKUP(B494,VALIDAÇÃO!$B$2:$C$12,2,0)</f>
        <v>ESSENZA</v>
      </c>
      <c r="E494" s="1" t="s">
        <v>595</v>
      </c>
      <c r="F494" s="1" t="str">
        <f>VLOOKUP(E494,'[1]MAIO 25'!$D$2:$E$876,2,0)</f>
        <v>Masculino</v>
      </c>
      <c r="G494" s="1" t="str">
        <f>VLOOKUP(H494,VALIDAÇÃO!$F$2:$G$83,2,0)</f>
        <v>DIRETO</v>
      </c>
      <c r="H494" s="1" t="s">
        <v>1518</v>
      </c>
      <c r="I494" s="1" t="s">
        <v>847</v>
      </c>
      <c r="J494" s="15">
        <v>45587</v>
      </c>
      <c r="K494" s="15"/>
      <c r="L494" s="2">
        <v>1666.49</v>
      </c>
      <c r="M494" s="2" t="e">
        <f>W494+X494+Y494+Z494+AA494+AB494+AC494+AD494+AE494+AF494+AH494+AJ494+AK494+AL494+AM494+AN494+AO494+AP494+AR494+AT494+AV494++AX494+AY494+AZ494+BA494+BG494+BJ494+BO494+BP494+BQ494+BV494+BW494+BX494+BZ494+CB494+CC494+CD494+CE494+CF494+CH494+CI494+CL494+CN494+BT494+BC494+BE494+BN494+BU494+CQ494+#REF!+CR494+CG494</f>
        <v>#REF!</v>
      </c>
      <c r="N494" s="2">
        <f>(V494+BR494)</f>
        <v>1002.8</v>
      </c>
      <c r="O494" s="2" t="e">
        <f t="shared" si="37"/>
        <v>#REF!</v>
      </c>
      <c r="P494" s="2" t="e">
        <f>O494+BS494</f>
        <v>#REF!</v>
      </c>
      <c r="Q494" s="2" t="e">
        <f t="shared" si="38"/>
        <v>#REF!</v>
      </c>
      <c r="R494" s="2" t="e">
        <f t="shared" si="39"/>
        <v>#REF!</v>
      </c>
      <c r="S494" s="2">
        <v>1738</v>
      </c>
      <c r="T494" s="3"/>
      <c r="U494" s="4"/>
      <c r="V494" s="3">
        <v>1738</v>
      </c>
      <c r="W494" s="3"/>
      <c r="X494" s="3"/>
      <c r="Y494" s="3"/>
      <c r="Z494" s="3"/>
      <c r="AA494" s="3"/>
      <c r="AB494" s="3"/>
      <c r="AC494" s="3"/>
      <c r="AD494" s="3"/>
      <c r="AE494" s="3">
        <v>100</v>
      </c>
      <c r="AF494" s="3"/>
      <c r="AG494" s="4"/>
      <c r="AH494" s="3"/>
      <c r="AI494" s="3"/>
      <c r="AJ494" s="3"/>
      <c r="AK494" s="3">
        <v>4.75</v>
      </c>
      <c r="AL494" s="3"/>
      <c r="AM494" s="3"/>
      <c r="AN494" s="3">
        <v>80</v>
      </c>
      <c r="AO494" s="3"/>
      <c r="AP494" s="3">
        <v>92.92</v>
      </c>
      <c r="AQ494" s="4">
        <v>415.14</v>
      </c>
      <c r="AR494" s="3">
        <v>281.83999999999997</v>
      </c>
      <c r="AS494" s="4">
        <v>458.17</v>
      </c>
      <c r="AT494" s="3"/>
      <c r="AU494" s="4"/>
      <c r="AV494" s="3">
        <v>24.69</v>
      </c>
      <c r="AW494" s="4">
        <v>0</v>
      </c>
      <c r="AX494" s="3">
        <v>210</v>
      </c>
      <c r="AY494" s="3"/>
      <c r="AZ494" s="3"/>
      <c r="BA494" s="3">
        <v>40.380000000000003</v>
      </c>
      <c r="BB494" s="3"/>
      <c r="BC494" s="3">
        <v>-8.7100000000000009</v>
      </c>
      <c r="BD494" s="4">
        <v>66.14</v>
      </c>
      <c r="BE494" s="3"/>
      <c r="BF494" s="4"/>
      <c r="BG494" s="3">
        <v>143.03</v>
      </c>
      <c r="BH494" s="4">
        <v>543.14</v>
      </c>
      <c r="BI494" s="3">
        <v>924</v>
      </c>
      <c r="BJ494" s="3">
        <v>99.58</v>
      </c>
      <c r="BK494" s="3">
        <v>131.05000000000001</v>
      </c>
      <c r="BL494" s="3"/>
      <c r="BM494" s="3"/>
      <c r="BN494" s="3"/>
      <c r="BO494" s="3">
        <v>-52.14</v>
      </c>
      <c r="BP494" s="3">
        <v>-34.76</v>
      </c>
      <c r="BQ494" s="3">
        <v>-104.28</v>
      </c>
      <c r="BR494" s="3">
        <v>-735.2</v>
      </c>
      <c r="BS494" s="3">
        <f t="shared" si="40"/>
        <v>735.2</v>
      </c>
      <c r="BT494" s="3">
        <f t="shared" ref="BT494:BT555" si="41">BI494+BR494</f>
        <v>188.79999999999995</v>
      </c>
      <c r="BU494" s="3"/>
      <c r="BV494" s="3"/>
      <c r="BW494" s="3"/>
      <c r="BX494" s="3"/>
      <c r="BY494" s="3"/>
      <c r="BZ494" s="3"/>
      <c r="CA494" s="4"/>
      <c r="CB494" s="3"/>
      <c r="CC494" s="3"/>
      <c r="CD494" s="3"/>
      <c r="CE494" s="3"/>
      <c r="CF494" s="3"/>
      <c r="CG494" s="3"/>
      <c r="CH494" s="3"/>
      <c r="CI494" s="3"/>
      <c r="CJ494" s="4"/>
      <c r="CK494" s="3"/>
      <c r="CL494" s="3">
        <v>-213.61</v>
      </c>
      <c r="CM494" s="3"/>
      <c r="CN494" s="3">
        <v>0</v>
      </c>
      <c r="CO494" s="3"/>
      <c r="CP494" s="3">
        <v>210.11</v>
      </c>
      <c r="CQ494" s="3"/>
      <c r="CR494" s="3"/>
    </row>
    <row r="495" spans="1:96" ht="15" customHeight="1" x14ac:dyDescent="0.15">
      <c r="A495" s="1" t="s">
        <v>855</v>
      </c>
      <c r="B495" s="1" t="s">
        <v>509</v>
      </c>
      <c r="C495" s="1" t="s">
        <v>1208</v>
      </c>
      <c r="D495" s="1" t="str">
        <f>VLOOKUP(B495,VALIDAÇÃO!$B$2:$C$12,2,0)</f>
        <v>AUGURI</v>
      </c>
      <c r="E495" s="1" t="s">
        <v>233</v>
      </c>
      <c r="F495" s="1" t="str">
        <f>VLOOKUP(E495,'[1]MAIO 25'!$D$2:$E$876,2,0)</f>
        <v>Masculino</v>
      </c>
      <c r="G495" s="1" t="str">
        <f>VLOOKUP(H495,VALIDAÇÃO!$F$2:$G$83,2,0)</f>
        <v>DIRETO</v>
      </c>
      <c r="H495" s="1" t="s">
        <v>649</v>
      </c>
      <c r="I495" s="1" t="s">
        <v>847</v>
      </c>
      <c r="J495" s="15">
        <v>45607</v>
      </c>
      <c r="K495" s="15"/>
      <c r="L495" s="2">
        <v>1696.89</v>
      </c>
      <c r="M495" s="2" t="e">
        <f>W495+X495+Y495+Z495+AA495+AB495+AC495+AD495+AE495+AF495+AH495+AJ495+AK495+AL495+AM495+AN495+AO495+AP495+AR495+AT495+AV495++AX495+AY495+AZ495+BA495+BG495+BJ495+BO495+BP495+BQ495+BV495+BW495+BX495+BZ495+CB495+CC495+CD495+CE495+CF495+CH495+CI495+CL495+CN495+BT495+BC495+BE495+BN495+BU495+CQ495+#REF!+CR495+CG495</f>
        <v>#REF!</v>
      </c>
      <c r="N495" s="2">
        <f>(V495+BR495)</f>
        <v>1386</v>
      </c>
      <c r="O495" s="2" t="e">
        <f t="shared" si="37"/>
        <v>#REF!</v>
      </c>
      <c r="P495" s="2" t="e">
        <f>O495+BS495</f>
        <v>#REF!</v>
      </c>
      <c r="Q495" s="2" t="e">
        <f t="shared" si="38"/>
        <v>#REF!</v>
      </c>
      <c r="R495" s="2" t="e">
        <f t="shared" si="39"/>
        <v>#REF!</v>
      </c>
      <c r="S495" s="2">
        <v>2310</v>
      </c>
      <c r="T495" s="3"/>
      <c r="U495" s="4"/>
      <c r="V495" s="3">
        <v>2310</v>
      </c>
      <c r="W495" s="3"/>
      <c r="X495" s="3"/>
      <c r="Y495" s="3"/>
      <c r="Z495" s="3"/>
      <c r="AA495" s="3"/>
      <c r="AB495" s="3"/>
      <c r="AC495" s="3">
        <v>55.62</v>
      </c>
      <c r="AD495" s="3"/>
      <c r="AE495" s="3"/>
      <c r="AF495" s="3"/>
      <c r="AG495" s="4"/>
      <c r="AH495" s="3"/>
      <c r="AI495" s="3"/>
      <c r="AJ495" s="3"/>
      <c r="AK495" s="3">
        <v>1.73</v>
      </c>
      <c r="AL495" s="3"/>
      <c r="AM495" s="3"/>
      <c r="AN495" s="3"/>
      <c r="AO495" s="3"/>
      <c r="AP495" s="3">
        <v>143.4</v>
      </c>
      <c r="AQ495" s="4">
        <v>482</v>
      </c>
      <c r="AR495" s="3"/>
      <c r="AS495" s="4">
        <v>175.14</v>
      </c>
      <c r="AT495" s="3"/>
      <c r="AU495" s="4"/>
      <c r="AV495" s="3">
        <v>7.21</v>
      </c>
      <c r="AW495" s="4">
        <v>0</v>
      </c>
      <c r="AX495" s="3">
        <v>282</v>
      </c>
      <c r="AY495" s="3"/>
      <c r="AZ495" s="3"/>
      <c r="BA495" s="3">
        <v>67.680000000000007</v>
      </c>
      <c r="BB495" s="3"/>
      <c r="BC495" s="3"/>
      <c r="BD495" s="4"/>
      <c r="BE495" s="3"/>
      <c r="BF495" s="4"/>
      <c r="BG495" s="3"/>
      <c r="BH495" s="4"/>
      <c r="BI495" s="3">
        <v>924</v>
      </c>
      <c r="BJ495" s="3">
        <v>34.42</v>
      </c>
      <c r="BK495" s="3">
        <v>114.65</v>
      </c>
      <c r="BL495" s="3"/>
      <c r="BM495" s="3"/>
      <c r="BN495" s="3"/>
      <c r="BO495" s="3"/>
      <c r="BP495" s="3">
        <v>-46.2</v>
      </c>
      <c r="BQ495" s="3"/>
      <c r="BR495" s="3">
        <v>-924</v>
      </c>
      <c r="BS495" s="3">
        <f t="shared" si="40"/>
        <v>924</v>
      </c>
      <c r="BT495" s="3">
        <f t="shared" si="41"/>
        <v>0</v>
      </c>
      <c r="BU495" s="3"/>
      <c r="BV495" s="3"/>
      <c r="BW495" s="3"/>
      <c r="BX495" s="3"/>
      <c r="BY495" s="3"/>
      <c r="BZ495" s="3"/>
      <c r="CA495" s="4"/>
      <c r="CB495" s="3"/>
      <c r="CC495" s="3"/>
      <c r="CD495" s="3"/>
      <c r="CE495" s="3"/>
      <c r="CF495" s="3"/>
      <c r="CG495" s="3"/>
      <c r="CH495" s="3"/>
      <c r="CI495" s="3"/>
      <c r="CJ495" s="4"/>
      <c r="CK495" s="3"/>
      <c r="CL495" s="3">
        <v>-234.97</v>
      </c>
      <c r="CM495" s="3"/>
      <c r="CN495" s="3">
        <v>0</v>
      </c>
      <c r="CO495" s="3"/>
      <c r="CP495" s="3">
        <v>227.71</v>
      </c>
      <c r="CQ495" s="3"/>
      <c r="CR495" s="3"/>
    </row>
    <row r="496" spans="1:96" ht="15" customHeight="1" x14ac:dyDescent="0.15">
      <c r="A496" s="1" t="s">
        <v>851</v>
      </c>
      <c r="B496" s="1" t="s">
        <v>633</v>
      </c>
      <c r="C496" s="1" t="s">
        <v>1209</v>
      </c>
      <c r="D496" s="1" t="str">
        <f>VLOOKUP(B496,VALIDAÇÃO!$B$2:$C$12,2,0)</f>
        <v>ESSENZA</v>
      </c>
      <c r="E496" s="1" t="s">
        <v>12</v>
      </c>
      <c r="F496" s="1" t="str">
        <f>VLOOKUP(E496,'[1]MAIO 25'!$D$2:$E$876,2,0)</f>
        <v>Masculino</v>
      </c>
      <c r="G496" s="1" t="str">
        <f>VLOOKUP(H496,VALIDAÇÃO!$F$2:$G$83,2,0)</f>
        <v>DIRETO</v>
      </c>
      <c r="H496" s="1" t="s">
        <v>649</v>
      </c>
      <c r="I496" s="1" t="s">
        <v>847</v>
      </c>
      <c r="J496" s="15">
        <v>45082</v>
      </c>
      <c r="K496" s="15"/>
      <c r="L496" s="2">
        <v>1847.68</v>
      </c>
      <c r="M496" s="2" t="e">
        <f>W496+X496+Y496+Z496+AA496+AB496+AC496+AD496+AE496+AF496+AH496+AJ496+AK496+AL496+AM496+AN496+AO496+AP496+AR496+AT496+AV496++AX496+AY496+AZ496+BA496+BG496+BJ496+BO496+BP496+BQ496+BV496+BW496+BX496+BZ496+CB496+CC496+CD496+CE496+CF496+CH496+CI496+CL496+CN496+BT496+BC496+BE496+BN496+BU496+CQ496+#REF!+CR496+CG496</f>
        <v>#REF!</v>
      </c>
      <c r="N496" s="2">
        <f>(V496+BR496)</f>
        <v>1386</v>
      </c>
      <c r="O496" s="2" t="e">
        <f t="shared" si="37"/>
        <v>#REF!</v>
      </c>
      <c r="P496" s="2" t="e">
        <f>O496+BS496</f>
        <v>#REF!</v>
      </c>
      <c r="Q496" s="2" t="e">
        <f t="shared" si="38"/>
        <v>#REF!</v>
      </c>
      <c r="R496" s="2" t="e">
        <f t="shared" si="39"/>
        <v>#REF!</v>
      </c>
      <c r="S496" s="2">
        <v>2310</v>
      </c>
      <c r="T496" s="3"/>
      <c r="U496" s="4"/>
      <c r="V496" s="3">
        <v>2310</v>
      </c>
      <c r="W496" s="3"/>
      <c r="X496" s="3"/>
      <c r="Y496" s="3"/>
      <c r="Z496" s="3"/>
      <c r="AA496" s="3"/>
      <c r="AB496" s="3"/>
      <c r="AC496" s="3">
        <v>55.62</v>
      </c>
      <c r="AD496" s="3"/>
      <c r="AE496" s="3"/>
      <c r="AF496" s="3"/>
      <c r="AG496" s="4"/>
      <c r="AH496" s="3"/>
      <c r="AI496" s="3"/>
      <c r="AJ496" s="3"/>
      <c r="AK496" s="3">
        <v>4.66</v>
      </c>
      <c r="AL496" s="3"/>
      <c r="AM496" s="3"/>
      <c r="AN496" s="3"/>
      <c r="AO496" s="3"/>
      <c r="AP496" s="3">
        <v>147.6</v>
      </c>
      <c r="AQ496" s="4">
        <v>496.14</v>
      </c>
      <c r="AR496" s="3">
        <v>35.15</v>
      </c>
      <c r="AS496" s="4"/>
      <c r="AT496" s="3"/>
      <c r="AU496" s="4"/>
      <c r="AV496" s="3">
        <v>24.22</v>
      </c>
      <c r="AW496" s="4">
        <v>0</v>
      </c>
      <c r="AX496" s="3">
        <v>391.2</v>
      </c>
      <c r="AY496" s="3"/>
      <c r="AZ496" s="3"/>
      <c r="BA496" s="3">
        <v>75.23</v>
      </c>
      <c r="BB496" s="3"/>
      <c r="BC496" s="3"/>
      <c r="BD496" s="4"/>
      <c r="BE496" s="3"/>
      <c r="BF496" s="4"/>
      <c r="BG496" s="3">
        <v>193.6</v>
      </c>
      <c r="BH496" s="4">
        <v>553.14</v>
      </c>
      <c r="BI496" s="3">
        <v>924</v>
      </c>
      <c r="BJ496" s="3">
        <v>72.38</v>
      </c>
      <c r="BK496" s="3">
        <v>71.849999999999994</v>
      </c>
      <c r="BL496" s="3"/>
      <c r="BM496" s="3"/>
      <c r="BN496" s="3"/>
      <c r="BO496" s="3">
        <v>-69.3</v>
      </c>
      <c r="BP496" s="3">
        <v>-46.2</v>
      </c>
      <c r="BQ496" s="3">
        <v>-138.6</v>
      </c>
      <c r="BR496" s="3">
        <v>-924</v>
      </c>
      <c r="BS496" s="3">
        <f t="shared" si="40"/>
        <v>924</v>
      </c>
      <c r="BT496" s="3">
        <f t="shared" si="41"/>
        <v>0</v>
      </c>
      <c r="BU496" s="3"/>
      <c r="BV496" s="3"/>
      <c r="BW496" s="3"/>
      <c r="BX496" s="3"/>
      <c r="BY496" s="3"/>
      <c r="BZ496" s="3"/>
      <c r="CA496" s="4"/>
      <c r="CB496" s="3"/>
      <c r="CC496" s="3"/>
      <c r="CD496" s="3"/>
      <c r="CE496" s="3"/>
      <c r="CF496" s="3"/>
      <c r="CG496" s="3"/>
      <c r="CH496" s="3"/>
      <c r="CI496" s="3"/>
      <c r="CJ496" s="4"/>
      <c r="CK496" s="3"/>
      <c r="CL496" s="3">
        <v>-283.88</v>
      </c>
      <c r="CM496" s="3"/>
      <c r="CN496" s="3">
        <v>0</v>
      </c>
      <c r="CO496" s="3"/>
      <c r="CP496" s="3">
        <v>260.32</v>
      </c>
      <c r="CQ496" s="3"/>
      <c r="CR496" s="3"/>
    </row>
    <row r="497" spans="1:96" ht="15" customHeight="1" x14ac:dyDescent="0.15">
      <c r="A497" s="1" t="s">
        <v>848</v>
      </c>
      <c r="B497" s="1" t="s">
        <v>574</v>
      </c>
      <c r="C497" s="1" t="s">
        <v>1210</v>
      </c>
      <c r="D497" s="1" t="str">
        <f>VLOOKUP(B497,VALIDAÇÃO!$B$2:$C$12,2,0)</f>
        <v>MARIE CURIE</v>
      </c>
      <c r="E497" s="1" t="s">
        <v>151</v>
      </c>
      <c r="F497" s="1" t="str">
        <f>VLOOKUP(E497,'[1]MAIO 25'!$D$2:$E$876,2,0)</f>
        <v>Masculino</v>
      </c>
      <c r="G497" s="1" t="str">
        <f>VLOOKUP(H497,VALIDAÇÃO!$F$2:$G$83,2,0)</f>
        <v>DIRETO</v>
      </c>
      <c r="H497" s="1" t="s">
        <v>1520</v>
      </c>
      <c r="I497" s="1" t="s">
        <v>850</v>
      </c>
      <c r="J497" s="15">
        <v>45572</v>
      </c>
      <c r="K497" s="15"/>
      <c r="L497" s="2">
        <v>1320.81</v>
      </c>
      <c r="M497" s="2" t="e">
        <f>W497+X497+Y497+Z497+AA497+AB497+AC497+AD497+AE497+AF497+AH497+AJ497+AK497+AL497+AM497+AN497+AO497+AP497+AR497+AT497+AV497++AX497+AY497+AZ497+BA497+BG497+BJ497+BO497+BP497+BQ497+BV497+BW497+BX497+BZ497+CB497+CC497+CD497+CE497+CF497+CH497+CI497+CL497+CN497+BT497+BC497+BE497+BN497+BU497+CQ497+#REF!+CR497+CG497</f>
        <v>#REF!</v>
      </c>
      <c r="N497" s="2">
        <f>(V497+BR497)</f>
        <v>1386</v>
      </c>
      <c r="O497" s="2" t="e">
        <f t="shared" ref="O497:O558" si="42">N497+R497</f>
        <v>#REF!</v>
      </c>
      <c r="P497" s="2" t="e">
        <f>O497+BS497</f>
        <v>#REF!</v>
      </c>
      <c r="Q497" s="2" t="e">
        <f t="shared" ref="Q497:Q558" si="43">L497-(O497+M497)</f>
        <v>#REF!</v>
      </c>
      <c r="R497" s="2" t="e">
        <f t="shared" ref="R497:R558" si="44">L497-(M497+N497)</f>
        <v>#REF!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4"/>
      <c r="AH497" s="3"/>
      <c r="AI497" s="3"/>
      <c r="AJ497" s="3"/>
      <c r="AK497" s="3">
        <v>0.43</v>
      </c>
      <c r="AL497" s="3"/>
      <c r="AM497" s="3"/>
      <c r="AN497" s="3"/>
      <c r="AO497" s="3"/>
      <c r="AP497" s="3"/>
      <c r="AQ497" s="4"/>
      <c r="AR497" s="3">
        <v>52.12</v>
      </c>
      <c r="AS497" s="4"/>
      <c r="AT497" s="3"/>
      <c r="AU497" s="4"/>
      <c r="AV497" s="3">
        <v>2.2599999999999998</v>
      </c>
      <c r="AW497" s="4"/>
      <c r="AX497" s="3">
        <v>243.23</v>
      </c>
      <c r="AY497" s="3"/>
      <c r="AZ497" s="3"/>
      <c r="BA497" s="3">
        <v>46.78</v>
      </c>
      <c r="BB497" s="3"/>
      <c r="BC497" s="3">
        <v>-4.93</v>
      </c>
      <c r="BD497" s="4">
        <v>28.19</v>
      </c>
      <c r="BE497" s="3"/>
      <c r="BF497" s="4"/>
      <c r="BG497" s="3"/>
      <c r="BH497" s="4"/>
      <c r="BI497" s="3">
        <v>1296.8599999999999</v>
      </c>
      <c r="BJ497" s="3">
        <v>10.02</v>
      </c>
      <c r="BK497" s="3">
        <v>50.1</v>
      </c>
      <c r="BL497" s="3"/>
      <c r="BM497" s="3"/>
      <c r="BN497" s="3"/>
      <c r="BO497" s="3">
        <v>-69.3</v>
      </c>
      <c r="BP497" s="3">
        <v>-46.2</v>
      </c>
      <c r="BQ497" s="3">
        <v>-138.6</v>
      </c>
      <c r="BR497" s="3">
        <v>-924</v>
      </c>
      <c r="BS497" s="3">
        <f t="shared" si="40"/>
        <v>924</v>
      </c>
      <c r="BT497" s="3">
        <f t="shared" si="41"/>
        <v>372.8599999999999</v>
      </c>
      <c r="BU497" s="3"/>
      <c r="BV497" s="3"/>
      <c r="BW497" s="3"/>
      <c r="BX497" s="3"/>
      <c r="BY497" s="3"/>
      <c r="BZ497" s="3"/>
      <c r="CA497" s="4"/>
      <c r="CB497" s="3"/>
      <c r="CC497" s="3"/>
      <c r="CD497" s="3"/>
      <c r="CE497" s="3"/>
      <c r="CF497" s="3"/>
      <c r="CG497" s="3"/>
      <c r="CH497" s="3"/>
      <c r="CI497" s="3"/>
      <c r="CJ497" s="4"/>
      <c r="CK497" s="3"/>
      <c r="CL497" s="3">
        <v>-216.62</v>
      </c>
      <c r="CM497" s="3"/>
      <c r="CN497" s="3">
        <v>0</v>
      </c>
      <c r="CO497" s="3"/>
      <c r="CP497" s="3">
        <v>212.79</v>
      </c>
      <c r="CQ497" s="3"/>
      <c r="CR497" s="3"/>
    </row>
    <row r="498" spans="1:96" ht="15" customHeight="1" x14ac:dyDescent="0.15">
      <c r="A498" s="1" t="s">
        <v>859</v>
      </c>
      <c r="B498" s="1" t="s">
        <v>249</v>
      </c>
      <c r="C498" s="1" t="s">
        <v>881</v>
      </c>
      <c r="D498" s="1" t="str">
        <f>VLOOKUP(B498,VALIDAÇÃO!$B$2:$C$12,2,0)</f>
        <v>MANUNTENÇÃO</v>
      </c>
      <c r="E498" s="1" t="s">
        <v>1725</v>
      </c>
      <c r="F498" s="1" t="e">
        <f>VLOOKUP(E498,'[1]MAIO 25'!$D$2:$E$876,2,0)</f>
        <v>#N/A</v>
      </c>
      <c r="G498" s="1" t="str">
        <f>VLOOKUP(H498,VALIDAÇÃO!$F$2:$G$83,2,0)</f>
        <v>DIRETO</v>
      </c>
      <c r="H498" s="1" t="s">
        <v>1518</v>
      </c>
      <c r="I498" s="1" t="s">
        <v>1827</v>
      </c>
      <c r="J498" s="15">
        <v>41372</v>
      </c>
      <c r="K498" s="15"/>
      <c r="L498" s="2">
        <v>1085.6600000000001</v>
      </c>
      <c r="M498" s="2" t="e">
        <f>W498+X498+Y498+Z498+AA498+AB498+AC498+AD498+AE498+AF498+AH498+AJ498+AK498+AL498+AM498+AN498+AO498+AP498+AR498+AT498+AV498++AX498+AY498+AZ498+BA498+BG498+BJ498+BO498+BP498+BQ498+BV498+BW498+BX498+BZ498+CB498+CC498+CD498+CE498+CF498+CH498+CI498+CL498+CN498+BT498+BC498+BE498+BN498+BU498+CQ498+#REF!+CR498+CG498</f>
        <v>#REF!</v>
      </c>
      <c r="N498" s="2">
        <f>(V498+BR498)</f>
        <v>919.6</v>
      </c>
      <c r="O498" s="2" t="e">
        <f t="shared" si="42"/>
        <v>#REF!</v>
      </c>
      <c r="P498" s="2" t="e">
        <f>O498+BS498</f>
        <v>#REF!</v>
      </c>
      <c r="Q498" s="2" t="e">
        <f t="shared" si="43"/>
        <v>#REF!</v>
      </c>
      <c r="R498" s="2" t="e">
        <f t="shared" si="44"/>
        <v>#REF!</v>
      </c>
      <c r="S498" s="2">
        <v>1738</v>
      </c>
      <c r="T498" s="3"/>
      <c r="U498" s="4"/>
      <c r="V498" s="3">
        <v>1738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4"/>
      <c r="AH498" s="3"/>
      <c r="AI498" s="3"/>
      <c r="AJ498" s="3"/>
      <c r="AK498" s="3">
        <v>0.02</v>
      </c>
      <c r="AL498" s="3"/>
      <c r="AM498" s="3"/>
      <c r="AN498" s="3">
        <v>246.4</v>
      </c>
      <c r="AO498" s="3"/>
      <c r="AP498" s="3"/>
      <c r="AQ498" s="4"/>
      <c r="AR498" s="3">
        <v>3.13</v>
      </c>
      <c r="AS498" s="4">
        <v>4524.1400000000003</v>
      </c>
      <c r="AT498" s="3"/>
      <c r="AU498" s="4"/>
      <c r="AV498" s="3">
        <v>0.09</v>
      </c>
      <c r="AW498" s="4"/>
      <c r="AX498" s="3">
        <v>126</v>
      </c>
      <c r="AY498" s="3"/>
      <c r="AZ498" s="3"/>
      <c r="BA498" s="3">
        <v>24.23</v>
      </c>
      <c r="BB498" s="3"/>
      <c r="BC498" s="3"/>
      <c r="BD498" s="4"/>
      <c r="BE498" s="3"/>
      <c r="BF498" s="4"/>
      <c r="BG498" s="3"/>
      <c r="BH498" s="4"/>
      <c r="BI498" s="3">
        <v>695.2</v>
      </c>
      <c r="BJ498" s="3">
        <v>0.6</v>
      </c>
      <c r="BK498" s="3">
        <v>420.35</v>
      </c>
      <c r="BL498" s="3"/>
      <c r="BM498" s="3"/>
      <c r="BN498" s="3"/>
      <c r="BO498" s="3">
        <v>-52.14</v>
      </c>
      <c r="BP498" s="3">
        <v>-34.76</v>
      </c>
      <c r="BQ498" s="3"/>
      <c r="BR498" s="3">
        <v>-818.4</v>
      </c>
      <c r="BS498" s="3">
        <f t="shared" si="40"/>
        <v>818.4</v>
      </c>
      <c r="BT498" s="3">
        <f t="shared" si="41"/>
        <v>-123.19999999999993</v>
      </c>
      <c r="BU498" s="3"/>
      <c r="BV498" s="3"/>
      <c r="BW498" s="3"/>
      <c r="BX498" s="3"/>
      <c r="BY498" s="3"/>
      <c r="BZ498" s="3"/>
      <c r="CA498" s="4"/>
      <c r="CB498" s="3"/>
      <c r="CC498" s="3"/>
      <c r="CD498" s="3"/>
      <c r="CE498" s="3"/>
      <c r="CF498" s="3"/>
      <c r="CG498" s="3"/>
      <c r="CH498" s="3"/>
      <c r="CI498" s="3"/>
      <c r="CJ498" s="4"/>
      <c r="CK498" s="3"/>
      <c r="CL498" s="3">
        <v>-147.51</v>
      </c>
      <c r="CM498" s="3"/>
      <c r="CN498" s="3">
        <v>0</v>
      </c>
      <c r="CO498" s="3"/>
      <c r="CP498" s="3">
        <v>151.36000000000001</v>
      </c>
      <c r="CQ498" s="3"/>
      <c r="CR498" s="3"/>
    </row>
    <row r="499" spans="1:96" ht="15" customHeight="1" x14ac:dyDescent="0.15">
      <c r="A499" s="1" t="s">
        <v>955</v>
      </c>
      <c r="B499" s="1" t="s">
        <v>275</v>
      </c>
      <c r="C499" s="1" t="s">
        <v>920</v>
      </c>
      <c r="D499" s="1" t="str">
        <f>VLOOKUP(B499,VALIDAÇÃO!$B$2:$C$12,2,0)</f>
        <v>ÂNGELA</v>
      </c>
      <c r="E499" s="1" t="s">
        <v>1915</v>
      </c>
      <c r="F499" s="1" t="e">
        <f>VLOOKUP(E499,'[1]MAIO 25'!$D$2:$E$876,2,0)</f>
        <v>#N/A</v>
      </c>
      <c r="G499" s="1" t="str">
        <f>VLOOKUP(H499,VALIDAÇÃO!$F$2:$G$83,2,0)</f>
        <v>INDIRETO</v>
      </c>
      <c r="H499" s="1" t="s">
        <v>248</v>
      </c>
      <c r="I499" s="1" t="s">
        <v>847</v>
      </c>
      <c r="J499" s="15">
        <v>45848</v>
      </c>
      <c r="K499" s="15"/>
      <c r="L499" s="2">
        <v>1438.58</v>
      </c>
      <c r="M499" s="2" t="e">
        <f>W499+X499+Y499+Z499+AA499+AB499+AC499+AD499+AE499+AF499+AH499+AJ499+AK499+AL499+AM499+AN499+AO499+AP499+AR499+AT499+AV499++AX499+AY499+AZ499+BA499+BG499+BJ499+BO499+BP499+BQ499+BV499+BW499+BX499+BZ499+CB499+CC499+CD499+CE499+CF499+CH499+CI499+CL499+CN499+BT499+BC499+BE499+BN499+BU499+CQ499+#REF!+CR499+CG499</f>
        <v>#REF!</v>
      </c>
      <c r="N499" s="2">
        <f>(V499+BR499)</f>
        <v>1617</v>
      </c>
      <c r="O499" s="2" t="e">
        <f t="shared" si="42"/>
        <v>#REF!</v>
      </c>
      <c r="P499" s="2" t="e">
        <f>O499+BS499</f>
        <v>#REF!</v>
      </c>
      <c r="Q499" s="2" t="e">
        <f t="shared" si="43"/>
        <v>#REF!</v>
      </c>
      <c r="R499" s="2" t="e">
        <f t="shared" si="44"/>
        <v>#REF!</v>
      </c>
      <c r="S499" s="2">
        <v>2310</v>
      </c>
      <c r="T499" s="3"/>
      <c r="U499" s="4"/>
      <c r="V499" s="3">
        <v>1617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4"/>
      <c r="AH499" s="3"/>
      <c r="AI499" s="3"/>
      <c r="AJ499" s="3"/>
      <c r="AK499" s="3"/>
      <c r="AL499" s="3"/>
      <c r="AM499" s="3"/>
      <c r="AN499" s="3"/>
      <c r="AO499" s="3"/>
      <c r="AP499" s="3"/>
      <c r="AQ499" s="4"/>
      <c r="AR499" s="3">
        <v>35.11</v>
      </c>
      <c r="AS499" s="4"/>
      <c r="AT499" s="3"/>
      <c r="AU499" s="4"/>
      <c r="AV499" s="3"/>
      <c r="AW499" s="4">
        <v>0</v>
      </c>
      <c r="AX499" s="3"/>
      <c r="AY499" s="3"/>
      <c r="AZ499" s="3"/>
      <c r="BA499" s="3"/>
      <c r="BB499" s="3"/>
      <c r="BC499" s="3"/>
      <c r="BD499" s="4"/>
      <c r="BE499" s="3"/>
      <c r="BF499" s="4"/>
      <c r="BG499" s="3"/>
      <c r="BH499" s="4"/>
      <c r="BI499" s="3">
        <v>695.2</v>
      </c>
      <c r="BJ499" s="3">
        <v>7.8</v>
      </c>
      <c r="BK499" s="3">
        <v>27.25</v>
      </c>
      <c r="BL499" s="3"/>
      <c r="BM499" s="3"/>
      <c r="BN499" s="3"/>
      <c r="BO499" s="3">
        <v>-48.51</v>
      </c>
      <c r="BP499" s="3">
        <v>-46.2</v>
      </c>
      <c r="BQ499" s="3"/>
      <c r="BR499" s="3"/>
      <c r="BS499" s="3">
        <f t="shared" si="40"/>
        <v>0</v>
      </c>
      <c r="BT499" s="3">
        <f t="shared" si="41"/>
        <v>695.2</v>
      </c>
      <c r="BU499" s="3"/>
      <c r="BV499" s="3"/>
      <c r="BW499" s="3"/>
      <c r="BX499" s="3"/>
      <c r="BY499" s="3"/>
      <c r="BZ499" s="3"/>
      <c r="CA499" s="4"/>
      <c r="CB499" s="3"/>
      <c r="CC499" s="3"/>
      <c r="CD499" s="3"/>
      <c r="CE499" s="3"/>
      <c r="CF499" s="3"/>
      <c r="CG499" s="3"/>
      <c r="CH499" s="3"/>
      <c r="CI499" s="3"/>
      <c r="CJ499" s="4"/>
      <c r="CK499" s="3"/>
      <c r="CL499" s="3">
        <v>-126.62</v>
      </c>
      <c r="CM499" s="3"/>
      <c r="CN499" s="3">
        <v>0</v>
      </c>
      <c r="CO499" s="3"/>
      <c r="CP499" s="3">
        <v>132.79</v>
      </c>
      <c r="CQ499" s="3"/>
      <c r="CR499" s="3"/>
    </row>
    <row r="500" spans="1:96" ht="15" customHeight="1" x14ac:dyDescent="0.15">
      <c r="A500" s="1" t="s">
        <v>872</v>
      </c>
      <c r="B500" s="1" t="s">
        <v>437</v>
      </c>
      <c r="C500" s="1" t="s">
        <v>1212</v>
      </c>
      <c r="D500" s="1" t="str">
        <f>VLOOKUP(B500,VALIDAÇÃO!$B$2:$C$12,2,0)</f>
        <v xml:space="preserve">BOSSA </v>
      </c>
      <c r="E500" s="1" t="s">
        <v>425</v>
      </c>
      <c r="F500" s="1" t="str">
        <f>VLOOKUP(E500,'[1]MAIO 25'!$D$2:$E$876,2,0)</f>
        <v>Masculino</v>
      </c>
      <c r="G500" s="1" t="str">
        <f>VLOOKUP(H500,VALIDAÇÃO!$F$2:$G$83,2,0)</f>
        <v>DIRETO</v>
      </c>
      <c r="H500" s="1" t="s">
        <v>1518</v>
      </c>
      <c r="I500" s="1" t="s">
        <v>847</v>
      </c>
      <c r="J500" s="15">
        <v>44959</v>
      </c>
      <c r="K500" s="15"/>
      <c r="L500" s="2">
        <v>1179.8499999999999</v>
      </c>
      <c r="M500" s="2" t="e">
        <f>W500+X500+Y500+Z500+AA500+AB500+AC500+AD500+AE500+AF500+AH500+AJ500+AK500+AL500+AM500+AN500+AO500+AP500+AR500+AT500+AV500++AX500+AY500+AZ500+BA500+BG500+BJ500+BO500+BP500+BQ500+BV500+BW500+BX500+BZ500+CB500+CC500+CD500+CE500+CF500+CH500+CI500+CL500+CN500+BT500+BC500+BE500+BN500+BU500+CQ500+#REF!+CR500+CG500</f>
        <v>#REF!</v>
      </c>
      <c r="N500" s="2">
        <f>(V500+BR500)</f>
        <v>1042.8</v>
      </c>
      <c r="O500" s="2" t="e">
        <f t="shared" si="42"/>
        <v>#REF!</v>
      </c>
      <c r="P500" s="2" t="e">
        <f>O500+BS500</f>
        <v>#REF!</v>
      </c>
      <c r="Q500" s="2" t="e">
        <f t="shared" si="43"/>
        <v>#REF!</v>
      </c>
      <c r="R500" s="2" t="e">
        <f t="shared" si="44"/>
        <v>#REF!</v>
      </c>
      <c r="S500" s="2">
        <v>1738</v>
      </c>
      <c r="T500" s="3"/>
      <c r="U500" s="4"/>
      <c r="V500" s="3">
        <v>1738</v>
      </c>
      <c r="W500" s="3"/>
      <c r="X500" s="3"/>
      <c r="Y500" s="3"/>
      <c r="Z500" s="3"/>
      <c r="AA500" s="3"/>
      <c r="AB500" s="3"/>
      <c r="AC500" s="3"/>
      <c r="AD500" s="3">
        <v>100</v>
      </c>
      <c r="AE500" s="3"/>
      <c r="AF500" s="3"/>
      <c r="AG500" s="4"/>
      <c r="AH500" s="3"/>
      <c r="AI500" s="3"/>
      <c r="AJ500" s="3"/>
      <c r="AK500" s="3">
        <v>1.89</v>
      </c>
      <c r="AL500" s="3"/>
      <c r="AM500" s="3"/>
      <c r="AN500" s="3"/>
      <c r="AO500" s="3"/>
      <c r="AP500" s="3"/>
      <c r="AQ500" s="4"/>
      <c r="AR500" s="3">
        <v>165.86</v>
      </c>
      <c r="AS500" s="4">
        <v>2452.14</v>
      </c>
      <c r="AT500" s="3"/>
      <c r="AU500" s="4"/>
      <c r="AV500" s="3">
        <v>9.82</v>
      </c>
      <c r="AW500" s="4">
        <v>0</v>
      </c>
      <c r="AX500" s="3">
        <v>250</v>
      </c>
      <c r="AY500" s="3"/>
      <c r="AZ500" s="3"/>
      <c r="BA500" s="3">
        <v>48.08</v>
      </c>
      <c r="BB500" s="3"/>
      <c r="BC500" s="3"/>
      <c r="BD500" s="4"/>
      <c r="BE500" s="3"/>
      <c r="BF500" s="4"/>
      <c r="BG500" s="3"/>
      <c r="BH500" s="4"/>
      <c r="BI500" s="3">
        <v>695.2</v>
      </c>
      <c r="BJ500" s="3">
        <v>31.9</v>
      </c>
      <c r="BK500" s="3">
        <v>195.26</v>
      </c>
      <c r="BL500" s="3"/>
      <c r="BM500" s="3"/>
      <c r="BN500" s="3"/>
      <c r="BO500" s="3">
        <v>-52.14</v>
      </c>
      <c r="BP500" s="3">
        <v>-34.76</v>
      </c>
      <c r="BQ500" s="3">
        <v>-104.28</v>
      </c>
      <c r="BR500" s="3">
        <v>-695.2</v>
      </c>
      <c r="BS500" s="3">
        <f t="shared" si="40"/>
        <v>695.2</v>
      </c>
      <c r="BT500" s="3">
        <f t="shared" si="41"/>
        <v>0</v>
      </c>
      <c r="BU500" s="3"/>
      <c r="BV500" s="3"/>
      <c r="BW500" s="3"/>
      <c r="BX500" s="3"/>
      <c r="BY500" s="3"/>
      <c r="BZ500" s="3"/>
      <c r="CA500" s="4"/>
      <c r="CB500" s="3"/>
      <c r="CC500" s="3"/>
      <c r="CD500" s="3"/>
      <c r="CE500" s="3"/>
      <c r="CF500" s="3"/>
      <c r="CG500" s="3"/>
      <c r="CH500" s="3"/>
      <c r="CI500" s="3"/>
      <c r="CJ500" s="4"/>
      <c r="CK500" s="3"/>
      <c r="CL500" s="3">
        <v>-179.32</v>
      </c>
      <c r="CM500" s="3"/>
      <c r="CN500" s="3">
        <v>0</v>
      </c>
      <c r="CO500" s="3"/>
      <c r="CP500" s="3">
        <v>179.64</v>
      </c>
      <c r="CQ500" s="3"/>
      <c r="CR500" s="3"/>
    </row>
    <row r="501" spans="1:96" ht="15" customHeight="1" x14ac:dyDescent="0.15">
      <c r="A501" s="1" t="s">
        <v>859</v>
      </c>
      <c r="B501" s="1" t="s">
        <v>249</v>
      </c>
      <c r="C501" s="1" t="s">
        <v>1185</v>
      </c>
      <c r="D501" s="1" t="str">
        <f>VLOOKUP(B501,VALIDAÇÃO!$B$2:$C$12,2,0)</f>
        <v>MANUNTENÇÃO</v>
      </c>
      <c r="E501" s="1" t="s">
        <v>143</v>
      </c>
      <c r="F501" s="1" t="str">
        <f>VLOOKUP(E501,'[1]MAIO 25'!$D$2:$E$876,2,0)</f>
        <v>Masculino</v>
      </c>
      <c r="G501" s="1" t="str">
        <f>VLOOKUP(H501,VALIDAÇÃO!$F$2:$G$83,2,0)</f>
        <v>DIRETO</v>
      </c>
      <c r="H501" s="1" t="s">
        <v>1518</v>
      </c>
      <c r="I501" s="1" t="s">
        <v>1969</v>
      </c>
      <c r="J501" s="15">
        <v>38565</v>
      </c>
      <c r="K501" s="15"/>
      <c r="L501" s="2">
        <v>1262.71</v>
      </c>
      <c r="M501" s="2" t="e">
        <f>W501+X501+Y501+Z501+AA501+AB501+AC501+AD501+AE501+AF501+AH501+AJ501+AK501+AL501+AM501+AN501+AO501+AP501+AR501+AT501+AV501++AX501+AY501+AZ501+BA501+BG501+BJ501+BO501+BP501+BQ501+BV501+BW501+BX501+BZ501+CB501+CC501+CD501+CE501+CF501+CH501+CI501+CL501+CN501+BT501+BC501+BE501+BN501+BU501+CQ501+#REF!+CR501+CG501</f>
        <v>#REF!</v>
      </c>
      <c r="N501" s="2">
        <f>(V501+BR501)</f>
        <v>1513.1000000000001</v>
      </c>
      <c r="O501" s="2" t="e">
        <f t="shared" si="42"/>
        <v>#REF!</v>
      </c>
      <c r="P501" s="2" t="e">
        <f>O501+BS501</f>
        <v>#REF!</v>
      </c>
      <c r="Q501" s="2" t="e">
        <f t="shared" si="43"/>
        <v>#REF!</v>
      </c>
      <c r="R501" s="2" t="e">
        <f t="shared" si="44"/>
        <v>#REF!</v>
      </c>
      <c r="S501" s="2">
        <v>2521.84</v>
      </c>
      <c r="T501" s="3"/>
      <c r="U501" s="4"/>
      <c r="V501" s="3">
        <v>2521.84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4"/>
      <c r="AH501" s="3"/>
      <c r="AI501" s="3"/>
      <c r="AJ501" s="3"/>
      <c r="AK501" s="3"/>
      <c r="AL501" s="3"/>
      <c r="AM501" s="3"/>
      <c r="AN501" s="3"/>
      <c r="AO501" s="3"/>
      <c r="AP501" s="3"/>
      <c r="AQ501" s="4"/>
      <c r="AR501" s="3"/>
      <c r="AS501" s="4">
        <v>489</v>
      </c>
      <c r="AT501" s="3"/>
      <c r="AU501" s="4"/>
      <c r="AV501" s="3"/>
      <c r="AW501" s="4">
        <v>0</v>
      </c>
      <c r="AX501" s="3"/>
      <c r="AY501" s="3"/>
      <c r="AZ501" s="3"/>
      <c r="BA501" s="3"/>
      <c r="BB501" s="3"/>
      <c r="BC501" s="3"/>
      <c r="BD501" s="4"/>
      <c r="BE501" s="3"/>
      <c r="BF501" s="4"/>
      <c r="BG501" s="3"/>
      <c r="BH501" s="4"/>
      <c r="BI501" s="3">
        <v>924</v>
      </c>
      <c r="BJ501" s="3"/>
      <c r="BK501" s="3">
        <v>139.63999999999999</v>
      </c>
      <c r="BL501" s="3"/>
      <c r="BM501" s="3"/>
      <c r="BN501" s="3"/>
      <c r="BO501" s="3"/>
      <c r="BP501" s="3">
        <v>-46.2</v>
      </c>
      <c r="BQ501" s="3"/>
      <c r="BR501" s="3">
        <v>-1008.74</v>
      </c>
      <c r="BS501" s="3">
        <f t="shared" si="40"/>
        <v>1008.74</v>
      </c>
      <c r="BT501" s="3">
        <f t="shared" si="41"/>
        <v>-84.740000000000009</v>
      </c>
      <c r="BU501" s="3"/>
      <c r="BV501" s="3"/>
      <c r="BW501" s="3"/>
      <c r="BX501" s="3"/>
      <c r="BY501" s="3"/>
      <c r="BZ501" s="3"/>
      <c r="CA501" s="4"/>
      <c r="CB501" s="3"/>
      <c r="CC501" s="3"/>
      <c r="CD501" s="3"/>
      <c r="CE501" s="3"/>
      <c r="CF501" s="3"/>
      <c r="CG501" s="3"/>
      <c r="CH501" s="3"/>
      <c r="CI501" s="3"/>
      <c r="CJ501" s="4"/>
      <c r="CK501" s="3"/>
      <c r="CL501" s="3">
        <v>-204.19</v>
      </c>
      <c r="CM501" s="3"/>
      <c r="CN501" s="3">
        <v>0</v>
      </c>
      <c r="CO501" s="3"/>
      <c r="CP501" s="3">
        <v>201.74</v>
      </c>
      <c r="CQ501" s="3"/>
      <c r="CR501" s="3"/>
    </row>
    <row r="502" spans="1:96" ht="15" customHeight="1" x14ac:dyDescent="0.15">
      <c r="A502" s="1" t="s">
        <v>851</v>
      </c>
      <c r="B502" s="1" t="s">
        <v>633</v>
      </c>
      <c r="C502" s="1" t="s">
        <v>998</v>
      </c>
      <c r="D502" s="1" t="str">
        <f>VLOOKUP(B502,VALIDAÇÃO!$B$2:$C$12,2,0)</f>
        <v>ESSENZA</v>
      </c>
      <c r="E502" s="1" t="s">
        <v>143</v>
      </c>
      <c r="F502" s="1" t="str">
        <f>VLOOKUP(E502,'[1]MAIO 25'!$D$2:$E$876,2,0)</f>
        <v>Masculino</v>
      </c>
      <c r="G502" s="1" t="str">
        <f>VLOOKUP(H502,VALIDAÇÃO!$F$2:$G$83,2,0)</f>
        <v>DIRETO</v>
      </c>
      <c r="H502" s="1" t="s">
        <v>1518</v>
      </c>
      <c r="I502" s="1" t="s">
        <v>847</v>
      </c>
      <c r="J502" s="15">
        <v>45615</v>
      </c>
      <c r="K502" s="15"/>
      <c r="L502" s="2">
        <v>1361.79</v>
      </c>
      <c r="M502" s="2" t="e">
        <f>W502+X502+Y502+Z502+AA502+AB502+AC502+AD502+AE502+AF502+AH502+AJ502+AK502+AL502+AM502+AN502+AO502+AP502+AR502+AT502+AV502++AX502+AY502+AZ502+BA502+BG502+BJ502+BO502+BP502+BQ502+BV502+BW502+BX502+BZ502+CB502+CC502+CD502+CE502+CF502+CH502+CI502+CL502+CN502+BT502+BC502+BE502+BN502+BU502+CQ502+#REF!+CR502+CG502</f>
        <v>#REF!</v>
      </c>
      <c r="N502" s="2">
        <f>(V502+BR502)</f>
        <v>1042.8</v>
      </c>
      <c r="O502" s="2" t="e">
        <f t="shared" si="42"/>
        <v>#REF!</v>
      </c>
      <c r="P502" s="2" t="e">
        <f>O502+BS502</f>
        <v>#REF!</v>
      </c>
      <c r="Q502" s="2" t="e">
        <f t="shared" si="43"/>
        <v>#REF!</v>
      </c>
      <c r="R502" s="2" t="e">
        <f t="shared" si="44"/>
        <v>#REF!</v>
      </c>
      <c r="S502" s="2">
        <v>1738</v>
      </c>
      <c r="T502" s="3"/>
      <c r="U502" s="4"/>
      <c r="V502" s="3">
        <v>1738</v>
      </c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4"/>
      <c r="AH502" s="3"/>
      <c r="AI502" s="3"/>
      <c r="AJ502" s="3"/>
      <c r="AK502" s="3">
        <v>2.82</v>
      </c>
      <c r="AL502" s="3"/>
      <c r="AM502" s="3"/>
      <c r="AN502" s="3"/>
      <c r="AO502" s="3"/>
      <c r="AP502" s="3">
        <v>214.46</v>
      </c>
      <c r="AQ502" s="4">
        <v>958.14</v>
      </c>
      <c r="AR502" s="3">
        <v>68.08</v>
      </c>
      <c r="AS502" s="4">
        <v>115.14</v>
      </c>
      <c r="AT502" s="3"/>
      <c r="AU502" s="4"/>
      <c r="AV502" s="3">
        <v>14.65</v>
      </c>
      <c r="AW502" s="4">
        <v>0</v>
      </c>
      <c r="AX502" s="3">
        <v>152.9</v>
      </c>
      <c r="AY502" s="3"/>
      <c r="AZ502" s="3"/>
      <c r="BA502" s="3">
        <v>29.4</v>
      </c>
      <c r="BB502" s="3"/>
      <c r="BC502" s="3"/>
      <c r="BD502" s="4"/>
      <c r="BE502" s="3"/>
      <c r="BF502" s="4"/>
      <c r="BG502" s="3">
        <v>143.29</v>
      </c>
      <c r="BH502" s="4">
        <v>544.14</v>
      </c>
      <c r="BI502" s="3">
        <v>924</v>
      </c>
      <c r="BJ502" s="3">
        <v>81.89</v>
      </c>
      <c r="BK502" s="3">
        <v>100.26</v>
      </c>
      <c r="BL502" s="3"/>
      <c r="BM502" s="3"/>
      <c r="BN502" s="3"/>
      <c r="BO502" s="3">
        <v>-52.14</v>
      </c>
      <c r="BP502" s="3">
        <v>-34.76</v>
      </c>
      <c r="BQ502" s="3">
        <v>-104.28</v>
      </c>
      <c r="BR502" s="3">
        <v>-695.2</v>
      </c>
      <c r="BS502" s="3">
        <f t="shared" si="40"/>
        <v>695.2</v>
      </c>
      <c r="BT502" s="3">
        <f t="shared" si="41"/>
        <v>228.79999999999995</v>
      </c>
      <c r="BU502" s="3"/>
      <c r="BV502" s="3"/>
      <c r="BW502" s="3"/>
      <c r="BX502" s="3"/>
      <c r="BY502" s="3"/>
      <c r="BZ502" s="3"/>
      <c r="CA502" s="4"/>
      <c r="CB502" s="3"/>
      <c r="CC502" s="3"/>
      <c r="CD502" s="3"/>
      <c r="CE502" s="3"/>
      <c r="CF502" s="3"/>
      <c r="CG502" s="3"/>
      <c r="CH502" s="3"/>
      <c r="CI502" s="3"/>
      <c r="CJ502" s="4"/>
      <c r="CK502" s="3"/>
      <c r="CL502" s="3">
        <v>-197.32</v>
      </c>
      <c r="CM502" s="3"/>
      <c r="CN502" s="3">
        <v>0</v>
      </c>
      <c r="CO502" s="3"/>
      <c r="CP502" s="3">
        <v>195.63</v>
      </c>
      <c r="CQ502" s="3"/>
      <c r="CR502" s="3"/>
    </row>
    <row r="503" spans="1:96" ht="15" customHeight="1" x14ac:dyDescent="0.15">
      <c r="A503" s="1" t="s">
        <v>855</v>
      </c>
      <c r="B503" s="1" t="s">
        <v>509</v>
      </c>
      <c r="C503" s="1" t="s">
        <v>1213</v>
      </c>
      <c r="D503" s="1" t="str">
        <f>VLOOKUP(B503,VALIDAÇÃO!$B$2:$C$12,2,0)</f>
        <v>AUGURI</v>
      </c>
      <c r="E503" s="1" t="s">
        <v>193</v>
      </c>
      <c r="F503" s="1" t="str">
        <f>VLOOKUP(E503,'[1]MAIO 25'!$D$2:$E$876,2,0)</f>
        <v>Masculino</v>
      </c>
      <c r="G503" s="1" t="str">
        <f>VLOOKUP(H503,VALIDAÇÃO!$F$2:$G$83,2,0)</f>
        <v>INDIRETO</v>
      </c>
      <c r="H503" s="1" t="s">
        <v>604</v>
      </c>
      <c r="I503" s="1" t="s">
        <v>925</v>
      </c>
      <c r="J503" s="15">
        <v>45139</v>
      </c>
      <c r="K503" s="15"/>
      <c r="L503" s="2">
        <v>832.42</v>
      </c>
      <c r="M503" s="2" t="e">
        <f>W503+X503+Y503+Z503+AA503+AB503+AC503+AD503+AE503+AF503+AH503+AJ503+AK503+AL503+AM503+AN503+AO503+AP503+AR503+AT503+AV503++AX503+AY503+AZ503+BA503+BG503+BJ503+BO503+BP503+BQ503+BV503+BW503+BX503+BZ503+CB503+CC503+CD503+CE503+CF503+CH503+CI503+CL503+CN503+BT503+BC503+BE503+BN503+BU503+CQ503+#REF!+CR503+CG503</f>
        <v>#REF!</v>
      </c>
      <c r="N503" s="2">
        <f>(V503+BR503)</f>
        <v>841</v>
      </c>
      <c r="O503" s="2" t="e">
        <f t="shared" si="42"/>
        <v>#REF!</v>
      </c>
      <c r="P503" s="2" t="e">
        <f>O503+BS503</f>
        <v>#REF!</v>
      </c>
      <c r="Q503" s="2" t="e">
        <f t="shared" si="43"/>
        <v>#REF!</v>
      </c>
      <c r="R503" s="2" t="e">
        <f t="shared" si="44"/>
        <v>#REF!</v>
      </c>
      <c r="S503" s="2">
        <v>2310</v>
      </c>
      <c r="T503" s="3"/>
      <c r="U503" s="4"/>
      <c r="V503" s="3">
        <v>1617</v>
      </c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4"/>
      <c r="AH503" s="3"/>
      <c r="AI503" s="3"/>
      <c r="AJ503" s="3"/>
      <c r="AK503" s="3"/>
      <c r="AL503" s="3"/>
      <c r="AM503" s="3"/>
      <c r="AN503" s="3">
        <v>320</v>
      </c>
      <c r="AO503" s="3"/>
      <c r="AP503" s="3"/>
      <c r="AQ503" s="4"/>
      <c r="AR503" s="3"/>
      <c r="AS503" s="4">
        <v>153.19</v>
      </c>
      <c r="AT503" s="3"/>
      <c r="AU503" s="4"/>
      <c r="AV503" s="3"/>
      <c r="AW503" s="4">
        <v>0</v>
      </c>
      <c r="AX503" s="3"/>
      <c r="AY503" s="3"/>
      <c r="AZ503" s="3"/>
      <c r="BA503" s="3"/>
      <c r="BB503" s="3"/>
      <c r="BC503" s="3">
        <v>-33.43</v>
      </c>
      <c r="BD503" s="4">
        <v>191</v>
      </c>
      <c r="BE503" s="3"/>
      <c r="BF503" s="4"/>
      <c r="BG503" s="3"/>
      <c r="BH503" s="4"/>
      <c r="BI503" s="3">
        <v>924</v>
      </c>
      <c r="BJ503" s="3"/>
      <c r="BK503" s="3">
        <v>61.39</v>
      </c>
      <c r="BL503" s="3"/>
      <c r="BM503" s="3"/>
      <c r="BN503" s="3"/>
      <c r="BO503" s="3"/>
      <c r="BP503" s="3"/>
      <c r="BQ503" s="3"/>
      <c r="BR503" s="3">
        <v>-776</v>
      </c>
      <c r="BS503" s="3">
        <f t="shared" si="40"/>
        <v>776</v>
      </c>
      <c r="BT503" s="3">
        <f t="shared" si="41"/>
        <v>148</v>
      </c>
      <c r="BU503" s="3"/>
      <c r="BV503" s="3"/>
      <c r="BW503" s="3"/>
      <c r="BX503" s="3"/>
      <c r="BY503" s="3"/>
      <c r="BZ503" s="3"/>
      <c r="CA503" s="4"/>
      <c r="CB503" s="3"/>
      <c r="CC503" s="3">
        <v>-160</v>
      </c>
      <c r="CD503" s="3"/>
      <c r="CE503" s="3"/>
      <c r="CF503" s="3"/>
      <c r="CG503" s="3"/>
      <c r="CH503" s="3"/>
      <c r="CI503" s="3"/>
      <c r="CJ503" s="4"/>
      <c r="CK503" s="3"/>
      <c r="CL503" s="3">
        <v>-135.15</v>
      </c>
      <c r="CM503" s="3"/>
      <c r="CN503" s="3">
        <v>0</v>
      </c>
      <c r="CO503" s="3"/>
      <c r="CP503" s="3">
        <v>126.68</v>
      </c>
      <c r="CQ503" s="3"/>
      <c r="CR503" s="3"/>
    </row>
    <row r="504" spans="1:96" ht="15" customHeight="1" x14ac:dyDescent="0.15">
      <c r="A504" s="1" t="s">
        <v>855</v>
      </c>
      <c r="B504" s="1" t="s">
        <v>509</v>
      </c>
      <c r="C504" s="1" t="s">
        <v>1214</v>
      </c>
      <c r="D504" s="1" t="str">
        <f>VLOOKUP(B504,VALIDAÇÃO!$B$2:$C$12,2,0)</f>
        <v>AUGURI</v>
      </c>
      <c r="E504" s="1" t="s">
        <v>344</v>
      </c>
      <c r="F504" s="1" t="s">
        <v>1830</v>
      </c>
      <c r="G504" s="1" t="str">
        <f>VLOOKUP(H504,VALIDAÇÃO!$F$2:$G$300,2,0)</f>
        <v>DIRETO</v>
      </c>
      <c r="H504" s="1" t="s">
        <v>1520</v>
      </c>
      <c r="I504" s="1" t="s">
        <v>847</v>
      </c>
      <c r="J504" s="15">
        <v>45552</v>
      </c>
      <c r="K504" s="15"/>
      <c r="L504" s="2">
        <v>2253.7600000000002</v>
      </c>
      <c r="M504" s="2" t="e">
        <f>W504+X504+Y504+Z504+AA504+AB504+AC504+AD504+AE504+AF504+AH504+AJ504+AK504+AL504+AM504+AN504+AO504+AP504+AR504+AT504+AV504++AX504+AY504+AZ504+BA504+BG504+BJ504+BO504+BP504+BQ504+BV504+BW504+BX504+BZ504+CB504+CC504+CD504+CE504+CF504+CH504+CI504+CL504+CN504+BT504+BC504+BE504+BN504+BU504+CQ504+#REF!+CR504+CG504</f>
        <v>#REF!</v>
      </c>
      <c r="N504" s="2">
        <f>(V504+BR504)</f>
        <v>1296</v>
      </c>
      <c r="O504" s="2" t="e">
        <f t="shared" si="42"/>
        <v>#REF!</v>
      </c>
      <c r="P504" s="2" t="e">
        <f>O504+BS504</f>
        <v>#REF!</v>
      </c>
      <c r="Q504" s="2" t="e">
        <f t="shared" si="43"/>
        <v>#REF!</v>
      </c>
      <c r="R504" s="2" t="e">
        <f t="shared" si="44"/>
        <v>#REF!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4"/>
      <c r="AH504" s="3"/>
      <c r="AI504" s="3"/>
      <c r="AJ504" s="3"/>
      <c r="AK504" s="3">
        <v>2.68</v>
      </c>
      <c r="AL504" s="3"/>
      <c r="AM504" s="3"/>
      <c r="AN504" s="3">
        <v>180</v>
      </c>
      <c r="AO504" s="3"/>
      <c r="AP504" s="3"/>
      <c r="AQ504" s="4"/>
      <c r="AR504" s="3">
        <v>77.650000000000006</v>
      </c>
      <c r="AS504" s="4">
        <v>11</v>
      </c>
      <c r="AT504" s="3"/>
      <c r="AU504" s="4"/>
      <c r="AV504" s="3">
        <v>11.16</v>
      </c>
      <c r="AW504" s="4">
        <v>0</v>
      </c>
      <c r="AX504" s="3">
        <v>806.45</v>
      </c>
      <c r="AY504" s="3"/>
      <c r="AZ504" s="3"/>
      <c r="BA504" s="3">
        <v>193.55</v>
      </c>
      <c r="BB504" s="3"/>
      <c r="BC504" s="3">
        <v>-11.38</v>
      </c>
      <c r="BD504" s="4">
        <v>65</v>
      </c>
      <c r="BE504" s="3"/>
      <c r="BF504" s="4"/>
      <c r="BG504" s="3"/>
      <c r="BH504" s="4"/>
      <c r="BI504" s="3">
        <v>695.2</v>
      </c>
      <c r="BJ504" s="3">
        <v>18.64</v>
      </c>
      <c r="BK504" s="3">
        <v>0.62</v>
      </c>
      <c r="BL504" s="3"/>
      <c r="BM504" s="3"/>
      <c r="BN504" s="3"/>
      <c r="BO504" s="3"/>
      <c r="BP504" s="3">
        <v>-46.2</v>
      </c>
      <c r="BQ504" s="3"/>
      <c r="BR504" s="3">
        <v>-1014</v>
      </c>
      <c r="BS504" s="3">
        <f t="shared" si="40"/>
        <v>1014</v>
      </c>
      <c r="BT504" s="3">
        <f t="shared" si="41"/>
        <v>-318.79999999999995</v>
      </c>
      <c r="BU504" s="3"/>
      <c r="BV504" s="3"/>
      <c r="BW504" s="3"/>
      <c r="BX504" s="3"/>
      <c r="BY504" s="3"/>
      <c r="BZ504" s="3"/>
      <c r="CA504" s="4"/>
      <c r="CB504" s="3"/>
      <c r="CC504" s="3"/>
      <c r="CD504" s="3"/>
      <c r="CE504" s="3"/>
      <c r="CF504" s="3"/>
      <c r="CG504" s="3"/>
      <c r="CH504" s="3"/>
      <c r="CI504" s="3"/>
      <c r="CJ504" s="4"/>
      <c r="CK504" s="3"/>
      <c r="CL504" s="3">
        <v>-302.45</v>
      </c>
      <c r="CM504" s="3"/>
      <c r="CN504" s="3">
        <v>-27.96</v>
      </c>
      <c r="CO504" s="3"/>
      <c r="CP504" s="3">
        <v>272.7</v>
      </c>
      <c r="CQ504" s="3"/>
      <c r="CR504" s="3"/>
    </row>
    <row r="505" spans="1:96" ht="15" customHeight="1" x14ac:dyDescent="0.15">
      <c r="A505" s="1" t="s">
        <v>845</v>
      </c>
      <c r="B505" s="1" t="s">
        <v>55</v>
      </c>
      <c r="C505" s="1" t="s">
        <v>1211</v>
      </c>
      <c r="D505" s="1" t="str">
        <f>VLOOKUP(B505,VALIDAÇÃO!$B$2:$C$12,2,0)</f>
        <v>UNIQUE</v>
      </c>
      <c r="E505" s="1" t="s">
        <v>14</v>
      </c>
      <c r="F505" s="1" t="str">
        <f>VLOOKUP(E505,'[1]MAIO 25'!$D$2:$E$876,2,0)</f>
        <v>Masculino</v>
      </c>
      <c r="G505" s="1" t="str">
        <f>VLOOKUP(H505,VALIDAÇÃO!$F$2:$G$83,2,0)</f>
        <v>DIRETO</v>
      </c>
      <c r="H505" s="1" t="s">
        <v>1520</v>
      </c>
      <c r="I505" s="1" t="s">
        <v>847</v>
      </c>
      <c r="J505" s="15">
        <v>45691</v>
      </c>
      <c r="K505" s="15"/>
      <c r="L505" s="2">
        <v>2318.3200000000002</v>
      </c>
      <c r="M505" s="2" t="e">
        <f>W505+X505+Y505+Z505+AA505+AB505+AC505+AD505+AE505+AF505+AH505+AJ505+AK505+AL505+AM505+AN505+AO505+AP505+AR505+AT505+AV505++AX505+AY505+AZ505+BA505+BG505+BJ505+BO505+BP505+BQ505+BV505+BW505+BX505+BZ505+CB505+CC505+CD505+CE505+CF505+CH505+CI505+CL505+CN505+BT505+BC505+BE505+BN505+BU505+CQ505+#REF!+CR505+CG505</f>
        <v>#REF!</v>
      </c>
      <c r="N505" s="2">
        <f>(V505+BR505)</f>
        <v>1386</v>
      </c>
      <c r="O505" s="2" t="e">
        <f t="shared" si="42"/>
        <v>#REF!</v>
      </c>
      <c r="P505" s="2" t="e">
        <f>O505+BS505</f>
        <v>#REF!</v>
      </c>
      <c r="Q505" s="2" t="e">
        <f t="shared" si="43"/>
        <v>#REF!</v>
      </c>
      <c r="R505" s="2" t="e">
        <f t="shared" si="44"/>
        <v>#REF!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4"/>
      <c r="AH505" s="3"/>
      <c r="AI505" s="3"/>
      <c r="AJ505" s="3"/>
      <c r="AK505" s="3">
        <v>11.45</v>
      </c>
      <c r="AL505" s="3"/>
      <c r="AM505" s="3"/>
      <c r="AN505" s="3"/>
      <c r="AO505" s="3"/>
      <c r="AP505" s="3"/>
      <c r="AQ505" s="4"/>
      <c r="AR505" s="3">
        <v>334.14</v>
      </c>
      <c r="AS505" s="4">
        <v>959</v>
      </c>
      <c r="AT505" s="3"/>
      <c r="AU505" s="4"/>
      <c r="AV505" s="3">
        <v>59.53</v>
      </c>
      <c r="AW505" s="4">
        <v>0</v>
      </c>
      <c r="AX505" s="3">
        <v>999.46</v>
      </c>
      <c r="AY505" s="3"/>
      <c r="AZ505" s="3"/>
      <c r="BA505" s="3">
        <v>192.2</v>
      </c>
      <c r="BB505" s="3"/>
      <c r="BC505" s="3"/>
      <c r="BD505" s="4"/>
      <c r="BE505" s="3"/>
      <c r="BF505" s="4"/>
      <c r="BG505" s="3"/>
      <c r="BH505" s="4"/>
      <c r="BI505" s="3">
        <v>695.2</v>
      </c>
      <c r="BJ505" s="3">
        <v>64.260000000000005</v>
      </c>
      <c r="BK505" s="3">
        <v>53.67</v>
      </c>
      <c r="BL505" s="3"/>
      <c r="BM505" s="3"/>
      <c r="BN505" s="3"/>
      <c r="BO505" s="3">
        <v>-69.3</v>
      </c>
      <c r="BP505" s="3">
        <v>-46.2</v>
      </c>
      <c r="BQ505" s="3">
        <v>-138.6</v>
      </c>
      <c r="BR505" s="3">
        <v>-924</v>
      </c>
      <c r="BS505" s="3">
        <f t="shared" si="40"/>
        <v>924</v>
      </c>
      <c r="BT505" s="3">
        <f t="shared" si="41"/>
        <v>-228.79999999999995</v>
      </c>
      <c r="BU505" s="3"/>
      <c r="BV505" s="3"/>
      <c r="BW505" s="3"/>
      <c r="BX505" s="3"/>
      <c r="BY505" s="3"/>
      <c r="BZ505" s="3"/>
      <c r="CA505" s="4"/>
      <c r="CB505" s="3"/>
      <c r="CC505" s="3">
        <v>-49.9</v>
      </c>
      <c r="CD505" s="3"/>
      <c r="CE505" s="3"/>
      <c r="CF505" s="3"/>
      <c r="CG505" s="3"/>
      <c r="CH505" s="3"/>
      <c r="CI505" s="3"/>
      <c r="CJ505" s="4"/>
      <c r="CK505" s="3"/>
      <c r="CL505" s="3">
        <v>-369.92</v>
      </c>
      <c r="CM505" s="3"/>
      <c r="CN505" s="3">
        <v>-110.42</v>
      </c>
      <c r="CO505" s="3"/>
      <c r="CP505" s="3">
        <v>317.68</v>
      </c>
      <c r="CQ505" s="3"/>
      <c r="CR505" s="3"/>
    </row>
    <row r="506" spans="1:96" ht="15" customHeight="1" x14ac:dyDescent="0.15">
      <c r="A506" s="1" t="s">
        <v>855</v>
      </c>
      <c r="B506" s="1" t="s">
        <v>509</v>
      </c>
      <c r="C506" s="1" t="s">
        <v>1215</v>
      </c>
      <c r="D506" s="1" t="str">
        <f>VLOOKUP(B506,VALIDAÇÃO!$B$2:$C$12,2,0)</f>
        <v>AUGURI</v>
      </c>
      <c r="E506" s="1" t="s">
        <v>294</v>
      </c>
      <c r="F506" s="1" t="str">
        <f>VLOOKUP(E506,'[1]MAIO 25'!$D$2:$E$876,2,0)</f>
        <v>Masculino</v>
      </c>
      <c r="G506" s="1" t="str">
        <f>VLOOKUP(H506,VALIDAÇÃO!$F$2:$G$300,2,0)</f>
        <v>DIRETO</v>
      </c>
      <c r="H506" s="1" t="s">
        <v>649</v>
      </c>
      <c r="I506" s="1" t="s">
        <v>847</v>
      </c>
      <c r="J506" s="15">
        <v>45369</v>
      </c>
      <c r="K506" s="15"/>
      <c r="L506" s="2">
        <v>1070.5</v>
      </c>
      <c r="M506" s="2" t="e">
        <f>W506+X506+Y506+Z506+AA506+AB506+AC506+AD506+AE506+AF506+AH506+AJ506+AK506+AL506+AM506+AN506+AO506+AP506+AR506+AT506+AV506++AX506+AY506+AZ506+BA506+BG506+BJ506+BO506+BP506+BQ506+BV506+BW506+BX506+BZ506+CB506+CC506+CD506+CE506+CF506+CH506+CI506+CL506+CN506+BT506+BC506+BE506+BN506+BU506+CQ506+#REF!+CR506+CG506</f>
        <v>#REF!</v>
      </c>
      <c r="N506" s="2">
        <f>(V506+BR506)</f>
        <v>1386</v>
      </c>
      <c r="O506" s="2" t="e">
        <f t="shared" si="42"/>
        <v>#REF!</v>
      </c>
      <c r="P506" s="2" t="e">
        <f>O506+BS506</f>
        <v>#REF!</v>
      </c>
      <c r="Q506" s="2" t="e">
        <f t="shared" si="43"/>
        <v>#REF!</v>
      </c>
      <c r="R506" s="2" t="e">
        <f t="shared" si="44"/>
        <v>#REF!</v>
      </c>
      <c r="S506" s="2">
        <v>2310</v>
      </c>
      <c r="T506" s="3"/>
      <c r="U506" s="4"/>
      <c r="V506" s="3">
        <v>2310</v>
      </c>
      <c r="W506" s="3"/>
      <c r="X506" s="3"/>
      <c r="Y506" s="3"/>
      <c r="Z506" s="3"/>
      <c r="AA506" s="3"/>
      <c r="AB506" s="3"/>
      <c r="AC506" s="3">
        <v>55.62</v>
      </c>
      <c r="AD506" s="3"/>
      <c r="AE506" s="3"/>
      <c r="AF506" s="3"/>
      <c r="AG506" s="4"/>
      <c r="AH506" s="3"/>
      <c r="AI506" s="3"/>
      <c r="AJ506" s="3"/>
      <c r="AK506" s="3">
        <v>3.36</v>
      </c>
      <c r="AL506" s="3"/>
      <c r="AM506" s="3"/>
      <c r="AN506" s="3"/>
      <c r="AO506" s="3"/>
      <c r="AP506" s="3">
        <v>425.72</v>
      </c>
      <c r="AQ506" s="4">
        <v>1431</v>
      </c>
      <c r="AR506" s="3">
        <v>61.58</v>
      </c>
      <c r="AS506" s="4">
        <v>1126.1400000000001</v>
      </c>
      <c r="AT506" s="3"/>
      <c r="AU506" s="4"/>
      <c r="AV506" s="3">
        <v>14.01</v>
      </c>
      <c r="AW506" s="4">
        <v>0</v>
      </c>
      <c r="AX506" s="3">
        <v>161.29</v>
      </c>
      <c r="AY506" s="3"/>
      <c r="AZ506" s="3"/>
      <c r="BA506" s="3">
        <v>38.71</v>
      </c>
      <c r="BB506" s="3"/>
      <c r="BC506" s="3"/>
      <c r="BD506" s="4"/>
      <c r="BE506" s="3"/>
      <c r="BF506" s="4"/>
      <c r="BG506" s="3"/>
      <c r="BH506" s="4"/>
      <c r="BI506" s="3">
        <v>695.2</v>
      </c>
      <c r="BJ506" s="3">
        <v>116.95</v>
      </c>
      <c r="BK506" s="3">
        <v>143.28</v>
      </c>
      <c r="BL506" s="3"/>
      <c r="BM506" s="3"/>
      <c r="BN506" s="3"/>
      <c r="BO506" s="3"/>
      <c r="BP506" s="3">
        <v>-46.2</v>
      </c>
      <c r="BQ506" s="3"/>
      <c r="BR506" s="3">
        <v>-924</v>
      </c>
      <c r="BS506" s="3">
        <f t="shared" si="40"/>
        <v>924</v>
      </c>
      <c r="BT506" s="3">
        <f t="shared" si="41"/>
        <v>-228.79999999999995</v>
      </c>
      <c r="BU506" s="3"/>
      <c r="BV506" s="3"/>
      <c r="BW506" s="3"/>
      <c r="BX506" s="3"/>
      <c r="BY506" s="3"/>
      <c r="BZ506" s="3"/>
      <c r="CA506" s="4"/>
      <c r="CB506" s="3"/>
      <c r="CC506" s="3"/>
      <c r="CD506" s="3"/>
      <c r="CE506" s="3"/>
      <c r="CF506" s="3"/>
      <c r="CG506" s="3"/>
      <c r="CH506" s="3"/>
      <c r="CI506" s="3"/>
      <c r="CJ506" s="4"/>
      <c r="CK506" s="3"/>
      <c r="CL506" s="3">
        <v>-269.19</v>
      </c>
      <c r="CM506" s="3"/>
      <c r="CN506" s="3">
        <v>0</v>
      </c>
      <c r="CO506" s="3"/>
      <c r="CP506" s="3">
        <v>250.52</v>
      </c>
      <c r="CQ506" s="3"/>
      <c r="CR506" s="3"/>
    </row>
    <row r="507" spans="1:96" ht="15" customHeight="1" x14ac:dyDescent="0.15">
      <c r="A507" s="1" t="s">
        <v>855</v>
      </c>
      <c r="B507" s="1" t="s">
        <v>509</v>
      </c>
      <c r="C507" s="1" t="s">
        <v>1216</v>
      </c>
      <c r="D507" s="1" t="str">
        <f>VLOOKUP(B507,VALIDAÇÃO!$B$2:$C$12,2,0)</f>
        <v>AUGURI</v>
      </c>
      <c r="E507" s="1" t="s">
        <v>294</v>
      </c>
      <c r="F507" s="1" t="str">
        <f>VLOOKUP(E507,'[1]MAIO 25'!$D$2:$E$876,2,0)</f>
        <v>Masculino</v>
      </c>
      <c r="G507" s="1" t="str">
        <f>VLOOKUP(H507,VALIDAÇÃO!$F$2:$G$83,2,0)</f>
        <v>DIRETO</v>
      </c>
      <c r="H507" s="1" t="s">
        <v>1518</v>
      </c>
      <c r="I507" s="1" t="s">
        <v>847</v>
      </c>
      <c r="J507" s="15">
        <v>45663</v>
      </c>
      <c r="K507" s="15"/>
      <c r="L507" s="2">
        <v>1161.1500000000001</v>
      </c>
      <c r="M507" s="2" t="e">
        <f>W507+X507+Y507+Z507+AA507+AB507+AC507+AD507+AE507+AF507+AH507+AJ507+AK507+AL507+AM507+AN507+AO507+AP507+AR507+AT507+AV507++AX507+AY507+AZ507+BA507+BG507+BJ507+BO507+BP507+BQ507+BV507+BW507+BX507+BZ507+CB507+CC507+CD507+CE507+CF507+CH507+CI507+CL507+CN507+BT507+BC507+BE507+BN507+BU507+CQ507+#REF!+CR507+CG507</f>
        <v>#REF!</v>
      </c>
      <c r="N507" s="2">
        <f>(V507+BR507)</f>
        <v>1042.8</v>
      </c>
      <c r="O507" s="2" t="e">
        <f t="shared" si="42"/>
        <v>#REF!</v>
      </c>
      <c r="P507" s="2" t="e">
        <f>O507+BS507</f>
        <v>#REF!</v>
      </c>
      <c r="Q507" s="2" t="e">
        <f t="shared" si="43"/>
        <v>#REF!</v>
      </c>
      <c r="R507" s="2" t="e">
        <f t="shared" si="44"/>
        <v>#REF!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4"/>
      <c r="AH507" s="3"/>
      <c r="AI507" s="3"/>
      <c r="AJ507" s="3"/>
      <c r="AK507" s="3">
        <v>7.0000000000000007E-2</v>
      </c>
      <c r="AL507" s="3"/>
      <c r="AM507" s="3"/>
      <c r="AN507" s="3"/>
      <c r="AO507" s="3"/>
      <c r="AP507" s="3"/>
      <c r="AQ507" s="4"/>
      <c r="AR507" s="3">
        <v>5.15</v>
      </c>
      <c r="AS507" s="4">
        <v>188</v>
      </c>
      <c r="AT507" s="3"/>
      <c r="AU507" s="4"/>
      <c r="AV507" s="3">
        <v>0.3</v>
      </c>
      <c r="AW507" s="4"/>
      <c r="AX507" s="3">
        <v>248.68</v>
      </c>
      <c r="AY507" s="3"/>
      <c r="AZ507" s="3"/>
      <c r="BA507" s="3">
        <v>59.68</v>
      </c>
      <c r="BB507" s="3"/>
      <c r="BC507" s="3"/>
      <c r="BD507" s="4"/>
      <c r="BE507" s="3"/>
      <c r="BF507" s="4"/>
      <c r="BG507" s="3"/>
      <c r="BH507" s="4"/>
      <c r="BI507" s="3">
        <v>739.2</v>
      </c>
      <c r="BJ507" s="3">
        <v>1.24</v>
      </c>
      <c r="BK507" s="3">
        <v>82.05</v>
      </c>
      <c r="BL507" s="3"/>
      <c r="BM507" s="3">
        <v>154</v>
      </c>
      <c r="BN507" s="3"/>
      <c r="BO507" s="3"/>
      <c r="BP507" s="3">
        <v>-34.76</v>
      </c>
      <c r="BQ507" s="3"/>
      <c r="BR507" s="3">
        <v>-695.2</v>
      </c>
      <c r="BS507" s="3">
        <f t="shared" si="40"/>
        <v>695.2</v>
      </c>
      <c r="BT507" s="3">
        <f t="shared" si="41"/>
        <v>44</v>
      </c>
      <c r="BU507" s="3"/>
      <c r="BV507" s="3"/>
      <c r="BW507" s="3"/>
      <c r="BX507" s="3"/>
      <c r="BY507" s="3"/>
      <c r="BZ507" s="3"/>
      <c r="CA507" s="4"/>
      <c r="CB507" s="3"/>
      <c r="CC507" s="3"/>
      <c r="CD507" s="3"/>
      <c r="CE507" s="3"/>
      <c r="CF507" s="3"/>
      <c r="CG507" s="3"/>
      <c r="CH507" s="3"/>
      <c r="CI507" s="3"/>
      <c r="CJ507" s="4"/>
      <c r="CK507" s="3">
        <v>-46.2</v>
      </c>
      <c r="CL507" s="3">
        <v>-162.01</v>
      </c>
      <c r="CM507" s="3">
        <v>0</v>
      </c>
      <c r="CN507" s="3">
        <v>0</v>
      </c>
      <c r="CO507" s="3">
        <v>49.28</v>
      </c>
      <c r="CP507" s="3">
        <v>164.24</v>
      </c>
      <c r="CQ507" s="3"/>
      <c r="CR507" s="3"/>
    </row>
    <row r="508" spans="1:96" ht="15" customHeight="1" x14ac:dyDescent="0.15">
      <c r="A508" s="1" t="s">
        <v>885</v>
      </c>
      <c r="B508" s="1" t="s">
        <v>512</v>
      </c>
      <c r="C508" s="1" t="s">
        <v>1217</v>
      </c>
      <c r="D508" s="1" t="str">
        <f>VLOOKUP(B508,VALIDAÇÃO!$B$2:$C$12,2,0)</f>
        <v>ESCRITÓRIO ENGENHARIA</v>
      </c>
      <c r="E508" s="1" t="s">
        <v>45</v>
      </c>
      <c r="F508" s="1" t="e">
        <f>VLOOKUP(E508,'[1]MAIO 25'!$D$2:$E$876,2,0)</f>
        <v>#N/A</v>
      </c>
      <c r="G508" s="1" t="str">
        <f>VLOOKUP(H508,VALIDAÇÃO!$F$2:$G$83,2,0)</f>
        <v>INDIRETO</v>
      </c>
      <c r="H508" s="1" t="s">
        <v>258</v>
      </c>
      <c r="I508" s="1" t="s">
        <v>914</v>
      </c>
      <c r="J508" s="15">
        <v>45510</v>
      </c>
      <c r="K508" s="15"/>
      <c r="L508" s="2">
        <v>4968.3100000000004</v>
      </c>
      <c r="M508" s="2" t="e">
        <f>W508+X508+Y508+Z508+AA508+AB508+AC508+AD508+AE508+AF508+AH508+AJ508+AK508+AL508+AM508+AN508+AO508+AP508+AR508+AT508+AV508++AX508+AY508+AZ508+BA508+BG508+BJ508+BO508+BP508+BQ508+BV508+BW508+BX508+BZ508+CB508+CC508+CD508+CE508+CF508+CH508+CI508+CL508+CN508+BT508+BC508+BE508+BN508+BU508+CQ508+#REF!+CR508+CG508</f>
        <v>#REF!</v>
      </c>
      <c r="N508" s="2">
        <f>(V508+BR508)</f>
        <v>7598.1600000000008</v>
      </c>
      <c r="O508" s="2" t="e">
        <f t="shared" si="42"/>
        <v>#REF!</v>
      </c>
      <c r="P508" s="2" t="e">
        <f>O508+BS508</f>
        <v>#REF!</v>
      </c>
      <c r="Q508" s="2" t="e">
        <f t="shared" si="43"/>
        <v>#REF!</v>
      </c>
      <c r="R508" s="2" t="e">
        <f t="shared" si="44"/>
        <v>#REF!</v>
      </c>
      <c r="S508" s="2">
        <v>12663.6</v>
      </c>
      <c r="T508" s="3"/>
      <c r="U508" s="4"/>
      <c r="V508" s="3">
        <v>12663.6</v>
      </c>
      <c r="W508" s="3"/>
      <c r="X508" s="3"/>
      <c r="Y508" s="3"/>
      <c r="Z508" s="3">
        <v>567.14</v>
      </c>
      <c r="AA508" s="3"/>
      <c r="AB508" s="3"/>
      <c r="AC508" s="3"/>
      <c r="AD508" s="3"/>
      <c r="AE508" s="3"/>
      <c r="AF508" s="3"/>
      <c r="AG508" s="4"/>
      <c r="AH508" s="3"/>
      <c r="AI508" s="3"/>
      <c r="AJ508" s="3"/>
      <c r="AK508" s="3"/>
      <c r="AL508" s="3"/>
      <c r="AM508" s="3"/>
      <c r="AN508" s="3"/>
      <c r="AO508" s="3"/>
      <c r="AP508" s="3"/>
      <c r="AQ508" s="4"/>
      <c r="AR508" s="3"/>
      <c r="AS508" s="4">
        <v>49</v>
      </c>
      <c r="AT508" s="3"/>
      <c r="AU508" s="4"/>
      <c r="AV508" s="3"/>
      <c r="AW508" s="4">
        <v>0</v>
      </c>
      <c r="AX508" s="3"/>
      <c r="AY508" s="3"/>
      <c r="AZ508" s="3"/>
      <c r="BA508" s="3"/>
      <c r="BB508" s="3"/>
      <c r="BC508" s="3"/>
      <c r="BD508" s="4"/>
      <c r="BE508" s="3"/>
      <c r="BF508" s="4"/>
      <c r="BG508" s="3"/>
      <c r="BH508" s="4"/>
      <c r="BI508" s="3">
        <v>924</v>
      </c>
      <c r="BJ508" s="3"/>
      <c r="BK508" s="3">
        <v>3.65</v>
      </c>
      <c r="BL508" s="3"/>
      <c r="BM508" s="3"/>
      <c r="BN508" s="3"/>
      <c r="BO508" s="3"/>
      <c r="BP508" s="3"/>
      <c r="BQ508" s="3"/>
      <c r="BR508" s="3">
        <v>-5065.4399999999996</v>
      </c>
      <c r="BS508" s="3">
        <f t="shared" si="40"/>
        <v>5065.4399999999996</v>
      </c>
      <c r="BT508" s="3">
        <f t="shared" si="41"/>
        <v>-4141.4399999999996</v>
      </c>
      <c r="BU508" s="3"/>
      <c r="BV508" s="3"/>
      <c r="BW508" s="3"/>
      <c r="BX508" s="3"/>
      <c r="BY508" s="3"/>
      <c r="BZ508" s="3"/>
      <c r="CA508" s="4"/>
      <c r="CB508" s="3"/>
      <c r="CC508" s="3"/>
      <c r="CD508" s="3">
        <v>-18.79</v>
      </c>
      <c r="CE508" s="3">
        <v>-18.79</v>
      </c>
      <c r="CF508" s="3"/>
      <c r="CG508" s="3"/>
      <c r="CH508" s="3"/>
      <c r="CI508" s="3"/>
      <c r="CJ508" s="4"/>
      <c r="CK508" s="3"/>
      <c r="CL508" s="3">
        <v>-951.62</v>
      </c>
      <c r="CM508" s="3"/>
      <c r="CN508" s="3">
        <v>-2207.79</v>
      </c>
      <c r="CO508" s="3"/>
      <c r="CP508" s="3">
        <v>1013.08</v>
      </c>
      <c r="CQ508" s="3"/>
      <c r="CR508" s="3"/>
    </row>
    <row r="509" spans="1:96" ht="15" customHeight="1" x14ac:dyDescent="0.15">
      <c r="A509" s="1" t="s">
        <v>845</v>
      </c>
      <c r="B509" s="1" t="s">
        <v>55</v>
      </c>
      <c r="C509" s="1" t="s">
        <v>917</v>
      </c>
      <c r="D509" s="1" t="str">
        <f>VLOOKUP(B509,VALIDAÇÃO!$B$2:$C$12,2,0)</f>
        <v>UNIQUE</v>
      </c>
      <c r="E509" s="1" t="s">
        <v>767</v>
      </c>
      <c r="F509" s="1" t="str">
        <f>VLOOKUP(E509,'[1]MAIO 25'!$D$2:$E$876,2,0)</f>
        <v>Masculino</v>
      </c>
      <c r="G509" s="1" t="str">
        <f>VLOOKUP(H509,VALIDAÇÃO!$F$2:$G$83,2,0)</f>
        <v>DIRETO</v>
      </c>
      <c r="H509" s="1" t="s">
        <v>1518</v>
      </c>
      <c r="I509" s="1" t="s">
        <v>847</v>
      </c>
      <c r="J509" s="15">
        <v>45670</v>
      </c>
      <c r="K509" s="15"/>
      <c r="L509" s="2">
        <v>1589.59</v>
      </c>
      <c r="M509" s="2" t="e">
        <f>W509+X509+Y509+Z509+AA509+AB509+AC509+AD509+AE509+AF509+AH509+AJ509+AK509+AL509+AM509+AN509+AO509+AP509+AR509+AT509+AV509++AX509+AY509+AZ509+BA509+BG509+BJ509+BO509+BP509+BQ509+BV509+BW509+BX509+BZ509+CB509+CC509+CD509+CE509+CF509+CH509+CI509+CL509+CN509+BT509+BC509+BE509+BN509+BU509+CQ509+#REF!+CR509+CG509</f>
        <v>#REF!</v>
      </c>
      <c r="N509" s="2">
        <f>(V509+BR509)</f>
        <v>946.8</v>
      </c>
      <c r="O509" s="2" t="e">
        <f t="shared" si="42"/>
        <v>#REF!</v>
      </c>
      <c r="P509" s="2" t="e">
        <f>O509+BS509</f>
        <v>#REF!</v>
      </c>
      <c r="Q509" s="2" t="e">
        <f t="shared" si="43"/>
        <v>#REF!</v>
      </c>
      <c r="R509" s="2" t="e">
        <f t="shared" si="44"/>
        <v>#REF!</v>
      </c>
      <c r="S509" s="2">
        <v>1738</v>
      </c>
      <c r="T509" s="3"/>
      <c r="U509" s="4"/>
      <c r="V509" s="3">
        <v>1738</v>
      </c>
      <c r="W509" s="3"/>
      <c r="X509" s="3"/>
      <c r="Y509" s="3">
        <v>2.61</v>
      </c>
      <c r="Z509" s="3"/>
      <c r="AA509" s="3"/>
      <c r="AB509" s="3"/>
      <c r="AC509" s="3"/>
      <c r="AD509" s="3"/>
      <c r="AE509" s="3">
        <v>100</v>
      </c>
      <c r="AF509" s="3"/>
      <c r="AG509" s="4"/>
      <c r="AH509" s="3"/>
      <c r="AI509" s="3"/>
      <c r="AJ509" s="3"/>
      <c r="AK509" s="3">
        <v>2.4</v>
      </c>
      <c r="AL509" s="3"/>
      <c r="AM509" s="3"/>
      <c r="AN509" s="3">
        <v>192</v>
      </c>
      <c r="AO509" s="3"/>
      <c r="AP509" s="3"/>
      <c r="AQ509" s="4"/>
      <c r="AR509" s="3">
        <v>368.92</v>
      </c>
      <c r="AS509" s="4">
        <v>765.17</v>
      </c>
      <c r="AT509" s="3"/>
      <c r="AU509" s="4"/>
      <c r="AV509" s="3">
        <v>12.46</v>
      </c>
      <c r="AW509" s="4">
        <v>0</v>
      </c>
      <c r="AX509" s="3">
        <v>142.58000000000001</v>
      </c>
      <c r="AY509" s="3"/>
      <c r="AZ509" s="3"/>
      <c r="BA509" s="3">
        <v>27.42</v>
      </c>
      <c r="BB509" s="3"/>
      <c r="BC509" s="3"/>
      <c r="BD509" s="4"/>
      <c r="BE509" s="3"/>
      <c r="BF509" s="4"/>
      <c r="BG509" s="3"/>
      <c r="BH509" s="4"/>
      <c r="BI509" s="3">
        <v>924</v>
      </c>
      <c r="BJ509" s="3">
        <v>71.45</v>
      </c>
      <c r="BK509" s="3">
        <v>98.45</v>
      </c>
      <c r="BL509" s="3"/>
      <c r="BM509" s="3"/>
      <c r="BN509" s="3"/>
      <c r="BO509" s="3">
        <v>-52.14</v>
      </c>
      <c r="BP509" s="3">
        <v>-34.76</v>
      </c>
      <c r="BQ509" s="3"/>
      <c r="BR509" s="3">
        <v>-791.2</v>
      </c>
      <c r="BS509" s="3">
        <f t="shared" si="40"/>
        <v>791.2</v>
      </c>
      <c r="BT509" s="3">
        <f t="shared" si="41"/>
        <v>132.79999999999995</v>
      </c>
      <c r="BU509" s="3"/>
      <c r="BV509" s="3"/>
      <c r="BW509" s="3"/>
      <c r="BX509" s="3"/>
      <c r="BY509" s="3"/>
      <c r="BZ509" s="3"/>
      <c r="CA509" s="4"/>
      <c r="CB509" s="3"/>
      <c r="CC509" s="3"/>
      <c r="CD509" s="3"/>
      <c r="CE509" s="3"/>
      <c r="CF509" s="3"/>
      <c r="CG509" s="3"/>
      <c r="CH509" s="3"/>
      <c r="CI509" s="3"/>
      <c r="CJ509" s="4"/>
      <c r="CK509" s="3"/>
      <c r="CL509" s="3">
        <v>-190.15</v>
      </c>
      <c r="CM509" s="3"/>
      <c r="CN509" s="3">
        <v>0</v>
      </c>
      <c r="CO509" s="3"/>
      <c r="CP509" s="3">
        <v>189.26</v>
      </c>
      <c r="CQ509" s="3"/>
      <c r="CR509" s="3"/>
    </row>
    <row r="510" spans="1:96" ht="15" customHeight="1" x14ac:dyDescent="0.15">
      <c r="A510" s="1" t="s">
        <v>848</v>
      </c>
      <c r="B510" s="1" t="s">
        <v>574</v>
      </c>
      <c r="C510" s="1" t="s">
        <v>1218</v>
      </c>
      <c r="D510" s="1" t="str">
        <f>VLOOKUP(B510,VALIDAÇÃO!$B$2:$C$12,2,0)</f>
        <v>MARIE CURIE</v>
      </c>
      <c r="E510" s="1" t="s">
        <v>738</v>
      </c>
      <c r="F510" s="1" t="str">
        <f>VLOOKUP(E510,'[1]MAIO 25'!$D$2:$E$876,2,0)</f>
        <v>Masculino</v>
      </c>
      <c r="G510" s="1" t="str">
        <f>VLOOKUP(H510,VALIDAÇÃO!$F$2:$G$83,2,0)</f>
        <v>DIRETO</v>
      </c>
      <c r="H510" s="1" t="s">
        <v>649</v>
      </c>
      <c r="I510" s="1" t="s">
        <v>850</v>
      </c>
      <c r="J510" s="15">
        <v>45699</v>
      </c>
      <c r="K510" s="15"/>
      <c r="L510" s="2">
        <v>2373.5</v>
      </c>
      <c r="M510" s="2" t="e">
        <f>W510+X510+Y510+Z510+AA510+AB510+AC510+AD510+AE510+AF510+AH510+AJ510+AK510+AL510+AM510+AN510+AO510+AP510+AR510+AT510+AV510++AX510+AY510+AZ510+BA510+BG510+BJ510+BO510+BP510+BQ510+BV510+BW510+BX510+BZ510+CB510+CC510+CD510+CE510+CF510+CH510+CI510+CL510+CN510+BT510+BC510+BE510+BN510+BU510+CQ510+#REF!+CR510+CG510</f>
        <v>#REF!</v>
      </c>
      <c r="N510" s="2">
        <f>(V510+BR510)</f>
        <v>1386</v>
      </c>
      <c r="O510" s="2" t="e">
        <f t="shared" si="42"/>
        <v>#REF!</v>
      </c>
      <c r="P510" s="2" t="e">
        <f>O510+BS510</f>
        <v>#REF!</v>
      </c>
      <c r="Q510" s="2" t="e">
        <f t="shared" si="43"/>
        <v>#REF!</v>
      </c>
      <c r="R510" s="2" t="e">
        <f t="shared" si="44"/>
        <v>#REF!</v>
      </c>
      <c r="S510" s="2">
        <v>2310</v>
      </c>
      <c r="T510" s="3"/>
      <c r="U510" s="4"/>
      <c r="V510" s="3">
        <v>2310</v>
      </c>
      <c r="W510" s="3"/>
      <c r="X510" s="3"/>
      <c r="Y510" s="3"/>
      <c r="Z510" s="3"/>
      <c r="AA510" s="3"/>
      <c r="AB510" s="3"/>
      <c r="AC510" s="3">
        <v>55.62</v>
      </c>
      <c r="AD510" s="3"/>
      <c r="AE510" s="3"/>
      <c r="AF510" s="3"/>
      <c r="AG510" s="4"/>
      <c r="AH510" s="3"/>
      <c r="AI510" s="3"/>
      <c r="AJ510" s="3"/>
      <c r="AK510" s="3"/>
      <c r="AL510" s="3"/>
      <c r="AM510" s="3"/>
      <c r="AN510" s="3"/>
      <c r="AO510" s="3"/>
      <c r="AP510" s="3"/>
      <c r="AQ510" s="4"/>
      <c r="AR510" s="3"/>
      <c r="AS510" s="4">
        <v>158</v>
      </c>
      <c r="AT510" s="3"/>
      <c r="AU510" s="4"/>
      <c r="AV510" s="3"/>
      <c r="AW510" s="4">
        <v>0</v>
      </c>
      <c r="AX510" s="3">
        <v>1456.52</v>
      </c>
      <c r="AY510" s="3"/>
      <c r="AZ510" s="3"/>
      <c r="BA510" s="3">
        <v>280.10000000000002</v>
      </c>
      <c r="BB510" s="3"/>
      <c r="BC510" s="3"/>
      <c r="BD510" s="4"/>
      <c r="BE510" s="3"/>
      <c r="BF510" s="4"/>
      <c r="BG510" s="3"/>
      <c r="BH510" s="4"/>
      <c r="BI510" s="3">
        <v>924</v>
      </c>
      <c r="BJ510" s="3"/>
      <c r="BK510" s="3">
        <v>11.75</v>
      </c>
      <c r="BL510" s="3"/>
      <c r="BM510" s="3"/>
      <c r="BN510" s="3"/>
      <c r="BO510" s="3">
        <v>-69.3</v>
      </c>
      <c r="BP510" s="3">
        <v>-46.2</v>
      </c>
      <c r="BQ510" s="3">
        <v>-138.6</v>
      </c>
      <c r="BR510" s="3">
        <v>-924</v>
      </c>
      <c r="BS510" s="3">
        <f t="shared" si="40"/>
        <v>924</v>
      </c>
      <c r="BT510" s="3">
        <f t="shared" si="41"/>
        <v>0</v>
      </c>
      <c r="BU510" s="3"/>
      <c r="BV510" s="3"/>
      <c r="BW510" s="3"/>
      <c r="BX510" s="3"/>
      <c r="BY510" s="3"/>
      <c r="BZ510" s="3"/>
      <c r="CA510" s="4"/>
      <c r="CB510" s="3"/>
      <c r="CC510" s="3">
        <v>-49.9</v>
      </c>
      <c r="CD510" s="3"/>
      <c r="CE510" s="3"/>
      <c r="CF510" s="3"/>
      <c r="CG510" s="3"/>
      <c r="CH510" s="3"/>
      <c r="CI510" s="3"/>
      <c r="CJ510" s="4"/>
      <c r="CK510" s="3"/>
      <c r="CL510" s="3">
        <v>-378.99</v>
      </c>
      <c r="CM510" s="3"/>
      <c r="CN510" s="3">
        <v>-121.75</v>
      </c>
      <c r="CO510" s="3"/>
      <c r="CP510" s="3">
        <v>323.72000000000003</v>
      </c>
      <c r="CQ510" s="3"/>
      <c r="CR510" s="3"/>
    </row>
    <row r="511" spans="1:96" ht="15" customHeight="1" x14ac:dyDescent="0.15">
      <c r="A511" s="1" t="s">
        <v>845</v>
      </c>
      <c r="B511" s="1" t="s">
        <v>55</v>
      </c>
      <c r="C511" s="1" t="s">
        <v>1200</v>
      </c>
      <c r="D511" s="1" t="str">
        <f>VLOOKUP(B511,VALIDAÇÃO!$B$2:$C$12,2,0)</f>
        <v>UNIQUE</v>
      </c>
      <c r="E511" s="1" t="s">
        <v>84</v>
      </c>
      <c r="F511" s="1" t="str">
        <f>VLOOKUP(E511,'[1]MAIO 25'!$D$2:$E$876,2,0)</f>
        <v>Masculino</v>
      </c>
      <c r="G511" s="1" t="str">
        <f>VLOOKUP(H511,VALIDAÇÃO!$F$2:$G$83,2,0)</f>
        <v>DIRETO</v>
      </c>
      <c r="H511" s="1" t="s">
        <v>1520</v>
      </c>
      <c r="I511" s="1" t="s">
        <v>847</v>
      </c>
      <c r="J511" s="15">
        <v>45558</v>
      </c>
      <c r="K511" s="15"/>
      <c r="L511" s="2">
        <v>676.1</v>
      </c>
      <c r="M511" s="2" t="e">
        <f>W511+X511+Y511+Z511+AA511+AB511+AC511+AD511+AE511+AF511+AH511+AJ511+AK511+AL511+AM511+AN511+AO511+AP511+AR511+AT511+AV511++AX511+AY511+AZ511+BA511+BG511+BJ511+BO511+BP511+BQ511+BV511+BW511+BX511+BZ511+CB511+CC511+CD511+CE511+CF511+CH511+CI511+CL511+CN511+BT511+BC511+BE511+BN511+BU511+CQ511+#REF!+CR511+CG511</f>
        <v>#REF!</v>
      </c>
      <c r="N511" s="2">
        <f>(V511+BR511)</f>
        <v>1386</v>
      </c>
      <c r="O511" s="2" t="e">
        <f t="shared" si="42"/>
        <v>#REF!</v>
      </c>
      <c r="P511" s="2" t="e">
        <f>O511+BS511</f>
        <v>#REF!</v>
      </c>
      <c r="Q511" s="2" t="e">
        <f t="shared" si="43"/>
        <v>#REF!</v>
      </c>
      <c r="R511" s="2" t="e">
        <f t="shared" si="44"/>
        <v>#REF!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4"/>
      <c r="AH511" s="3"/>
      <c r="AI511" s="3"/>
      <c r="AJ511" s="3"/>
      <c r="AK511" s="3"/>
      <c r="AL511" s="3"/>
      <c r="AM511" s="3"/>
      <c r="AN511" s="3"/>
      <c r="AO511" s="3"/>
      <c r="AP511" s="3"/>
      <c r="AQ511" s="4"/>
      <c r="AR511" s="3">
        <v>8.98</v>
      </c>
      <c r="AS511" s="4">
        <v>45</v>
      </c>
      <c r="AT511" s="3"/>
      <c r="AU511" s="4"/>
      <c r="AV511" s="3"/>
      <c r="AW511" s="4">
        <v>0</v>
      </c>
      <c r="AX511" s="3"/>
      <c r="AY511" s="3"/>
      <c r="AZ511" s="3"/>
      <c r="BA511" s="3"/>
      <c r="BB511" s="3"/>
      <c r="BC511" s="3">
        <v>-61.28</v>
      </c>
      <c r="BD511" s="4">
        <v>350.17</v>
      </c>
      <c r="BE511" s="3">
        <v>-154</v>
      </c>
      <c r="BF511" s="4">
        <v>2</v>
      </c>
      <c r="BG511" s="3"/>
      <c r="BH511" s="4"/>
      <c r="BI511" s="3">
        <v>695.2</v>
      </c>
      <c r="BJ511" s="3">
        <v>1.73</v>
      </c>
      <c r="BK511" s="3">
        <v>28.82</v>
      </c>
      <c r="BL511" s="3"/>
      <c r="BM511" s="3"/>
      <c r="BN511" s="3"/>
      <c r="BO511" s="3">
        <v>-69.3</v>
      </c>
      <c r="BP511" s="3">
        <v>-46.2</v>
      </c>
      <c r="BQ511" s="3">
        <v>-138.6</v>
      </c>
      <c r="BR511" s="3">
        <v>-924</v>
      </c>
      <c r="BS511" s="3">
        <f t="shared" si="40"/>
        <v>924</v>
      </c>
      <c r="BT511" s="3">
        <f t="shared" si="41"/>
        <v>-228.79999999999995</v>
      </c>
      <c r="BU511" s="3"/>
      <c r="BV511" s="3"/>
      <c r="BW511" s="3"/>
      <c r="BX511" s="3"/>
      <c r="BY511" s="3"/>
      <c r="BZ511" s="3"/>
      <c r="CA511" s="4"/>
      <c r="CB511" s="3"/>
      <c r="CC511" s="3"/>
      <c r="CD511" s="3"/>
      <c r="CE511" s="3"/>
      <c r="CF511" s="3"/>
      <c r="CG511" s="3"/>
      <c r="CH511" s="3"/>
      <c r="CI511" s="3">
        <v>-154</v>
      </c>
      <c r="CJ511" s="4">
        <v>2</v>
      </c>
      <c r="CK511" s="3"/>
      <c r="CL511" s="3">
        <v>-152.85</v>
      </c>
      <c r="CM511" s="3"/>
      <c r="CN511" s="3">
        <v>0</v>
      </c>
      <c r="CO511" s="3"/>
      <c r="CP511" s="3">
        <v>156.11000000000001</v>
      </c>
      <c r="CQ511" s="3"/>
      <c r="CR511" s="3"/>
    </row>
    <row r="512" spans="1:96" ht="15" customHeight="1" x14ac:dyDescent="0.15">
      <c r="A512" s="1" t="s">
        <v>865</v>
      </c>
      <c r="B512" s="1" t="s">
        <v>671</v>
      </c>
      <c r="C512" s="1" t="s">
        <v>1219</v>
      </c>
      <c r="D512" s="1" t="str">
        <f>VLOOKUP(B512,VALIDAÇÃO!$B$2:$C$12,2,0)</f>
        <v>VIVANT</v>
      </c>
      <c r="E512" s="1" t="s">
        <v>1726</v>
      </c>
      <c r="F512" s="1" t="s">
        <v>1830</v>
      </c>
      <c r="G512" s="1" t="str">
        <f>VLOOKUP(H512,VALIDAÇÃO!$F$2:$G$83,2,0)</f>
        <v>DIRETO</v>
      </c>
      <c r="H512" s="1" t="s">
        <v>256</v>
      </c>
      <c r="I512" s="1" t="s">
        <v>867</v>
      </c>
      <c r="J512" s="15">
        <v>45188</v>
      </c>
      <c r="K512" s="15"/>
      <c r="L512" s="2"/>
      <c r="M512" s="2" t="e">
        <f>W512+X512+Y512+Z512+AA512+AB512+AC512+AD512+AE512+AF512+AH512+AJ512+AK512+AL512+AM512+AN512+AO512+AP512+AR512+AT512+AV512++AX512+AY512+AZ512+BA512+BG512+BJ512+BO512+BP512+BQ512+BV512+BW512+BX512+BZ512+CB512+CC512+CD512+CE512+CF512+CH512+CI512+CL512+CN512+BT512+BC512+BE512+BN512+BU512+CQ512+#REF!+CR512+CG512</f>
        <v>#REF!</v>
      </c>
      <c r="N512" s="2">
        <f>(V512+BR512)</f>
        <v>0</v>
      </c>
      <c r="O512" s="2" t="e">
        <f t="shared" si="42"/>
        <v>#REF!</v>
      </c>
      <c r="P512" s="2" t="e">
        <f>O512+BS512</f>
        <v>#REF!</v>
      </c>
      <c r="Q512" s="2" t="e">
        <f t="shared" si="43"/>
        <v>#REF!</v>
      </c>
      <c r="R512" s="2" t="e">
        <f t="shared" si="44"/>
        <v>#REF!</v>
      </c>
      <c r="S512" s="2">
        <v>2310</v>
      </c>
      <c r="T512" s="3"/>
      <c r="U512" s="4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4"/>
      <c r="AH512" s="3"/>
      <c r="AI512" s="3"/>
      <c r="AJ512" s="3"/>
      <c r="AK512" s="3"/>
      <c r="AL512" s="3"/>
      <c r="AM512" s="3"/>
      <c r="AN512" s="3"/>
      <c r="AO512" s="3"/>
      <c r="AP512" s="3"/>
      <c r="AQ512" s="4"/>
      <c r="AR512" s="3"/>
      <c r="AS512" s="4"/>
      <c r="AT512" s="3"/>
      <c r="AU512" s="4"/>
      <c r="AV512" s="3"/>
      <c r="AW512" s="4"/>
      <c r="AX512" s="3"/>
      <c r="AY512" s="3"/>
      <c r="AZ512" s="3"/>
      <c r="BA512" s="3"/>
      <c r="BB512" s="3">
        <v>2310</v>
      </c>
      <c r="BC512" s="3"/>
      <c r="BD512" s="4"/>
      <c r="BE512" s="3"/>
      <c r="BF512" s="4"/>
      <c r="BG512" s="3"/>
      <c r="BH512" s="4"/>
      <c r="BI512" s="3">
        <v>5065.4399999999996</v>
      </c>
      <c r="BJ512" s="3"/>
      <c r="BK512" s="3"/>
      <c r="BL512" s="3"/>
      <c r="BM512" s="3"/>
      <c r="BN512" s="3"/>
      <c r="BO512" s="3"/>
      <c r="BP512" s="3"/>
      <c r="BQ512" s="3"/>
      <c r="BR512" s="3"/>
      <c r="BS512" s="3">
        <f t="shared" si="40"/>
        <v>0</v>
      </c>
      <c r="BT512" s="3">
        <f t="shared" si="41"/>
        <v>5065.4399999999996</v>
      </c>
      <c r="BU512" s="3"/>
      <c r="BV512" s="3"/>
      <c r="BW512" s="3"/>
      <c r="BX512" s="3"/>
      <c r="BY512" s="3"/>
      <c r="BZ512" s="3"/>
      <c r="CA512" s="4"/>
      <c r="CB512" s="3"/>
      <c r="CC512" s="3"/>
      <c r="CD512" s="3"/>
      <c r="CE512" s="3"/>
      <c r="CF512" s="3"/>
      <c r="CG512" s="3"/>
      <c r="CH512" s="3"/>
      <c r="CI512" s="3"/>
      <c r="CJ512" s="4"/>
      <c r="CK512" s="3"/>
      <c r="CL512" s="3"/>
      <c r="CM512" s="3"/>
      <c r="CN512" s="3"/>
      <c r="CO512" s="3"/>
      <c r="CP512" s="3">
        <v>184.8</v>
      </c>
      <c r="CQ512" s="3"/>
      <c r="CR512" s="3"/>
    </row>
    <row r="513" spans="1:96" ht="15" customHeight="1" x14ac:dyDescent="0.15">
      <c r="A513" s="1" t="s">
        <v>851</v>
      </c>
      <c r="B513" s="1" t="s">
        <v>633</v>
      </c>
      <c r="C513" s="1" t="s">
        <v>1220</v>
      </c>
      <c r="D513" s="1" t="str">
        <f>VLOOKUP(B513,VALIDAÇÃO!$B$2:$C$12,2,0)</f>
        <v>ESSENZA</v>
      </c>
      <c r="E513" s="1" t="s">
        <v>153</v>
      </c>
      <c r="F513" s="1" t="str">
        <f>VLOOKUP(E513,'[1]MAIO 25'!$D$2:$E$876,2,0)</f>
        <v>Masculino</v>
      </c>
      <c r="G513" s="1" t="str">
        <f>VLOOKUP(H513,VALIDAÇÃO!$F$2:$G$83,2,0)</f>
        <v>DIRETO</v>
      </c>
      <c r="H513" s="1" t="s">
        <v>649</v>
      </c>
      <c r="I513" s="1" t="s">
        <v>847</v>
      </c>
      <c r="J513" s="15">
        <v>45481</v>
      </c>
      <c r="K513" s="15"/>
      <c r="L513" s="2">
        <v>1746.62</v>
      </c>
      <c r="M513" s="2" t="e">
        <f>W513+X513+Y513+Z513+AA513+AB513+AC513+AD513+AE513+AF513+AH513+AJ513+AK513+AL513+AM513+AN513+AO513+AP513+AR513+AT513+AV513++AX513+AY513+AZ513+BA513+BG513+BJ513+BO513+BP513+BQ513+BV513+BW513+BX513+BZ513+CB513+CC513+CD513+CE513+CF513+CH513+CI513+CL513+CN513+BT513+BC513+BE513+BN513+BU513+CQ513+#REF!+CR513+CG513</f>
        <v>#REF!</v>
      </c>
      <c r="N513" s="2">
        <f>(V513+BR513)</f>
        <v>1386</v>
      </c>
      <c r="O513" s="2" t="e">
        <f t="shared" si="42"/>
        <v>#REF!</v>
      </c>
      <c r="P513" s="2" t="e">
        <f>O513+BS513</f>
        <v>#REF!</v>
      </c>
      <c r="Q513" s="2" t="e">
        <f t="shared" si="43"/>
        <v>#REF!</v>
      </c>
      <c r="R513" s="2" t="e">
        <f t="shared" si="44"/>
        <v>#REF!</v>
      </c>
      <c r="S513" s="2">
        <v>2310</v>
      </c>
      <c r="T513" s="3"/>
      <c r="U513" s="4"/>
      <c r="V513" s="3">
        <v>2310</v>
      </c>
      <c r="W513" s="3"/>
      <c r="X513" s="3"/>
      <c r="Y513" s="3"/>
      <c r="Z513" s="3"/>
      <c r="AA513" s="3"/>
      <c r="AB513" s="3"/>
      <c r="AC513" s="3">
        <v>55.62</v>
      </c>
      <c r="AD513" s="3">
        <v>100</v>
      </c>
      <c r="AE513" s="3"/>
      <c r="AF513" s="3"/>
      <c r="AG513" s="4"/>
      <c r="AH513" s="3"/>
      <c r="AI513" s="3"/>
      <c r="AJ513" s="3"/>
      <c r="AK513" s="3">
        <v>4.8600000000000003</v>
      </c>
      <c r="AL513" s="3"/>
      <c r="AM513" s="3"/>
      <c r="AN513" s="3"/>
      <c r="AO513" s="3"/>
      <c r="AP513" s="3">
        <v>285.64</v>
      </c>
      <c r="AQ513" s="4">
        <v>960.14</v>
      </c>
      <c r="AR513" s="3">
        <v>45.56</v>
      </c>
      <c r="AS513" s="4">
        <v>2465.17</v>
      </c>
      <c r="AT513" s="3"/>
      <c r="AU513" s="4"/>
      <c r="AV513" s="3">
        <v>25.29</v>
      </c>
      <c r="AW513" s="4">
        <v>0</v>
      </c>
      <c r="AX513" s="3">
        <v>289.60000000000002</v>
      </c>
      <c r="AY513" s="3"/>
      <c r="AZ513" s="3"/>
      <c r="BA513" s="3">
        <v>55.69</v>
      </c>
      <c r="BB513" s="3"/>
      <c r="BC513" s="3"/>
      <c r="BD513" s="4"/>
      <c r="BE513" s="3">
        <v>-77</v>
      </c>
      <c r="BF513" s="4">
        <v>1</v>
      </c>
      <c r="BG513" s="3">
        <v>186.6</v>
      </c>
      <c r="BH513" s="4">
        <v>533.14</v>
      </c>
      <c r="BI513" s="3">
        <v>695.2</v>
      </c>
      <c r="BJ513" s="3">
        <v>99.58</v>
      </c>
      <c r="BK513" s="3">
        <v>202.19</v>
      </c>
      <c r="BL513" s="3"/>
      <c r="BM513" s="3"/>
      <c r="BN513" s="3"/>
      <c r="BO513" s="3">
        <v>-69.3</v>
      </c>
      <c r="BP513" s="3">
        <v>-46.2</v>
      </c>
      <c r="BQ513" s="3">
        <v>-138.6</v>
      </c>
      <c r="BR513" s="3">
        <v>-924</v>
      </c>
      <c r="BS513" s="3">
        <f t="shared" si="40"/>
        <v>924</v>
      </c>
      <c r="BT513" s="3">
        <f t="shared" si="41"/>
        <v>-228.79999999999995</v>
      </c>
      <c r="BU513" s="3"/>
      <c r="BV513" s="3"/>
      <c r="BW513" s="3"/>
      <c r="BX513" s="3"/>
      <c r="BY513" s="3"/>
      <c r="BZ513" s="3"/>
      <c r="CA513" s="4"/>
      <c r="CB513" s="3"/>
      <c r="CC513" s="3"/>
      <c r="CD513" s="3"/>
      <c r="CE513" s="3"/>
      <c r="CF513" s="3"/>
      <c r="CG513" s="3"/>
      <c r="CH513" s="3"/>
      <c r="CI513" s="3">
        <v>-77</v>
      </c>
      <c r="CJ513" s="4">
        <v>1</v>
      </c>
      <c r="CK513" s="3"/>
      <c r="CL513" s="3">
        <v>-271.26</v>
      </c>
      <c r="CM513" s="3"/>
      <c r="CN513" s="3">
        <v>-8.4600000000000009</v>
      </c>
      <c r="CO513" s="3"/>
      <c r="CP513" s="3">
        <v>251.9</v>
      </c>
      <c r="CQ513" s="3"/>
      <c r="CR513" s="3"/>
    </row>
    <row r="514" spans="1:96" ht="15" customHeight="1" x14ac:dyDescent="0.15">
      <c r="A514" s="1" t="s">
        <v>865</v>
      </c>
      <c r="B514" s="1" t="s">
        <v>671</v>
      </c>
      <c r="C514" s="1" t="s">
        <v>1221</v>
      </c>
      <c r="D514" s="1" t="str">
        <f>VLOOKUP(B514,VALIDAÇÃO!$B$2:$C$12,2,0)</f>
        <v>VIVANT</v>
      </c>
      <c r="E514" s="1" t="s">
        <v>383</v>
      </c>
      <c r="F514" s="1" t="str">
        <f>VLOOKUP(E514,'[1]MAIO 25'!$D$2:$E$876,2,0)</f>
        <v>Masculino</v>
      </c>
      <c r="G514" s="1" t="str">
        <f>VLOOKUP(H514,VALIDAÇÃO!$F$2:$G$83,2,0)</f>
        <v>DIRETO</v>
      </c>
      <c r="H514" s="1" t="s">
        <v>256</v>
      </c>
      <c r="I514" s="1" t="s">
        <v>867</v>
      </c>
      <c r="J514" s="15">
        <v>45082</v>
      </c>
      <c r="K514" s="15"/>
      <c r="L514" s="2">
        <v>2090.48</v>
      </c>
      <c r="M514" s="2" t="e">
        <f>W514+X514+Y514+Z514+AA514+AB514+AC514+AD514+AE514+AF514+AH514+AJ514+AK514+AL514+AM514+AN514+AO514+AP514+AR514+AT514+AV514++AX514+AY514+AZ514+BA514+BG514+BJ514+BO514+BP514+BQ514+BV514+BW514+BX514+BZ514+CB514+CC514+CD514+CE514+CF514+CH514+CI514+CL514+CN514+BT514+BC514+BE514+BN514+BU514+CQ514+#REF!+CR514+CG514</f>
        <v>#REF!</v>
      </c>
      <c r="N514" s="2">
        <f>(V514+BR514)</f>
        <v>1286</v>
      </c>
      <c r="O514" s="2" t="e">
        <f t="shared" si="42"/>
        <v>#REF!</v>
      </c>
      <c r="P514" s="2" t="e">
        <f>O514+BS514</f>
        <v>#REF!</v>
      </c>
      <c r="Q514" s="2" t="e">
        <f t="shared" si="43"/>
        <v>#REF!</v>
      </c>
      <c r="R514" s="2" t="e">
        <f t="shared" si="44"/>
        <v>#REF!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>
        <v>200</v>
      </c>
      <c r="AF514" s="3"/>
      <c r="AG514" s="4"/>
      <c r="AH514" s="3"/>
      <c r="AI514" s="3"/>
      <c r="AJ514" s="3"/>
      <c r="AK514" s="3">
        <v>3.32</v>
      </c>
      <c r="AL514" s="3"/>
      <c r="AM514" s="3"/>
      <c r="AN514" s="3">
        <v>200</v>
      </c>
      <c r="AO514" s="3"/>
      <c r="AP514" s="3"/>
      <c r="AQ514" s="4"/>
      <c r="AR514" s="3">
        <v>328.14</v>
      </c>
      <c r="AS514" s="4"/>
      <c r="AT514" s="3"/>
      <c r="AU514" s="4"/>
      <c r="AV514" s="3">
        <v>17.259999999999998</v>
      </c>
      <c r="AW514" s="4"/>
      <c r="AX514" s="3">
        <v>295</v>
      </c>
      <c r="AY514" s="3"/>
      <c r="AZ514" s="3"/>
      <c r="BA514" s="3">
        <v>56.73</v>
      </c>
      <c r="BB514" s="3"/>
      <c r="BC514" s="3">
        <v>-42</v>
      </c>
      <c r="BD514" s="4">
        <v>240</v>
      </c>
      <c r="BE514" s="3"/>
      <c r="BF514" s="4"/>
      <c r="BG514" s="3"/>
      <c r="BH514" s="4"/>
      <c r="BI514" s="3">
        <v>924</v>
      </c>
      <c r="BJ514" s="3">
        <v>63.1</v>
      </c>
      <c r="BK514" s="3"/>
      <c r="BL514" s="3"/>
      <c r="BM514" s="3"/>
      <c r="BN514" s="3"/>
      <c r="BO514" s="3">
        <v>-69.3</v>
      </c>
      <c r="BP514" s="3">
        <v>-46.2</v>
      </c>
      <c r="BQ514" s="3"/>
      <c r="BR514" s="3">
        <v>-1024</v>
      </c>
      <c r="BS514" s="3">
        <f t="shared" si="40"/>
        <v>1024</v>
      </c>
      <c r="BT514" s="3">
        <f t="shared" si="41"/>
        <v>-100</v>
      </c>
      <c r="BU514" s="3"/>
      <c r="BV514" s="3"/>
      <c r="BW514" s="3"/>
      <c r="BX514" s="3"/>
      <c r="BY514" s="3"/>
      <c r="BZ514" s="3"/>
      <c r="CA514" s="4"/>
      <c r="CB514" s="3"/>
      <c r="CC514" s="3"/>
      <c r="CD514" s="3"/>
      <c r="CE514" s="3"/>
      <c r="CF514" s="3"/>
      <c r="CG514" s="3"/>
      <c r="CH514" s="3"/>
      <c r="CI514" s="3"/>
      <c r="CJ514" s="4"/>
      <c r="CK514" s="3"/>
      <c r="CL514" s="3">
        <v>-257.19</v>
      </c>
      <c r="CM514" s="3"/>
      <c r="CN514" s="3">
        <v>0</v>
      </c>
      <c r="CO514" s="3"/>
      <c r="CP514" s="3">
        <v>242.52</v>
      </c>
      <c r="CQ514" s="3"/>
      <c r="CR514" s="3"/>
    </row>
    <row r="515" spans="1:96" ht="15" customHeight="1" x14ac:dyDescent="0.15">
      <c r="A515" s="1" t="s">
        <v>855</v>
      </c>
      <c r="B515" s="1" t="s">
        <v>509</v>
      </c>
      <c r="C515" s="1" t="s">
        <v>1017</v>
      </c>
      <c r="D515" s="1" t="str">
        <f>VLOOKUP(B515,VALIDAÇÃO!$B$2:$C$12,2,0)</f>
        <v>AUGURI</v>
      </c>
      <c r="E515" s="1" t="s">
        <v>569</v>
      </c>
      <c r="F515" s="1" t="str">
        <f>VLOOKUP(E515,'[1]MAIO 25'!$D$2:$E$876,2,0)</f>
        <v>Masculino</v>
      </c>
      <c r="G515" s="1" t="str">
        <f>VLOOKUP(H515,VALIDAÇÃO!$F$2:$G$83,2,0)</f>
        <v>INDIRETO</v>
      </c>
      <c r="H515" s="1" t="s">
        <v>299</v>
      </c>
      <c r="I515" s="1" t="s">
        <v>925</v>
      </c>
      <c r="J515" s="15">
        <v>45201</v>
      </c>
      <c r="K515" s="15"/>
      <c r="L515" s="2">
        <v>2607.1</v>
      </c>
      <c r="M515" s="2" t="e">
        <f>W515+X515+Y515+Z515+AA515+AB515+AC515+AD515+AE515+AF515+AH515+AJ515+AK515+AL515+AM515+AN515+AO515+AP515+AR515+AT515+AV515++AX515+AY515+AZ515+BA515+BG515+BJ515+BO515+BP515+BQ515+BV515+BW515+BX515+BZ515+CB515+CC515+CD515+CE515+CF515+CH515+CI515+CL515+CN515+BT515+BC515+BE515+BN515+BU515+CQ515+#REF!+CR515+CG515</f>
        <v>#REF!</v>
      </c>
      <c r="N515" s="2">
        <f>(V515+BR515)</f>
        <v>2040</v>
      </c>
      <c r="O515" s="2" t="e">
        <f t="shared" si="42"/>
        <v>#REF!</v>
      </c>
      <c r="P515" s="2" t="e">
        <f>O515+BS515</f>
        <v>#REF!</v>
      </c>
      <c r="Q515" s="2" t="e">
        <f t="shared" si="43"/>
        <v>#REF!</v>
      </c>
      <c r="R515" s="2" t="e">
        <f t="shared" si="44"/>
        <v>#REF!</v>
      </c>
      <c r="S515" s="2">
        <v>3400</v>
      </c>
      <c r="T515" s="3"/>
      <c r="U515" s="4"/>
      <c r="V515" s="3">
        <v>3400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4"/>
      <c r="AH515" s="3"/>
      <c r="AI515" s="3"/>
      <c r="AJ515" s="3"/>
      <c r="AK515" s="3"/>
      <c r="AL515" s="3"/>
      <c r="AM515" s="3"/>
      <c r="AN515" s="3"/>
      <c r="AO515" s="3"/>
      <c r="AP515" s="3">
        <v>434.38</v>
      </c>
      <c r="AQ515" s="4">
        <v>992</v>
      </c>
      <c r="AR515" s="3">
        <v>424.3</v>
      </c>
      <c r="AS515" s="4">
        <v>42.17</v>
      </c>
      <c r="AT515" s="3"/>
      <c r="AU515" s="4"/>
      <c r="AV515" s="3"/>
      <c r="AW515" s="4"/>
      <c r="AX515" s="3"/>
      <c r="AY515" s="3"/>
      <c r="AZ515" s="3"/>
      <c r="BA515" s="3"/>
      <c r="BB515" s="3"/>
      <c r="BC515" s="3"/>
      <c r="BD515" s="4"/>
      <c r="BE515" s="3"/>
      <c r="BF515" s="4"/>
      <c r="BG515" s="3">
        <v>246.24</v>
      </c>
      <c r="BH515" s="4">
        <v>478</v>
      </c>
      <c r="BI515" s="3">
        <v>924</v>
      </c>
      <c r="BJ515" s="3">
        <v>163.69</v>
      </c>
      <c r="BK515" s="3">
        <v>46.03</v>
      </c>
      <c r="BL515" s="3"/>
      <c r="BM515" s="3"/>
      <c r="BN515" s="3"/>
      <c r="BO515" s="3"/>
      <c r="BP515" s="3"/>
      <c r="BQ515" s="3"/>
      <c r="BR515" s="3">
        <v>-1360</v>
      </c>
      <c r="BS515" s="3">
        <f t="shared" ref="BS515:BS578" si="45">BR515*-1</f>
        <v>1360</v>
      </c>
      <c r="BT515" s="3">
        <f t="shared" si="41"/>
        <v>-436</v>
      </c>
      <c r="BU515" s="3"/>
      <c r="BV515" s="3"/>
      <c r="BW515" s="3"/>
      <c r="BX515" s="3"/>
      <c r="BY515" s="3"/>
      <c r="BZ515" s="3"/>
      <c r="CA515" s="4"/>
      <c r="CB515" s="3"/>
      <c r="CC515" s="3"/>
      <c r="CD515" s="3"/>
      <c r="CE515" s="3"/>
      <c r="CF515" s="3"/>
      <c r="CG515" s="3"/>
      <c r="CH515" s="3"/>
      <c r="CI515" s="3"/>
      <c r="CJ515" s="4"/>
      <c r="CK515" s="3"/>
      <c r="CL515" s="3">
        <v>-463.18</v>
      </c>
      <c r="CM515" s="3"/>
      <c r="CN515" s="3">
        <v>-238.33</v>
      </c>
      <c r="CO515" s="3"/>
      <c r="CP515" s="3">
        <v>373.48</v>
      </c>
      <c r="CQ515" s="3"/>
      <c r="CR515" s="3"/>
    </row>
    <row r="516" spans="1:96" ht="15" customHeight="1" x14ac:dyDescent="0.15">
      <c r="A516" s="1" t="s">
        <v>851</v>
      </c>
      <c r="B516" s="1" t="s">
        <v>633</v>
      </c>
      <c r="C516" s="1" t="s">
        <v>1222</v>
      </c>
      <c r="D516" s="1" t="str">
        <f>VLOOKUP(B516,VALIDAÇÃO!$B$2:$C$12,2,0)</f>
        <v>ESSENZA</v>
      </c>
      <c r="E516" s="1" t="s">
        <v>463</v>
      </c>
      <c r="F516" s="1" t="str">
        <f>VLOOKUP(E516,'[1]MAIO 25'!$D$2:$E$876,2,0)</f>
        <v>Masculino</v>
      </c>
      <c r="G516" s="1" t="str">
        <f>VLOOKUP(H516,VALIDAÇÃO!$F$2:$G$83,2,0)</f>
        <v>DIRETO</v>
      </c>
      <c r="H516" s="1" t="s">
        <v>256</v>
      </c>
      <c r="I516" s="1" t="s">
        <v>847</v>
      </c>
      <c r="J516" s="15">
        <v>45607</v>
      </c>
      <c r="K516" s="15"/>
      <c r="L516" s="2">
        <v>2196.3000000000002</v>
      </c>
      <c r="M516" s="2" t="e">
        <f>W516+X516+Y516+Z516+AA516+AB516+AC516+AD516+AE516+AF516+AH516+AJ516+AK516+AL516+AM516+AN516+AO516+AP516+AR516+AT516+AV516++AX516+AY516+AZ516+BA516+BG516+BJ516+BO516+BP516+BQ516+BV516+BW516+BX516+BZ516+CB516+CC516+CD516+CE516+CF516+CH516+CI516+CL516+CN516+BT516+BC516+BE516+BN516+BU516+CQ516+#REF!+CR516+CG516</f>
        <v>#REF!</v>
      </c>
      <c r="N516" s="2">
        <f>(V516+BR516)</f>
        <v>1330</v>
      </c>
      <c r="O516" s="2" t="e">
        <f t="shared" si="42"/>
        <v>#REF!</v>
      </c>
      <c r="P516" s="2" t="e">
        <f>O516+BS516</f>
        <v>#REF!</v>
      </c>
      <c r="Q516" s="2" t="e">
        <f t="shared" si="43"/>
        <v>#REF!</v>
      </c>
      <c r="R516" s="2" t="e">
        <f t="shared" si="44"/>
        <v>#REF!</v>
      </c>
      <c r="S516" s="2">
        <v>2310</v>
      </c>
      <c r="T516" s="3"/>
      <c r="U516" s="4"/>
      <c r="V516" s="3">
        <v>2310</v>
      </c>
      <c r="W516" s="3"/>
      <c r="X516" s="3"/>
      <c r="Y516" s="3"/>
      <c r="Z516" s="3"/>
      <c r="AA516" s="3"/>
      <c r="AB516" s="3"/>
      <c r="AC516" s="3">
        <v>55.62</v>
      </c>
      <c r="AD516" s="3"/>
      <c r="AE516" s="3">
        <v>100</v>
      </c>
      <c r="AF516" s="3"/>
      <c r="AG516" s="4"/>
      <c r="AH516" s="3"/>
      <c r="AI516" s="3"/>
      <c r="AJ516" s="3"/>
      <c r="AK516" s="3">
        <v>7.68</v>
      </c>
      <c r="AL516" s="3"/>
      <c r="AM516" s="3"/>
      <c r="AN516" s="3">
        <v>112</v>
      </c>
      <c r="AO516" s="3"/>
      <c r="AP516" s="3">
        <v>126.18</v>
      </c>
      <c r="AQ516" s="4">
        <v>424.14</v>
      </c>
      <c r="AR516" s="3">
        <v>192.82</v>
      </c>
      <c r="AS516" s="4"/>
      <c r="AT516" s="3"/>
      <c r="AU516" s="4"/>
      <c r="AV516" s="3">
        <v>39.92</v>
      </c>
      <c r="AW516" s="4"/>
      <c r="AX516" s="3">
        <v>460</v>
      </c>
      <c r="AY516" s="3"/>
      <c r="AZ516" s="3"/>
      <c r="BA516" s="3">
        <v>88.46</v>
      </c>
      <c r="BB516" s="3"/>
      <c r="BC516" s="3"/>
      <c r="BD516" s="4"/>
      <c r="BE516" s="3"/>
      <c r="BF516" s="4"/>
      <c r="BG516" s="3">
        <v>197.45</v>
      </c>
      <c r="BH516" s="4">
        <v>564.14</v>
      </c>
      <c r="BI516" s="3"/>
      <c r="BJ516" s="3">
        <v>99.32</v>
      </c>
      <c r="BK516" s="3"/>
      <c r="BL516" s="3"/>
      <c r="BM516" s="3"/>
      <c r="BN516" s="3"/>
      <c r="BO516" s="3">
        <v>-69.3</v>
      </c>
      <c r="BP516" s="3">
        <v>-46.2</v>
      </c>
      <c r="BQ516" s="3">
        <v>-138.6</v>
      </c>
      <c r="BR516" s="3">
        <v>-980</v>
      </c>
      <c r="BS516" s="3">
        <f t="shared" si="45"/>
        <v>980</v>
      </c>
      <c r="BT516" s="3">
        <f t="shared" si="41"/>
        <v>-980</v>
      </c>
      <c r="BU516" s="3"/>
      <c r="BV516" s="3"/>
      <c r="BW516" s="3"/>
      <c r="BX516" s="3"/>
      <c r="BY516" s="3"/>
      <c r="BZ516" s="3"/>
      <c r="CA516" s="4"/>
      <c r="CB516" s="3"/>
      <c r="CC516" s="3"/>
      <c r="CD516" s="3"/>
      <c r="CE516" s="3"/>
      <c r="CF516" s="3"/>
      <c r="CG516" s="3"/>
      <c r="CH516" s="3"/>
      <c r="CI516" s="3"/>
      <c r="CJ516" s="4"/>
      <c r="CK516" s="3"/>
      <c r="CL516" s="3">
        <v>-316.02</v>
      </c>
      <c r="CM516" s="3"/>
      <c r="CN516" s="3">
        <v>-43.03</v>
      </c>
      <c r="CO516" s="3"/>
      <c r="CP516" s="3">
        <v>281.74</v>
      </c>
      <c r="CQ516" s="3"/>
      <c r="CR516" s="3"/>
    </row>
    <row r="517" spans="1:96" ht="15" customHeight="1" x14ac:dyDescent="0.15">
      <c r="A517" s="1" t="s">
        <v>845</v>
      </c>
      <c r="B517" s="1" t="s">
        <v>55</v>
      </c>
      <c r="C517" s="1" t="s">
        <v>1727</v>
      </c>
      <c r="D517" s="1" t="str">
        <f>VLOOKUP(B517,VALIDAÇÃO!$B$2:$C$12,2,0)</f>
        <v>UNIQUE</v>
      </c>
      <c r="E517" s="1" t="s">
        <v>1916</v>
      </c>
      <c r="F517" s="1" t="e">
        <f>VLOOKUP(E517,'[1]MAIO 25'!$D$2:$E$876,2,0)</f>
        <v>#N/A</v>
      </c>
      <c r="G517" s="1" t="str">
        <f>VLOOKUP(H517,VALIDAÇÃO!$F$2:$G$83,2,0)</f>
        <v>DIRETO</v>
      </c>
      <c r="H517" s="1" t="s">
        <v>649</v>
      </c>
      <c r="I517" s="1" t="s">
        <v>847</v>
      </c>
      <c r="J517" s="15">
        <v>45817</v>
      </c>
      <c r="K517" s="15"/>
      <c r="L517" s="2">
        <v>1104.93</v>
      </c>
      <c r="M517" s="2" t="e">
        <f>W517+X517+Y517+Z517+AA517+AB517+AC517+AD517+AE517+AF517+AH517+AJ517+AK517+AL517+AM517+AN517+AO517+AP517+AR517+AT517+AV517++AX517+AY517+AZ517+BA517+BG517+BJ517+BO517+BP517+BQ517+BV517+BW517+BX517+BZ517+CB517+CC517+CD517+CE517+CF517+CH517+CI517+CL517+CN517+BT517+BC517+BE517+BN517+BU517+CQ517+#REF!+CR517+CG517</f>
        <v>#REF!</v>
      </c>
      <c r="N517" s="2">
        <f>(V517+BR517)</f>
        <v>1386</v>
      </c>
      <c r="O517" s="2" t="e">
        <f t="shared" si="42"/>
        <v>#REF!</v>
      </c>
      <c r="P517" s="2" t="e">
        <f>O517+BS517</f>
        <v>#REF!</v>
      </c>
      <c r="Q517" s="2" t="e">
        <f t="shared" si="43"/>
        <v>#REF!</v>
      </c>
      <c r="R517" s="2" t="e">
        <f t="shared" si="44"/>
        <v>#REF!</v>
      </c>
      <c r="S517" s="2">
        <v>2310</v>
      </c>
      <c r="T517" s="3"/>
      <c r="U517" s="4"/>
      <c r="V517" s="3">
        <v>2310</v>
      </c>
      <c r="W517" s="3"/>
      <c r="X517" s="3"/>
      <c r="Y517" s="3"/>
      <c r="Z517" s="3"/>
      <c r="AA517" s="3"/>
      <c r="AB517" s="3"/>
      <c r="AC517" s="3">
        <v>55.62</v>
      </c>
      <c r="AD517" s="3"/>
      <c r="AE517" s="3"/>
      <c r="AF517" s="3"/>
      <c r="AG517" s="4"/>
      <c r="AH517" s="3"/>
      <c r="AI517" s="3"/>
      <c r="AJ517" s="3"/>
      <c r="AK517" s="3"/>
      <c r="AL517" s="3"/>
      <c r="AM517" s="3"/>
      <c r="AN517" s="3"/>
      <c r="AO517" s="3"/>
      <c r="AP517" s="3"/>
      <c r="AQ517" s="4"/>
      <c r="AR517" s="3">
        <v>221.09</v>
      </c>
      <c r="AS517" s="4">
        <v>29.14</v>
      </c>
      <c r="AT517" s="3"/>
      <c r="AU517" s="4"/>
      <c r="AV517" s="3"/>
      <c r="AW517" s="4">
        <v>0</v>
      </c>
      <c r="AX517" s="3"/>
      <c r="AY517" s="3"/>
      <c r="AZ517" s="3"/>
      <c r="BA517" s="3"/>
      <c r="BB517" s="3"/>
      <c r="BC517" s="3">
        <v>-3.7</v>
      </c>
      <c r="BD517" s="4">
        <v>21.17</v>
      </c>
      <c r="BE517" s="3">
        <v>-154</v>
      </c>
      <c r="BF517" s="4">
        <v>2</v>
      </c>
      <c r="BG517" s="3"/>
      <c r="BH517" s="4"/>
      <c r="BI517" s="3">
        <v>924</v>
      </c>
      <c r="BJ517" s="3">
        <v>42.52</v>
      </c>
      <c r="BK517" s="3">
        <v>68.47999999999999</v>
      </c>
      <c r="BL517" s="3"/>
      <c r="BM517" s="3"/>
      <c r="BN517" s="3"/>
      <c r="BO517" s="3">
        <v>-69.3</v>
      </c>
      <c r="BP517" s="3">
        <v>-46.2</v>
      </c>
      <c r="BQ517" s="3"/>
      <c r="BR517" s="3">
        <v>-924</v>
      </c>
      <c r="BS517" s="3">
        <f t="shared" si="45"/>
        <v>924</v>
      </c>
      <c r="BT517" s="3">
        <f t="shared" si="41"/>
        <v>0</v>
      </c>
      <c r="BU517" s="3"/>
      <c r="BV517" s="3"/>
      <c r="BW517" s="3"/>
      <c r="BX517" s="3"/>
      <c r="BY517" s="3"/>
      <c r="BZ517" s="3"/>
      <c r="CA517" s="4"/>
      <c r="CB517" s="3"/>
      <c r="CC517" s="3">
        <v>-62.37</v>
      </c>
      <c r="CD517" s="3"/>
      <c r="CE517" s="3"/>
      <c r="CF517" s="3"/>
      <c r="CG517" s="3"/>
      <c r="CH517" s="3"/>
      <c r="CI517" s="3">
        <v>-77</v>
      </c>
      <c r="CJ517" s="4">
        <v>1</v>
      </c>
      <c r="CK517" s="3"/>
      <c r="CL517" s="3">
        <v>-187.73</v>
      </c>
      <c r="CM517" s="3"/>
      <c r="CN517" s="3">
        <v>0</v>
      </c>
      <c r="CO517" s="3"/>
      <c r="CP517" s="3">
        <v>187.11</v>
      </c>
      <c r="CQ517" s="3"/>
      <c r="CR517" s="3"/>
    </row>
    <row r="518" spans="1:96" ht="15" customHeight="1" x14ac:dyDescent="0.15">
      <c r="A518" s="1" t="s">
        <v>845</v>
      </c>
      <c r="B518" s="1" t="s">
        <v>55</v>
      </c>
      <c r="C518" s="1" t="s">
        <v>897</v>
      </c>
      <c r="D518" s="1" t="str">
        <f>VLOOKUP(B518,VALIDAÇÃO!$B$2:$C$12,2,0)</f>
        <v>UNIQUE</v>
      </c>
      <c r="E518" s="1" t="s">
        <v>679</v>
      </c>
      <c r="F518" s="1" t="str">
        <f>VLOOKUP(E518,'[1]MAIO 25'!$D$2:$E$876,2,0)</f>
        <v>Masculino</v>
      </c>
      <c r="G518" s="1" t="str">
        <f>VLOOKUP(H518,VALIDAÇÃO!$F$2:$G$83,2,0)</f>
        <v>DIRETO</v>
      </c>
      <c r="H518" s="1" t="s">
        <v>1518</v>
      </c>
      <c r="I518" s="1" t="s">
        <v>847</v>
      </c>
      <c r="J518" s="15">
        <v>45699</v>
      </c>
      <c r="K518" s="15"/>
      <c r="L518" s="2">
        <v>1130.1400000000001</v>
      </c>
      <c r="M518" s="2" t="e">
        <f>W518+X518+Y518+Z518+AA518+AB518+AC518+AD518+AE518+AF518+AH518+AJ518+AK518+AL518+AM518+AN518+AO518+AP518+AR518+AT518+AV518++AX518+AY518+AZ518+BA518+BG518+BJ518+BO518+BP518+BQ518+BV518+BW518+BX518+BZ518+CB518+CC518+CD518+CE518+CF518+CH518+CI518+CL518+CN518+BT518+BC518+BE518+BN518+BU518+CQ518+#REF!+CR518+CG518</f>
        <v>#REF!</v>
      </c>
      <c r="N518" s="2">
        <f>(V518+BR518)</f>
        <v>1042.8</v>
      </c>
      <c r="O518" s="2" t="e">
        <f t="shared" si="42"/>
        <v>#REF!</v>
      </c>
      <c r="P518" s="2" t="e">
        <f>O518+BS518</f>
        <v>#REF!</v>
      </c>
      <c r="Q518" s="2" t="e">
        <f t="shared" si="43"/>
        <v>#REF!</v>
      </c>
      <c r="R518" s="2" t="e">
        <f t="shared" si="44"/>
        <v>#REF!</v>
      </c>
      <c r="S518" s="2">
        <v>1738</v>
      </c>
      <c r="T518" s="3"/>
      <c r="U518" s="4"/>
      <c r="V518" s="3">
        <v>1738</v>
      </c>
      <c r="W518" s="3"/>
      <c r="X518" s="3"/>
      <c r="Y518" s="3"/>
      <c r="Z518" s="3"/>
      <c r="AA518" s="3"/>
      <c r="AB518" s="3"/>
      <c r="AC518" s="3"/>
      <c r="AD518" s="3">
        <v>200</v>
      </c>
      <c r="AE518" s="3"/>
      <c r="AF518" s="3"/>
      <c r="AG518" s="4"/>
      <c r="AH518" s="3"/>
      <c r="AI518" s="3"/>
      <c r="AJ518" s="3"/>
      <c r="AK518" s="3">
        <v>0.69</v>
      </c>
      <c r="AL518" s="3"/>
      <c r="AM518" s="3"/>
      <c r="AN518" s="3"/>
      <c r="AO518" s="3"/>
      <c r="AP518" s="3"/>
      <c r="AQ518" s="4"/>
      <c r="AR518" s="3">
        <v>45.48</v>
      </c>
      <c r="AS518" s="4">
        <v>1471</v>
      </c>
      <c r="AT518" s="3"/>
      <c r="AU518" s="4"/>
      <c r="AV518" s="3">
        <v>3.58</v>
      </c>
      <c r="AW518" s="4">
        <v>0</v>
      </c>
      <c r="AX518" s="3">
        <v>331.88</v>
      </c>
      <c r="AY518" s="3"/>
      <c r="AZ518" s="3"/>
      <c r="BA518" s="3">
        <v>63.82</v>
      </c>
      <c r="BB518" s="3"/>
      <c r="BC518" s="3"/>
      <c r="BD518" s="4"/>
      <c r="BE518" s="3">
        <v>-57.93</v>
      </c>
      <c r="BF518" s="4">
        <v>1</v>
      </c>
      <c r="BG518" s="3"/>
      <c r="BH518" s="4"/>
      <c r="BI518" s="3">
        <v>924</v>
      </c>
      <c r="BJ518" s="3">
        <v>8.75</v>
      </c>
      <c r="BK518" s="3">
        <v>109.41</v>
      </c>
      <c r="BL518" s="3"/>
      <c r="BM518" s="3"/>
      <c r="BN518" s="3"/>
      <c r="BO518" s="3">
        <v>-52.14</v>
      </c>
      <c r="BP518" s="3">
        <v>-34.76</v>
      </c>
      <c r="BQ518" s="3"/>
      <c r="BR518" s="3">
        <v>-695.2</v>
      </c>
      <c r="BS518" s="3">
        <f t="shared" si="45"/>
        <v>695.2</v>
      </c>
      <c r="BT518" s="3">
        <f t="shared" si="41"/>
        <v>228.79999999999995</v>
      </c>
      <c r="BU518" s="3"/>
      <c r="BV518" s="3"/>
      <c r="BW518" s="3"/>
      <c r="BX518" s="3"/>
      <c r="BY518" s="3"/>
      <c r="BZ518" s="3"/>
      <c r="CA518" s="4"/>
      <c r="CB518" s="3"/>
      <c r="CC518" s="3"/>
      <c r="CD518" s="3"/>
      <c r="CE518" s="3"/>
      <c r="CF518" s="3"/>
      <c r="CG518" s="3"/>
      <c r="CH518" s="3"/>
      <c r="CI518" s="3">
        <v>-57.93</v>
      </c>
      <c r="CJ518" s="4">
        <v>1</v>
      </c>
      <c r="CK518" s="3"/>
      <c r="CL518" s="3">
        <v>-164.1</v>
      </c>
      <c r="CM518" s="3"/>
      <c r="CN518" s="3">
        <v>0</v>
      </c>
      <c r="CO518" s="3"/>
      <c r="CP518" s="3">
        <v>166.1</v>
      </c>
      <c r="CQ518" s="3"/>
      <c r="CR518" s="3"/>
    </row>
    <row r="519" spans="1:96" ht="15" customHeight="1" x14ac:dyDescent="0.15">
      <c r="A519" s="1" t="s">
        <v>855</v>
      </c>
      <c r="B519" s="1" t="s">
        <v>509</v>
      </c>
      <c r="C519" s="1" t="s">
        <v>1223</v>
      </c>
      <c r="D519" s="1" t="str">
        <f>VLOOKUP(B519,VALIDAÇÃO!$B$2:$C$12,2,0)</f>
        <v>AUGURI</v>
      </c>
      <c r="E519" s="1" t="s">
        <v>308</v>
      </c>
      <c r="F519" s="1" t="str">
        <f>VLOOKUP(E519,'[1]MAIO 25'!$D$2:$E$876,2,0)</f>
        <v>Masculino</v>
      </c>
      <c r="G519" s="1" t="e">
        <f>VLOOKUP(H519,VALIDAÇÃO!$F$2:$G$83,2,0)</f>
        <v>#N/A</v>
      </c>
      <c r="H519" s="1" t="s">
        <v>1524</v>
      </c>
      <c r="I519" s="1" t="s">
        <v>925</v>
      </c>
      <c r="J519" s="15">
        <v>45474</v>
      </c>
      <c r="K519" s="15"/>
      <c r="L519" s="2">
        <v>2664.06</v>
      </c>
      <c r="M519" s="2" t="e">
        <f>W519+X519+Y519+Z519+AA519+AB519+AC519+AD519+AE519+AF519+AH519+AJ519+AK519+AL519+AM519+AN519+AO519+AP519+AR519+AT519+AV519++AX519+AY519+AZ519+BA519+BG519+BJ519+BO519+BP519+BQ519+BV519+BW519+BX519+BZ519+CB519+CC519+CD519+CE519+CF519+CH519+CI519+CL519+CN519+BT519+BC519+BE519+BN519+BU519+CQ519+#REF!+CR519+CG519</f>
        <v>#REF!</v>
      </c>
      <c r="N519" s="2">
        <f>(V519+BR519)</f>
        <v>1386</v>
      </c>
      <c r="O519" s="2" t="e">
        <f t="shared" si="42"/>
        <v>#REF!</v>
      </c>
      <c r="P519" s="2" t="e">
        <f>O519+BS519</f>
        <v>#REF!</v>
      </c>
      <c r="Q519" s="2" t="e">
        <f t="shared" si="43"/>
        <v>#REF!</v>
      </c>
      <c r="R519" s="2" t="e">
        <f t="shared" si="44"/>
        <v>#REF!</v>
      </c>
      <c r="S519" s="2">
        <v>2310</v>
      </c>
      <c r="T519" s="3"/>
      <c r="U519" s="4"/>
      <c r="V519" s="3">
        <v>2310</v>
      </c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4"/>
      <c r="AH519" s="3"/>
      <c r="AI519" s="3"/>
      <c r="AJ519" s="3"/>
      <c r="AK519" s="3"/>
      <c r="AL519" s="3"/>
      <c r="AM519" s="3"/>
      <c r="AN519" s="3"/>
      <c r="AO519" s="3"/>
      <c r="AP519" s="3">
        <v>143.4</v>
      </c>
      <c r="AQ519" s="4">
        <v>482</v>
      </c>
      <c r="AR519" s="3">
        <v>496.53</v>
      </c>
      <c r="AS519" s="4">
        <v>613</v>
      </c>
      <c r="AT519" s="3"/>
      <c r="AU519" s="4"/>
      <c r="AV519" s="3"/>
      <c r="AW519" s="4"/>
      <c r="AX519" s="3"/>
      <c r="AY519" s="3">
        <v>850</v>
      </c>
      <c r="AZ519" s="3"/>
      <c r="BA519" s="3"/>
      <c r="BB519" s="3"/>
      <c r="BC519" s="3">
        <v>-1.93</v>
      </c>
      <c r="BD519" s="4">
        <v>11</v>
      </c>
      <c r="BE519" s="3"/>
      <c r="BF519" s="4"/>
      <c r="BG519" s="3"/>
      <c r="BH519" s="4"/>
      <c r="BI519" s="3">
        <v>1360</v>
      </c>
      <c r="BJ519" s="3">
        <v>94.8</v>
      </c>
      <c r="BK519" s="3">
        <v>265.67</v>
      </c>
      <c r="BL519" s="3"/>
      <c r="BM519" s="3"/>
      <c r="BN519" s="3"/>
      <c r="BO519" s="3"/>
      <c r="BP519" s="3">
        <v>-46.2</v>
      </c>
      <c r="BQ519" s="3"/>
      <c r="BR519" s="3">
        <v>-924</v>
      </c>
      <c r="BS519" s="3">
        <f t="shared" si="45"/>
        <v>924</v>
      </c>
      <c r="BT519" s="3">
        <f t="shared" si="41"/>
        <v>436</v>
      </c>
      <c r="BU519" s="3"/>
      <c r="BV519" s="3"/>
      <c r="BW519" s="3"/>
      <c r="BX519" s="3"/>
      <c r="BY519" s="3"/>
      <c r="BZ519" s="3"/>
      <c r="CA519" s="4"/>
      <c r="CB519" s="3"/>
      <c r="CC519" s="3"/>
      <c r="CD519" s="3"/>
      <c r="CE519" s="3"/>
      <c r="CF519" s="3"/>
      <c r="CG519" s="3"/>
      <c r="CH519" s="3"/>
      <c r="CI519" s="3"/>
      <c r="CJ519" s="4"/>
      <c r="CK519" s="3"/>
      <c r="CL519" s="3">
        <v>-258.54000000000002</v>
      </c>
      <c r="CM519" s="3"/>
      <c r="CN519" s="3">
        <v>0</v>
      </c>
      <c r="CO519" s="3"/>
      <c r="CP519" s="3">
        <v>243.42</v>
      </c>
      <c r="CQ519" s="3"/>
      <c r="CR519" s="3"/>
    </row>
    <row r="520" spans="1:96" ht="15" customHeight="1" x14ac:dyDescent="0.15">
      <c r="A520" s="1" t="s">
        <v>855</v>
      </c>
      <c r="B520" s="1" t="s">
        <v>509</v>
      </c>
      <c r="C520" s="1" t="s">
        <v>1728</v>
      </c>
      <c r="D520" s="1" t="str">
        <f>VLOOKUP(B520,VALIDAÇÃO!$B$2:$C$12,2,0)</f>
        <v>AUGURI</v>
      </c>
      <c r="E520" s="1" t="s">
        <v>308</v>
      </c>
      <c r="F520" s="1" t="str">
        <f>VLOOKUP(E520,'[1]MAIO 25'!$D$2:$E$876,2,0)</f>
        <v>Masculino</v>
      </c>
      <c r="G520" s="1" t="str">
        <f>VLOOKUP(H520,VALIDAÇÃO!$F$2:$G$83,2,0)</f>
        <v>DIRETO</v>
      </c>
      <c r="H520" s="1" t="s">
        <v>1518</v>
      </c>
      <c r="I520" s="1" t="s">
        <v>847</v>
      </c>
      <c r="J520" s="15">
        <v>45810</v>
      </c>
      <c r="K520" s="15"/>
      <c r="L520" s="2">
        <v>1380.14</v>
      </c>
      <c r="M520" s="2" t="e">
        <f>W520+X520+Y520+Z520+AA520+AB520+AC520+AD520+AE520+AF520+AH520+AJ520+AK520+AL520+AM520+AN520+AO520+AP520+AR520+AT520+AV520++AX520+AY520+AZ520+BA520+BG520+BJ520+BO520+BP520+BQ520+BV520+BW520+BX520+BZ520+CB520+CC520+CD520+CE520+CF520+CH520+CI520+CL520+CN520+BT520+BC520+BE520+BN520+BU520+CQ520+#REF!+CR520+CG520</f>
        <v>#REF!</v>
      </c>
      <c r="N520" s="2">
        <f>(V520+BR520)</f>
        <v>1002.8</v>
      </c>
      <c r="O520" s="2" t="e">
        <f t="shared" si="42"/>
        <v>#REF!</v>
      </c>
      <c r="P520" s="2" t="e">
        <f>O520+BS520</f>
        <v>#REF!</v>
      </c>
      <c r="Q520" s="2" t="e">
        <f t="shared" si="43"/>
        <v>#REF!</v>
      </c>
      <c r="R520" s="2" t="e">
        <f t="shared" si="44"/>
        <v>#REF!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>
        <v>100</v>
      </c>
      <c r="AE520" s="3"/>
      <c r="AF520" s="3"/>
      <c r="AG520" s="4"/>
      <c r="AH520" s="3"/>
      <c r="AI520" s="3"/>
      <c r="AJ520" s="3"/>
      <c r="AK520" s="3">
        <v>2.2999999999999998</v>
      </c>
      <c r="AL520" s="3"/>
      <c r="AM520" s="3"/>
      <c r="AN520" s="3">
        <v>80</v>
      </c>
      <c r="AO520" s="3"/>
      <c r="AP520" s="3">
        <v>216.89</v>
      </c>
      <c r="AQ520" s="4">
        <v>969</v>
      </c>
      <c r="AR520" s="3"/>
      <c r="AS520" s="4">
        <v>2247.14</v>
      </c>
      <c r="AT520" s="3"/>
      <c r="AU520" s="4"/>
      <c r="AV520" s="3">
        <v>9.57</v>
      </c>
      <c r="AW520" s="4">
        <v>0</v>
      </c>
      <c r="AX520" s="3">
        <v>186.29</v>
      </c>
      <c r="AY520" s="3"/>
      <c r="AZ520" s="3"/>
      <c r="BA520" s="3">
        <v>44.71</v>
      </c>
      <c r="BB520" s="3"/>
      <c r="BC520" s="3"/>
      <c r="BD520" s="4"/>
      <c r="BE520" s="3"/>
      <c r="BF520" s="4"/>
      <c r="BG520" s="3"/>
      <c r="BH520" s="4"/>
      <c r="BI520" s="3">
        <v>924</v>
      </c>
      <c r="BJ520" s="3">
        <v>52.05</v>
      </c>
      <c r="BK520" s="3">
        <v>327.58999999999997</v>
      </c>
      <c r="BL520" s="3"/>
      <c r="BM520" s="3"/>
      <c r="BN520" s="3"/>
      <c r="BO520" s="3"/>
      <c r="BP520" s="3">
        <v>-34.76</v>
      </c>
      <c r="BQ520" s="3"/>
      <c r="BR520" s="3">
        <v>-735.2</v>
      </c>
      <c r="BS520" s="3">
        <f t="shared" si="45"/>
        <v>735.2</v>
      </c>
      <c r="BT520" s="3">
        <f t="shared" si="41"/>
        <v>188.79999999999995</v>
      </c>
      <c r="BU520" s="3"/>
      <c r="BV520" s="3"/>
      <c r="BW520" s="3"/>
      <c r="BX520" s="3"/>
      <c r="BY520" s="3"/>
      <c r="BZ520" s="3"/>
      <c r="CA520" s="4"/>
      <c r="CB520" s="3"/>
      <c r="CC520" s="3"/>
      <c r="CD520" s="3"/>
      <c r="CE520" s="3"/>
      <c r="CF520" s="3"/>
      <c r="CG520" s="3"/>
      <c r="CH520" s="3"/>
      <c r="CI520" s="3"/>
      <c r="CJ520" s="4"/>
      <c r="CK520" s="3"/>
      <c r="CL520" s="3">
        <v>-179.71</v>
      </c>
      <c r="CM520" s="3"/>
      <c r="CN520" s="3">
        <v>0</v>
      </c>
      <c r="CO520" s="3"/>
      <c r="CP520" s="3">
        <v>179.98</v>
      </c>
      <c r="CQ520" s="3"/>
      <c r="CR520" s="3"/>
    </row>
    <row r="521" spans="1:96" ht="15" customHeight="1" x14ac:dyDescent="0.15">
      <c r="A521" s="1" t="s">
        <v>865</v>
      </c>
      <c r="B521" s="1" t="s">
        <v>671</v>
      </c>
      <c r="C521" s="1" t="s">
        <v>1200</v>
      </c>
      <c r="D521" s="1" t="str">
        <f>VLOOKUP(B521,VALIDAÇÃO!$B$2:$C$12,2,0)</f>
        <v>VIVANT</v>
      </c>
      <c r="E521" s="1" t="s">
        <v>83</v>
      </c>
      <c r="F521" s="1" t="s">
        <v>1830</v>
      </c>
      <c r="G521" s="1" t="str">
        <f>VLOOKUP(H521,VALIDAÇÃO!$F$2:$G$83,2,0)</f>
        <v>DIRETO</v>
      </c>
      <c r="H521" s="1" t="s">
        <v>649</v>
      </c>
      <c r="I521" s="1" t="s">
        <v>867</v>
      </c>
      <c r="J521" s="15">
        <v>45572</v>
      </c>
      <c r="K521" s="15"/>
      <c r="L521" s="2">
        <v>1641.45</v>
      </c>
      <c r="M521" s="2" t="e">
        <f>W521+X521+Y521+Z521+AA521+AB521+AC521+AD521+AE521+AF521+AH521+AJ521+AK521+AL521+AM521+AN521+AO521+AP521+AR521+AT521+AV521++AX521+AY521+AZ521+BA521+BG521+BJ521+BO521+BP521+BQ521+BV521+BW521+BX521+BZ521+CB521+CC521+CD521+CE521+CF521+CH521+CI521+CL521+CN521+BT521+BC521+BE521+BN521+BU521+CQ521+#REF!+CR521+CG521</f>
        <v>#REF!</v>
      </c>
      <c r="N521" s="2">
        <f>(V521+BR521)</f>
        <v>924</v>
      </c>
      <c r="O521" s="2" t="e">
        <f t="shared" si="42"/>
        <v>#REF!</v>
      </c>
      <c r="P521" s="2" t="e">
        <f>O521+BS521</f>
        <v>#REF!</v>
      </c>
      <c r="Q521" s="2" t="e">
        <f t="shared" si="43"/>
        <v>#REF!</v>
      </c>
      <c r="R521" s="2" t="e">
        <f t="shared" si="44"/>
        <v>#REF!</v>
      </c>
      <c r="S521" s="2">
        <v>2310</v>
      </c>
      <c r="T521" s="3"/>
      <c r="U521" s="4"/>
      <c r="V521" s="3">
        <v>1848</v>
      </c>
      <c r="W521" s="3">
        <v>462</v>
      </c>
      <c r="X521" s="3"/>
      <c r="Y521" s="3"/>
      <c r="Z521" s="3"/>
      <c r="AA521" s="3"/>
      <c r="AB521" s="3"/>
      <c r="AC521" s="3">
        <v>55.62</v>
      </c>
      <c r="AD521" s="3"/>
      <c r="AE521" s="3"/>
      <c r="AF521" s="3"/>
      <c r="AG521" s="4"/>
      <c r="AH521" s="3"/>
      <c r="AI521" s="3"/>
      <c r="AJ521" s="3"/>
      <c r="AK521" s="3">
        <v>0.08</v>
      </c>
      <c r="AL521" s="3"/>
      <c r="AM521" s="3"/>
      <c r="AN521" s="3"/>
      <c r="AO521" s="3"/>
      <c r="AP521" s="3"/>
      <c r="AQ521" s="4"/>
      <c r="AR521" s="3">
        <v>4.17</v>
      </c>
      <c r="AS521" s="4">
        <v>129.16999999999999</v>
      </c>
      <c r="AT521" s="3"/>
      <c r="AU521" s="4"/>
      <c r="AV521" s="3">
        <v>0.43</v>
      </c>
      <c r="AW521" s="4"/>
      <c r="AX521" s="3">
        <v>578.71</v>
      </c>
      <c r="AY521" s="3"/>
      <c r="AZ521" s="3"/>
      <c r="BA521" s="3">
        <v>111.29</v>
      </c>
      <c r="BB521" s="3"/>
      <c r="BC521" s="3">
        <v>-1.54</v>
      </c>
      <c r="BD521" s="4">
        <v>11</v>
      </c>
      <c r="BE521" s="3"/>
      <c r="BF521" s="4"/>
      <c r="BG521" s="3"/>
      <c r="BH521" s="4"/>
      <c r="BI521" s="3"/>
      <c r="BJ521" s="3">
        <v>0.8</v>
      </c>
      <c r="BK521" s="3">
        <v>11.3</v>
      </c>
      <c r="BL521" s="3"/>
      <c r="BM521" s="3"/>
      <c r="BN521" s="3"/>
      <c r="BO521" s="3">
        <v>-55.44</v>
      </c>
      <c r="BP521" s="3">
        <v>-46.2</v>
      </c>
      <c r="BQ521" s="3">
        <v>-138.6</v>
      </c>
      <c r="BR521" s="3">
        <v>-924</v>
      </c>
      <c r="BS521" s="3">
        <f t="shared" si="45"/>
        <v>924</v>
      </c>
      <c r="BT521" s="3">
        <f t="shared" si="41"/>
        <v>-924</v>
      </c>
      <c r="BU521" s="3"/>
      <c r="BV521" s="3"/>
      <c r="BW521" s="3"/>
      <c r="BX521" s="3"/>
      <c r="BY521" s="3"/>
      <c r="BZ521" s="3"/>
      <c r="CA521" s="4"/>
      <c r="CB521" s="3"/>
      <c r="CC521" s="3"/>
      <c r="CD521" s="3"/>
      <c r="CE521" s="3"/>
      <c r="CF521" s="3"/>
      <c r="CG521" s="3"/>
      <c r="CH521" s="3"/>
      <c r="CI521" s="3"/>
      <c r="CJ521" s="4"/>
      <c r="CK521" s="3"/>
      <c r="CL521" s="3">
        <v>-253.87</v>
      </c>
      <c r="CM521" s="3"/>
      <c r="CN521" s="3">
        <v>0</v>
      </c>
      <c r="CO521" s="3"/>
      <c r="CP521" s="3">
        <v>240.31</v>
      </c>
      <c r="CQ521" s="3"/>
      <c r="CR521" s="3"/>
    </row>
    <row r="522" spans="1:96" ht="15" customHeight="1" x14ac:dyDescent="0.15">
      <c r="A522" s="1" t="s">
        <v>885</v>
      </c>
      <c r="B522" s="1" t="s">
        <v>512</v>
      </c>
      <c r="C522" s="1" t="s">
        <v>1224</v>
      </c>
      <c r="D522" s="1" t="str">
        <f>VLOOKUP(B522,VALIDAÇÃO!$B$2:$C$12,2,0)</f>
        <v>ESCRITÓRIO ENGENHARIA</v>
      </c>
      <c r="E522" s="1" t="s">
        <v>699</v>
      </c>
      <c r="F522" s="1" t="e">
        <f>VLOOKUP(E522,'[1]MAIO 25'!$D$2:$E$876,2,0)</f>
        <v>#N/A</v>
      </c>
      <c r="G522" s="1" t="e">
        <f>VLOOKUP(H522,VALIDAÇÃO!$F$2:$G$83,2,0)</f>
        <v>#N/A</v>
      </c>
      <c r="H522" s="1" t="s">
        <v>1525</v>
      </c>
      <c r="I522" s="1" t="s">
        <v>959</v>
      </c>
      <c r="J522" s="15">
        <v>45454</v>
      </c>
      <c r="K522" s="15"/>
      <c r="L522" s="2">
        <v>1197.52</v>
      </c>
      <c r="M522" s="2" t="e">
        <f>W522+X522+Y522+Z522+AA522+AB522+AC522+AD522+AE522+AF522+AH522+AJ522+AK522+AL522+AM522+AN522+AO522+AP522+AR522+AT522+AV522++AX522+AY522+AZ522+BA522+BG522+BJ522+BO522+BP522+BQ522+BV522+BW522+BX522+BZ522+CB522+CC522+CD522+CE522+CF522+CH522+CI522+CL522+CN522+BT522+BC522+BE522+BN522+BU522+CQ522+#REF!+CR522+CG522</f>
        <v>#REF!</v>
      </c>
      <c r="N522" s="2">
        <f>(V522+BR522)</f>
        <v>1386</v>
      </c>
      <c r="O522" s="2" t="e">
        <f t="shared" si="42"/>
        <v>#REF!</v>
      </c>
      <c r="P522" s="2" t="e">
        <f>O522+BS522</f>
        <v>#REF!</v>
      </c>
      <c r="Q522" s="2" t="e">
        <f t="shared" si="43"/>
        <v>#REF!</v>
      </c>
      <c r="R522" s="2" t="e">
        <f t="shared" si="44"/>
        <v>#REF!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4"/>
      <c r="AH522" s="3"/>
      <c r="AI522" s="3"/>
      <c r="AJ522" s="3"/>
      <c r="AK522" s="3"/>
      <c r="AL522" s="3"/>
      <c r="AM522" s="3"/>
      <c r="AN522" s="3"/>
      <c r="AO522" s="3"/>
      <c r="AP522" s="3"/>
      <c r="AQ522" s="4"/>
      <c r="AR522" s="3">
        <v>124.65</v>
      </c>
      <c r="AS522" s="4">
        <v>224.17</v>
      </c>
      <c r="AT522" s="3"/>
      <c r="AU522" s="4"/>
      <c r="AV522" s="3"/>
      <c r="AW522" s="4">
        <v>0</v>
      </c>
      <c r="AX522" s="3"/>
      <c r="AY522" s="3"/>
      <c r="AZ522" s="3"/>
      <c r="BA522" s="3"/>
      <c r="BB522" s="3"/>
      <c r="BC522" s="3"/>
      <c r="BD522" s="4"/>
      <c r="BE522" s="3"/>
      <c r="BF522" s="4"/>
      <c r="BG522" s="3"/>
      <c r="BH522" s="4"/>
      <c r="BI522" s="3">
        <v>695.2</v>
      </c>
      <c r="BJ522" s="3">
        <v>23.97</v>
      </c>
      <c r="BK522" s="3">
        <v>15.27</v>
      </c>
      <c r="BL522" s="3"/>
      <c r="BM522" s="3"/>
      <c r="BN522" s="3"/>
      <c r="BO522" s="3"/>
      <c r="BP522" s="3"/>
      <c r="BQ522" s="3">
        <v>-138.6</v>
      </c>
      <c r="BR522" s="3">
        <v>-924</v>
      </c>
      <c r="BS522" s="3">
        <f t="shared" si="45"/>
        <v>924</v>
      </c>
      <c r="BT522" s="3">
        <f t="shared" si="41"/>
        <v>-228.79999999999995</v>
      </c>
      <c r="BU522" s="3"/>
      <c r="BV522" s="3"/>
      <c r="BW522" s="3"/>
      <c r="BX522" s="3"/>
      <c r="BY522" s="3"/>
      <c r="BZ522" s="3"/>
      <c r="CA522" s="4"/>
      <c r="CB522" s="3"/>
      <c r="CC522" s="3"/>
      <c r="CD522" s="3"/>
      <c r="CE522" s="3"/>
      <c r="CF522" s="3"/>
      <c r="CG522" s="3"/>
      <c r="CH522" s="3"/>
      <c r="CI522" s="3"/>
      <c r="CJ522" s="4"/>
      <c r="CK522" s="3"/>
      <c r="CL522" s="3">
        <v>-198.5</v>
      </c>
      <c r="CM522" s="3"/>
      <c r="CN522" s="3">
        <v>0</v>
      </c>
      <c r="CO522" s="3"/>
      <c r="CP522" s="3">
        <v>196.68</v>
      </c>
      <c r="CQ522" s="3"/>
      <c r="CR522" s="3"/>
    </row>
    <row r="523" spans="1:96" ht="15" customHeight="1" x14ac:dyDescent="0.15">
      <c r="A523" s="1" t="s">
        <v>851</v>
      </c>
      <c r="B523" s="1" t="s">
        <v>633</v>
      </c>
      <c r="C523" s="1" t="s">
        <v>1225</v>
      </c>
      <c r="D523" s="1" t="str">
        <f>VLOOKUP(B523,VALIDAÇÃO!$B$2:$C$12,2,0)</f>
        <v>ESSENZA</v>
      </c>
      <c r="E523" s="1" t="s">
        <v>18</v>
      </c>
      <c r="F523" s="1" t="str">
        <f>VLOOKUP(E523,'[1]MAIO 25'!$D$2:$E$876,2,0)</f>
        <v>Masculino</v>
      </c>
      <c r="G523" s="1" t="str">
        <f>VLOOKUP(H523,VALIDAÇÃO!$F$2:$G$83,2,0)</f>
        <v>DIRETO</v>
      </c>
      <c r="H523" s="1" t="s">
        <v>1518</v>
      </c>
      <c r="I523" s="1" t="s">
        <v>847</v>
      </c>
      <c r="J523" s="15">
        <v>45603</v>
      </c>
      <c r="K523" s="15"/>
      <c r="L523" s="2">
        <v>1127.43</v>
      </c>
      <c r="M523" s="2" t="e">
        <f>W523+X523+Y523+Z523+AA523+AB523+AC523+AD523+AE523+AF523+AH523+AJ523+AK523+AL523+AM523+AN523+AO523+AP523+AR523+AT523+AV523++AX523+AY523+AZ523+BA523+BG523+BJ523+BO523+BP523+BQ523+BV523+BW523+BX523+BZ523+CB523+CC523+CD523+CE523+CF523+CH523+CI523+CL523+CN523+BT523+BC523+BE523+BN523+BU523+CQ523+#REF!+CR523+CG523</f>
        <v>#REF!</v>
      </c>
      <c r="N523" s="2">
        <f>(V523+BR523)</f>
        <v>1042.8</v>
      </c>
      <c r="O523" s="2" t="e">
        <f t="shared" si="42"/>
        <v>#REF!</v>
      </c>
      <c r="P523" s="2" t="e">
        <f>O523+BS523</f>
        <v>#REF!</v>
      </c>
      <c r="Q523" s="2" t="e">
        <f t="shared" si="43"/>
        <v>#REF!</v>
      </c>
      <c r="R523" s="2" t="e">
        <f t="shared" si="44"/>
        <v>#REF!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4"/>
      <c r="AH523" s="3"/>
      <c r="AI523" s="3"/>
      <c r="AJ523" s="3"/>
      <c r="AK523" s="3">
        <v>4.7300000000000004</v>
      </c>
      <c r="AL523" s="3"/>
      <c r="AM523" s="3"/>
      <c r="AN523" s="3"/>
      <c r="AO523" s="3"/>
      <c r="AP523" s="3">
        <v>219.84</v>
      </c>
      <c r="AQ523" s="4">
        <v>982.14</v>
      </c>
      <c r="AR523" s="3">
        <v>158.51</v>
      </c>
      <c r="AS523" s="4">
        <v>1023</v>
      </c>
      <c r="AT523" s="3"/>
      <c r="AU523" s="4"/>
      <c r="AV523" s="3">
        <v>24.59</v>
      </c>
      <c r="AW523" s="4"/>
      <c r="AX523" s="3">
        <v>208</v>
      </c>
      <c r="AY523" s="3"/>
      <c r="AZ523" s="3"/>
      <c r="BA523" s="3">
        <v>40</v>
      </c>
      <c r="BB523" s="3"/>
      <c r="BC523" s="3">
        <v>-9.24</v>
      </c>
      <c r="BD523" s="4">
        <v>70.14</v>
      </c>
      <c r="BE523" s="3"/>
      <c r="BF523" s="4"/>
      <c r="BG523" s="3">
        <v>141.97</v>
      </c>
      <c r="BH523" s="4">
        <v>539.14</v>
      </c>
      <c r="BI523" s="3">
        <v>924</v>
      </c>
      <c r="BJ523" s="3">
        <v>100.06</v>
      </c>
      <c r="BK523" s="3">
        <v>205.39</v>
      </c>
      <c r="BL523" s="3"/>
      <c r="BM523" s="3"/>
      <c r="BN523" s="3"/>
      <c r="BO523" s="3">
        <v>-52.14</v>
      </c>
      <c r="BP523" s="3">
        <v>-34.76</v>
      </c>
      <c r="BQ523" s="3">
        <v>-104.28</v>
      </c>
      <c r="BR523" s="3">
        <v>-695.2</v>
      </c>
      <c r="BS523" s="3">
        <f t="shared" si="45"/>
        <v>695.2</v>
      </c>
      <c r="BT523" s="3">
        <f t="shared" si="41"/>
        <v>228.79999999999995</v>
      </c>
      <c r="BU523" s="3"/>
      <c r="BV523" s="3"/>
      <c r="BW523" s="3"/>
      <c r="BX523" s="3"/>
      <c r="BY523" s="3"/>
      <c r="BZ523" s="3"/>
      <c r="CA523" s="4"/>
      <c r="CB523" s="3"/>
      <c r="CC523" s="3">
        <v>-49.9</v>
      </c>
      <c r="CD523" s="3"/>
      <c r="CE523" s="3"/>
      <c r="CF523" s="3">
        <v>-349.14</v>
      </c>
      <c r="CG523" s="3"/>
      <c r="CH523" s="3"/>
      <c r="CI523" s="3"/>
      <c r="CJ523" s="4"/>
      <c r="CK523" s="3"/>
      <c r="CL523" s="3">
        <v>-213.61</v>
      </c>
      <c r="CM523" s="3"/>
      <c r="CN523" s="3">
        <v>0</v>
      </c>
      <c r="CO523" s="3"/>
      <c r="CP523" s="3">
        <v>210.11</v>
      </c>
      <c r="CQ523" s="3"/>
      <c r="CR523" s="3"/>
    </row>
    <row r="524" spans="1:96" ht="15" customHeight="1" x14ac:dyDescent="0.15">
      <c r="A524" s="1" t="s">
        <v>1097</v>
      </c>
      <c r="B524" s="1" t="s">
        <v>518</v>
      </c>
      <c r="C524" s="1" t="s">
        <v>964</v>
      </c>
      <c r="D524" s="1" t="str">
        <f>VLOOKUP(B524,VALIDAÇÃO!$B$2:$C$12,2,0)</f>
        <v>OASIS</v>
      </c>
      <c r="E524" s="1" t="s">
        <v>542</v>
      </c>
      <c r="F524" s="1" t="str">
        <f>VLOOKUP(E524,'[1]MAIO 25'!$D$2:$E$876,2,0)</f>
        <v>Masculino</v>
      </c>
      <c r="G524" s="1" t="str">
        <f>VLOOKUP(H524,VALIDAÇÃO!$F$2:$G$83,2,0)</f>
        <v>DIRETO</v>
      </c>
      <c r="H524" s="1" t="s">
        <v>748</v>
      </c>
      <c r="I524" s="1" t="s">
        <v>847</v>
      </c>
      <c r="J524" s="15">
        <v>45642</v>
      </c>
      <c r="K524" s="15"/>
      <c r="L524" s="2">
        <v>1247.08</v>
      </c>
      <c r="M524" s="2" t="e">
        <f>W524+X524+Y524+Z524+AA524+AB524+AC524+AD524+AE524+AF524+AH524+AJ524+AK524+AL524+AM524+AN524+AO524+AP524+AR524+AT524+AV524++AX524+AY524+AZ524+BA524+BG524+BJ524+BO524+BP524+BQ524+BV524+BW524+BX524+BZ524+CB524+CC524+CD524+CE524+CF524+CH524+CI524+CL524+CN524+BT524+BC524+BE524+BN524+BU524+CQ524+#REF!+CR524+CG524</f>
        <v>#REF!</v>
      </c>
      <c r="N524" s="2">
        <f>(V524+BR524)</f>
        <v>1386</v>
      </c>
      <c r="O524" s="2" t="e">
        <f t="shared" si="42"/>
        <v>#REF!</v>
      </c>
      <c r="P524" s="2" t="e">
        <f>O524+BS524</f>
        <v>#REF!</v>
      </c>
      <c r="Q524" s="2" t="e">
        <f t="shared" si="43"/>
        <v>#REF!</v>
      </c>
      <c r="R524" s="2" t="e">
        <f t="shared" si="44"/>
        <v>#REF!</v>
      </c>
      <c r="S524" s="2">
        <v>2310</v>
      </c>
      <c r="T524" s="3"/>
      <c r="U524" s="4"/>
      <c r="V524" s="3">
        <v>2310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4"/>
      <c r="AH524" s="3"/>
      <c r="AI524" s="3"/>
      <c r="AJ524" s="3"/>
      <c r="AK524" s="3">
        <v>0.64</v>
      </c>
      <c r="AL524" s="3"/>
      <c r="AM524" s="3"/>
      <c r="AN524" s="3"/>
      <c r="AO524" s="3"/>
      <c r="AP524" s="3">
        <v>142.80000000000001</v>
      </c>
      <c r="AQ524" s="4">
        <v>480</v>
      </c>
      <c r="AR524" s="3"/>
      <c r="AS524" s="4"/>
      <c r="AT524" s="3"/>
      <c r="AU524" s="4"/>
      <c r="AV524" s="3">
        <v>3.33</v>
      </c>
      <c r="AW524" s="4"/>
      <c r="AX524" s="3">
        <v>130.65</v>
      </c>
      <c r="AY524" s="3"/>
      <c r="AZ524" s="3"/>
      <c r="BA524" s="3">
        <v>25.13</v>
      </c>
      <c r="BB524" s="3"/>
      <c r="BC524" s="3"/>
      <c r="BD524" s="4"/>
      <c r="BE524" s="3"/>
      <c r="BF524" s="4"/>
      <c r="BG524" s="3"/>
      <c r="BH524" s="4"/>
      <c r="BI524" s="3">
        <v>672.03</v>
      </c>
      <c r="BJ524" s="3">
        <v>27.46</v>
      </c>
      <c r="BK524" s="3"/>
      <c r="BL524" s="3"/>
      <c r="BM524" s="3"/>
      <c r="BN524" s="3"/>
      <c r="BO524" s="3">
        <v>-69.3</v>
      </c>
      <c r="BP524" s="3">
        <v>-46.2</v>
      </c>
      <c r="BQ524" s="3">
        <v>-138.6</v>
      </c>
      <c r="BR524" s="3">
        <v>-924</v>
      </c>
      <c r="BS524" s="3">
        <f t="shared" si="45"/>
        <v>924</v>
      </c>
      <c r="BT524" s="3">
        <f t="shared" si="41"/>
        <v>-251.97000000000003</v>
      </c>
      <c r="BU524" s="3"/>
      <c r="BV524" s="3"/>
      <c r="BW524" s="3"/>
      <c r="BX524" s="3"/>
      <c r="BY524" s="3"/>
      <c r="BZ524" s="3"/>
      <c r="CA524" s="4"/>
      <c r="CB524" s="3"/>
      <c r="CC524" s="3"/>
      <c r="CD524" s="3"/>
      <c r="CE524" s="3"/>
      <c r="CF524" s="3"/>
      <c r="CG524" s="3"/>
      <c r="CH524" s="3"/>
      <c r="CI524" s="3"/>
      <c r="CJ524" s="4"/>
      <c r="CK524" s="3"/>
      <c r="CL524" s="3">
        <v>-214.83</v>
      </c>
      <c r="CM524" s="3"/>
      <c r="CN524" s="3">
        <v>0</v>
      </c>
      <c r="CO524" s="3"/>
      <c r="CP524" s="3">
        <v>211.2</v>
      </c>
      <c r="CQ524" s="3"/>
      <c r="CR524" s="3"/>
    </row>
    <row r="525" spans="1:96" ht="15" customHeight="1" x14ac:dyDescent="0.15">
      <c r="A525" s="1" t="s">
        <v>845</v>
      </c>
      <c r="B525" s="1" t="s">
        <v>55</v>
      </c>
      <c r="C525" s="1" t="s">
        <v>1729</v>
      </c>
      <c r="D525" s="1" t="str">
        <f>VLOOKUP(B525,VALIDAÇÃO!$B$2:$C$12,2,0)</f>
        <v>UNIQUE</v>
      </c>
      <c r="E525" s="1" t="s">
        <v>1730</v>
      </c>
      <c r="F525" s="1" t="e">
        <f>VLOOKUP(E525,'[1]MAIO 25'!$D$2:$E$876,2,0)</f>
        <v>#N/A</v>
      </c>
      <c r="G525" s="1" t="str">
        <f>VLOOKUP(H525,VALIDAÇÃO!$F$2:$G$83,2,0)</f>
        <v>INDIRETO</v>
      </c>
      <c r="H525" s="1" t="s">
        <v>299</v>
      </c>
      <c r="I525" s="1" t="s">
        <v>925</v>
      </c>
      <c r="J525" s="15">
        <v>45817</v>
      </c>
      <c r="K525" s="15"/>
      <c r="L525" s="2">
        <v>2413.87</v>
      </c>
      <c r="M525" s="2" t="e">
        <f>W525+X525+Y525+Z525+AA525+AB525+AC525+AD525+AE525+AF525+AH525+AJ525+AK525+AL525+AM525+AN525+AO525+AP525+AR525+AT525+AV525++AX525+AY525+AZ525+BA525+BG525+BJ525+BO525+BP525+BQ525+BV525+BW525+BX525+BZ525+CB525+CC525+CD525+CE525+CF525+CH525+CI525+CL525+CN525+BT525+BC525+BE525+BN525+BU525+CQ525+#REF!+CR525+CG525</f>
        <v>#REF!</v>
      </c>
      <c r="N525" s="2">
        <f>(V525+BR525)</f>
        <v>1766.21</v>
      </c>
      <c r="O525" s="2" t="e">
        <f t="shared" si="42"/>
        <v>#REF!</v>
      </c>
      <c r="P525" s="2" t="e">
        <f>O525+BS525</f>
        <v>#REF!</v>
      </c>
      <c r="Q525" s="2" t="e">
        <f t="shared" si="43"/>
        <v>#REF!</v>
      </c>
      <c r="R525" s="2" t="e">
        <f t="shared" si="44"/>
        <v>#REF!</v>
      </c>
      <c r="S525" s="2">
        <v>2943.69</v>
      </c>
      <c r="T525" s="3"/>
      <c r="U525" s="4"/>
      <c r="V525" s="3">
        <v>2943.69</v>
      </c>
      <c r="W525" s="3"/>
      <c r="X525" s="3"/>
      <c r="Y525" s="3">
        <v>0.14000000000000001</v>
      </c>
      <c r="Z525" s="3"/>
      <c r="AA525" s="3"/>
      <c r="AB525" s="3"/>
      <c r="AC525" s="3"/>
      <c r="AD525" s="3"/>
      <c r="AE525" s="3"/>
      <c r="AF525" s="3"/>
      <c r="AG525" s="4"/>
      <c r="AH525" s="3"/>
      <c r="AI525" s="3"/>
      <c r="AJ525" s="3"/>
      <c r="AK525" s="3"/>
      <c r="AL525" s="3"/>
      <c r="AM525" s="3"/>
      <c r="AN525" s="3"/>
      <c r="AO525" s="3"/>
      <c r="AP525" s="3">
        <v>355.29</v>
      </c>
      <c r="AQ525" s="4">
        <v>937.17</v>
      </c>
      <c r="AR525" s="3">
        <v>766.63</v>
      </c>
      <c r="AS525" s="4"/>
      <c r="AT525" s="3"/>
      <c r="AU525" s="4"/>
      <c r="AV525" s="3"/>
      <c r="AW525" s="4"/>
      <c r="AX525" s="3"/>
      <c r="AY525" s="3"/>
      <c r="AZ525" s="3"/>
      <c r="BA525" s="3"/>
      <c r="BB525" s="3"/>
      <c r="BC525" s="3">
        <v>-35.5</v>
      </c>
      <c r="BD525" s="4">
        <v>159.16999999999999</v>
      </c>
      <c r="BE525" s="3"/>
      <c r="BF525" s="4"/>
      <c r="BG525" s="3">
        <v>221.3</v>
      </c>
      <c r="BH525" s="4">
        <v>496.17</v>
      </c>
      <c r="BI525" s="3">
        <v>924</v>
      </c>
      <c r="BJ525" s="3">
        <v>258.33999999999997</v>
      </c>
      <c r="BK525" s="3"/>
      <c r="BL525" s="3"/>
      <c r="BM525" s="3"/>
      <c r="BN525" s="3"/>
      <c r="BO525" s="3">
        <v>-52.14</v>
      </c>
      <c r="BP525" s="3">
        <v>-46.2</v>
      </c>
      <c r="BQ525" s="3">
        <v>-176.62</v>
      </c>
      <c r="BR525" s="3">
        <v>-1177.48</v>
      </c>
      <c r="BS525" s="3">
        <f t="shared" si="45"/>
        <v>1177.48</v>
      </c>
      <c r="BT525" s="3">
        <f t="shared" si="41"/>
        <v>-253.48000000000002</v>
      </c>
      <c r="BU525" s="3"/>
      <c r="BV525" s="3"/>
      <c r="BW525" s="3"/>
      <c r="BX525" s="3"/>
      <c r="BY525" s="3"/>
      <c r="BZ525" s="3"/>
      <c r="CA525" s="4"/>
      <c r="CB525" s="3"/>
      <c r="CC525" s="3"/>
      <c r="CD525" s="3"/>
      <c r="CE525" s="3"/>
      <c r="CF525" s="3"/>
      <c r="CG525" s="3"/>
      <c r="CH525" s="3"/>
      <c r="CI525" s="3"/>
      <c r="CJ525" s="4"/>
      <c r="CK525" s="3"/>
      <c r="CL525" s="3">
        <v>-440.96</v>
      </c>
      <c r="CM525" s="3"/>
      <c r="CN525" s="3">
        <v>-202.62</v>
      </c>
      <c r="CO525" s="3"/>
      <c r="CP525" s="3">
        <v>360.79</v>
      </c>
      <c r="CQ525" s="3"/>
      <c r="CR525" s="3"/>
    </row>
    <row r="526" spans="1:96" ht="15" customHeight="1" x14ac:dyDescent="0.15">
      <c r="A526" s="1" t="s">
        <v>848</v>
      </c>
      <c r="B526" s="1" t="s">
        <v>574</v>
      </c>
      <c r="C526" s="1" t="s">
        <v>1226</v>
      </c>
      <c r="D526" s="1" t="str">
        <f>VLOOKUP(B526,VALIDAÇÃO!$B$2:$C$12,2,0)</f>
        <v>MARIE CURIE</v>
      </c>
      <c r="E526" s="1" t="s">
        <v>571</v>
      </c>
      <c r="F526" s="1" t="s">
        <v>1830</v>
      </c>
      <c r="G526" s="1" t="str">
        <f>VLOOKUP(H526,VALIDAÇÃO!$F$2:$G$83,2,0)</f>
        <v>DIRETO</v>
      </c>
      <c r="H526" s="1" t="s">
        <v>130</v>
      </c>
      <c r="I526" s="1" t="s">
        <v>850</v>
      </c>
      <c r="J526" s="15">
        <v>45726</v>
      </c>
      <c r="K526" s="15"/>
      <c r="L526" s="2">
        <v>2259.9</v>
      </c>
      <c r="M526" s="2" t="e">
        <f>W526+X526+Y526+Z526+AA526+AB526+AC526+AD526+AE526+AF526+AH526+AJ526+AK526+AL526+AM526+AN526+AO526+AP526+AR526+AT526+AV526++AX526+AY526+AZ526+BA526+BG526+BJ526+BO526+BP526+BQ526+BV526+BW526+BX526+BZ526+CB526+CC526+CD526+CE526+CF526+CH526+CI526+CL526+CN526+BT526+BC526+BE526+BN526+BU526+CQ526+#REF!+CR526+CG526</f>
        <v>#REF!</v>
      </c>
      <c r="N526" s="2">
        <f>(V526+BR526)</f>
        <v>1386</v>
      </c>
      <c r="O526" s="2" t="e">
        <f t="shared" si="42"/>
        <v>#REF!</v>
      </c>
      <c r="P526" s="2" t="e">
        <f>O526+BS526</f>
        <v>#REF!</v>
      </c>
      <c r="Q526" s="2" t="e">
        <f t="shared" si="43"/>
        <v>#REF!</v>
      </c>
      <c r="R526" s="2" t="e">
        <f t="shared" si="44"/>
        <v>#REF!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4"/>
      <c r="AH526" s="3"/>
      <c r="AI526" s="3"/>
      <c r="AJ526" s="3"/>
      <c r="AK526" s="3">
        <v>8.91</v>
      </c>
      <c r="AL526" s="3"/>
      <c r="AM526" s="3"/>
      <c r="AN526" s="3"/>
      <c r="AO526" s="3"/>
      <c r="AP526" s="3">
        <v>287.44</v>
      </c>
      <c r="AQ526" s="4">
        <v>966.19</v>
      </c>
      <c r="AR526" s="3">
        <v>479.57</v>
      </c>
      <c r="AS526" s="4">
        <v>217</v>
      </c>
      <c r="AT526" s="3"/>
      <c r="AU526" s="4"/>
      <c r="AV526" s="3">
        <v>46.34</v>
      </c>
      <c r="AW526" s="4"/>
      <c r="AX526" s="3">
        <v>285.16000000000003</v>
      </c>
      <c r="AY526" s="3"/>
      <c r="AZ526" s="3"/>
      <c r="BA526" s="3">
        <v>54.84</v>
      </c>
      <c r="BB526" s="3"/>
      <c r="BC526" s="3"/>
      <c r="BD526" s="4"/>
      <c r="BE526" s="3"/>
      <c r="BF526" s="4"/>
      <c r="BG526" s="3">
        <v>170.17</v>
      </c>
      <c r="BH526" s="4">
        <v>486.19</v>
      </c>
      <c r="BI526" s="3">
        <v>924</v>
      </c>
      <c r="BJ526" s="3">
        <v>180.23</v>
      </c>
      <c r="BK526" s="3">
        <v>16.14</v>
      </c>
      <c r="BL526" s="3"/>
      <c r="BM526" s="3"/>
      <c r="BN526" s="3"/>
      <c r="BO526" s="3">
        <v>-69.3</v>
      </c>
      <c r="BP526" s="3">
        <v>-46.2</v>
      </c>
      <c r="BQ526" s="3">
        <v>-138.6</v>
      </c>
      <c r="BR526" s="3">
        <v>-924</v>
      </c>
      <c r="BS526" s="3">
        <f t="shared" si="45"/>
        <v>924</v>
      </c>
      <c r="BT526" s="3">
        <f t="shared" si="41"/>
        <v>0</v>
      </c>
      <c r="BU526" s="3"/>
      <c r="BV526" s="3"/>
      <c r="BW526" s="3"/>
      <c r="BX526" s="3"/>
      <c r="BY526" s="3"/>
      <c r="BZ526" s="3"/>
      <c r="CA526" s="4"/>
      <c r="CB526" s="3"/>
      <c r="CC526" s="3"/>
      <c r="CD526" s="3"/>
      <c r="CE526" s="3"/>
      <c r="CF526" s="3"/>
      <c r="CG526" s="3"/>
      <c r="CH526" s="3"/>
      <c r="CI526" s="3"/>
      <c r="CJ526" s="4"/>
      <c r="CK526" s="3"/>
      <c r="CL526" s="3">
        <v>-352.12</v>
      </c>
      <c r="CM526" s="3"/>
      <c r="CN526" s="3">
        <v>-88.16</v>
      </c>
      <c r="CO526" s="3"/>
      <c r="CP526" s="3">
        <v>305.81</v>
      </c>
      <c r="CQ526" s="3"/>
      <c r="CR526" s="3"/>
    </row>
    <row r="527" spans="1:96" ht="15" customHeight="1" x14ac:dyDescent="0.15">
      <c r="A527" s="1" t="s">
        <v>851</v>
      </c>
      <c r="B527" s="1" t="s">
        <v>633</v>
      </c>
      <c r="C527" s="1" t="s">
        <v>1227</v>
      </c>
      <c r="D527" s="1" t="str">
        <f>VLOOKUP(B527,VALIDAÇÃO!$B$2:$C$12,2,0)</f>
        <v>ESSENZA</v>
      </c>
      <c r="E527" s="1" t="s">
        <v>1731</v>
      </c>
      <c r="F527" s="1" t="str">
        <f>VLOOKUP(E527,'[1]MAIO 25'!$D$2:$E$876,2,0)</f>
        <v>Masculino</v>
      </c>
      <c r="G527" s="1" t="str">
        <f>VLOOKUP(H527,VALIDAÇÃO!$F$2:$G$83,2,0)</f>
        <v>DIRETO</v>
      </c>
      <c r="H527" s="1" t="s">
        <v>649</v>
      </c>
      <c r="I527" s="1" t="s">
        <v>847</v>
      </c>
      <c r="J527" s="15">
        <v>45110</v>
      </c>
      <c r="K527" s="15"/>
      <c r="L527" s="2"/>
      <c r="M527" s="2" t="e">
        <f>W527+X527+Y527+Z527+AA527+AB527+AC527+AD527+AE527+AF527+AH527+AJ527+AK527+AL527+AM527+AN527+AO527+AP527+AR527+AT527+AV527++AX527+AY527+AZ527+BA527+BG527+BJ527+BO527+BP527+BQ527+BV527+BW527+BX527+BZ527+CB527+CC527+CD527+CE527+CF527+CH527+CI527+CL527+CN527+BT527+BC527+BE527+BN527+BU527+CQ527+#REF!+CR527+CG527</f>
        <v>#REF!</v>
      </c>
      <c r="N527" s="2">
        <f>(V527+BR527)</f>
        <v>0</v>
      </c>
      <c r="O527" s="2" t="e">
        <f t="shared" si="42"/>
        <v>#REF!</v>
      </c>
      <c r="P527" s="2" t="e">
        <f>O527+BS527</f>
        <v>#REF!</v>
      </c>
      <c r="Q527" s="2" t="e">
        <f t="shared" si="43"/>
        <v>#REF!</v>
      </c>
      <c r="R527" s="2" t="e">
        <f t="shared" si="44"/>
        <v>#REF!</v>
      </c>
      <c r="S527" s="2">
        <v>2310</v>
      </c>
      <c r="T527" s="3"/>
      <c r="U527" s="4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4"/>
      <c r="AH527" s="3"/>
      <c r="AI527" s="3"/>
      <c r="AJ527" s="3"/>
      <c r="AK527" s="3"/>
      <c r="AL527" s="3"/>
      <c r="AM527" s="3"/>
      <c r="AN527" s="3"/>
      <c r="AO527" s="3"/>
      <c r="AP527" s="3"/>
      <c r="AQ527" s="4"/>
      <c r="AR527" s="3"/>
      <c r="AS527" s="4">
        <v>2024.14</v>
      </c>
      <c r="AT527" s="3"/>
      <c r="AU527" s="4"/>
      <c r="AV527" s="3"/>
      <c r="AW527" s="4">
        <v>0</v>
      </c>
      <c r="AX527" s="3"/>
      <c r="AY527" s="3"/>
      <c r="AZ527" s="3"/>
      <c r="BA527" s="3"/>
      <c r="BB527" s="3"/>
      <c r="BC527" s="3"/>
      <c r="BD527" s="4"/>
      <c r="BE527" s="3"/>
      <c r="BF527" s="4"/>
      <c r="BG527" s="3"/>
      <c r="BH527" s="4"/>
      <c r="BI527" s="3">
        <v>695.2</v>
      </c>
      <c r="BJ527" s="3"/>
      <c r="BK527" s="3">
        <v>137.88999999999999</v>
      </c>
      <c r="BL527" s="3"/>
      <c r="BM527" s="3"/>
      <c r="BN527" s="3"/>
      <c r="BO527" s="3"/>
      <c r="BP527" s="3"/>
      <c r="BQ527" s="3"/>
      <c r="BR527" s="3"/>
      <c r="BS527" s="3">
        <f t="shared" si="45"/>
        <v>0</v>
      </c>
      <c r="BT527" s="3">
        <f t="shared" si="41"/>
        <v>695.2</v>
      </c>
      <c r="BU527" s="3"/>
      <c r="BV527" s="3"/>
      <c r="BW527" s="3"/>
      <c r="BX527" s="3"/>
      <c r="BY527" s="3"/>
      <c r="BZ527" s="3"/>
      <c r="CA527" s="4"/>
      <c r="CB527" s="3"/>
      <c r="CC527" s="3"/>
      <c r="CD527" s="3"/>
      <c r="CE527" s="3"/>
      <c r="CF527" s="3"/>
      <c r="CG527" s="3"/>
      <c r="CH527" s="3"/>
      <c r="CI527" s="3"/>
      <c r="CJ527" s="4"/>
      <c r="CK527" s="3"/>
      <c r="CL527" s="3"/>
      <c r="CM527" s="3"/>
      <c r="CN527" s="3"/>
      <c r="CO527" s="3"/>
      <c r="CP527" s="3"/>
      <c r="CQ527" s="3"/>
      <c r="CR527" s="3"/>
    </row>
    <row r="528" spans="1:96" ht="15" customHeight="1" x14ac:dyDescent="0.15">
      <c r="A528" s="1" t="s">
        <v>851</v>
      </c>
      <c r="B528" s="1" t="s">
        <v>633</v>
      </c>
      <c r="C528" s="1" t="s">
        <v>1228</v>
      </c>
      <c r="D528" s="1" t="str">
        <f>VLOOKUP(B528,VALIDAÇÃO!$B$2:$C$12,2,0)</f>
        <v>ESSENZA</v>
      </c>
      <c r="E528" s="1" t="s">
        <v>430</v>
      </c>
      <c r="F528" s="1" t="str">
        <f>VLOOKUP(E528,'[1]MAIO 25'!$D$2:$E$876,2,0)</f>
        <v>Masculino</v>
      </c>
      <c r="G528" s="1" t="str">
        <f>VLOOKUP(H528,VALIDAÇÃO!$F$2:$G$83,2,0)</f>
        <v>DIRETO</v>
      </c>
      <c r="H528" s="1" t="s">
        <v>649</v>
      </c>
      <c r="I528" s="1" t="s">
        <v>847</v>
      </c>
      <c r="J528" s="15">
        <v>45691</v>
      </c>
      <c r="K528" s="15"/>
      <c r="L528" s="2">
        <v>1898.57</v>
      </c>
      <c r="M528" s="2" t="e">
        <f>W528+X528+Y528+Z528+AA528+AB528+AC528+AD528+AE528+AF528+AH528+AJ528+AK528+AL528+AM528+AN528+AO528+AP528+AR528+AT528+AV528++AX528+AY528+AZ528+BA528+BG528+BJ528+BO528+BP528+BQ528+BV528+BW528+BX528+BZ528+CB528+CC528+CD528+CE528+CF528+CH528+CI528+CL528+CN528+BT528+BC528+BE528+BN528+BU528+CQ528+#REF!+CR528+CG528</f>
        <v>#REF!</v>
      </c>
      <c r="N528" s="2">
        <f>(V528+BR528)</f>
        <v>1386</v>
      </c>
      <c r="O528" s="2" t="e">
        <f t="shared" si="42"/>
        <v>#REF!</v>
      </c>
      <c r="P528" s="2" t="e">
        <f>O528+BS528</f>
        <v>#REF!</v>
      </c>
      <c r="Q528" s="2" t="e">
        <f t="shared" si="43"/>
        <v>#REF!</v>
      </c>
      <c r="R528" s="2" t="e">
        <f t="shared" si="44"/>
        <v>#REF!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4"/>
      <c r="AH528" s="3"/>
      <c r="AI528" s="3"/>
      <c r="AJ528" s="3"/>
      <c r="AK528" s="3">
        <v>5.33</v>
      </c>
      <c r="AL528" s="3"/>
      <c r="AM528" s="3"/>
      <c r="AN528" s="3"/>
      <c r="AO528" s="3"/>
      <c r="AP528" s="3">
        <v>292.19</v>
      </c>
      <c r="AQ528" s="4">
        <v>982.14</v>
      </c>
      <c r="AR528" s="3">
        <v>51.21</v>
      </c>
      <c r="AS528" s="4">
        <v>142</v>
      </c>
      <c r="AT528" s="3"/>
      <c r="AU528" s="4"/>
      <c r="AV528" s="3">
        <v>27.74</v>
      </c>
      <c r="AW528" s="4">
        <v>0</v>
      </c>
      <c r="AX528" s="3">
        <v>305.3</v>
      </c>
      <c r="AY528" s="3"/>
      <c r="AZ528" s="3"/>
      <c r="BA528" s="3">
        <v>58.71</v>
      </c>
      <c r="BB528" s="3"/>
      <c r="BC528" s="3">
        <v>-12.27</v>
      </c>
      <c r="BD528" s="4">
        <v>70.14</v>
      </c>
      <c r="BE528" s="3"/>
      <c r="BF528" s="4"/>
      <c r="BG528" s="3">
        <v>195.7</v>
      </c>
      <c r="BH528" s="4">
        <v>559.14</v>
      </c>
      <c r="BI528" s="3">
        <v>924</v>
      </c>
      <c r="BJ528" s="3">
        <v>103.67</v>
      </c>
      <c r="BK528" s="3">
        <v>10.56</v>
      </c>
      <c r="BL528" s="3"/>
      <c r="BM528" s="3"/>
      <c r="BN528" s="3"/>
      <c r="BO528" s="3">
        <v>-69.3</v>
      </c>
      <c r="BP528" s="3">
        <v>-46.2</v>
      </c>
      <c r="BQ528" s="3">
        <v>-138.6</v>
      </c>
      <c r="BR528" s="3">
        <v>-924</v>
      </c>
      <c r="BS528" s="3">
        <f t="shared" si="45"/>
        <v>924</v>
      </c>
      <c r="BT528" s="3">
        <f t="shared" si="41"/>
        <v>0</v>
      </c>
      <c r="BU528" s="3"/>
      <c r="BV528" s="3"/>
      <c r="BW528" s="3"/>
      <c r="BX528" s="3"/>
      <c r="BY528" s="3"/>
      <c r="BZ528" s="3"/>
      <c r="CA528" s="4"/>
      <c r="CB528" s="3"/>
      <c r="CC528" s="3"/>
      <c r="CD528" s="3"/>
      <c r="CE528" s="3"/>
      <c r="CF528" s="3"/>
      <c r="CG528" s="3"/>
      <c r="CH528" s="3"/>
      <c r="CI528" s="3"/>
      <c r="CJ528" s="4"/>
      <c r="CK528" s="3"/>
      <c r="CL528" s="3">
        <v>-293.91000000000003</v>
      </c>
      <c r="CM528" s="3"/>
      <c r="CN528" s="3">
        <v>-22.62</v>
      </c>
      <c r="CO528" s="3"/>
      <c r="CP528" s="3">
        <v>267</v>
      </c>
      <c r="CQ528" s="3"/>
      <c r="CR528" s="3"/>
    </row>
    <row r="529" spans="1:96" ht="15" customHeight="1" x14ac:dyDescent="0.15">
      <c r="A529" s="1" t="s">
        <v>855</v>
      </c>
      <c r="B529" s="1" t="s">
        <v>509</v>
      </c>
      <c r="C529" s="1" t="s">
        <v>1229</v>
      </c>
      <c r="D529" s="1" t="str">
        <f>VLOOKUP(B529,VALIDAÇÃO!$B$2:$C$12,2,0)</f>
        <v>AUGURI</v>
      </c>
      <c r="E529" s="1" t="s">
        <v>458</v>
      </c>
      <c r="F529" s="1" t="str">
        <f>VLOOKUP(E529,'[1]MAIO 25'!$D$2:$E$876,2,0)</f>
        <v>Masculino</v>
      </c>
      <c r="G529" s="1" t="str">
        <f>VLOOKUP(H529,VALIDAÇÃO!$F$2:$G$83,2,0)</f>
        <v>DIRETO</v>
      </c>
      <c r="H529" s="1" t="s">
        <v>649</v>
      </c>
      <c r="I529" s="1" t="s">
        <v>847</v>
      </c>
      <c r="J529" s="15">
        <v>45733</v>
      </c>
      <c r="K529" s="15"/>
      <c r="L529" s="2">
        <v>2059.5700000000002</v>
      </c>
      <c r="M529" s="2" t="e">
        <f>W529+X529+Y529+Z529+AA529+AB529+AC529+AD529+AE529+AF529+AH529+AJ529+AK529+AL529+AM529+AN529+AO529+AP529+AR529+AT529+AV529++AX529+AY529+AZ529+BA529+BG529+BJ529+BO529+BP529+BQ529+BV529+BW529+BX529+BZ529+CB529+CC529+CD529+CE529+CF529+CH529+CI529+CL529+CN529+BT529+BC529+BE529+BN529+BU529+CQ529+#REF!+CR529+CG529</f>
        <v>#REF!</v>
      </c>
      <c r="N529" s="2">
        <f>(V529+BR529)</f>
        <v>1296</v>
      </c>
      <c r="O529" s="2" t="e">
        <f t="shared" si="42"/>
        <v>#REF!</v>
      </c>
      <c r="P529" s="2" t="e">
        <f>O529+BS529</f>
        <v>#REF!</v>
      </c>
      <c r="Q529" s="2" t="e">
        <f t="shared" si="43"/>
        <v>#REF!</v>
      </c>
      <c r="R529" s="2" t="e">
        <f t="shared" si="44"/>
        <v>#REF!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4"/>
      <c r="AH529" s="3"/>
      <c r="AI529" s="3"/>
      <c r="AJ529" s="3"/>
      <c r="AK529" s="3">
        <v>4.47</v>
      </c>
      <c r="AL529" s="3"/>
      <c r="AM529" s="3"/>
      <c r="AN529" s="3">
        <v>180</v>
      </c>
      <c r="AO529" s="3"/>
      <c r="AP529" s="3">
        <v>142.80000000000001</v>
      </c>
      <c r="AQ529" s="4">
        <v>480</v>
      </c>
      <c r="AR529" s="3">
        <v>24.4</v>
      </c>
      <c r="AS529" s="4">
        <v>1200</v>
      </c>
      <c r="AT529" s="3"/>
      <c r="AU529" s="4"/>
      <c r="AV529" s="3">
        <v>18.63</v>
      </c>
      <c r="AW529" s="4">
        <v>0</v>
      </c>
      <c r="AX529" s="3">
        <v>625</v>
      </c>
      <c r="AY529" s="3"/>
      <c r="AZ529" s="3"/>
      <c r="BA529" s="3">
        <v>150</v>
      </c>
      <c r="BB529" s="3"/>
      <c r="BC529" s="3">
        <v>-85.93</v>
      </c>
      <c r="BD529" s="4">
        <v>491</v>
      </c>
      <c r="BE529" s="3"/>
      <c r="BF529" s="4"/>
      <c r="BG529" s="3"/>
      <c r="BH529" s="4"/>
      <c r="BI529" s="3">
        <v>924</v>
      </c>
      <c r="BJ529" s="3">
        <v>40.130000000000003</v>
      </c>
      <c r="BK529" s="3">
        <v>89.25</v>
      </c>
      <c r="BL529" s="3"/>
      <c r="BM529" s="3"/>
      <c r="BN529" s="3"/>
      <c r="BO529" s="3"/>
      <c r="BP529" s="3">
        <v>-46.2</v>
      </c>
      <c r="BQ529" s="3"/>
      <c r="BR529" s="3">
        <v>-1014</v>
      </c>
      <c r="BS529" s="3">
        <f t="shared" si="45"/>
        <v>1014</v>
      </c>
      <c r="BT529" s="3">
        <f t="shared" si="41"/>
        <v>-90</v>
      </c>
      <c r="BU529" s="3"/>
      <c r="BV529" s="3"/>
      <c r="BW529" s="3"/>
      <c r="BX529" s="3"/>
      <c r="BY529" s="3"/>
      <c r="BZ529" s="3"/>
      <c r="CA529" s="4"/>
      <c r="CB529" s="3"/>
      <c r="CC529" s="3">
        <v>-49.9</v>
      </c>
      <c r="CD529" s="3"/>
      <c r="CE529" s="3"/>
      <c r="CF529" s="3"/>
      <c r="CG529" s="3"/>
      <c r="CH529" s="3"/>
      <c r="CI529" s="3"/>
      <c r="CJ529" s="4"/>
      <c r="CK529" s="3"/>
      <c r="CL529" s="3">
        <v>-280.94</v>
      </c>
      <c r="CM529" s="3"/>
      <c r="CN529" s="3">
        <v>-14.51</v>
      </c>
      <c r="CO529" s="3"/>
      <c r="CP529" s="3">
        <v>258.36</v>
      </c>
      <c r="CQ529" s="3"/>
      <c r="CR529" s="3"/>
    </row>
    <row r="530" spans="1:96" ht="15" customHeight="1" x14ac:dyDescent="0.15">
      <c r="A530" s="1" t="s">
        <v>845</v>
      </c>
      <c r="B530" s="1" t="s">
        <v>55</v>
      </c>
      <c r="C530" s="1" t="s">
        <v>1851</v>
      </c>
      <c r="D530" s="1" t="str">
        <f>VLOOKUP(B530,VALIDAÇÃO!$B$2:$C$12,2,0)</f>
        <v>UNIQUE</v>
      </c>
      <c r="E530" s="1" t="s">
        <v>1917</v>
      </c>
      <c r="F530" s="1" t="s">
        <v>1830</v>
      </c>
      <c r="G530" s="1" t="str">
        <f>VLOOKUP(H530,VALIDAÇÃO!$F$2:$G$83,2,0)</f>
        <v>DIRETO</v>
      </c>
      <c r="H530" s="1" t="s">
        <v>1518</v>
      </c>
      <c r="I530" s="1" t="s">
        <v>847</v>
      </c>
      <c r="J530" s="15">
        <v>45852</v>
      </c>
      <c r="K530" s="15"/>
      <c r="L530" s="2">
        <v>886.65</v>
      </c>
      <c r="M530" s="2" t="e">
        <f>W530+X530+Y530+Z530+AA530+AB530+AC530+AD530+AE530+AF530+AH530+AJ530+AK530+AL530+AM530+AN530+AO530+AP530+AR530+AT530+AV530++AX530+AY530+AZ530+BA530+BG530+BJ530+BO530+BP530+BQ530+BV530+BW530+BX530+BZ530+CB530+CC530+CD530+CE530+CF530+CH530+CI530+CL530+CN530+BT530+BC530+BE530+BN530+BU530+CQ530+#REF!+CR530+CG530</f>
        <v>#REF!</v>
      </c>
      <c r="N530" s="2">
        <f>(V530+BR530)</f>
        <v>984.87</v>
      </c>
      <c r="O530" s="2" t="e">
        <f t="shared" si="42"/>
        <v>#REF!</v>
      </c>
      <c r="P530" s="2" t="e">
        <f>O530+BS530</f>
        <v>#REF!</v>
      </c>
      <c r="Q530" s="2" t="e">
        <f t="shared" si="43"/>
        <v>#REF!</v>
      </c>
      <c r="R530" s="2" t="e">
        <f t="shared" si="44"/>
        <v>#REF!</v>
      </c>
      <c r="S530" s="2">
        <v>1738</v>
      </c>
      <c r="T530" s="3"/>
      <c r="U530" s="4"/>
      <c r="V530" s="3">
        <v>984.87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4"/>
      <c r="AH530" s="3"/>
      <c r="AI530" s="3"/>
      <c r="AJ530" s="3"/>
      <c r="AK530" s="3"/>
      <c r="AL530" s="3"/>
      <c r="AM530" s="3"/>
      <c r="AN530" s="3"/>
      <c r="AO530" s="3"/>
      <c r="AP530" s="3"/>
      <c r="AQ530" s="4"/>
      <c r="AR530" s="3">
        <v>95.17</v>
      </c>
      <c r="AS530" s="4">
        <v>27.17</v>
      </c>
      <c r="AT530" s="3"/>
      <c r="AU530" s="4"/>
      <c r="AV530" s="3"/>
      <c r="AW530" s="4"/>
      <c r="AX530" s="3"/>
      <c r="AY530" s="3"/>
      <c r="AZ530" s="3"/>
      <c r="BA530" s="3"/>
      <c r="BB530" s="3"/>
      <c r="BC530" s="3"/>
      <c r="BD530" s="4"/>
      <c r="BE530" s="3"/>
      <c r="BF530" s="4"/>
      <c r="BG530" s="3"/>
      <c r="BH530" s="4"/>
      <c r="BI530" s="3"/>
      <c r="BJ530" s="3">
        <v>11.9</v>
      </c>
      <c r="BK530" s="3">
        <v>3.03</v>
      </c>
      <c r="BL530" s="3"/>
      <c r="BM530" s="3"/>
      <c r="BN530" s="3"/>
      <c r="BO530" s="3">
        <v>-29.55</v>
      </c>
      <c r="BP530" s="3">
        <v>-34.76</v>
      </c>
      <c r="BQ530" s="3">
        <v>-59.09</v>
      </c>
      <c r="BR530" s="3"/>
      <c r="BS530" s="3">
        <f t="shared" si="45"/>
        <v>0</v>
      </c>
      <c r="BT530" s="3">
        <f t="shared" si="41"/>
        <v>0</v>
      </c>
      <c r="BU530" s="3"/>
      <c r="BV530" s="3"/>
      <c r="BW530" s="3"/>
      <c r="BX530" s="3"/>
      <c r="BY530" s="3"/>
      <c r="BZ530" s="3"/>
      <c r="CA530" s="4"/>
      <c r="CB530" s="3"/>
      <c r="CC530" s="3"/>
      <c r="CD530" s="3"/>
      <c r="CE530" s="3"/>
      <c r="CF530" s="3"/>
      <c r="CG530" s="3"/>
      <c r="CH530" s="3"/>
      <c r="CI530" s="3"/>
      <c r="CJ530" s="4"/>
      <c r="CK530" s="3"/>
      <c r="CL530" s="3">
        <v>-81.89</v>
      </c>
      <c r="CM530" s="3"/>
      <c r="CN530" s="3">
        <v>0</v>
      </c>
      <c r="CO530" s="3"/>
      <c r="CP530" s="3">
        <v>87.35</v>
      </c>
      <c r="CQ530" s="3"/>
      <c r="CR530" s="3"/>
    </row>
    <row r="531" spans="1:96" ht="15" customHeight="1" x14ac:dyDescent="0.15">
      <c r="A531" s="1" t="s">
        <v>845</v>
      </c>
      <c r="B531" s="1" t="s">
        <v>55</v>
      </c>
      <c r="C531" s="1" t="s">
        <v>1230</v>
      </c>
      <c r="D531" s="1" t="str">
        <f>VLOOKUP(B531,VALIDAÇÃO!$B$2:$C$12,2,0)</f>
        <v>UNIQUE</v>
      </c>
      <c r="E531" s="1" t="s">
        <v>442</v>
      </c>
      <c r="F531" s="1" t="str">
        <f>VLOOKUP(E531,'[1]MAIO 25'!$D$2:$E$876,2,0)</f>
        <v>Masculino</v>
      </c>
      <c r="G531" s="1" t="str">
        <f>VLOOKUP(H531,VALIDAÇÃO!$F$2:$G$83,2,0)</f>
        <v>DIRETO</v>
      </c>
      <c r="H531" s="1" t="s">
        <v>1518</v>
      </c>
      <c r="I531" s="1" t="s">
        <v>847</v>
      </c>
      <c r="J531" s="15">
        <v>45537</v>
      </c>
      <c r="K531" s="15"/>
      <c r="L531" s="2">
        <v>1360.31</v>
      </c>
      <c r="M531" s="2" t="e">
        <f>W531+X531+Y531+Z531+AA531+AB531+AC531+AD531+AE531+AF531+AH531+AJ531+AK531+AL531+AM531+AN531+AO531+AP531+AR531+AT531+AV531++AX531+AY531+AZ531+BA531+BG531+BJ531+BO531+BP531+BQ531+BV531+BW531+BX531+BZ531+CB531+CC531+CD531+CE531+CF531+CH531+CI531+CL531+CN531+BT531+BC531+BE531+BN531+BU531+CQ531+#REF!+CR531+CG531</f>
        <v>#REF!</v>
      </c>
      <c r="N531" s="2">
        <f>(V531+BR531)</f>
        <v>1042.8</v>
      </c>
      <c r="O531" s="2" t="e">
        <f t="shared" si="42"/>
        <v>#REF!</v>
      </c>
      <c r="P531" s="2" t="e">
        <f>O531+BS531</f>
        <v>#REF!</v>
      </c>
      <c r="Q531" s="2" t="e">
        <f t="shared" si="43"/>
        <v>#REF!</v>
      </c>
      <c r="R531" s="2" t="e">
        <f t="shared" si="44"/>
        <v>#REF!</v>
      </c>
      <c r="S531" s="2">
        <v>1738</v>
      </c>
      <c r="T531" s="3"/>
      <c r="U531" s="4"/>
      <c r="V531" s="3">
        <v>1738</v>
      </c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4"/>
      <c r="AH531" s="3"/>
      <c r="AI531" s="3"/>
      <c r="AJ531" s="3"/>
      <c r="AK531" s="3">
        <v>2.5</v>
      </c>
      <c r="AL531" s="3"/>
      <c r="AM531" s="3"/>
      <c r="AN531" s="3"/>
      <c r="AO531" s="3"/>
      <c r="AP531" s="3">
        <v>88.9</v>
      </c>
      <c r="AQ531" s="4">
        <v>397.17</v>
      </c>
      <c r="AR531" s="3">
        <v>210.44</v>
      </c>
      <c r="AS531" s="4">
        <v>1367.19</v>
      </c>
      <c r="AT531" s="3"/>
      <c r="AU531" s="4"/>
      <c r="AV531" s="3">
        <v>13.02</v>
      </c>
      <c r="AW531" s="4">
        <v>0</v>
      </c>
      <c r="AX531" s="3">
        <v>183.54</v>
      </c>
      <c r="AY531" s="3"/>
      <c r="AZ531" s="3"/>
      <c r="BA531" s="3">
        <v>35.299999999999997</v>
      </c>
      <c r="BB531" s="3"/>
      <c r="BC531" s="3"/>
      <c r="BD531" s="4"/>
      <c r="BE531" s="3"/>
      <c r="BF531" s="4"/>
      <c r="BG531" s="3"/>
      <c r="BH531" s="4"/>
      <c r="BI531" s="3">
        <v>924</v>
      </c>
      <c r="BJ531" s="3">
        <v>57.57</v>
      </c>
      <c r="BK531" s="3">
        <v>137.4</v>
      </c>
      <c r="BL531" s="3"/>
      <c r="BM531" s="3"/>
      <c r="BN531" s="3"/>
      <c r="BO531" s="3">
        <v>-52.14</v>
      </c>
      <c r="BP531" s="3">
        <v>-34.76</v>
      </c>
      <c r="BQ531" s="3"/>
      <c r="BR531" s="3">
        <v>-695.2</v>
      </c>
      <c r="BS531" s="3">
        <f t="shared" si="45"/>
        <v>695.2</v>
      </c>
      <c r="BT531" s="3">
        <f t="shared" si="41"/>
        <v>228.79999999999995</v>
      </c>
      <c r="BU531" s="3"/>
      <c r="BV531" s="3"/>
      <c r="BW531" s="3"/>
      <c r="BX531" s="3"/>
      <c r="BY531" s="3"/>
      <c r="BZ531" s="3"/>
      <c r="CA531" s="4"/>
      <c r="CB531" s="3"/>
      <c r="CC531" s="3"/>
      <c r="CD531" s="3"/>
      <c r="CE531" s="3"/>
      <c r="CF531" s="3"/>
      <c r="CG531" s="3"/>
      <c r="CH531" s="3"/>
      <c r="CI531" s="3"/>
      <c r="CJ531" s="4"/>
      <c r="CK531" s="3"/>
      <c r="CL531" s="3">
        <v>-186.86</v>
      </c>
      <c r="CM531" s="3"/>
      <c r="CN531" s="3">
        <v>0</v>
      </c>
      <c r="CO531" s="3"/>
      <c r="CP531" s="3">
        <v>186.34</v>
      </c>
      <c r="CQ531" s="3"/>
      <c r="CR531" s="3"/>
    </row>
    <row r="532" spans="1:96" ht="15" customHeight="1" x14ac:dyDescent="0.15">
      <c r="A532" s="1" t="s">
        <v>955</v>
      </c>
      <c r="B532" s="1" t="s">
        <v>275</v>
      </c>
      <c r="C532" s="1" t="s">
        <v>1005</v>
      </c>
      <c r="D532" s="1" t="str">
        <f>VLOOKUP(B532,VALIDAÇÃO!$B$2:$C$12,2,0)</f>
        <v>ÂNGELA</v>
      </c>
      <c r="E532" s="1" t="s">
        <v>1918</v>
      </c>
      <c r="F532" s="1" t="e">
        <f>VLOOKUP(E532,'[1]MAIO 25'!$D$2:$E$876,2,0)</f>
        <v>#N/A</v>
      </c>
      <c r="G532" s="1" t="str">
        <f>VLOOKUP(H532,VALIDAÇÃO!$F$2:$G$83,2,0)</f>
        <v>DIRETO</v>
      </c>
      <c r="H532" s="1" t="s">
        <v>1520</v>
      </c>
      <c r="I532" s="1" t="s">
        <v>847</v>
      </c>
      <c r="J532" s="15">
        <v>45859</v>
      </c>
      <c r="K532" s="15"/>
      <c r="L532" s="2">
        <v>918.57</v>
      </c>
      <c r="M532" s="2" t="e">
        <f>W532+X532+Y532+Z532+AA532+AB532+AC532+AD532+AE532+AF532+AH532+AJ532+AK532+AL532+AM532+AN532+AO532+AP532+AR532+AT532+AV532++AX532+AY532+AZ532+BA532+BG532+BJ532+BO532+BP532+BQ532+BV532+BW532+BX532+BZ532+CB532+CC532+CD532+CE532+CF532+CH532+CI532+CL532+CN532+BT532+BC532+BE532+BN532+BU532+CQ532+#REF!+CR532+CG532</f>
        <v>#REF!</v>
      </c>
      <c r="N532" s="2">
        <f>(V532+BR532)</f>
        <v>770</v>
      </c>
      <c r="O532" s="2" t="e">
        <f t="shared" si="42"/>
        <v>#REF!</v>
      </c>
      <c r="P532" s="2" t="e">
        <f>O532+BS532</f>
        <v>#REF!</v>
      </c>
      <c r="Q532" s="2" t="e">
        <f t="shared" si="43"/>
        <v>#REF!</v>
      </c>
      <c r="R532" s="2" t="e">
        <f t="shared" si="44"/>
        <v>#REF!</v>
      </c>
      <c r="S532" s="2">
        <v>2310</v>
      </c>
      <c r="T532" s="3"/>
      <c r="U532" s="4"/>
      <c r="V532" s="3">
        <v>770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>
        <v>100</v>
      </c>
      <c r="AF532" s="3"/>
      <c r="AG532" s="4"/>
      <c r="AH532" s="3"/>
      <c r="AI532" s="3"/>
      <c r="AJ532" s="3"/>
      <c r="AK532" s="3"/>
      <c r="AL532" s="3"/>
      <c r="AM532" s="3"/>
      <c r="AN532" s="3">
        <v>120</v>
      </c>
      <c r="AO532" s="3"/>
      <c r="AP532" s="3"/>
      <c r="AQ532" s="4"/>
      <c r="AR532" s="3"/>
      <c r="AS532" s="4"/>
      <c r="AT532" s="3"/>
      <c r="AU532" s="4"/>
      <c r="AV532" s="3"/>
      <c r="AW532" s="4"/>
      <c r="AX532" s="3"/>
      <c r="AY532" s="3"/>
      <c r="AZ532" s="3"/>
      <c r="BA532" s="3"/>
      <c r="BB532" s="3"/>
      <c r="BC532" s="3"/>
      <c r="BD532" s="4"/>
      <c r="BE532" s="3"/>
      <c r="BF532" s="4"/>
      <c r="BG532" s="3"/>
      <c r="BH532" s="4"/>
      <c r="BI532" s="3"/>
      <c r="BJ532" s="3"/>
      <c r="BK532" s="3"/>
      <c r="BL532" s="3"/>
      <c r="BM532" s="3"/>
      <c r="BN532" s="3"/>
      <c r="BO532" s="3">
        <v>-23.1</v>
      </c>
      <c r="BP532" s="3">
        <v>-46.2</v>
      </c>
      <c r="BQ532" s="3"/>
      <c r="BR532" s="3"/>
      <c r="BS532" s="3">
        <f t="shared" si="45"/>
        <v>0</v>
      </c>
      <c r="BT532" s="3">
        <f t="shared" si="41"/>
        <v>0</v>
      </c>
      <c r="BU532" s="3"/>
      <c r="BV532" s="3"/>
      <c r="BW532" s="3"/>
      <c r="BX532" s="3"/>
      <c r="BY532" s="3"/>
      <c r="BZ532" s="3"/>
      <c r="CA532" s="4"/>
      <c r="CB532" s="3"/>
      <c r="CC532" s="3"/>
      <c r="CD532" s="3"/>
      <c r="CE532" s="3"/>
      <c r="CF532" s="3"/>
      <c r="CG532" s="3"/>
      <c r="CH532" s="3"/>
      <c r="CI532" s="3"/>
      <c r="CJ532" s="4"/>
      <c r="CK532" s="3"/>
      <c r="CL532" s="3">
        <v>-57.75</v>
      </c>
      <c r="CM532" s="3"/>
      <c r="CN532" s="3">
        <v>0</v>
      </c>
      <c r="CO532" s="3"/>
      <c r="CP532" s="3">
        <v>61.6</v>
      </c>
      <c r="CQ532" s="3"/>
      <c r="CR532" s="3"/>
    </row>
    <row r="533" spans="1:96" ht="15" customHeight="1" x14ac:dyDescent="0.15">
      <c r="A533" s="1" t="s">
        <v>872</v>
      </c>
      <c r="B533" s="1" t="s">
        <v>437</v>
      </c>
      <c r="C533" s="1" t="s">
        <v>1231</v>
      </c>
      <c r="D533" s="1" t="str">
        <f>VLOOKUP(B533,VALIDAÇÃO!$B$2:$C$12,2,0)</f>
        <v xml:space="preserve">BOSSA </v>
      </c>
      <c r="E533" s="1" t="s">
        <v>687</v>
      </c>
      <c r="F533" s="1" t="str">
        <f>VLOOKUP(E533,'[1]MAIO 25'!$D$2:$E$876,2,0)</f>
        <v>Masculino</v>
      </c>
      <c r="G533" s="1" t="str">
        <f>VLOOKUP(H533,VALIDAÇÃO!$F$2:$G$83,2,0)</f>
        <v>DIRETO</v>
      </c>
      <c r="H533" s="1" t="s">
        <v>649</v>
      </c>
      <c r="I533" s="1" t="s">
        <v>847</v>
      </c>
      <c r="J533" s="15">
        <v>45181</v>
      </c>
      <c r="K533" s="15"/>
      <c r="L533" s="2">
        <v>1541.53</v>
      </c>
      <c r="M533" s="2" t="e">
        <f>W533+X533+Y533+Z533+AA533+AB533+AC533+AD533+AE533+AF533+AH533+AJ533+AK533+AL533+AM533+AN533+AO533+AP533+AR533+AT533+AV533++AX533+AY533+AZ533+BA533+BG533+BJ533+BO533+BP533+BQ533+BV533+BW533+BX533+BZ533+CB533+CC533+CD533+CE533+CF533+CH533+CI533+CL533+CN533+BT533+BC533+BE533+BN533+BU533+CQ533+#REF!+CR533+CG533</f>
        <v>#REF!</v>
      </c>
      <c r="N533" s="2">
        <f>(V533+BR533)</f>
        <v>1386</v>
      </c>
      <c r="O533" s="2" t="e">
        <f t="shared" si="42"/>
        <v>#REF!</v>
      </c>
      <c r="P533" s="2" t="e">
        <f>O533+BS533</f>
        <v>#REF!</v>
      </c>
      <c r="Q533" s="2" t="e">
        <f t="shared" si="43"/>
        <v>#REF!</v>
      </c>
      <c r="R533" s="2" t="e">
        <f t="shared" si="44"/>
        <v>#REF!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4"/>
      <c r="AH533" s="3"/>
      <c r="AI533" s="3"/>
      <c r="AJ533" s="3"/>
      <c r="AK533" s="3"/>
      <c r="AL533" s="3"/>
      <c r="AM533" s="3"/>
      <c r="AN533" s="3"/>
      <c r="AO533" s="3"/>
      <c r="AP533" s="3"/>
      <c r="AQ533" s="4"/>
      <c r="AR533" s="3"/>
      <c r="AS533" s="4">
        <v>763.14</v>
      </c>
      <c r="AT533" s="3"/>
      <c r="AU533" s="4"/>
      <c r="AV533" s="3"/>
      <c r="AW533" s="4">
        <v>0</v>
      </c>
      <c r="AX533" s="3">
        <v>500</v>
      </c>
      <c r="AY533" s="3"/>
      <c r="AZ533" s="3"/>
      <c r="BA533" s="3">
        <v>96.15</v>
      </c>
      <c r="BB533" s="3"/>
      <c r="BC533" s="3"/>
      <c r="BD533" s="4"/>
      <c r="BE533" s="3"/>
      <c r="BF533" s="4"/>
      <c r="BG533" s="3"/>
      <c r="BH533" s="4"/>
      <c r="BI533" s="3">
        <v>924</v>
      </c>
      <c r="BJ533" s="3"/>
      <c r="BK533" s="3">
        <v>253.07</v>
      </c>
      <c r="BL533" s="3"/>
      <c r="BM533" s="3"/>
      <c r="BN533" s="3"/>
      <c r="BO533" s="3">
        <v>-69.3</v>
      </c>
      <c r="BP533" s="3">
        <v>-46.2</v>
      </c>
      <c r="BQ533" s="3">
        <v>-138.6</v>
      </c>
      <c r="BR533" s="3">
        <v>-924</v>
      </c>
      <c r="BS533" s="3">
        <f t="shared" si="45"/>
        <v>924</v>
      </c>
      <c r="BT533" s="3">
        <f t="shared" si="41"/>
        <v>0</v>
      </c>
      <c r="BU533" s="3"/>
      <c r="BV533" s="3"/>
      <c r="BW533" s="3"/>
      <c r="BX533" s="3"/>
      <c r="BY533" s="3"/>
      <c r="BZ533" s="3"/>
      <c r="CA533" s="4"/>
      <c r="CB533" s="3"/>
      <c r="CC533" s="3"/>
      <c r="CD533" s="3"/>
      <c r="CE533" s="3"/>
      <c r="CF533" s="3"/>
      <c r="CG533" s="3"/>
      <c r="CH533" s="3"/>
      <c r="CI533" s="3"/>
      <c r="CJ533" s="4"/>
      <c r="CK533" s="3"/>
      <c r="CL533" s="3">
        <v>-242.14</v>
      </c>
      <c r="CM533" s="3"/>
      <c r="CN533" s="3">
        <v>0</v>
      </c>
      <c r="CO533" s="3"/>
      <c r="CP533" s="3">
        <v>232.49</v>
      </c>
      <c r="CQ533" s="3"/>
      <c r="CR533" s="3"/>
    </row>
    <row r="534" spans="1:96" ht="15" customHeight="1" x14ac:dyDescent="0.15">
      <c r="A534" s="1" t="s">
        <v>1097</v>
      </c>
      <c r="B534" s="1" t="s">
        <v>518</v>
      </c>
      <c r="C534" s="1" t="s">
        <v>1232</v>
      </c>
      <c r="D534" s="1" t="str">
        <f>VLOOKUP(B534,VALIDAÇÃO!$B$2:$C$12,2,0)</f>
        <v>OASIS</v>
      </c>
      <c r="E534" s="1" t="s">
        <v>271</v>
      </c>
      <c r="F534" s="1" t="str">
        <f>VLOOKUP(E534,'[1]MAIO 25'!$D$2:$E$876,2,0)</f>
        <v>Masculino</v>
      </c>
      <c r="G534" s="1" t="str">
        <f>VLOOKUP(H534,VALIDAÇÃO!$F$2:$G$83,2,0)</f>
        <v>DIRETO</v>
      </c>
      <c r="H534" s="1" t="s">
        <v>1518</v>
      </c>
      <c r="I534" s="1" t="s">
        <v>847</v>
      </c>
      <c r="J534" s="15">
        <v>44593</v>
      </c>
      <c r="K534" s="15"/>
      <c r="L534" s="2">
        <v>812.48</v>
      </c>
      <c r="M534" s="2" t="e">
        <f>W534+X534+Y534+Z534+AA534+AB534+AC534+AD534+AE534+AF534+AH534+AJ534+AK534+AL534+AM534+AN534+AO534+AP534+AR534+AT534+AV534++AX534+AY534+AZ534+BA534+BG534+BJ534+BO534+BP534+BQ534+BV534+BW534+BX534+BZ534+CB534+CC534+CD534+CE534+CF534+CH534+CI534+CL534+CN534+BT534+BC534+BE534+BN534+BU534+CQ534+#REF!+CR534+CG534</f>
        <v>#REF!</v>
      </c>
      <c r="N534" s="2">
        <f>(V534+BR534)</f>
        <v>1042.8</v>
      </c>
      <c r="O534" s="2" t="e">
        <f t="shared" si="42"/>
        <v>#REF!</v>
      </c>
      <c r="P534" s="2" t="e">
        <f>O534+BS534</f>
        <v>#REF!</v>
      </c>
      <c r="Q534" s="2" t="e">
        <f t="shared" si="43"/>
        <v>#REF!</v>
      </c>
      <c r="R534" s="2" t="e">
        <f t="shared" si="44"/>
        <v>#REF!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4"/>
      <c r="AH534" s="3"/>
      <c r="AI534" s="3"/>
      <c r="AJ534" s="3"/>
      <c r="AK534" s="3"/>
      <c r="AL534" s="3"/>
      <c r="AM534" s="3"/>
      <c r="AN534" s="3"/>
      <c r="AO534" s="3"/>
      <c r="AP534" s="3"/>
      <c r="AQ534" s="4"/>
      <c r="AR534" s="3"/>
      <c r="AS534" s="4">
        <v>11</v>
      </c>
      <c r="AT534" s="3"/>
      <c r="AU534" s="4"/>
      <c r="AV534" s="3"/>
      <c r="AW534" s="4">
        <v>0</v>
      </c>
      <c r="AX534" s="3">
        <v>87.1</v>
      </c>
      <c r="AY534" s="3"/>
      <c r="AZ534" s="3"/>
      <c r="BA534" s="3">
        <v>16.75</v>
      </c>
      <c r="BB534" s="3"/>
      <c r="BC534" s="3"/>
      <c r="BD534" s="4"/>
      <c r="BE534" s="3"/>
      <c r="BF534" s="4"/>
      <c r="BG534" s="3"/>
      <c r="BH534" s="4"/>
      <c r="BI534" s="3">
        <v>924</v>
      </c>
      <c r="BJ534" s="3"/>
      <c r="BK534" s="3">
        <v>36.369999999999997</v>
      </c>
      <c r="BL534" s="3"/>
      <c r="BM534" s="3"/>
      <c r="BN534" s="3"/>
      <c r="BO534" s="3">
        <v>-52.14</v>
      </c>
      <c r="BP534" s="3">
        <v>-34.76</v>
      </c>
      <c r="BQ534" s="3">
        <v>-104.28</v>
      </c>
      <c r="BR534" s="3">
        <v>-695.2</v>
      </c>
      <c r="BS534" s="3">
        <f t="shared" si="45"/>
        <v>695.2</v>
      </c>
      <c r="BT534" s="3">
        <f t="shared" si="41"/>
        <v>228.79999999999995</v>
      </c>
      <c r="BU534" s="3"/>
      <c r="BV534" s="3"/>
      <c r="BW534" s="3"/>
      <c r="BX534" s="3"/>
      <c r="BY534" s="3"/>
      <c r="BZ534" s="3"/>
      <c r="CA534" s="4"/>
      <c r="CB534" s="3"/>
      <c r="CC534" s="3"/>
      <c r="CD534" s="3"/>
      <c r="CE534" s="3"/>
      <c r="CF534" s="3"/>
      <c r="CG534" s="3"/>
      <c r="CH534" s="3"/>
      <c r="CI534" s="3"/>
      <c r="CJ534" s="4"/>
      <c r="CK534" s="3"/>
      <c r="CL534" s="3">
        <v>-142.99</v>
      </c>
      <c r="CM534" s="3"/>
      <c r="CN534" s="3">
        <v>0</v>
      </c>
      <c r="CO534" s="3"/>
      <c r="CP534" s="3">
        <v>147.34</v>
      </c>
      <c r="CQ534" s="3"/>
      <c r="CR534" s="3"/>
    </row>
    <row r="535" spans="1:96" ht="15" customHeight="1" x14ac:dyDescent="0.15">
      <c r="A535" s="1" t="s">
        <v>855</v>
      </c>
      <c r="B535" s="1" t="s">
        <v>509</v>
      </c>
      <c r="C535" s="1" t="s">
        <v>1233</v>
      </c>
      <c r="D535" s="1" t="str">
        <f>VLOOKUP(B535,VALIDAÇÃO!$B$2:$C$12,2,0)</f>
        <v>AUGURI</v>
      </c>
      <c r="E535" s="1" t="s">
        <v>386</v>
      </c>
      <c r="F535" s="1" t="str">
        <f>VLOOKUP(E535,'[1]MAIO 25'!$D$2:$E$876,2,0)</f>
        <v>Masculino</v>
      </c>
      <c r="G535" s="1" t="str">
        <f>VLOOKUP(H535,VALIDAÇÃO!$F$2:$G$83,2,0)</f>
        <v>DIRETO</v>
      </c>
      <c r="H535" s="1" t="s">
        <v>649</v>
      </c>
      <c r="I535" s="1" t="s">
        <v>847</v>
      </c>
      <c r="J535" s="15">
        <v>45505</v>
      </c>
      <c r="K535" s="15"/>
      <c r="L535" s="2">
        <v>2376.52</v>
      </c>
      <c r="M535" s="2" t="e">
        <f>W535+X535+Y535+Z535+AA535+AB535+AC535+AD535+AE535+AF535+AH535+AJ535+AK535+AL535+AM535+AN535+AO535+AP535+AR535+AT535+AV535++AX535+AY535+AZ535+BA535+BG535+BJ535+BO535+BP535+BQ535+BV535+BW535+BX535+BZ535+CB535+CC535+CD535+CE535+CF535+CH535+CI535+CL535+CN535+BT535+BC535+BE535+BN535+BU535+CQ535+#REF!+CR535+CG535</f>
        <v>#REF!</v>
      </c>
      <c r="N535" s="2">
        <f>(V535+BR535)</f>
        <v>1386</v>
      </c>
      <c r="O535" s="2" t="e">
        <f t="shared" si="42"/>
        <v>#REF!</v>
      </c>
      <c r="P535" s="2" t="e">
        <f>O535+BS535</f>
        <v>#REF!</v>
      </c>
      <c r="Q535" s="2" t="e">
        <f t="shared" si="43"/>
        <v>#REF!</v>
      </c>
      <c r="R535" s="2" t="e">
        <f t="shared" si="44"/>
        <v>#REF!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4"/>
      <c r="AH535" s="3"/>
      <c r="AI535" s="3"/>
      <c r="AJ535" s="3"/>
      <c r="AK535" s="3">
        <v>14.75</v>
      </c>
      <c r="AL535" s="3"/>
      <c r="AM535" s="3"/>
      <c r="AN535" s="3"/>
      <c r="AO535" s="3"/>
      <c r="AP535" s="3">
        <v>288.58</v>
      </c>
      <c r="AQ535" s="4">
        <v>970</v>
      </c>
      <c r="AR535" s="3">
        <v>12.5</v>
      </c>
      <c r="AS535" s="4">
        <v>1124.17</v>
      </c>
      <c r="AT535" s="3"/>
      <c r="AU535" s="4"/>
      <c r="AV535" s="3">
        <v>61.44</v>
      </c>
      <c r="AW535" s="4">
        <v>0</v>
      </c>
      <c r="AX535" s="3">
        <v>776.5</v>
      </c>
      <c r="AY535" s="3"/>
      <c r="AZ535" s="3"/>
      <c r="BA535" s="3">
        <v>186.36</v>
      </c>
      <c r="BB535" s="3"/>
      <c r="BC535" s="3">
        <v>-2.1</v>
      </c>
      <c r="BD535" s="4">
        <v>12</v>
      </c>
      <c r="BE535" s="3">
        <v>-77</v>
      </c>
      <c r="BF535" s="4">
        <v>1</v>
      </c>
      <c r="BG535" s="3">
        <v>168</v>
      </c>
      <c r="BH535" s="4">
        <v>480</v>
      </c>
      <c r="BI535" s="3">
        <v>695.2</v>
      </c>
      <c r="BJ535" s="3">
        <v>112.58</v>
      </c>
      <c r="BK535" s="3">
        <v>140.56</v>
      </c>
      <c r="BL535" s="3"/>
      <c r="BM535" s="3"/>
      <c r="BN535" s="3"/>
      <c r="BO535" s="3"/>
      <c r="BP535" s="3">
        <v>-46.2</v>
      </c>
      <c r="BQ535" s="3"/>
      <c r="BR535" s="3">
        <v>-924</v>
      </c>
      <c r="BS535" s="3">
        <f t="shared" si="45"/>
        <v>924</v>
      </c>
      <c r="BT535" s="3">
        <f t="shared" si="41"/>
        <v>-228.79999999999995</v>
      </c>
      <c r="BU535" s="3"/>
      <c r="BV535" s="3"/>
      <c r="BW535" s="3"/>
      <c r="BX535" s="3"/>
      <c r="BY535" s="3"/>
      <c r="BZ535" s="3"/>
      <c r="CA535" s="4"/>
      <c r="CB535" s="3"/>
      <c r="CC535" s="3"/>
      <c r="CD535" s="3"/>
      <c r="CE535" s="3"/>
      <c r="CF535" s="3"/>
      <c r="CG535" s="3"/>
      <c r="CH535" s="3"/>
      <c r="CI535" s="3">
        <v>-154</v>
      </c>
      <c r="CJ535" s="4">
        <v>2</v>
      </c>
      <c r="CK535" s="3"/>
      <c r="CL535" s="3">
        <v>-337.11</v>
      </c>
      <c r="CM535" s="3"/>
      <c r="CN535" s="3">
        <v>-69.400000000000006</v>
      </c>
      <c r="CO535" s="3"/>
      <c r="CP535" s="3">
        <v>295.8</v>
      </c>
      <c r="CQ535" s="3"/>
      <c r="CR535" s="3"/>
    </row>
    <row r="536" spans="1:96" ht="15" customHeight="1" x14ac:dyDescent="0.15">
      <c r="A536" s="1" t="s">
        <v>855</v>
      </c>
      <c r="B536" s="1" t="s">
        <v>509</v>
      </c>
      <c r="C536" s="1" t="s">
        <v>1234</v>
      </c>
      <c r="D536" s="1" t="str">
        <f>VLOOKUP(B536,VALIDAÇÃO!$B$2:$C$12,2,0)</f>
        <v>AUGURI</v>
      </c>
      <c r="E536" s="1" t="s">
        <v>729</v>
      </c>
      <c r="F536" s="1" t="str">
        <f>VLOOKUP(E536,'[1]MAIO 25'!$D$2:$E$876,2,0)</f>
        <v>Masculino</v>
      </c>
      <c r="G536" s="1" t="str">
        <f>VLOOKUP(H536,VALIDAÇÃO!$F$2:$G$83,2,0)</f>
        <v>DIRETO</v>
      </c>
      <c r="H536" s="1" t="s">
        <v>1519</v>
      </c>
      <c r="I536" s="1" t="s">
        <v>847</v>
      </c>
      <c r="J536" s="15">
        <v>45558</v>
      </c>
      <c r="K536" s="15"/>
      <c r="L536" s="2">
        <v>2163.65</v>
      </c>
      <c r="M536" s="2" t="e">
        <f>W536+X536+Y536+Z536+AA536+AB536+AC536+AD536+AE536+AF536+AH536+AJ536+AK536+AL536+AM536+AN536+AO536+AP536+AR536+AT536+AV536++AX536+AY536+AZ536+BA536+BG536+BJ536+BO536+BP536+BQ536+BV536+BW536+BX536+BZ536+CB536+CC536+CD536+CE536+CF536+CH536+CI536+CL536+CN536+BT536+BC536+BE536+BN536+BU536+CQ536+#REF!+CR536+CG536</f>
        <v>#REF!</v>
      </c>
      <c r="N536" s="2">
        <f>(V536+BR536)</f>
        <v>1296</v>
      </c>
      <c r="O536" s="2" t="e">
        <f t="shared" si="42"/>
        <v>#REF!</v>
      </c>
      <c r="P536" s="2" t="e">
        <f>O536+BS536</f>
        <v>#REF!</v>
      </c>
      <c r="Q536" s="2" t="e">
        <f t="shared" si="43"/>
        <v>#REF!</v>
      </c>
      <c r="R536" s="2" t="e">
        <f t="shared" si="44"/>
        <v>#REF!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4"/>
      <c r="AH536" s="3"/>
      <c r="AI536" s="3"/>
      <c r="AJ536" s="3"/>
      <c r="AK536" s="3">
        <v>0.79</v>
      </c>
      <c r="AL536" s="3"/>
      <c r="AM536" s="3"/>
      <c r="AN536" s="3">
        <v>180</v>
      </c>
      <c r="AO536" s="3"/>
      <c r="AP536" s="3"/>
      <c r="AQ536" s="4"/>
      <c r="AR536" s="3">
        <v>22.91</v>
      </c>
      <c r="AS536" s="4"/>
      <c r="AT536" s="3"/>
      <c r="AU536" s="4"/>
      <c r="AV536" s="3">
        <v>3.29</v>
      </c>
      <c r="AW536" s="4"/>
      <c r="AX536" s="3">
        <v>806.45</v>
      </c>
      <c r="AY536" s="3"/>
      <c r="AZ536" s="3"/>
      <c r="BA536" s="3">
        <v>193.55</v>
      </c>
      <c r="BB536" s="3"/>
      <c r="BC536" s="3">
        <v>-45.68</v>
      </c>
      <c r="BD536" s="4">
        <v>261</v>
      </c>
      <c r="BE536" s="3"/>
      <c r="BF536" s="4"/>
      <c r="BG536" s="3"/>
      <c r="BH536" s="4"/>
      <c r="BI536" s="3">
        <v>924</v>
      </c>
      <c r="BJ536" s="3">
        <v>5.5</v>
      </c>
      <c r="BK536" s="3"/>
      <c r="BL536" s="3"/>
      <c r="BM536" s="3"/>
      <c r="BN536" s="3"/>
      <c r="BO536" s="3"/>
      <c r="BP536" s="3">
        <v>-46.2</v>
      </c>
      <c r="BQ536" s="3"/>
      <c r="BR536" s="3">
        <v>-1014</v>
      </c>
      <c r="BS536" s="3">
        <f t="shared" si="45"/>
        <v>1014</v>
      </c>
      <c r="BT536" s="3">
        <f t="shared" si="41"/>
        <v>-90</v>
      </c>
      <c r="BU536" s="3"/>
      <c r="BV536" s="3"/>
      <c r="BW536" s="3"/>
      <c r="BX536" s="3"/>
      <c r="BY536" s="3"/>
      <c r="BZ536" s="3"/>
      <c r="CA536" s="4"/>
      <c r="CB536" s="3"/>
      <c r="CC536" s="3"/>
      <c r="CD536" s="3"/>
      <c r="CE536" s="3"/>
      <c r="CF536" s="3"/>
      <c r="CG536" s="3"/>
      <c r="CH536" s="3"/>
      <c r="CI536" s="3"/>
      <c r="CJ536" s="4"/>
      <c r="CK536" s="3"/>
      <c r="CL536" s="3">
        <v>-289.02</v>
      </c>
      <c r="CM536" s="3"/>
      <c r="CN536" s="3">
        <v>-19.559999999999999</v>
      </c>
      <c r="CO536" s="3"/>
      <c r="CP536" s="3">
        <v>263.74</v>
      </c>
      <c r="CQ536" s="3"/>
      <c r="CR536" s="3"/>
    </row>
    <row r="537" spans="1:96" ht="15" customHeight="1" x14ac:dyDescent="0.15">
      <c r="A537" s="1" t="s">
        <v>845</v>
      </c>
      <c r="B537" s="1" t="s">
        <v>55</v>
      </c>
      <c r="C537" s="1" t="s">
        <v>886</v>
      </c>
      <c r="D537" s="1" t="str">
        <f>VLOOKUP(B537,VALIDAÇÃO!$B$2:$C$12,2,0)</f>
        <v>UNIQUE</v>
      </c>
      <c r="E537" s="1" t="s">
        <v>228</v>
      </c>
      <c r="F537" s="1" t="str">
        <f>VLOOKUP(E537,'[1]MAIO 25'!$D$2:$E$876,2,0)</f>
        <v>Masculino</v>
      </c>
      <c r="G537" s="1" t="str">
        <f>VLOOKUP(H537,VALIDAÇÃO!$F$2:$G$83,2,0)</f>
        <v>DIRETO</v>
      </c>
      <c r="H537" s="1" t="s">
        <v>1520</v>
      </c>
      <c r="I537" s="1" t="s">
        <v>847</v>
      </c>
      <c r="J537" s="15">
        <v>45558</v>
      </c>
      <c r="K537" s="15"/>
      <c r="L537" s="2">
        <v>1187.42</v>
      </c>
      <c r="M537" s="2" t="e">
        <f>W537+X537+Y537+Z537+AA537+AB537+AC537+AD537+AE537+AF537+AH537+AJ537+AK537+AL537+AM537+AN537+AO537+AP537+AR537+AT537+AV537++AX537+AY537+AZ537+BA537+BG537+BJ537+BO537+BP537+BQ537+BV537+BW537+BX537+BZ537+CB537+CC537+CD537+CE537+CF537+CH537+CI537+CL537+CN537+BT537+BC537+BE537+BN537+BU537+CQ537+#REF!+CR537+CG537</f>
        <v>#REF!</v>
      </c>
      <c r="N537" s="2">
        <f>(V537+BR537)</f>
        <v>1386</v>
      </c>
      <c r="O537" s="2" t="e">
        <f t="shared" si="42"/>
        <v>#REF!</v>
      </c>
      <c r="P537" s="2" t="e">
        <f>O537+BS537</f>
        <v>#REF!</v>
      </c>
      <c r="Q537" s="2" t="e">
        <f t="shared" si="43"/>
        <v>#REF!</v>
      </c>
      <c r="R537" s="2" t="e">
        <f t="shared" si="44"/>
        <v>#REF!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/>
      <c r="AE537" s="3"/>
      <c r="AF537" s="3"/>
      <c r="AG537" s="4"/>
      <c r="AH537" s="3"/>
      <c r="AI537" s="3"/>
      <c r="AJ537" s="3"/>
      <c r="AK537" s="3">
        <v>0.63</v>
      </c>
      <c r="AL537" s="3"/>
      <c r="AM537" s="3"/>
      <c r="AN537" s="3"/>
      <c r="AO537" s="3"/>
      <c r="AP537" s="3">
        <v>145.53</v>
      </c>
      <c r="AQ537" s="4">
        <v>489.17</v>
      </c>
      <c r="AR537" s="3"/>
      <c r="AS537" s="4"/>
      <c r="AT537" s="3"/>
      <c r="AU537" s="4"/>
      <c r="AV537" s="3">
        <v>3.26</v>
      </c>
      <c r="AW537" s="4"/>
      <c r="AX537" s="3">
        <v>125.81</v>
      </c>
      <c r="AY537" s="3"/>
      <c r="AZ537" s="3"/>
      <c r="BA537" s="3">
        <v>24.19</v>
      </c>
      <c r="BB537" s="3"/>
      <c r="BC537" s="3">
        <v>-14.2</v>
      </c>
      <c r="BD537" s="4">
        <v>81.17</v>
      </c>
      <c r="BE537" s="3"/>
      <c r="BF537" s="4"/>
      <c r="BG537" s="3"/>
      <c r="BH537" s="4"/>
      <c r="BI537" s="3">
        <v>695.2</v>
      </c>
      <c r="BJ537" s="3">
        <v>27.99</v>
      </c>
      <c r="BK537" s="3"/>
      <c r="BL537" s="3"/>
      <c r="BM537" s="3"/>
      <c r="BN537" s="3"/>
      <c r="BO537" s="3">
        <v>-69.3</v>
      </c>
      <c r="BP537" s="3">
        <v>-46.2</v>
      </c>
      <c r="BQ537" s="3">
        <v>-138.6</v>
      </c>
      <c r="BR537" s="3">
        <v>-924</v>
      </c>
      <c r="BS537" s="3">
        <f t="shared" si="45"/>
        <v>924</v>
      </c>
      <c r="BT537" s="3">
        <f t="shared" si="41"/>
        <v>-228.79999999999995</v>
      </c>
      <c r="BU537" s="3"/>
      <c r="BV537" s="3"/>
      <c r="BW537" s="3"/>
      <c r="BX537" s="3"/>
      <c r="BY537" s="3"/>
      <c r="BZ537" s="3"/>
      <c r="CA537" s="4"/>
      <c r="CB537" s="3"/>
      <c r="CC537" s="3">
        <v>-100</v>
      </c>
      <c r="CD537" s="3"/>
      <c r="CE537" s="3"/>
      <c r="CF537" s="3"/>
      <c r="CG537" s="3"/>
      <c r="CH537" s="3"/>
      <c r="CI537" s="3"/>
      <c r="CJ537" s="4"/>
      <c r="CK537" s="3"/>
      <c r="CL537" s="3">
        <v>-213.31</v>
      </c>
      <c r="CM537" s="3"/>
      <c r="CN537" s="3">
        <v>0</v>
      </c>
      <c r="CO537" s="3"/>
      <c r="CP537" s="3">
        <v>209.85</v>
      </c>
      <c r="CQ537" s="3"/>
      <c r="CR537" s="3"/>
    </row>
    <row r="538" spans="1:96" ht="15" customHeight="1" x14ac:dyDescent="0.15">
      <c r="A538" s="1" t="s">
        <v>855</v>
      </c>
      <c r="B538" s="1" t="s">
        <v>509</v>
      </c>
      <c r="C538" s="1" t="s">
        <v>948</v>
      </c>
      <c r="D538" s="1" t="str">
        <f>VLOOKUP(B538,VALIDAÇÃO!$B$2:$C$12,2,0)</f>
        <v>AUGURI</v>
      </c>
      <c r="E538" s="1" t="s">
        <v>549</v>
      </c>
      <c r="F538" s="1" t="str">
        <f>VLOOKUP(E538,'[1]MAIO 25'!$D$2:$E$876,2,0)</f>
        <v>Masculino</v>
      </c>
      <c r="G538" s="1" t="str">
        <f>VLOOKUP(H538,VALIDAÇÃO!$F$2:$G$83,2,0)</f>
        <v>DIRETO</v>
      </c>
      <c r="H538" s="1" t="s">
        <v>1518</v>
      </c>
      <c r="I538" s="1" t="s">
        <v>847</v>
      </c>
      <c r="J538" s="15">
        <v>45401</v>
      </c>
      <c r="K538" s="15"/>
      <c r="L538" s="2">
        <v>1613.32</v>
      </c>
      <c r="M538" s="2" t="e">
        <f>W538+X538+Y538+Z538+AA538+AB538+AC538+AD538+AE538+AF538+AH538+AJ538+AK538+AL538+AM538+AN538+AO538+AP538+AR538+AT538+AV538++AX538+AY538+AZ538+BA538+BG538+BJ538+BO538+BP538+BQ538+BV538+BW538+BX538+BZ538+CB538+CC538+CD538+CE538+CF538+CH538+CI538+CL538+CN538+BT538+BC538+BE538+BN538+BU538+CQ538+#REF!+CR538+CG538</f>
        <v>#REF!</v>
      </c>
      <c r="N538" s="2">
        <f>(V538+BR538)</f>
        <v>1042.8</v>
      </c>
      <c r="O538" s="2" t="e">
        <f t="shared" si="42"/>
        <v>#REF!</v>
      </c>
      <c r="P538" s="2" t="e">
        <f>O538+BS538</f>
        <v>#REF!</v>
      </c>
      <c r="Q538" s="2" t="e">
        <f t="shared" si="43"/>
        <v>#REF!</v>
      </c>
      <c r="R538" s="2" t="e">
        <f t="shared" si="44"/>
        <v>#REF!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4"/>
      <c r="AH538" s="3"/>
      <c r="AI538" s="3"/>
      <c r="AJ538" s="3"/>
      <c r="AK538" s="3">
        <v>10.94</v>
      </c>
      <c r="AL538" s="3"/>
      <c r="AM538" s="3"/>
      <c r="AN538" s="3"/>
      <c r="AO538" s="3"/>
      <c r="AP538" s="3">
        <v>218.46</v>
      </c>
      <c r="AQ538" s="4">
        <v>976</v>
      </c>
      <c r="AR538" s="3">
        <v>157.58000000000001</v>
      </c>
      <c r="AS538" s="4"/>
      <c r="AT538" s="3"/>
      <c r="AU538" s="4"/>
      <c r="AV538" s="3">
        <v>45.59</v>
      </c>
      <c r="AW538" s="4">
        <v>0</v>
      </c>
      <c r="AX538" s="3">
        <v>403.23</v>
      </c>
      <c r="AY538" s="3"/>
      <c r="AZ538" s="3"/>
      <c r="BA538" s="3">
        <v>96.78</v>
      </c>
      <c r="BB538" s="3"/>
      <c r="BC538" s="3">
        <v>-33.71</v>
      </c>
      <c r="BD538" s="4">
        <v>256</v>
      </c>
      <c r="BE538" s="3"/>
      <c r="BF538" s="4"/>
      <c r="BG538" s="3">
        <v>119.03</v>
      </c>
      <c r="BH538" s="4">
        <v>452</v>
      </c>
      <c r="BI538" s="3">
        <v>924</v>
      </c>
      <c r="BJ538" s="3">
        <v>118.82</v>
      </c>
      <c r="BK538" s="3">
        <v>35.92</v>
      </c>
      <c r="BL538" s="3"/>
      <c r="BM538" s="3"/>
      <c r="BN538" s="3"/>
      <c r="BO538" s="3"/>
      <c r="BP538" s="3">
        <v>-34.76</v>
      </c>
      <c r="BQ538" s="3"/>
      <c r="BR538" s="3">
        <v>-695.2</v>
      </c>
      <c r="BS538" s="3">
        <f t="shared" si="45"/>
        <v>695.2</v>
      </c>
      <c r="BT538" s="3">
        <f t="shared" si="41"/>
        <v>228.79999999999995</v>
      </c>
      <c r="BU538" s="3"/>
      <c r="BV538" s="3"/>
      <c r="BW538" s="3"/>
      <c r="BX538" s="3"/>
      <c r="BY538" s="3"/>
      <c r="BZ538" s="3"/>
      <c r="CA538" s="4"/>
      <c r="CB538" s="3"/>
      <c r="CC538" s="3"/>
      <c r="CD538" s="3"/>
      <c r="CE538" s="3"/>
      <c r="CF538" s="3"/>
      <c r="CG538" s="3"/>
      <c r="CH538" s="3"/>
      <c r="CI538" s="3"/>
      <c r="CJ538" s="4"/>
      <c r="CK538" s="3"/>
      <c r="CL538" s="3">
        <v>-238.37</v>
      </c>
      <c r="CM538" s="3"/>
      <c r="CN538" s="3">
        <v>0</v>
      </c>
      <c r="CO538" s="3"/>
      <c r="CP538" s="3">
        <v>229.97</v>
      </c>
      <c r="CQ538" s="3"/>
      <c r="CR538" s="3"/>
    </row>
    <row r="539" spans="1:96" ht="15" customHeight="1" x14ac:dyDescent="0.15">
      <c r="A539" s="1" t="s">
        <v>848</v>
      </c>
      <c r="B539" s="1" t="s">
        <v>574</v>
      </c>
      <c r="C539" s="1" t="s">
        <v>1235</v>
      </c>
      <c r="D539" s="1" t="str">
        <f>VLOOKUP(B539,VALIDAÇÃO!$B$2:$C$12,2,0)</f>
        <v>MARIE CURIE</v>
      </c>
      <c r="E539" s="1" t="s">
        <v>546</v>
      </c>
      <c r="F539" s="1" t="str">
        <f>VLOOKUP(E539,'[1]MAIO 25'!$D$2:$E$876,2,0)</f>
        <v>Masculino</v>
      </c>
      <c r="G539" s="1" t="str">
        <f>VLOOKUP(H539,VALIDAÇÃO!$F$2:$G$83,2,0)</f>
        <v>DIRETO</v>
      </c>
      <c r="H539" s="1" t="s">
        <v>649</v>
      </c>
      <c r="I539" s="1" t="s">
        <v>850</v>
      </c>
      <c r="J539" s="15">
        <v>45264</v>
      </c>
      <c r="K539" s="15"/>
      <c r="L539" s="2">
        <v>1266.3</v>
      </c>
      <c r="M539" s="2" t="e">
        <f>W539+X539+Y539+Z539+AA539+AB539+AC539+AD539+AE539+AF539+AH539+AJ539+AK539+AL539+AM539+AN539+AO539+AP539+AR539+AT539+AV539++AX539+AY539+AZ539+BA539+BG539+BJ539+BO539+BP539+BQ539+BV539+BW539+BX539+BZ539+CB539+CC539+CD539+CE539+CF539+CH539+CI539+CL539+CN539+BT539+BC539+BE539+BN539+BU539+CQ539+#REF!+CR539+CG539</f>
        <v>#REF!</v>
      </c>
      <c r="N539" s="2">
        <f>(V539+BR539)</f>
        <v>1386</v>
      </c>
      <c r="O539" s="2" t="e">
        <f t="shared" si="42"/>
        <v>#REF!</v>
      </c>
      <c r="P539" s="2" t="e">
        <f>O539+BS539</f>
        <v>#REF!</v>
      </c>
      <c r="Q539" s="2" t="e">
        <f t="shared" si="43"/>
        <v>#REF!</v>
      </c>
      <c r="R539" s="2" t="e">
        <f t="shared" si="44"/>
        <v>#REF!</v>
      </c>
      <c r="S539" s="2">
        <v>2310</v>
      </c>
      <c r="T539" s="3"/>
      <c r="U539" s="4"/>
      <c r="V539" s="3">
        <v>2310</v>
      </c>
      <c r="W539" s="3"/>
      <c r="X539" s="3"/>
      <c r="Y539" s="3"/>
      <c r="Z539" s="3"/>
      <c r="AA539" s="3"/>
      <c r="AB539" s="3"/>
      <c r="AC539" s="3">
        <v>55.62</v>
      </c>
      <c r="AD539" s="3"/>
      <c r="AE539" s="3"/>
      <c r="AF539" s="3"/>
      <c r="AG539" s="4"/>
      <c r="AH539" s="3"/>
      <c r="AI539" s="3"/>
      <c r="AJ539" s="3"/>
      <c r="AK539" s="3"/>
      <c r="AL539" s="3"/>
      <c r="AM539" s="3"/>
      <c r="AN539" s="3"/>
      <c r="AO539" s="3"/>
      <c r="AP539" s="3"/>
      <c r="AQ539" s="4"/>
      <c r="AR539" s="3"/>
      <c r="AS539" s="4">
        <v>22</v>
      </c>
      <c r="AT539" s="3"/>
      <c r="AU539" s="4"/>
      <c r="AV539" s="3"/>
      <c r="AW539" s="4">
        <v>0</v>
      </c>
      <c r="AX539" s="3">
        <v>243.23</v>
      </c>
      <c r="AY539" s="3"/>
      <c r="AZ539" s="3"/>
      <c r="BA539" s="3">
        <v>46.78</v>
      </c>
      <c r="BB539" s="3"/>
      <c r="BC539" s="3"/>
      <c r="BD539" s="4"/>
      <c r="BE539" s="3"/>
      <c r="BF539" s="4"/>
      <c r="BG539" s="3"/>
      <c r="BH539" s="4"/>
      <c r="BI539" s="3">
        <v>924</v>
      </c>
      <c r="BJ539" s="3"/>
      <c r="BK539" s="3">
        <v>1.64</v>
      </c>
      <c r="BL539" s="3"/>
      <c r="BM539" s="3"/>
      <c r="BN539" s="3"/>
      <c r="BO539" s="3">
        <v>-69.3</v>
      </c>
      <c r="BP539" s="3">
        <v>-46.2</v>
      </c>
      <c r="BQ539" s="3">
        <v>-138.6</v>
      </c>
      <c r="BR539" s="3">
        <v>-924</v>
      </c>
      <c r="BS539" s="3">
        <f t="shared" si="45"/>
        <v>924</v>
      </c>
      <c r="BT539" s="3">
        <f t="shared" si="41"/>
        <v>0</v>
      </c>
      <c r="BU539" s="3"/>
      <c r="BV539" s="3"/>
      <c r="BW539" s="3"/>
      <c r="BX539" s="3"/>
      <c r="BY539" s="3"/>
      <c r="BZ539" s="3"/>
      <c r="CA539" s="4"/>
      <c r="CB539" s="3"/>
      <c r="CC539" s="3"/>
      <c r="CD539" s="3"/>
      <c r="CE539" s="3"/>
      <c r="CF539" s="3"/>
      <c r="CG539" s="3"/>
      <c r="CH539" s="3"/>
      <c r="CI539" s="3"/>
      <c r="CJ539" s="4"/>
      <c r="CK539" s="3"/>
      <c r="CL539" s="3">
        <v>-211.23</v>
      </c>
      <c r="CM539" s="3"/>
      <c r="CN539" s="3">
        <v>0</v>
      </c>
      <c r="CO539" s="3"/>
      <c r="CP539" s="3">
        <v>208</v>
      </c>
      <c r="CQ539" s="3"/>
      <c r="CR539" s="3"/>
    </row>
    <row r="540" spans="1:96" ht="15" customHeight="1" x14ac:dyDescent="0.15">
      <c r="A540" s="1" t="s">
        <v>851</v>
      </c>
      <c r="B540" s="1" t="s">
        <v>633</v>
      </c>
      <c r="C540" s="1" t="s">
        <v>1236</v>
      </c>
      <c r="D540" s="1" t="str">
        <f>VLOOKUP(B540,VALIDAÇÃO!$B$2:$C$12,2,0)</f>
        <v>ESSENZA</v>
      </c>
      <c r="E540" s="1" t="s">
        <v>749</v>
      </c>
      <c r="F540" s="1" t="str">
        <f>VLOOKUP(E540,'[1]MAIO 25'!$D$2:$E$876,2,0)</f>
        <v>Masculino</v>
      </c>
      <c r="G540" s="1" t="str">
        <f>VLOOKUP(H540,VALIDAÇÃO!$F$2:$G$83,2,0)</f>
        <v>DIRETO</v>
      </c>
      <c r="H540" s="1" t="s">
        <v>1518</v>
      </c>
      <c r="I540" s="1" t="s">
        <v>847</v>
      </c>
      <c r="J540" s="15">
        <v>45355</v>
      </c>
      <c r="K540" s="15"/>
      <c r="L540" s="2">
        <v>633.97</v>
      </c>
      <c r="M540" s="2" t="e">
        <f>W540+X540+Y540+Z540+AA540+AB540+AC540+AD540+AE540+AF540+AH540+AJ540+AK540+AL540+AM540+AN540+AO540+AP540+AR540+AT540+AV540++AX540+AY540+AZ540+BA540+BG540+BJ540+BO540+BP540+BQ540+BV540+BW540+BX540+BZ540+CB540+CC540+CD540+CE540+CF540+CH540+CI540+CL540+CN540+BT540+BC540+BE540+BN540+BU540+CQ540+#REF!+CR540+CG540</f>
        <v>#REF!</v>
      </c>
      <c r="N540" s="2">
        <f>(V540+BR540)</f>
        <v>1042.8</v>
      </c>
      <c r="O540" s="2" t="e">
        <f t="shared" si="42"/>
        <v>#REF!</v>
      </c>
      <c r="P540" s="2" t="e">
        <f>O540+BS540</f>
        <v>#REF!</v>
      </c>
      <c r="Q540" s="2" t="e">
        <f t="shared" si="43"/>
        <v>#REF!</v>
      </c>
      <c r="R540" s="2" t="e">
        <f t="shared" si="44"/>
        <v>#REF!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4"/>
      <c r="AH540" s="3"/>
      <c r="AI540" s="3"/>
      <c r="AJ540" s="3"/>
      <c r="AK540" s="3"/>
      <c r="AL540" s="3"/>
      <c r="AM540" s="3"/>
      <c r="AN540" s="3"/>
      <c r="AO540" s="3"/>
      <c r="AP540" s="3">
        <v>216.93</v>
      </c>
      <c r="AQ540" s="4">
        <v>969.14</v>
      </c>
      <c r="AR540" s="3">
        <v>138.36000000000001</v>
      </c>
      <c r="AS540" s="4">
        <v>92</v>
      </c>
      <c r="AT540" s="3"/>
      <c r="AU540" s="4"/>
      <c r="AV540" s="3"/>
      <c r="AW540" s="4">
        <v>0</v>
      </c>
      <c r="AX540" s="3"/>
      <c r="AY540" s="3"/>
      <c r="AZ540" s="3"/>
      <c r="BA540" s="3"/>
      <c r="BB540" s="3"/>
      <c r="BC540" s="3"/>
      <c r="BD540" s="4"/>
      <c r="BE540" s="3">
        <v>-173.8</v>
      </c>
      <c r="BF540" s="4">
        <v>3</v>
      </c>
      <c r="BG540" s="3">
        <v>125.65</v>
      </c>
      <c r="BH540" s="4">
        <v>477.14</v>
      </c>
      <c r="BI540" s="3">
        <v>924</v>
      </c>
      <c r="BJ540" s="3">
        <v>92.49</v>
      </c>
      <c r="BK540" s="3">
        <v>89.33</v>
      </c>
      <c r="BL540" s="3"/>
      <c r="BM540" s="3"/>
      <c r="BN540" s="3"/>
      <c r="BO540" s="3">
        <v>-52.14</v>
      </c>
      <c r="BP540" s="3">
        <v>-34.76</v>
      </c>
      <c r="BQ540" s="3">
        <v>-104.28</v>
      </c>
      <c r="BR540" s="3">
        <v>-695.2</v>
      </c>
      <c r="BS540" s="3">
        <f t="shared" si="45"/>
        <v>695.2</v>
      </c>
      <c r="BT540" s="3">
        <f t="shared" si="41"/>
        <v>228.79999999999995</v>
      </c>
      <c r="BU540" s="3"/>
      <c r="BV540" s="3"/>
      <c r="BW540" s="3"/>
      <c r="BX540" s="3"/>
      <c r="BY540" s="3"/>
      <c r="BZ540" s="3"/>
      <c r="CA540" s="4"/>
      <c r="CB540" s="3"/>
      <c r="CC540" s="3">
        <v>-49.9</v>
      </c>
      <c r="CD540" s="3"/>
      <c r="CE540" s="3"/>
      <c r="CF540" s="3"/>
      <c r="CG540" s="3"/>
      <c r="CH540" s="3"/>
      <c r="CI540" s="3">
        <v>-115.87</v>
      </c>
      <c r="CJ540" s="4">
        <v>2</v>
      </c>
      <c r="CK540" s="3"/>
      <c r="CL540" s="3">
        <v>-159.18</v>
      </c>
      <c r="CM540" s="3"/>
      <c r="CN540" s="3">
        <v>0</v>
      </c>
      <c r="CO540" s="3"/>
      <c r="CP540" s="3">
        <v>161.74</v>
      </c>
      <c r="CQ540" s="3"/>
      <c r="CR540" s="3"/>
    </row>
    <row r="541" spans="1:96" ht="15" customHeight="1" x14ac:dyDescent="0.15">
      <c r="A541" s="1" t="s">
        <v>1097</v>
      </c>
      <c r="B541" s="1" t="s">
        <v>518</v>
      </c>
      <c r="C541" s="1" t="s">
        <v>1094</v>
      </c>
      <c r="D541" s="1" t="str">
        <f>VLOOKUP(B541,VALIDAÇÃO!$B$2:$C$12,2,0)</f>
        <v>OASIS</v>
      </c>
      <c r="E541" s="1" t="s">
        <v>259</v>
      </c>
      <c r="F541" s="1" t="str">
        <f>VLOOKUP(E541,'[1]MAIO 25'!$D$2:$E$876,2,0)</f>
        <v>Masculino</v>
      </c>
      <c r="G541" s="1" t="str">
        <f>VLOOKUP(H541,VALIDAÇÃO!$F$2:$G$83,2,0)</f>
        <v>DIRETO</v>
      </c>
      <c r="H541" s="1" t="s">
        <v>1518</v>
      </c>
      <c r="I541" s="1" t="s">
        <v>847</v>
      </c>
      <c r="J541" s="15">
        <v>45635</v>
      </c>
      <c r="K541" s="15"/>
      <c r="L541" s="2">
        <v>1070.29</v>
      </c>
      <c r="M541" s="2" t="e">
        <f>W541+X541+Y541+Z541+AA541+AB541+AC541+AD541+AE541+AF541+AH541+AJ541+AK541+AL541+AM541+AN541+AO541+AP541+AR541+AT541+AV541++AX541+AY541+AZ541+BA541+BG541+BJ541+BO541+BP541+BQ541+BV541+BW541+BX541+BZ541+CB541+CC541+CD541+CE541+CF541+CH541+CI541+CL541+CN541+BT541+BC541+BE541+BN541+BU541+CQ541+#REF!+CR541+CG541</f>
        <v>#REF!</v>
      </c>
      <c r="N541" s="2">
        <f>(V541+BR541)</f>
        <v>1042.8</v>
      </c>
      <c r="O541" s="2" t="e">
        <f t="shared" si="42"/>
        <v>#REF!</v>
      </c>
      <c r="P541" s="2" t="e">
        <f>O541+BS541</f>
        <v>#REF!</v>
      </c>
      <c r="Q541" s="2" t="e">
        <f t="shared" si="43"/>
        <v>#REF!</v>
      </c>
      <c r="R541" s="2" t="e">
        <f t="shared" si="44"/>
        <v>#REF!</v>
      </c>
      <c r="S541" s="2">
        <v>1738</v>
      </c>
      <c r="T541" s="3"/>
      <c r="U541" s="4"/>
      <c r="V541" s="3">
        <v>1738</v>
      </c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4"/>
      <c r="AH541" s="3"/>
      <c r="AI541" s="3"/>
      <c r="AJ541" s="3"/>
      <c r="AK541" s="3">
        <v>1.02</v>
      </c>
      <c r="AL541" s="3"/>
      <c r="AM541" s="3"/>
      <c r="AN541" s="3"/>
      <c r="AO541" s="3"/>
      <c r="AP541" s="3">
        <v>214.88</v>
      </c>
      <c r="AQ541" s="4">
        <v>960</v>
      </c>
      <c r="AR541" s="3"/>
      <c r="AS541" s="4"/>
      <c r="AT541" s="3"/>
      <c r="AU541" s="4"/>
      <c r="AV541" s="3">
        <v>5.32</v>
      </c>
      <c r="AW541" s="4">
        <v>0</v>
      </c>
      <c r="AX541" s="3">
        <v>104.52</v>
      </c>
      <c r="AY541" s="3"/>
      <c r="AZ541" s="3"/>
      <c r="BA541" s="3">
        <v>20.100000000000001</v>
      </c>
      <c r="BB541" s="3"/>
      <c r="BC541" s="3"/>
      <c r="BD541" s="4"/>
      <c r="BE541" s="3"/>
      <c r="BF541" s="4"/>
      <c r="BG541" s="3"/>
      <c r="BH541" s="4"/>
      <c r="BI541" s="3">
        <v>924</v>
      </c>
      <c r="BJ541" s="3">
        <v>41.32</v>
      </c>
      <c r="BK541" s="3">
        <v>81.14</v>
      </c>
      <c r="BL541" s="3"/>
      <c r="BM541" s="3"/>
      <c r="BN541" s="3"/>
      <c r="BO541" s="3">
        <v>-52.14</v>
      </c>
      <c r="BP541" s="3">
        <v>-34.76</v>
      </c>
      <c r="BQ541" s="3">
        <v>-104.28</v>
      </c>
      <c r="BR541" s="3">
        <v>-695.2</v>
      </c>
      <c r="BS541" s="3">
        <f t="shared" si="45"/>
        <v>695.2</v>
      </c>
      <c r="BT541" s="3">
        <f t="shared" si="41"/>
        <v>228.79999999999995</v>
      </c>
      <c r="BU541" s="3"/>
      <c r="BV541" s="3"/>
      <c r="BW541" s="3"/>
      <c r="BX541" s="3"/>
      <c r="BY541" s="3"/>
      <c r="BZ541" s="3"/>
      <c r="CA541" s="4"/>
      <c r="CB541" s="3"/>
      <c r="CC541" s="3"/>
      <c r="CD541" s="3"/>
      <c r="CE541" s="3"/>
      <c r="CF541" s="3"/>
      <c r="CG541" s="3"/>
      <c r="CH541" s="3"/>
      <c r="CI541" s="3"/>
      <c r="CJ541" s="4"/>
      <c r="CK541" s="3"/>
      <c r="CL541" s="3">
        <v>-168.49</v>
      </c>
      <c r="CM541" s="3"/>
      <c r="CN541" s="3">
        <v>0</v>
      </c>
      <c r="CO541" s="3"/>
      <c r="CP541" s="3">
        <v>170.01</v>
      </c>
      <c r="CQ541" s="3"/>
      <c r="CR541" s="3"/>
    </row>
    <row r="542" spans="1:96" ht="15" customHeight="1" x14ac:dyDescent="0.15">
      <c r="A542" s="1" t="s">
        <v>855</v>
      </c>
      <c r="B542" s="1" t="s">
        <v>509</v>
      </c>
      <c r="C542" s="1" t="s">
        <v>1732</v>
      </c>
      <c r="D542" s="1" t="str">
        <f>VLOOKUP(B542,VALIDAÇÃO!$B$2:$C$12,2,0)</f>
        <v>AUGURI</v>
      </c>
      <c r="E542" s="1" t="s">
        <v>1733</v>
      </c>
      <c r="F542" s="1" t="e">
        <f>VLOOKUP(E542,'[1]MAIO 25'!$D$2:$E$876,2,0)</f>
        <v>#N/A</v>
      </c>
      <c r="G542" s="1" t="str">
        <f>VLOOKUP(H542,VALIDAÇÃO!$F$2:$G$83,2,0)</f>
        <v>DIRETO</v>
      </c>
      <c r="H542" s="1" t="s">
        <v>649</v>
      </c>
      <c r="I542" s="1" t="s">
        <v>847</v>
      </c>
      <c r="J542" s="15">
        <v>45810</v>
      </c>
      <c r="K542" s="15"/>
      <c r="L542" s="2">
        <v>2143.58</v>
      </c>
      <c r="M542" s="2" t="e">
        <f>W542+X542+Y542+Z542+AA542+AB542+AC542+AD542+AE542+AF542+AH542+AJ542+AK542+AL542+AM542+AN542+AO542+AP542+AR542+AT542+AV542++AX542+AY542+AZ542+BA542+BG542+BJ542+BO542+BP542+BQ542+BV542+BW542+BX542+BZ542+CB542+CC542+CD542+CE542+CF542+CH542+CI542+CL542+CN542+BT542+BC542+BE542+BN542+BU542+CQ542+#REF!+CR542+CG542</f>
        <v>#REF!</v>
      </c>
      <c r="N542" s="2">
        <f>(V542+BR542)</f>
        <v>1386</v>
      </c>
      <c r="O542" s="2" t="e">
        <f t="shared" si="42"/>
        <v>#REF!</v>
      </c>
      <c r="P542" s="2" t="e">
        <f>O542+BS542</f>
        <v>#REF!</v>
      </c>
      <c r="Q542" s="2" t="e">
        <f t="shared" si="43"/>
        <v>#REF!</v>
      </c>
      <c r="R542" s="2" t="e">
        <f t="shared" si="44"/>
        <v>#REF!</v>
      </c>
      <c r="S542" s="2">
        <v>2310</v>
      </c>
      <c r="T542" s="3"/>
      <c r="U542" s="4"/>
      <c r="V542" s="3">
        <v>2310</v>
      </c>
      <c r="W542" s="3"/>
      <c r="X542" s="3"/>
      <c r="Y542" s="3"/>
      <c r="Z542" s="3"/>
      <c r="AA542" s="3"/>
      <c r="AB542" s="3"/>
      <c r="AC542" s="3">
        <v>55.62</v>
      </c>
      <c r="AD542" s="3"/>
      <c r="AE542" s="3"/>
      <c r="AF542" s="3"/>
      <c r="AG542" s="4"/>
      <c r="AH542" s="3"/>
      <c r="AI542" s="3"/>
      <c r="AJ542" s="3"/>
      <c r="AK542" s="3">
        <v>6.91</v>
      </c>
      <c r="AL542" s="3"/>
      <c r="AM542" s="3"/>
      <c r="AN542" s="3"/>
      <c r="AO542" s="3"/>
      <c r="AP542" s="3">
        <v>289.77</v>
      </c>
      <c r="AQ542" s="4">
        <v>974</v>
      </c>
      <c r="AR542" s="3"/>
      <c r="AS542" s="4">
        <v>373</v>
      </c>
      <c r="AT542" s="3"/>
      <c r="AU542" s="4"/>
      <c r="AV542" s="3">
        <v>28.81</v>
      </c>
      <c r="AW542" s="4">
        <v>0</v>
      </c>
      <c r="AX542" s="3">
        <v>372.58</v>
      </c>
      <c r="AY542" s="3"/>
      <c r="AZ542" s="3"/>
      <c r="BA542" s="3">
        <v>89.42</v>
      </c>
      <c r="BB542" s="3"/>
      <c r="BC542" s="3"/>
      <c r="BD542" s="4"/>
      <c r="BE542" s="3"/>
      <c r="BF542" s="4"/>
      <c r="BG542" s="3">
        <v>169.4</v>
      </c>
      <c r="BH542" s="4">
        <v>484</v>
      </c>
      <c r="BI542" s="3">
        <v>695.2</v>
      </c>
      <c r="BJ542" s="3">
        <v>110.2</v>
      </c>
      <c r="BK542" s="3">
        <v>89.39</v>
      </c>
      <c r="BL542" s="3"/>
      <c r="BM542" s="3"/>
      <c r="BN542" s="3"/>
      <c r="BO542" s="3"/>
      <c r="BP542" s="3">
        <v>-46.2</v>
      </c>
      <c r="BQ542" s="3"/>
      <c r="BR542" s="3">
        <v>-924</v>
      </c>
      <c r="BS542" s="3">
        <f t="shared" si="45"/>
        <v>924</v>
      </c>
      <c r="BT542" s="3">
        <f t="shared" si="41"/>
        <v>-228.79999999999995</v>
      </c>
      <c r="BU542" s="3"/>
      <c r="BV542" s="3"/>
      <c r="BW542" s="3"/>
      <c r="BX542" s="3"/>
      <c r="BY542" s="3"/>
      <c r="BZ542" s="3"/>
      <c r="CA542" s="4"/>
      <c r="CB542" s="3"/>
      <c r="CC542" s="3"/>
      <c r="CD542" s="3"/>
      <c r="CE542" s="3"/>
      <c r="CF542" s="3"/>
      <c r="CG542" s="3"/>
      <c r="CH542" s="3"/>
      <c r="CI542" s="3"/>
      <c r="CJ542" s="4"/>
      <c r="CK542" s="3"/>
      <c r="CL542" s="3">
        <v>-298.64999999999998</v>
      </c>
      <c r="CM542" s="3"/>
      <c r="CN542" s="3">
        <v>-20.28</v>
      </c>
      <c r="CO542" s="3"/>
      <c r="CP542" s="3">
        <v>270.16000000000003</v>
      </c>
      <c r="CQ542" s="3"/>
      <c r="CR542" s="3"/>
    </row>
    <row r="543" spans="1:96" ht="15" customHeight="1" x14ac:dyDescent="0.15">
      <c r="A543" s="1" t="s">
        <v>848</v>
      </c>
      <c r="B543" s="1" t="s">
        <v>574</v>
      </c>
      <c r="C543" s="1" t="s">
        <v>1237</v>
      </c>
      <c r="D543" s="1" t="str">
        <f>VLOOKUP(B543,VALIDAÇÃO!$B$2:$C$12,2,0)</f>
        <v>MARIE CURIE</v>
      </c>
      <c r="E543" s="1" t="s">
        <v>692</v>
      </c>
      <c r="F543" s="1" t="str">
        <f>VLOOKUP(E543,'[1]MAIO 25'!$D$2:$E$876,2,0)</f>
        <v>Masculino</v>
      </c>
      <c r="G543" s="1" t="str">
        <f>VLOOKUP(H543,VALIDAÇÃO!$F$2:$G$83,2,0)</f>
        <v>DIRETO</v>
      </c>
      <c r="H543" s="1" t="s">
        <v>1518</v>
      </c>
      <c r="I543" s="1" t="s">
        <v>850</v>
      </c>
      <c r="J543" s="15">
        <v>45306</v>
      </c>
      <c r="K543" s="15"/>
      <c r="L543" s="2">
        <v>926.6</v>
      </c>
      <c r="M543" s="2" t="e">
        <f>W543+X543+Y543+Z543+AA543+AB543+AC543+AD543+AE543+AF543+AH543+AJ543+AK543+AL543+AM543+AN543+AO543+AP543+AR543+AT543+AV543++AX543+AY543+AZ543+BA543+BG543+BJ543+BO543+BP543+BQ543+BV543+BW543+BX543+BZ543+CB543+CC543+CD543+CE543+CF543+CH543+CI543+CL543+CN543+BT543+BC543+BE543+BN543+BU543+CQ543+#REF!+CR543+CG543</f>
        <v>#REF!</v>
      </c>
      <c r="N543" s="2">
        <f>(V543+BR543)</f>
        <v>1042.8</v>
      </c>
      <c r="O543" s="2" t="e">
        <f t="shared" si="42"/>
        <v>#REF!</v>
      </c>
      <c r="P543" s="2" t="e">
        <f>O543+BS543</f>
        <v>#REF!</v>
      </c>
      <c r="Q543" s="2" t="e">
        <f t="shared" si="43"/>
        <v>#REF!</v>
      </c>
      <c r="R543" s="2" t="e">
        <f t="shared" si="44"/>
        <v>#REF!</v>
      </c>
      <c r="S543" s="2">
        <v>1738</v>
      </c>
      <c r="T543" s="3"/>
      <c r="U543" s="4"/>
      <c r="V543" s="3">
        <v>1738</v>
      </c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4"/>
      <c r="AH543" s="3"/>
      <c r="AI543" s="3"/>
      <c r="AJ543" s="3"/>
      <c r="AK543" s="3"/>
      <c r="AL543" s="3"/>
      <c r="AM543" s="3"/>
      <c r="AN543" s="3"/>
      <c r="AO543" s="3"/>
      <c r="AP543" s="3"/>
      <c r="AQ543" s="4"/>
      <c r="AR543" s="3"/>
      <c r="AS543" s="4"/>
      <c r="AT543" s="3"/>
      <c r="AU543" s="4"/>
      <c r="AV543" s="3"/>
      <c r="AW543" s="4"/>
      <c r="AX543" s="3">
        <v>125.81</v>
      </c>
      <c r="AY543" s="3"/>
      <c r="AZ543" s="3"/>
      <c r="BA543" s="3">
        <v>24.19</v>
      </c>
      <c r="BB543" s="3"/>
      <c r="BC543" s="3">
        <v>-6.98</v>
      </c>
      <c r="BD543" s="4">
        <v>53</v>
      </c>
      <c r="BE543" s="3"/>
      <c r="BF543" s="4"/>
      <c r="BG543" s="3"/>
      <c r="BH543" s="4"/>
      <c r="BI543" s="3">
        <v>924</v>
      </c>
      <c r="BJ543" s="3"/>
      <c r="BK543" s="3"/>
      <c r="BL543" s="3"/>
      <c r="BM543" s="3"/>
      <c r="BN543" s="3"/>
      <c r="BO543" s="3">
        <v>-52.14</v>
      </c>
      <c r="BP543" s="3">
        <v>-34.76</v>
      </c>
      <c r="BQ543" s="3">
        <v>-25.8</v>
      </c>
      <c r="BR543" s="3">
        <v>-695.2</v>
      </c>
      <c r="BS543" s="3">
        <f t="shared" si="45"/>
        <v>695.2</v>
      </c>
      <c r="BT543" s="3">
        <f t="shared" si="41"/>
        <v>228.79999999999995</v>
      </c>
      <c r="BU543" s="3"/>
      <c r="BV543" s="3"/>
      <c r="BW543" s="3"/>
      <c r="BX543" s="3"/>
      <c r="BY543" s="3"/>
      <c r="BZ543" s="3"/>
      <c r="CA543" s="4"/>
      <c r="CB543" s="3"/>
      <c r="CC543" s="3"/>
      <c r="CD543" s="3"/>
      <c r="CE543" s="3"/>
      <c r="CF543" s="3"/>
      <c r="CG543" s="3"/>
      <c r="CH543" s="3"/>
      <c r="CI543" s="3"/>
      <c r="CJ543" s="4"/>
      <c r="CK543" s="3"/>
      <c r="CL543" s="3">
        <v>-146.52000000000001</v>
      </c>
      <c r="CM543" s="3"/>
      <c r="CN543" s="3">
        <v>0</v>
      </c>
      <c r="CO543" s="3"/>
      <c r="CP543" s="3">
        <v>150.47999999999999</v>
      </c>
      <c r="CQ543" s="3"/>
      <c r="CR543" s="3"/>
    </row>
    <row r="544" spans="1:96" ht="15" customHeight="1" x14ac:dyDescent="0.15">
      <c r="A544" s="1" t="s">
        <v>851</v>
      </c>
      <c r="B544" s="1" t="s">
        <v>633</v>
      </c>
      <c r="C544" s="1" t="s">
        <v>1157</v>
      </c>
      <c r="D544" s="1" t="str">
        <f>VLOOKUP(B544,VALIDAÇÃO!$B$2:$C$12,2,0)</f>
        <v>ESSENZA</v>
      </c>
      <c r="E544" s="1" t="s">
        <v>770</v>
      </c>
      <c r="F544" s="1" t="str">
        <f>VLOOKUP(E544,'[1]MAIO 25'!$D$2:$E$876,2,0)</f>
        <v>Masculino</v>
      </c>
      <c r="G544" s="1" t="str">
        <f>VLOOKUP(H544,VALIDAÇÃO!$F$2:$G$83,2,0)</f>
        <v>DIRETO</v>
      </c>
      <c r="H544" s="1" t="s">
        <v>649</v>
      </c>
      <c r="I544" s="1" t="s">
        <v>847</v>
      </c>
      <c r="J544" s="15">
        <v>45587</v>
      </c>
      <c r="K544" s="15"/>
      <c r="L544" s="2">
        <v>1845.63</v>
      </c>
      <c r="M544" s="2" t="e">
        <f>W544+X544+Y544+Z544+AA544+AB544+AC544+AD544+AE544+AF544+AH544+AJ544+AK544+AL544+AM544+AN544+AO544+AP544+AR544+AT544+AV544++AX544+AY544+AZ544+BA544+BG544+BJ544+BO544+BP544+BQ544+BV544+BW544+BX544+BZ544+CB544+CC544+CD544+CE544+CF544+CH544+CI544+CL544+CN544+BT544+BC544+BE544+BN544+BU544+CQ544+#REF!+CR544+CG544</f>
        <v>#REF!</v>
      </c>
      <c r="N544" s="2">
        <f>(V544+BR544)</f>
        <v>1386</v>
      </c>
      <c r="O544" s="2" t="e">
        <f t="shared" si="42"/>
        <v>#REF!</v>
      </c>
      <c r="P544" s="2" t="e">
        <f>O544+BS544</f>
        <v>#REF!</v>
      </c>
      <c r="Q544" s="2" t="e">
        <f t="shared" si="43"/>
        <v>#REF!</v>
      </c>
      <c r="R544" s="2" t="e">
        <f t="shared" si="44"/>
        <v>#REF!</v>
      </c>
      <c r="S544" s="2">
        <v>2310</v>
      </c>
      <c r="T544" s="3"/>
      <c r="U544" s="4"/>
      <c r="V544" s="3">
        <v>2310</v>
      </c>
      <c r="W544" s="3"/>
      <c r="X544" s="3"/>
      <c r="Y544" s="3"/>
      <c r="Z544" s="3"/>
      <c r="AA544" s="3"/>
      <c r="AB544" s="3"/>
      <c r="AC544" s="3">
        <v>55.62</v>
      </c>
      <c r="AD544" s="3"/>
      <c r="AE544" s="3"/>
      <c r="AF544" s="3"/>
      <c r="AG544" s="4"/>
      <c r="AH544" s="3"/>
      <c r="AI544" s="3"/>
      <c r="AJ544" s="3"/>
      <c r="AK544" s="3">
        <v>2.97</v>
      </c>
      <c r="AL544" s="3"/>
      <c r="AM544" s="3"/>
      <c r="AN544" s="3"/>
      <c r="AO544" s="3"/>
      <c r="AP544" s="3"/>
      <c r="AQ544" s="4"/>
      <c r="AR544" s="3">
        <v>17.89</v>
      </c>
      <c r="AS544" s="4">
        <v>1298.1400000000001</v>
      </c>
      <c r="AT544" s="3"/>
      <c r="AU544" s="4"/>
      <c r="AV544" s="3">
        <v>15.42</v>
      </c>
      <c r="AW544" s="4"/>
      <c r="AX544" s="3">
        <v>525.5</v>
      </c>
      <c r="AY544" s="3"/>
      <c r="AZ544" s="3"/>
      <c r="BA544" s="3">
        <v>101.06</v>
      </c>
      <c r="BB544" s="3"/>
      <c r="BC544" s="3"/>
      <c r="BD544" s="4"/>
      <c r="BE544" s="3"/>
      <c r="BF544" s="4"/>
      <c r="BG544" s="3">
        <v>172.6</v>
      </c>
      <c r="BH544" s="4">
        <v>493.14</v>
      </c>
      <c r="BI544" s="3">
        <v>695.2</v>
      </c>
      <c r="BJ544" s="3">
        <v>36.630000000000003</v>
      </c>
      <c r="BK544" s="3">
        <v>159.16</v>
      </c>
      <c r="BL544" s="3"/>
      <c r="BM544" s="3"/>
      <c r="BN544" s="3"/>
      <c r="BO544" s="3">
        <v>-69.3</v>
      </c>
      <c r="BP544" s="3">
        <v>-46.2</v>
      </c>
      <c r="BQ544" s="3"/>
      <c r="BR544" s="3">
        <v>-924</v>
      </c>
      <c r="BS544" s="3">
        <f t="shared" si="45"/>
        <v>924</v>
      </c>
      <c r="BT544" s="3">
        <f t="shared" si="41"/>
        <v>-228.79999999999995</v>
      </c>
      <c r="BU544" s="3"/>
      <c r="BV544" s="3"/>
      <c r="BW544" s="3"/>
      <c r="BX544" s="3"/>
      <c r="BY544" s="3"/>
      <c r="BZ544" s="3"/>
      <c r="CA544" s="4"/>
      <c r="CB544" s="3"/>
      <c r="CC544" s="3">
        <v>-69.900000000000006</v>
      </c>
      <c r="CD544" s="3"/>
      <c r="CE544" s="3"/>
      <c r="CF544" s="3"/>
      <c r="CG544" s="3"/>
      <c r="CH544" s="3"/>
      <c r="CI544" s="3"/>
      <c r="CJ544" s="4"/>
      <c r="CK544" s="3"/>
      <c r="CL544" s="3">
        <v>-275.25</v>
      </c>
      <c r="CM544" s="3"/>
      <c r="CN544" s="3">
        <v>-7.41</v>
      </c>
      <c r="CO544" s="3"/>
      <c r="CP544" s="3">
        <v>254.56</v>
      </c>
      <c r="CQ544" s="3"/>
      <c r="CR544" s="3"/>
    </row>
    <row r="545" spans="1:96" ht="15" customHeight="1" x14ac:dyDescent="0.15">
      <c r="A545" s="1" t="s">
        <v>872</v>
      </c>
      <c r="B545" s="1" t="s">
        <v>437</v>
      </c>
      <c r="C545" s="1" t="s">
        <v>1238</v>
      </c>
      <c r="D545" s="1" t="str">
        <f>VLOOKUP(B545,VALIDAÇÃO!$B$2:$C$12,2,0)</f>
        <v xml:space="preserve">BOSSA </v>
      </c>
      <c r="E545" s="1" t="s">
        <v>333</v>
      </c>
      <c r="F545" s="1" t="str">
        <f>VLOOKUP(E545,'[1]MAIO 25'!$D$2:$E$876,2,0)</f>
        <v>Masculino</v>
      </c>
      <c r="G545" s="1" t="str">
        <f>VLOOKUP(H545,VALIDAÇÃO!$F$2:$G$83,2,0)</f>
        <v>DIRETO</v>
      </c>
      <c r="H545" s="1" t="s">
        <v>1518</v>
      </c>
      <c r="I545" s="1" t="s">
        <v>847</v>
      </c>
      <c r="J545" s="15">
        <v>45033</v>
      </c>
      <c r="K545" s="15"/>
      <c r="L545" s="2">
        <v>1602.56</v>
      </c>
      <c r="M545" s="2" t="e">
        <f>W545+X545+Y545+Z545+AA545+AB545+AC545+AD545+AE545+AF545+AH545+AJ545+AK545+AL545+AM545+AN545+AO545+AP545+AR545+AT545+AV545++AX545+AY545+AZ545+BA545+BG545+BJ545+BO545+BP545+BQ545+BV545+BW545+BX545+BZ545+CB545+CC545+CD545+CE545+CF545+CH545+CI545+CL545+CN545+BT545+BC545+BE545+BN545+BU545+CQ545+#REF!+CR545+CG545</f>
        <v>#REF!</v>
      </c>
      <c r="N545" s="2">
        <f>(V545+BR545)</f>
        <v>884.8</v>
      </c>
      <c r="O545" s="2" t="e">
        <f t="shared" si="42"/>
        <v>#REF!</v>
      </c>
      <c r="P545" s="2" t="e">
        <f>O545+BS545</f>
        <v>#REF!</v>
      </c>
      <c r="Q545" s="2" t="e">
        <f t="shared" si="43"/>
        <v>#REF!</v>
      </c>
      <c r="R545" s="2" t="e">
        <f t="shared" si="44"/>
        <v>#REF!</v>
      </c>
      <c r="S545" s="2">
        <v>1738</v>
      </c>
      <c r="T545" s="3"/>
      <c r="U545" s="4"/>
      <c r="V545" s="3">
        <v>1738</v>
      </c>
      <c r="W545" s="3"/>
      <c r="X545" s="3"/>
      <c r="Y545" s="3"/>
      <c r="Z545" s="3"/>
      <c r="AA545" s="3"/>
      <c r="AB545" s="3"/>
      <c r="AC545" s="3"/>
      <c r="AD545" s="3"/>
      <c r="AE545" s="3">
        <v>100</v>
      </c>
      <c r="AF545" s="3"/>
      <c r="AG545" s="4"/>
      <c r="AH545" s="3"/>
      <c r="AI545" s="3"/>
      <c r="AJ545" s="3"/>
      <c r="AK545" s="3">
        <v>3.71</v>
      </c>
      <c r="AL545" s="3"/>
      <c r="AM545" s="3"/>
      <c r="AN545" s="3">
        <v>158</v>
      </c>
      <c r="AO545" s="3"/>
      <c r="AP545" s="3"/>
      <c r="AQ545" s="4"/>
      <c r="AR545" s="3">
        <v>325.68</v>
      </c>
      <c r="AS545" s="4">
        <v>1050</v>
      </c>
      <c r="AT545" s="3"/>
      <c r="AU545" s="4"/>
      <c r="AV545" s="3">
        <v>19.29</v>
      </c>
      <c r="AW545" s="4">
        <v>0</v>
      </c>
      <c r="AX545" s="3">
        <v>250</v>
      </c>
      <c r="AY545" s="3"/>
      <c r="AZ545" s="3"/>
      <c r="BA545" s="3">
        <v>48.08</v>
      </c>
      <c r="BB545" s="3"/>
      <c r="BC545" s="3"/>
      <c r="BD545" s="4"/>
      <c r="BE545" s="3"/>
      <c r="BF545" s="4"/>
      <c r="BG545" s="3"/>
      <c r="BH545" s="4"/>
      <c r="BI545" s="3">
        <v>695.2</v>
      </c>
      <c r="BJ545" s="3">
        <v>62.63</v>
      </c>
      <c r="BK545" s="3">
        <v>121.95</v>
      </c>
      <c r="BL545" s="3"/>
      <c r="BM545" s="3"/>
      <c r="BN545" s="3"/>
      <c r="BO545" s="3">
        <v>-52.14</v>
      </c>
      <c r="BP545" s="3"/>
      <c r="BQ545" s="3"/>
      <c r="BR545" s="3">
        <v>-853.2</v>
      </c>
      <c r="BS545" s="3">
        <f t="shared" si="45"/>
        <v>853.2</v>
      </c>
      <c r="BT545" s="3">
        <f t="shared" si="41"/>
        <v>-158</v>
      </c>
      <c r="BU545" s="3"/>
      <c r="BV545" s="3"/>
      <c r="BW545" s="3"/>
      <c r="BX545" s="3"/>
      <c r="BY545" s="3"/>
      <c r="BZ545" s="3"/>
      <c r="CA545" s="4"/>
      <c r="CB545" s="3"/>
      <c r="CC545" s="3"/>
      <c r="CD545" s="3"/>
      <c r="CE545" s="3"/>
      <c r="CF545" s="3"/>
      <c r="CG545" s="3"/>
      <c r="CH545" s="3"/>
      <c r="CI545" s="3"/>
      <c r="CJ545" s="4"/>
      <c r="CK545" s="3"/>
      <c r="CL545" s="3">
        <v>-197.49</v>
      </c>
      <c r="CM545" s="3"/>
      <c r="CN545" s="3">
        <v>0</v>
      </c>
      <c r="CO545" s="3"/>
      <c r="CP545" s="3">
        <v>195.79</v>
      </c>
      <c r="CQ545" s="3"/>
      <c r="CR545" s="3"/>
    </row>
    <row r="546" spans="1:96" ht="15" customHeight="1" x14ac:dyDescent="0.15">
      <c r="A546" s="1" t="s">
        <v>855</v>
      </c>
      <c r="B546" s="1" t="s">
        <v>509</v>
      </c>
      <c r="C546" s="1" t="s">
        <v>1239</v>
      </c>
      <c r="D546" s="1" t="str">
        <f>VLOOKUP(B546,VALIDAÇÃO!$B$2:$C$12,2,0)</f>
        <v>AUGURI</v>
      </c>
      <c r="E546" s="1" t="s">
        <v>288</v>
      </c>
      <c r="F546" s="1" t="s">
        <v>1830</v>
      </c>
      <c r="G546" s="1" t="str">
        <f>VLOOKUP(H546,VALIDAÇÃO!$F$2:$G$83,2,0)</f>
        <v>DIRETO</v>
      </c>
      <c r="H546" s="1" t="s">
        <v>1518</v>
      </c>
      <c r="I546" s="1" t="s">
        <v>847</v>
      </c>
      <c r="J546" s="15">
        <v>45663</v>
      </c>
      <c r="K546" s="15"/>
      <c r="L546" s="2">
        <v>1056.9000000000001</v>
      </c>
      <c r="M546" s="2" t="e">
        <f>W546+X546+Y546+Z546+AA546+AB546+AC546+AD546+AE546+AF546+AH546+AJ546+AK546+AL546+AM546+AN546+AO546+AP546+AR546+AT546+AV546++AX546+AY546+AZ546+BA546+BG546+BJ546+BO546+BP546+BQ546+BV546+BW546+BX546+BZ546+CB546+CC546+CD546+CE546+CF546+CH546+CI546+CL546+CN546+BT546+BC546+BE546+BN546+BU546+CQ546+#REF!+CR546+CG546</f>
        <v>#REF!</v>
      </c>
      <c r="N546" s="2">
        <f>(V546+BR546)</f>
        <v>1042.8</v>
      </c>
      <c r="O546" s="2" t="e">
        <f t="shared" si="42"/>
        <v>#REF!</v>
      </c>
      <c r="P546" s="2" t="e">
        <f>O546+BS546</f>
        <v>#REF!</v>
      </c>
      <c r="Q546" s="2" t="e">
        <f t="shared" si="43"/>
        <v>#REF!</v>
      </c>
      <c r="R546" s="2" t="e">
        <f t="shared" si="44"/>
        <v>#REF!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4"/>
      <c r="AH546" s="3"/>
      <c r="AI546" s="3"/>
      <c r="AJ546" s="3"/>
      <c r="AK546" s="3">
        <v>0.48</v>
      </c>
      <c r="AL546" s="3"/>
      <c r="AM546" s="3"/>
      <c r="AN546" s="3"/>
      <c r="AO546" s="3"/>
      <c r="AP546" s="3"/>
      <c r="AQ546" s="4"/>
      <c r="AR546" s="3">
        <v>31.11</v>
      </c>
      <c r="AS546" s="4"/>
      <c r="AT546" s="3"/>
      <c r="AU546" s="4"/>
      <c r="AV546" s="3">
        <v>1.98</v>
      </c>
      <c r="AW546" s="4">
        <v>0</v>
      </c>
      <c r="AX546" s="3">
        <v>268.8</v>
      </c>
      <c r="AY546" s="3"/>
      <c r="AZ546" s="3"/>
      <c r="BA546" s="3">
        <v>64.510000000000005</v>
      </c>
      <c r="BB546" s="3"/>
      <c r="BC546" s="3"/>
      <c r="BD546" s="4"/>
      <c r="BE546" s="3">
        <v>-57.93</v>
      </c>
      <c r="BF546" s="4">
        <v>1</v>
      </c>
      <c r="BG546" s="3"/>
      <c r="BH546" s="4"/>
      <c r="BI546" s="3">
        <v>893.2</v>
      </c>
      <c r="BJ546" s="3">
        <v>7.47</v>
      </c>
      <c r="BK546" s="3">
        <v>30.12</v>
      </c>
      <c r="BL546" s="3"/>
      <c r="BM546" s="3"/>
      <c r="BN546" s="3"/>
      <c r="BO546" s="3"/>
      <c r="BP546" s="3">
        <v>-34.76</v>
      </c>
      <c r="BQ546" s="3"/>
      <c r="BR546" s="3">
        <v>-695.2</v>
      </c>
      <c r="BS546" s="3">
        <f t="shared" si="45"/>
        <v>695.2</v>
      </c>
      <c r="BT546" s="3">
        <f t="shared" si="41"/>
        <v>198</v>
      </c>
      <c r="BU546" s="3"/>
      <c r="BV546" s="3"/>
      <c r="BW546" s="3"/>
      <c r="BX546" s="3"/>
      <c r="BY546" s="3"/>
      <c r="BZ546" s="3"/>
      <c r="CA546" s="4"/>
      <c r="CB546" s="3"/>
      <c r="CC546" s="3"/>
      <c r="CD546" s="3"/>
      <c r="CE546" s="3"/>
      <c r="CF546" s="3"/>
      <c r="CG546" s="3"/>
      <c r="CH546" s="3"/>
      <c r="CI546" s="3">
        <v>-115.87</v>
      </c>
      <c r="CJ546" s="4">
        <v>2</v>
      </c>
      <c r="CK546" s="3"/>
      <c r="CL546" s="3">
        <v>-151.69</v>
      </c>
      <c r="CM546" s="3"/>
      <c r="CN546" s="3">
        <v>0</v>
      </c>
      <c r="CO546" s="3"/>
      <c r="CP546" s="3">
        <v>155.08000000000001</v>
      </c>
      <c r="CQ546" s="3"/>
      <c r="CR546" s="3"/>
    </row>
    <row r="547" spans="1:96" ht="15" customHeight="1" x14ac:dyDescent="0.15">
      <c r="A547" s="1" t="s">
        <v>955</v>
      </c>
      <c r="B547" s="1" t="s">
        <v>275</v>
      </c>
      <c r="C547" s="1" t="s">
        <v>1852</v>
      </c>
      <c r="D547" s="1" t="str">
        <f>VLOOKUP(B547,VALIDAÇÃO!$B$2:$C$12,2,0)</f>
        <v>ÂNGELA</v>
      </c>
      <c r="E547" s="1" t="s">
        <v>1919</v>
      </c>
      <c r="F547" s="1" t="e">
        <f>VLOOKUP(E547,'[1]MAIO 25'!$D$2:$E$876,2,0)</f>
        <v>#N/A</v>
      </c>
      <c r="G547" s="1" t="str">
        <f>VLOOKUP(H547,VALIDAÇÃO!$F$2:$G$83,2,0)</f>
        <v>DIRETO</v>
      </c>
      <c r="H547" s="1" t="s">
        <v>1520</v>
      </c>
      <c r="I547" s="1" t="s">
        <v>847</v>
      </c>
      <c r="J547" s="15">
        <v>45839</v>
      </c>
      <c r="K547" s="15"/>
      <c r="L547" s="2">
        <v>1609.54</v>
      </c>
      <c r="M547" s="2" t="e">
        <f>W547+X547+Y547+Z547+AA547+AB547+AC547+AD547+AE547+AF547+AH547+AJ547+AK547+AL547+AM547+AN547+AO547+AP547+AR547+AT547+AV547++AX547+AY547+AZ547+BA547+BG547+BJ547+BO547+BP547+BQ547+BV547+BW547+BX547+BZ547+CB547+CC547+CD547+CE547+CF547+CH547+CI547+CL547+CN547+BT547+BC547+BE547+BN547+BU547+CQ547+#REF!+CR547+CG547</f>
        <v>#REF!</v>
      </c>
      <c r="N547" s="2">
        <f>(V547+BR547)</f>
        <v>1266</v>
      </c>
      <c r="O547" s="2" t="e">
        <f t="shared" si="42"/>
        <v>#REF!</v>
      </c>
      <c r="P547" s="2" t="e">
        <f>O547+BS547</f>
        <v>#REF!</v>
      </c>
      <c r="Q547" s="2" t="e">
        <f t="shared" si="43"/>
        <v>#REF!</v>
      </c>
      <c r="R547" s="2" t="e">
        <f t="shared" si="44"/>
        <v>#REF!</v>
      </c>
      <c r="S547" s="2">
        <v>2310</v>
      </c>
      <c r="T547" s="3"/>
      <c r="U547" s="4"/>
      <c r="V547" s="3">
        <v>2310</v>
      </c>
      <c r="W547" s="3"/>
      <c r="X547" s="3"/>
      <c r="Y547" s="3"/>
      <c r="Z547" s="3"/>
      <c r="AA547" s="3"/>
      <c r="AB547" s="3"/>
      <c r="AC547" s="3">
        <v>55.62</v>
      </c>
      <c r="AD547" s="3"/>
      <c r="AE547" s="3">
        <v>100</v>
      </c>
      <c r="AF547" s="3"/>
      <c r="AG547" s="4"/>
      <c r="AH547" s="3"/>
      <c r="AI547" s="3"/>
      <c r="AJ547" s="3"/>
      <c r="AK547" s="3"/>
      <c r="AL547" s="3"/>
      <c r="AM547" s="3"/>
      <c r="AN547" s="3">
        <v>120</v>
      </c>
      <c r="AO547" s="3"/>
      <c r="AP547" s="3"/>
      <c r="AQ547" s="4"/>
      <c r="AR547" s="3"/>
      <c r="AS547" s="4">
        <v>22.19</v>
      </c>
      <c r="AT547" s="3"/>
      <c r="AU547" s="4"/>
      <c r="AV547" s="3"/>
      <c r="AW547" s="4">
        <v>0</v>
      </c>
      <c r="AX547" s="3">
        <v>339.68</v>
      </c>
      <c r="AY547" s="3"/>
      <c r="AZ547" s="3"/>
      <c r="BA547" s="3">
        <v>65.319999999999993</v>
      </c>
      <c r="BB547" s="3"/>
      <c r="BC547" s="3"/>
      <c r="BD547" s="4"/>
      <c r="BE547" s="3"/>
      <c r="BF547" s="4"/>
      <c r="BG547" s="3"/>
      <c r="BH547" s="4"/>
      <c r="BI547" s="3">
        <v>695.2</v>
      </c>
      <c r="BJ547" s="3"/>
      <c r="BK547" s="3">
        <v>1.24</v>
      </c>
      <c r="BL547" s="3"/>
      <c r="BM547" s="3"/>
      <c r="BN547" s="3"/>
      <c r="BO547" s="3">
        <v>-69.3</v>
      </c>
      <c r="BP547" s="3">
        <v>-46.2</v>
      </c>
      <c r="BQ547" s="3"/>
      <c r="BR547" s="3">
        <v>-1044</v>
      </c>
      <c r="BS547" s="3">
        <f t="shared" si="45"/>
        <v>1044</v>
      </c>
      <c r="BT547" s="3">
        <f t="shared" si="41"/>
        <v>-348.79999999999995</v>
      </c>
      <c r="BU547" s="3"/>
      <c r="BV547" s="3"/>
      <c r="BW547" s="3"/>
      <c r="BX547" s="3"/>
      <c r="BY547" s="3"/>
      <c r="BZ547" s="3"/>
      <c r="CA547" s="4"/>
      <c r="CB547" s="3"/>
      <c r="CC547" s="3"/>
      <c r="CD547" s="3"/>
      <c r="CE547" s="3"/>
      <c r="CF547" s="3"/>
      <c r="CG547" s="3"/>
      <c r="CH547" s="3"/>
      <c r="CI547" s="3"/>
      <c r="CJ547" s="4"/>
      <c r="CK547" s="3"/>
      <c r="CL547" s="3">
        <v>-221.58</v>
      </c>
      <c r="CM547" s="3"/>
      <c r="CN547" s="3">
        <v>0</v>
      </c>
      <c r="CO547" s="3"/>
      <c r="CP547" s="3">
        <v>217.2</v>
      </c>
      <c r="CQ547" s="3"/>
      <c r="CR547" s="3"/>
    </row>
    <row r="548" spans="1:96" ht="15" customHeight="1" x14ac:dyDescent="0.15">
      <c r="A548" s="1" t="s">
        <v>872</v>
      </c>
      <c r="B548" s="1" t="s">
        <v>437</v>
      </c>
      <c r="C548" s="1" t="s">
        <v>1240</v>
      </c>
      <c r="D548" s="1" t="str">
        <f>VLOOKUP(B548,VALIDAÇÃO!$B$2:$C$12,2,0)</f>
        <v xml:space="preserve">BOSSA </v>
      </c>
      <c r="E548" s="1" t="s">
        <v>10</v>
      </c>
      <c r="F548" s="1" t="str">
        <f>VLOOKUP(E548,'[1]MAIO 25'!$D$2:$E$876,2,0)</f>
        <v>Masculino</v>
      </c>
      <c r="G548" s="1" t="str">
        <f>VLOOKUP(H548,VALIDAÇÃO!$F$2:$G$83,2,0)</f>
        <v>INDIRETO</v>
      </c>
      <c r="H548" s="1" t="s">
        <v>248</v>
      </c>
      <c r="I548" s="1" t="s">
        <v>847</v>
      </c>
      <c r="J548" s="15">
        <v>44840</v>
      </c>
      <c r="K548" s="15"/>
      <c r="L548" s="2">
        <v>1416.1</v>
      </c>
      <c r="M548" s="2" t="e">
        <f>W548+X548+Y548+Z548+AA548+AB548+AC548+AD548+AE548+AF548+AH548+AJ548+AK548+AL548+AM548+AN548+AO548+AP548+AR548+AT548+AV548++AX548+AY548+AZ548+BA548+BG548+BJ548+BO548+BP548+BQ548+BV548+BW548+BX548+BZ548+CB548+CC548+CD548+CE548+CF548+CH548+CI548+CL548+CN548+BT548+BC548+BE548+BN548+BU548+CQ548+#REF!+CR548+CG548</f>
        <v>#REF!</v>
      </c>
      <c r="N548" s="2">
        <f>(V548+BR548)</f>
        <v>1386</v>
      </c>
      <c r="O548" s="2" t="e">
        <f t="shared" si="42"/>
        <v>#REF!</v>
      </c>
      <c r="P548" s="2" t="e">
        <f>O548+BS548</f>
        <v>#REF!</v>
      </c>
      <c r="Q548" s="2" t="e">
        <f t="shared" si="43"/>
        <v>#REF!</v>
      </c>
      <c r="R548" s="2" t="e">
        <f t="shared" si="44"/>
        <v>#REF!</v>
      </c>
      <c r="S548" s="2">
        <v>2310</v>
      </c>
      <c r="T548" s="3"/>
      <c r="U548" s="4"/>
      <c r="V548" s="3">
        <v>2310</v>
      </c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4"/>
      <c r="AH548" s="3"/>
      <c r="AI548" s="3"/>
      <c r="AJ548" s="3"/>
      <c r="AK548" s="3"/>
      <c r="AL548" s="3"/>
      <c r="AM548" s="3"/>
      <c r="AN548" s="3"/>
      <c r="AO548" s="3"/>
      <c r="AP548" s="3"/>
      <c r="AQ548" s="4"/>
      <c r="AR548" s="3">
        <v>433.46</v>
      </c>
      <c r="AS548" s="4">
        <v>11.14</v>
      </c>
      <c r="AT548" s="3"/>
      <c r="AU548" s="4"/>
      <c r="AV548" s="3"/>
      <c r="AW548" s="4">
        <v>0</v>
      </c>
      <c r="AX548" s="3"/>
      <c r="AY548" s="3"/>
      <c r="AZ548" s="3"/>
      <c r="BA548" s="3"/>
      <c r="BB548" s="3"/>
      <c r="BC548" s="3"/>
      <c r="BD548" s="4"/>
      <c r="BE548" s="3"/>
      <c r="BF548" s="4"/>
      <c r="BG548" s="3"/>
      <c r="BH548" s="4"/>
      <c r="BI548" s="3">
        <v>924</v>
      </c>
      <c r="BJ548" s="3">
        <v>83.36</v>
      </c>
      <c r="BK548" s="3">
        <v>1.01</v>
      </c>
      <c r="BL548" s="3"/>
      <c r="BM548" s="3"/>
      <c r="BN548" s="3"/>
      <c r="BO548" s="3">
        <v>-69.3</v>
      </c>
      <c r="BP548" s="3">
        <v>-46.2</v>
      </c>
      <c r="BQ548" s="3">
        <v>-138.6</v>
      </c>
      <c r="BR548" s="3">
        <v>-924</v>
      </c>
      <c r="BS548" s="3">
        <f t="shared" si="45"/>
        <v>924</v>
      </c>
      <c r="BT548" s="3">
        <f t="shared" si="41"/>
        <v>0</v>
      </c>
      <c r="BU548" s="3"/>
      <c r="BV548" s="3"/>
      <c r="BW548" s="3"/>
      <c r="BX548" s="3"/>
      <c r="BY548" s="3"/>
      <c r="BZ548" s="3"/>
      <c r="CA548" s="4"/>
      <c r="CB548" s="3"/>
      <c r="CC548" s="3"/>
      <c r="CD548" s="3"/>
      <c r="CE548" s="3"/>
      <c r="CF548" s="3"/>
      <c r="CG548" s="3"/>
      <c r="CH548" s="3"/>
      <c r="CI548" s="3"/>
      <c r="CJ548" s="4"/>
      <c r="CK548" s="3"/>
      <c r="CL548" s="3">
        <v>-232.62</v>
      </c>
      <c r="CM548" s="3"/>
      <c r="CN548" s="3">
        <v>0</v>
      </c>
      <c r="CO548" s="3"/>
      <c r="CP548" s="3">
        <v>226.14</v>
      </c>
      <c r="CQ548" s="3"/>
      <c r="CR548" s="3"/>
    </row>
    <row r="549" spans="1:96" ht="15" customHeight="1" x14ac:dyDescent="0.15">
      <c r="A549" s="1" t="s">
        <v>872</v>
      </c>
      <c r="B549" s="1" t="s">
        <v>437</v>
      </c>
      <c r="C549" s="1" t="s">
        <v>1241</v>
      </c>
      <c r="D549" s="1" t="str">
        <f>VLOOKUP(B549,VALIDAÇÃO!$B$2:$C$12,2,0)</f>
        <v xml:space="preserve">BOSSA </v>
      </c>
      <c r="E549" s="1" t="s">
        <v>110</v>
      </c>
      <c r="F549" s="1" t="str">
        <f>VLOOKUP(E549,'[1]MAIO 25'!$D$2:$E$876,2,0)</f>
        <v>Masculino</v>
      </c>
      <c r="G549" s="1" t="str">
        <f>VLOOKUP(H549,VALIDAÇÃO!$F$2:$G$83,2,0)</f>
        <v>DIRETO</v>
      </c>
      <c r="H549" s="1" t="s">
        <v>1518</v>
      </c>
      <c r="I549" s="1" t="s">
        <v>847</v>
      </c>
      <c r="J549" s="15">
        <v>45323</v>
      </c>
      <c r="K549" s="15"/>
      <c r="L549" s="2">
        <v>1692.02</v>
      </c>
      <c r="M549" s="2" t="e">
        <f>W549+X549+Y549+Z549+AA549+AB549+AC549+AD549+AE549+AF549+AH549+AJ549+AK549+AL549+AM549+AN549+AO549+AP549+AR549+AT549+AV549++AX549+AY549+AZ549+BA549+BG549+BJ549+BO549+BP549+BQ549+BV549+BW549+BX549+BZ549+CB549+CC549+CD549+CE549+CF549+CH549+CI549+CL549+CN549+BT549+BC549+BE549+BN549+BU549+CQ549+#REF!+CR549+CG549</f>
        <v>#REF!</v>
      </c>
      <c r="N549" s="2">
        <f>(V549+BR549)</f>
        <v>842.8</v>
      </c>
      <c r="O549" s="2" t="e">
        <f t="shared" si="42"/>
        <v>#REF!</v>
      </c>
      <c r="P549" s="2" t="e">
        <f>O549+BS549</f>
        <v>#REF!</v>
      </c>
      <c r="Q549" s="2" t="e">
        <f t="shared" si="43"/>
        <v>#REF!</v>
      </c>
      <c r="R549" s="2" t="e">
        <f t="shared" si="44"/>
        <v>#REF!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>
        <v>100</v>
      </c>
      <c r="AF549" s="3"/>
      <c r="AG549" s="4"/>
      <c r="AH549" s="3"/>
      <c r="AI549" s="3"/>
      <c r="AJ549" s="3"/>
      <c r="AK549" s="3">
        <v>5.29</v>
      </c>
      <c r="AL549" s="3"/>
      <c r="AM549" s="3"/>
      <c r="AN549" s="3">
        <v>200</v>
      </c>
      <c r="AO549" s="3"/>
      <c r="AP549" s="3"/>
      <c r="AQ549" s="4"/>
      <c r="AR549" s="3">
        <v>331.94</v>
      </c>
      <c r="AS549" s="4">
        <v>64</v>
      </c>
      <c r="AT549" s="3"/>
      <c r="AU549" s="4"/>
      <c r="AV549" s="3">
        <v>27.529999999999994</v>
      </c>
      <c r="AW549" s="4"/>
      <c r="AX549" s="3">
        <v>350</v>
      </c>
      <c r="AY549" s="3"/>
      <c r="AZ549" s="3"/>
      <c r="BA549" s="3">
        <v>67.31</v>
      </c>
      <c r="BB549" s="3"/>
      <c r="BC549" s="3"/>
      <c r="BD549" s="4"/>
      <c r="BE549" s="3"/>
      <c r="BF549" s="4"/>
      <c r="BG549" s="3"/>
      <c r="BH549" s="4"/>
      <c r="BI549" s="3">
        <v>924</v>
      </c>
      <c r="BJ549" s="3">
        <v>63.83</v>
      </c>
      <c r="BK549" s="3">
        <v>40.159999999999997</v>
      </c>
      <c r="BL549" s="3"/>
      <c r="BM549" s="3"/>
      <c r="BN549" s="3"/>
      <c r="BO549" s="3">
        <v>-52.14</v>
      </c>
      <c r="BP549" s="3">
        <v>-34.76</v>
      </c>
      <c r="BQ549" s="3"/>
      <c r="BR549" s="3">
        <v>-895.2</v>
      </c>
      <c r="BS549" s="3">
        <f t="shared" si="45"/>
        <v>895.2</v>
      </c>
      <c r="BT549" s="3">
        <f t="shared" si="41"/>
        <v>28.799999999999955</v>
      </c>
      <c r="BU549" s="3"/>
      <c r="BV549" s="3"/>
      <c r="BW549" s="3"/>
      <c r="BX549" s="3"/>
      <c r="BY549" s="3"/>
      <c r="BZ549" s="3"/>
      <c r="CA549" s="4"/>
      <c r="CB549" s="3"/>
      <c r="CC549" s="3"/>
      <c r="CD549" s="3"/>
      <c r="CE549" s="3"/>
      <c r="CF549" s="3"/>
      <c r="CG549" s="3"/>
      <c r="CH549" s="3"/>
      <c r="CI549" s="3"/>
      <c r="CJ549" s="4"/>
      <c r="CK549" s="3"/>
      <c r="CL549" s="3">
        <v>-209.78</v>
      </c>
      <c r="CM549" s="3"/>
      <c r="CN549" s="3">
        <v>0</v>
      </c>
      <c r="CO549" s="3"/>
      <c r="CP549" s="3">
        <v>206.71</v>
      </c>
      <c r="CQ549" s="3"/>
      <c r="CR549" s="3"/>
    </row>
    <row r="550" spans="1:96" ht="15" customHeight="1" x14ac:dyDescent="0.15">
      <c r="A550" s="1" t="s">
        <v>855</v>
      </c>
      <c r="B550" s="1" t="s">
        <v>509</v>
      </c>
      <c r="C550" s="1" t="s">
        <v>1116</v>
      </c>
      <c r="D550" s="1" t="str">
        <f>VLOOKUP(B550,VALIDAÇÃO!$B$2:$C$12,2,0)</f>
        <v>AUGURI</v>
      </c>
      <c r="E550" s="1" t="s">
        <v>1490</v>
      </c>
      <c r="F550" s="1" t="str">
        <f>VLOOKUP(E550,'[1]MAIO 25'!$D$2:$E$876,2,0)</f>
        <v>Masculino</v>
      </c>
      <c r="G550" s="1" t="str">
        <f>VLOOKUP(H550,VALIDAÇÃO!$F$2:$G$83,2,0)</f>
        <v>DIRETO</v>
      </c>
      <c r="H550" s="1" t="s">
        <v>649</v>
      </c>
      <c r="I550" s="1" t="s">
        <v>847</v>
      </c>
      <c r="J550" s="15">
        <v>45369</v>
      </c>
      <c r="K550" s="15"/>
      <c r="L550" s="2">
        <v>1596.18</v>
      </c>
      <c r="M550" s="2" t="e">
        <f>W550+X550+Y550+Z550+AA550+AB550+AC550+AD550+AE550+AF550+AH550+AJ550+AK550+AL550+AM550+AN550+AO550+AP550+AR550+AT550+AV550++AX550+AY550+AZ550+BA550+BG550+BJ550+BO550+BP550+BQ550+BV550+BW550+BX550+BZ550+CB550+CC550+CD550+CE550+CF550+CH550+CI550+CL550+CN550+BT550+BC550+BE550+BN550+BU550+CQ550+#REF!+CR550+CG550</f>
        <v>#REF!</v>
      </c>
      <c r="N550" s="2">
        <f>(V550+BR550)</f>
        <v>1296</v>
      </c>
      <c r="O550" s="2" t="e">
        <f t="shared" si="42"/>
        <v>#REF!</v>
      </c>
      <c r="P550" s="2" t="e">
        <f>O550+BS550</f>
        <v>#REF!</v>
      </c>
      <c r="Q550" s="2" t="e">
        <f t="shared" si="43"/>
        <v>#REF!</v>
      </c>
      <c r="R550" s="2" t="e">
        <f t="shared" si="44"/>
        <v>#REF!</v>
      </c>
      <c r="S550" s="2">
        <v>2310</v>
      </c>
      <c r="T550" s="3"/>
      <c r="U550" s="4"/>
      <c r="V550" s="3">
        <v>2310</v>
      </c>
      <c r="W550" s="3"/>
      <c r="X550" s="3"/>
      <c r="Y550" s="3"/>
      <c r="Z550" s="3"/>
      <c r="AA550" s="3"/>
      <c r="AB550" s="3"/>
      <c r="AC550" s="3">
        <v>55.62</v>
      </c>
      <c r="AD550" s="3">
        <v>100</v>
      </c>
      <c r="AE550" s="3"/>
      <c r="AF550" s="3"/>
      <c r="AG550" s="4"/>
      <c r="AH550" s="3"/>
      <c r="AI550" s="3"/>
      <c r="AJ550" s="3"/>
      <c r="AK550" s="3">
        <v>1</v>
      </c>
      <c r="AL550" s="3"/>
      <c r="AM550" s="3"/>
      <c r="AN550" s="3">
        <v>180</v>
      </c>
      <c r="AO550" s="3"/>
      <c r="AP550" s="3">
        <v>145.47999999999999</v>
      </c>
      <c r="AQ550" s="4">
        <v>489</v>
      </c>
      <c r="AR550" s="3"/>
      <c r="AS550" s="4">
        <v>1580</v>
      </c>
      <c r="AT550" s="3"/>
      <c r="AU550" s="4"/>
      <c r="AV550" s="3">
        <v>4.18</v>
      </c>
      <c r="AW550" s="4">
        <v>0</v>
      </c>
      <c r="AX550" s="3">
        <v>161.29</v>
      </c>
      <c r="AY550" s="3"/>
      <c r="AZ550" s="3"/>
      <c r="BA550" s="3">
        <v>38.71</v>
      </c>
      <c r="BB550" s="3"/>
      <c r="BC550" s="3">
        <v>-5.6</v>
      </c>
      <c r="BD550" s="4">
        <v>32</v>
      </c>
      <c r="BE550" s="3"/>
      <c r="BF550" s="4"/>
      <c r="BG550" s="3"/>
      <c r="BH550" s="4"/>
      <c r="BI550" s="3">
        <v>695.2</v>
      </c>
      <c r="BJ550" s="3">
        <v>34.92</v>
      </c>
      <c r="BK550" s="3">
        <v>88.41</v>
      </c>
      <c r="BL550" s="3"/>
      <c r="BM550" s="3"/>
      <c r="BN550" s="3"/>
      <c r="BO550" s="3"/>
      <c r="BP550" s="3">
        <v>-46.2</v>
      </c>
      <c r="BQ550" s="3"/>
      <c r="BR550" s="3">
        <v>-1014</v>
      </c>
      <c r="BS550" s="3">
        <f t="shared" si="45"/>
        <v>1014</v>
      </c>
      <c r="BT550" s="3">
        <f t="shared" si="41"/>
        <v>-318.79999999999995</v>
      </c>
      <c r="BU550" s="3"/>
      <c r="BV550" s="3"/>
      <c r="BW550" s="3"/>
      <c r="BX550" s="3"/>
      <c r="BY550" s="3"/>
      <c r="BZ550" s="3"/>
      <c r="CA550" s="4"/>
      <c r="CB550" s="3"/>
      <c r="CC550" s="3">
        <v>-49.9</v>
      </c>
      <c r="CD550" s="3"/>
      <c r="CE550" s="3"/>
      <c r="CF550" s="3"/>
      <c r="CG550" s="3"/>
      <c r="CH550" s="3"/>
      <c r="CI550" s="3"/>
      <c r="CJ550" s="4"/>
      <c r="CK550" s="3"/>
      <c r="CL550" s="3">
        <v>-219.32</v>
      </c>
      <c r="CM550" s="3"/>
      <c r="CN550" s="3">
        <v>0</v>
      </c>
      <c r="CO550" s="3"/>
      <c r="CP550" s="3">
        <v>215.19</v>
      </c>
      <c r="CQ550" s="3"/>
      <c r="CR550" s="3"/>
    </row>
    <row r="551" spans="1:96" ht="15" customHeight="1" x14ac:dyDescent="0.15">
      <c r="A551" s="1" t="s">
        <v>955</v>
      </c>
      <c r="B551" s="1" t="s">
        <v>275</v>
      </c>
      <c r="C551" s="1" t="s">
        <v>1381</v>
      </c>
      <c r="D551" s="1" t="str">
        <f>VLOOKUP(B551,VALIDAÇÃO!$B$2:$C$12,2,0)</f>
        <v>ÂNGELA</v>
      </c>
      <c r="E551" s="1" t="s">
        <v>1920</v>
      </c>
      <c r="F551" s="1" t="e">
        <f>VLOOKUP(E551,'[1]MAIO 25'!$D$2:$E$876,2,0)</f>
        <v>#N/A</v>
      </c>
      <c r="G551" s="1" t="str">
        <f>VLOOKUP(H551,VALIDAÇÃO!$F$2:$G$83,2,0)</f>
        <v>DIRETO</v>
      </c>
      <c r="H551" s="1" t="s">
        <v>1518</v>
      </c>
      <c r="I551" s="1" t="s">
        <v>847</v>
      </c>
      <c r="J551" s="15">
        <v>45859</v>
      </c>
      <c r="K551" s="15"/>
      <c r="L551" s="2">
        <v>703.75</v>
      </c>
      <c r="M551" s="2" t="e">
        <f>W551+X551+Y551+Z551+AA551+AB551+AC551+AD551+AE551+AF551+AH551+AJ551+AK551+AL551+AM551+AN551+AO551+AP551+AR551+AT551+AV551++AX551+AY551+AZ551+BA551+BG551+BJ551+BO551+BP551+BQ551+BV551+BW551+BX551+BZ551+CB551+CC551+CD551+CE551+CF551+CH551+CI551+CL551+CN551+BT551+BC551+BE551+BN551+BU551+CQ551+#REF!+CR551+CG551</f>
        <v>#REF!</v>
      </c>
      <c r="N551" s="2">
        <f>(V551+BR551)</f>
        <v>579.33000000000004</v>
      </c>
      <c r="O551" s="2" t="e">
        <f t="shared" si="42"/>
        <v>#REF!</v>
      </c>
      <c r="P551" s="2" t="e">
        <f>O551+BS551</f>
        <v>#REF!</v>
      </c>
      <c r="Q551" s="2" t="e">
        <f t="shared" si="43"/>
        <v>#REF!</v>
      </c>
      <c r="R551" s="2" t="e">
        <f t="shared" si="44"/>
        <v>#REF!</v>
      </c>
      <c r="S551" s="2">
        <v>1738</v>
      </c>
      <c r="T551" s="3"/>
      <c r="U551" s="4"/>
      <c r="V551" s="3">
        <v>579.33000000000004</v>
      </c>
      <c r="W551" s="3"/>
      <c r="X551" s="3"/>
      <c r="Y551" s="3"/>
      <c r="Z551" s="3"/>
      <c r="AA551" s="3"/>
      <c r="AB551" s="3"/>
      <c r="AC551" s="3"/>
      <c r="AD551" s="3"/>
      <c r="AE551" s="3">
        <v>100</v>
      </c>
      <c r="AF551" s="3"/>
      <c r="AG551" s="4"/>
      <c r="AH551" s="3"/>
      <c r="AI551" s="3"/>
      <c r="AJ551" s="3"/>
      <c r="AK551" s="3"/>
      <c r="AL551" s="3"/>
      <c r="AM551" s="3"/>
      <c r="AN551" s="3">
        <v>120</v>
      </c>
      <c r="AO551" s="3"/>
      <c r="AP551" s="3"/>
      <c r="AQ551" s="4"/>
      <c r="AR551" s="3"/>
      <c r="AS551" s="4">
        <v>866</v>
      </c>
      <c r="AT551" s="3"/>
      <c r="AU551" s="4"/>
      <c r="AV551" s="3"/>
      <c r="AW551" s="4">
        <v>0</v>
      </c>
      <c r="AX551" s="3"/>
      <c r="AY551" s="3"/>
      <c r="AZ551" s="3"/>
      <c r="BA551" s="3"/>
      <c r="BB551" s="3"/>
      <c r="BC551" s="3"/>
      <c r="BD551" s="4"/>
      <c r="BE551" s="3"/>
      <c r="BF551" s="4"/>
      <c r="BG551" s="3"/>
      <c r="BH551" s="4"/>
      <c r="BI551" s="3">
        <v>695.2</v>
      </c>
      <c r="BJ551" s="3"/>
      <c r="BK551" s="3">
        <v>65.92</v>
      </c>
      <c r="BL551" s="3"/>
      <c r="BM551" s="3"/>
      <c r="BN551" s="3"/>
      <c r="BO551" s="3">
        <v>-17.38</v>
      </c>
      <c r="BP551" s="3">
        <v>-34.76</v>
      </c>
      <c r="BQ551" s="3"/>
      <c r="BR551" s="3"/>
      <c r="BS551" s="3">
        <f t="shared" si="45"/>
        <v>0</v>
      </c>
      <c r="BT551" s="3">
        <f t="shared" si="41"/>
        <v>695.2</v>
      </c>
      <c r="BU551" s="3"/>
      <c r="BV551" s="3"/>
      <c r="BW551" s="3"/>
      <c r="BX551" s="3"/>
      <c r="BY551" s="3"/>
      <c r="BZ551" s="3"/>
      <c r="CA551" s="4"/>
      <c r="CB551" s="3"/>
      <c r="CC551" s="3"/>
      <c r="CD551" s="3"/>
      <c r="CE551" s="3"/>
      <c r="CF551" s="3"/>
      <c r="CG551" s="3"/>
      <c r="CH551" s="3"/>
      <c r="CI551" s="3"/>
      <c r="CJ551" s="4"/>
      <c r="CK551" s="3"/>
      <c r="CL551" s="3">
        <v>-43.44</v>
      </c>
      <c r="CM551" s="3"/>
      <c r="CN551" s="3">
        <v>0</v>
      </c>
      <c r="CO551" s="3"/>
      <c r="CP551" s="3">
        <v>46.34</v>
      </c>
      <c r="CQ551" s="3"/>
      <c r="CR551" s="3"/>
    </row>
    <row r="552" spans="1:96" ht="15" customHeight="1" x14ac:dyDescent="0.15">
      <c r="A552" s="1" t="s">
        <v>871</v>
      </c>
      <c r="B552" s="1" t="s">
        <v>97</v>
      </c>
      <c r="C552" s="1" t="s">
        <v>1242</v>
      </c>
      <c r="D552" s="1" t="str">
        <f>VLOOKUP(B552,VALIDAÇÃO!$B$2:$C$12,2,0)</f>
        <v>ALAMEDA</v>
      </c>
      <c r="E552" s="1" t="s">
        <v>291</v>
      </c>
      <c r="F552" s="1" t="e">
        <f>VLOOKUP(E552,'[1]MAIO 25'!$D$2:$E$876,2,0)</f>
        <v>#N/A</v>
      </c>
      <c r="G552" s="1" t="str">
        <f>VLOOKUP(H552,VALIDAÇÃO!$F$2:$G$83,2,0)</f>
        <v>DIRETO</v>
      </c>
      <c r="H552" s="1" t="s">
        <v>1518</v>
      </c>
      <c r="I552" s="1" t="s">
        <v>867</v>
      </c>
      <c r="J552" s="15">
        <v>44881</v>
      </c>
      <c r="K552" s="15"/>
      <c r="L552" s="2">
        <v>1196.68</v>
      </c>
      <c r="M552" s="2" t="e">
        <f>W552+X552+Y552+Z552+AA552+AB552+AC552+AD552+AE552+AF552+AH552+AJ552+AK552+AL552+AM552+AN552+AO552+AP552+AR552+AT552+AV552++AX552+AY552+AZ552+BA552+BG552+BJ552+BO552+BP552+BQ552+BV552+BW552+BX552+BZ552+CB552+CC552+CD552+CE552+CF552+CH552+CI552+CL552+CN552+BT552+BC552+BE552+BN552+BU552+CQ552+#REF!+CR552+CG552</f>
        <v>#REF!</v>
      </c>
      <c r="N552" s="2">
        <f>(V552+BR552)</f>
        <v>1042.8</v>
      </c>
      <c r="O552" s="2" t="e">
        <f t="shared" si="42"/>
        <v>#REF!</v>
      </c>
      <c r="P552" s="2" t="e">
        <f>O552+BS552</f>
        <v>#REF!</v>
      </c>
      <c r="Q552" s="2" t="e">
        <f t="shared" si="43"/>
        <v>#REF!</v>
      </c>
      <c r="R552" s="2" t="e">
        <f t="shared" si="44"/>
        <v>#REF!</v>
      </c>
      <c r="S552" s="2">
        <v>1738</v>
      </c>
      <c r="T552" s="3"/>
      <c r="U552" s="4"/>
      <c r="V552" s="3">
        <v>1738</v>
      </c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4"/>
      <c r="AH552" s="3"/>
      <c r="AI552" s="3"/>
      <c r="AJ552" s="3"/>
      <c r="AK552" s="3">
        <v>1.72</v>
      </c>
      <c r="AL552" s="3"/>
      <c r="AM552" s="3"/>
      <c r="AN552" s="3"/>
      <c r="AO552" s="3"/>
      <c r="AP552" s="3">
        <v>124.9</v>
      </c>
      <c r="AQ552" s="4">
        <v>558</v>
      </c>
      <c r="AR552" s="3">
        <v>71.63</v>
      </c>
      <c r="AS552" s="4">
        <v>1890</v>
      </c>
      <c r="AT552" s="3"/>
      <c r="AU552" s="4"/>
      <c r="AV552" s="3">
        <v>11.64</v>
      </c>
      <c r="AW552" s="4"/>
      <c r="AX552" s="3">
        <v>250</v>
      </c>
      <c r="AY552" s="3"/>
      <c r="AZ552" s="3"/>
      <c r="BA552" s="3">
        <v>37.04</v>
      </c>
      <c r="BB552" s="3"/>
      <c r="BC552" s="3"/>
      <c r="BD552" s="4"/>
      <c r="BE552" s="3"/>
      <c r="BF552" s="4"/>
      <c r="BG552" s="3"/>
      <c r="BH552" s="4"/>
      <c r="BI552" s="3">
        <v>924</v>
      </c>
      <c r="BJ552" s="3">
        <v>29.119999999999994</v>
      </c>
      <c r="BK552" s="3">
        <v>206.17</v>
      </c>
      <c r="BL552" s="3"/>
      <c r="BM552" s="3"/>
      <c r="BN552" s="3"/>
      <c r="BO552" s="3">
        <v>-52.14</v>
      </c>
      <c r="BP552" s="3">
        <v>-34.76</v>
      </c>
      <c r="BQ552" s="3">
        <v>-104.28</v>
      </c>
      <c r="BR552" s="3">
        <v>-695.2</v>
      </c>
      <c r="BS552" s="3">
        <f t="shared" si="45"/>
        <v>695.2</v>
      </c>
      <c r="BT552" s="3">
        <f t="shared" si="41"/>
        <v>228.79999999999995</v>
      </c>
      <c r="BU552" s="3"/>
      <c r="BV552" s="3"/>
      <c r="BW552" s="3"/>
      <c r="BX552" s="3"/>
      <c r="BY552" s="3"/>
      <c r="BZ552" s="3"/>
      <c r="CA552" s="4"/>
      <c r="CB552" s="3"/>
      <c r="CC552" s="3"/>
      <c r="CD552" s="3"/>
      <c r="CE552" s="3"/>
      <c r="CF552" s="3"/>
      <c r="CG552" s="3"/>
      <c r="CH552" s="3"/>
      <c r="CI552" s="3"/>
      <c r="CJ552" s="4"/>
      <c r="CK552" s="3"/>
      <c r="CL552" s="3">
        <v>-180.99</v>
      </c>
      <c r="CM552" s="3"/>
      <c r="CN552" s="3">
        <v>0</v>
      </c>
      <c r="CO552" s="3"/>
      <c r="CP552" s="3">
        <v>181.12</v>
      </c>
      <c r="CQ552" s="3"/>
      <c r="CR552" s="3"/>
    </row>
    <row r="553" spans="1:96" ht="15" customHeight="1" x14ac:dyDescent="0.15">
      <c r="A553" s="1" t="s">
        <v>855</v>
      </c>
      <c r="B553" s="1" t="s">
        <v>509</v>
      </c>
      <c r="C553" s="1" t="s">
        <v>1243</v>
      </c>
      <c r="D553" s="1" t="str">
        <f>VLOOKUP(B553,VALIDAÇÃO!$B$2:$C$12,2,0)</f>
        <v>AUGURI</v>
      </c>
      <c r="E553" s="1" t="s">
        <v>804</v>
      </c>
      <c r="F553" s="1" t="str">
        <f>VLOOKUP(E553,'[1]MAIO 25'!$D$2:$E$876,2,0)</f>
        <v>Masculino</v>
      </c>
      <c r="G553" s="1" t="str">
        <f>VLOOKUP(H553,VALIDAÇÃO!$F$2:$G$83,2,0)</f>
        <v>DIRETO</v>
      </c>
      <c r="H553" s="1" t="s">
        <v>1518</v>
      </c>
      <c r="I553" s="1" t="s">
        <v>847</v>
      </c>
      <c r="J553" s="15">
        <v>45170</v>
      </c>
      <c r="K553" s="15"/>
      <c r="L553" s="2">
        <v>1717.11</v>
      </c>
      <c r="M553" s="2" t="e">
        <f>W553+X553+Y553+Z553+AA553+AB553+AC553+AD553+AE553+AF553+AH553+AJ553+AK553+AL553+AM553+AN553+AO553+AP553+AR553+AT553+AV553++AX553+AY553+AZ553+BA553+BG553+BJ553+BO553+BP553+BQ553+BV553+BW553+BX553+BZ553+CB553+CC553+CD553+CE553+CF553+CH553+CI553+CL553+CN553+BT553+BC553+BE553+BN553+BU553+CQ553+#REF!+CR553+CG553</f>
        <v>#REF!</v>
      </c>
      <c r="N553" s="2">
        <f>(V553+BR553)</f>
        <v>694</v>
      </c>
      <c r="O553" s="2" t="e">
        <f t="shared" si="42"/>
        <v>#REF!</v>
      </c>
      <c r="P553" s="2" t="e">
        <f>O553+BS553</f>
        <v>#REF!</v>
      </c>
      <c r="Q553" s="2" t="e">
        <f t="shared" si="43"/>
        <v>#REF!</v>
      </c>
      <c r="R553" s="2" t="e">
        <f t="shared" si="44"/>
        <v>#REF!</v>
      </c>
      <c r="S553" s="2">
        <v>1738</v>
      </c>
      <c r="T553" s="3"/>
      <c r="U553" s="4"/>
      <c r="V553" s="3">
        <v>1564.2</v>
      </c>
      <c r="W553" s="3"/>
      <c r="X553" s="3"/>
      <c r="Y553" s="3"/>
      <c r="Z553" s="3"/>
      <c r="AA553" s="3"/>
      <c r="AB553" s="3"/>
      <c r="AC553" s="3"/>
      <c r="AD553" s="3">
        <v>100</v>
      </c>
      <c r="AE553" s="3"/>
      <c r="AF553" s="3"/>
      <c r="AG553" s="4"/>
      <c r="AH553" s="3"/>
      <c r="AI553" s="3"/>
      <c r="AJ553" s="3"/>
      <c r="AK553" s="3">
        <v>6.5</v>
      </c>
      <c r="AL553" s="3"/>
      <c r="AM553" s="3"/>
      <c r="AN553" s="3">
        <v>350</v>
      </c>
      <c r="AO553" s="3"/>
      <c r="AP553" s="3">
        <v>218.24</v>
      </c>
      <c r="AQ553" s="4">
        <v>975</v>
      </c>
      <c r="AR553" s="3">
        <v>5.37</v>
      </c>
      <c r="AS553" s="4">
        <v>1716</v>
      </c>
      <c r="AT553" s="3"/>
      <c r="AU553" s="4"/>
      <c r="AV553" s="3">
        <v>28.62</v>
      </c>
      <c r="AW553" s="4">
        <v>0</v>
      </c>
      <c r="AX553" s="3">
        <v>362.9</v>
      </c>
      <c r="AY553" s="3"/>
      <c r="AZ553" s="3"/>
      <c r="BA553" s="3">
        <v>82.48</v>
      </c>
      <c r="BB553" s="3"/>
      <c r="BC553" s="3"/>
      <c r="BD553" s="4"/>
      <c r="BE553" s="3"/>
      <c r="BF553" s="4"/>
      <c r="BG553" s="3">
        <v>128.51</v>
      </c>
      <c r="BH553" s="4">
        <v>488</v>
      </c>
      <c r="BI553" s="3">
        <v>695.2</v>
      </c>
      <c r="BJ553" s="3">
        <v>80.03</v>
      </c>
      <c r="BK553" s="3">
        <v>96.03</v>
      </c>
      <c r="BL553" s="3"/>
      <c r="BM553" s="3"/>
      <c r="BN553" s="3"/>
      <c r="BO553" s="3"/>
      <c r="BP553" s="3">
        <v>-34.76</v>
      </c>
      <c r="BQ553" s="3"/>
      <c r="BR553" s="3">
        <v>-870.2</v>
      </c>
      <c r="BS553" s="3">
        <f t="shared" si="45"/>
        <v>870.2</v>
      </c>
      <c r="BT553" s="3">
        <f t="shared" si="41"/>
        <v>-175</v>
      </c>
      <c r="BU553" s="3"/>
      <c r="BV553" s="3"/>
      <c r="BW553" s="3"/>
      <c r="BX553" s="3"/>
      <c r="BY553" s="3"/>
      <c r="BZ553" s="3"/>
      <c r="CA553" s="4"/>
      <c r="CB553" s="3"/>
      <c r="CC553" s="3"/>
      <c r="CD553" s="3"/>
      <c r="CE553" s="3"/>
      <c r="CF553" s="3"/>
      <c r="CG553" s="3"/>
      <c r="CH553" s="3"/>
      <c r="CI553" s="3"/>
      <c r="CJ553" s="4"/>
      <c r="CK553" s="3"/>
      <c r="CL553" s="3">
        <v>-204.78</v>
      </c>
      <c r="CM553" s="3"/>
      <c r="CN553" s="3">
        <v>0</v>
      </c>
      <c r="CO553" s="3"/>
      <c r="CP553" s="3">
        <v>198.14</v>
      </c>
      <c r="CQ553" s="3"/>
      <c r="CR553" s="3"/>
    </row>
    <row r="554" spans="1:96" ht="15" customHeight="1" x14ac:dyDescent="0.15">
      <c r="A554" s="1" t="s">
        <v>845</v>
      </c>
      <c r="B554" s="1" t="s">
        <v>55</v>
      </c>
      <c r="C554" s="1" t="s">
        <v>1244</v>
      </c>
      <c r="D554" s="1" t="str">
        <f>VLOOKUP(B554,VALIDAÇÃO!$B$2:$C$12,2,0)</f>
        <v>UNIQUE</v>
      </c>
      <c r="E554" s="1" t="s">
        <v>804</v>
      </c>
      <c r="F554" s="1" t="str">
        <f>VLOOKUP(E554,'[1]MAIO 25'!$D$2:$E$876,2,0)</f>
        <v>Masculino</v>
      </c>
      <c r="G554" s="1" t="str">
        <f>VLOOKUP(H554,VALIDAÇÃO!$F$2:$G$83,2,0)</f>
        <v>DIRETO</v>
      </c>
      <c r="H554" s="1" t="s">
        <v>1518</v>
      </c>
      <c r="I554" s="1" t="s">
        <v>847</v>
      </c>
      <c r="J554" s="15">
        <v>45769</v>
      </c>
      <c r="K554" s="15"/>
      <c r="L554" s="2">
        <v>959.85</v>
      </c>
      <c r="M554" s="2" t="e">
        <f>W554+X554+Y554+Z554+AA554+AB554+AC554+AD554+AE554+AF554+AH554+AJ554+AK554+AL554+AM554+AN554+AO554+AP554+AR554+AT554+AV554++AX554+AY554+AZ554+BA554+BG554+BJ554+BO554+BP554+BQ554+BV554+BW554+BX554+BZ554+CB554+CC554+CD554+CE554+CF554+CH554+CI554+CL554+CN554+BT554+BC554+BE554+BN554+BU554+CQ554+#REF!+CR554+CG554</f>
        <v>#REF!</v>
      </c>
      <c r="N554" s="2">
        <f>(V554+BR554)</f>
        <v>1042.8</v>
      </c>
      <c r="O554" s="2" t="e">
        <f t="shared" si="42"/>
        <v>#REF!</v>
      </c>
      <c r="P554" s="2" t="e">
        <f>O554+BS554</f>
        <v>#REF!</v>
      </c>
      <c r="Q554" s="2" t="e">
        <f t="shared" si="43"/>
        <v>#REF!</v>
      </c>
      <c r="R554" s="2" t="e">
        <f t="shared" si="44"/>
        <v>#REF!</v>
      </c>
      <c r="S554" s="2">
        <v>1738</v>
      </c>
      <c r="T554" s="3"/>
      <c r="U554" s="4"/>
      <c r="V554" s="3">
        <v>1738</v>
      </c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4"/>
      <c r="AH554" s="3"/>
      <c r="AI554" s="3"/>
      <c r="AJ554" s="3"/>
      <c r="AK554" s="3">
        <v>0.43</v>
      </c>
      <c r="AL554" s="3"/>
      <c r="AM554" s="3"/>
      <c r="AN554" s="3"/>
      <c r="AO554" s="3"/>
      <c r="AP554" s="3">
        <v>109.94</v>
      </c>
      <c r="AQ554" s="4">
        <v>491.17</v>
      </c>
      <c r="AR554" s="3">
        <v>285.2</v>
      </c>
      <c r="AS554" s="4"/>
      <c r="AT554" s="3"/>
      <c r="AU554" s="4"/>
      <c r="AV554" s="3">
        <v>2.2200000000000002</v>
      </c>
      <c r="AW554" s="4">
        <v>0</v>
      </c>
      <c r="AX554" s="3">
        <v>23.7</v>
      </c>
      <c r="AY554" s="3"/>
      <c r="AZ554" s="3"/>
      <c r="BA554" s="3">
        <v>4.5599999999999996</v>
      </c>
      <c r="BB554" s="3"/>
      <c r="BC554" s="3">
        <v>-4.5</v>
      </c>
      <c r="BD554" s="4">
        <v>34.17</v>
      </c>
      <c r="BE554" s="3">
        <v>-115.87</v>
      </c>
      <c r="BF554" s="4">
        <v>2</v>
      </c>
      <c r="BG554" s="3"/>
      <c r="BH554" s="4"/>
      <c r="BI554" s="3">
        <v>924</v>
      </c>
      <c r="BJ554" s="3">
        <v>75.989999999999995</v>
      </c>
      <c r="BK554" s="3">
        <v>35.479999999999997</v>
      </c>
      <c r="BL554" s="3"/>
      <c r="BM554" s="3"/>
      <c r="BN554" s="3"/>
      <c r="BO554" s="3">
        <v>-52.14</v>
      </c>
      <c r="BP554" s="3">
        <v>-34.76</v>
      </c>
      <c r="BQ554" s="3">
        <v>-104.28</v>
      </c>
      <c r="BR554" s="3">
        <v>-695.2</v>
      </c>
      <c r="BS554" s="3">
        <f t="shared" si="45"/>
        <v>695.2</v>
      </c>
      <c r="BT554" s="3">
        <f t="shared" si="41"/>
        <v>228.79999999999995</v>
      </c>
      <c r="BU554" s="3"/>
      <c r="BV554" s="3"/>
      <c r="BW554" s="3"/>
      <c r="BX554" s="3"/>
      <c r="BY554" s="3"/>
      <c r="BZ554" s="3"/>
      <c r="CA554" s="4"/>
      <c r="CB554" s="3"/>
      <c r="CC554" s="3"/>
      <c r="CD554" s="3"/>
      <c r="CE554" s="3"/>
      <c r="CF554" s="3"/>
      <c r="CG554" s="3"/>
      <c r="CH554" s="3"/>
      <c r="CI554" s="3">
        <v>-115.87</v>
      </c>
      <c r="CJ554" s="4">
        <v>2</v>
      </c>
      <c r="CK554" s="3"/>
      <c r="CL554" s="3">
        <v>-157.57</v>
      </c>
      <c r="CM554" s="3"/>
      <c r="CN554" s="3">
        <v>0</v>
      </c>
      <c r="CO554" s="3"/>
      <c r="CP554" s="3">
        <v>160.30000000000001</v>
      </c>
      <c r="CQ554" s="3"/>
      <c r="CR554" s="3"/>
    </row>
    <row r="555" spans="1:96" ht="15" customHeight="1" x14ac:dyDescent="0.15">
      <c r="A555" s="1" t="s">
        <v>955</v>
      </c>
      <c r="B555" s="1" t="s">
        <v>275</v>
      </c>
      <c r="C555" s="1" t="s">
        <v>1232</v>
      </c>
      <c r="D555" s="1" t="str">
        <f>VLOOKUP(B555,VALIDAÇÃO!$B$2:$C$12,2,0)</f>
        <v>ÂNGELA</v>
      </c>
      <c r="E555" s="1" t="s">
        <v>804</v>
      </c>
      <c r="F555" s="1" t="s">
        <v>1830</v>
      </c>
      <c r="G555" s="1" t="str">
        <f>VLOOKUP(H555,VALIDAÇÃO!$F$2:$G$83,2,0)</f>
        <v>DIRETO</v>
      </c>
      <c r="H555" s="1" t="s">
        <v>649</v>
      </c>
      <c r="I555" s="1" t="s">
        <v>847</v>
      </c>
      <c r="J555" s="15">
        <v>45706</v>
      </c>
      <c r="K555" s="15"/>
      <c r="L555" s="2">
        <v>1823.73</v>
      </c>
      <c r="M555" s="2" t="e">
        <f>W555+X555+Y555+Z555+AA555+AB555+AC555+AD555+AE555+AF555+AH555+AJ555+AK555+AL555+AM555+AN555+AO555+AP555+AR555+AT555+AV555++AX555+AY555+AZ555+BA555+BG555+BJ555+BO555+BP555+BQ555+BV555+BW555+BX555+BZ555+CB555+CC555+CD555+CE555+CF555+CH555+CI555+CL555+CN555+BT555+BC555+BE555+BN555+BU555+CQ555+#REF!+CR555+CG555</f>
        <v>#REF!</v>
      </c>
      <c r="N555" s="2">
        <f>(V555+BR555)</f>
        <v>1386</v>
      </c>
      <c r="O555" s="2" t="e">
        <f t="shared" si="42"/>
        <v>#REF!</v>
      </c>
      <c r="P555" s="2" t="e">
        <f>O555+BS555</f>
        <v>#REF!</v>
      </c>
      <c r="Q555" s="2" t="e">
        <f t="shared" si="43"/>
        <v>#REF!</v>
      </c>
      <c r="R555" s="2" t="e">
        <f t="shared" si="44"/>
        <v>#REF!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/>
      <c r="AE555" s="3"/>
      <c r="AF555" s="3"/>
      <c r="AG555" s="4"/>
      <c r="AH555" s="3"/>
      <c r="AI555" s="3"/>
      <c r="AJ555" s="3"/>
      <c r="AK555" s="3"/>
      <c r="AL555" s="3"/>
      <c r="AM555" s="3"/>
      <c r="AN555" s="3"/>
      <c r="AO555" s="3"/>
      <c r="AP555" s="3"/>
      <c r="AQ555" s="4"/>
      <c r="AR555" s="3"/>
      <c r="AS555" s="4">
        <v>396</v>
      </c>
      <c r="AT555" s="3"/>
      <c r="AU555" s="4"/>
      <c r="AV555" s="3"/>
      <c r="AW555" s="4">
        <v>0</v>
      </c>
      <c r="AX555" s="3">
        <v>783.87</v>
      </c>
      <c r="AY555" s="3"/>
      <c r="AZ555" s="3"/>
      <c r="BA555" s="3">
        <v>150.74</v>
      </c>
      <c r="BB555" s="3"/>
      <c r="BC555" s="3"/>
      <c r="BD555" s="4"/>
      <c r="BE555" s="3"/>
      <c r="BF555" s="4"/>
      <c r="BG555" s="3"/>
      <c r="BH555" s="4"/>
      <c r="BI555" s="3">
        <v>695.2</v>
      </c>
      <c r="BJ555" s="3"/>
      <c r="BK555" s="3">
        <v>61.61</v>
      </c>
      <c r="BL555" s="3"/>
      <c r="BM555" s="3"/>
      <c r="BN555" s="3"/>
      <c r="BO555" s="3">
        <v>-69.3</v>
      </c>
      <c r="BP555" s="3">
        <v>-46.2</v>
      </c>
      <c r="BQ555" s="3">
        <v>-138.6</v>
      </c>
      <c r="BR555" s="3">
        <v>-924</v>
      </c>
      <c r="BS555" s="3">
        <f t="shared" si="45"/>
        <v>924</v>
      </c>
      <c r="BT555" s="3">
        <f t="shared" si="41"/>
        <v>-228.79999999999995</v>
      </c>
      <c r="BU555" s="3"/>
      <c r="BV555" s="3"/>
      <c r="BW555" s="3"/>
      <c r="BX555" s="3"/>
      <c r="BY555" s="3"/>
      <c r="BZ555" s="3"/>
      <c r="CA555" s="4"/>
      <c r="CB555" s="3"/>
      <c r="CC555" s="3"/>
      <c r="CD555" s="3"/>
      <c r="CE555" s="3"/>
      <c r="CF555" s="3"/>
      <c r="CG555" s="3"/>
      <c r="CH555" s="3"/>
      <c r="CI555" s="3"/>
      <c r="CJ555" s="4"/>
      <c r="CK555" s="3"/>
      <c r="CL555" s="3">
        <v>-282.75</v>
      </c>
      <c r="CM555" s="3"/>
      <c r="CN555" s="3">
        <v>-15.65</v>
      </c>
      <c r="CO555" s="3"/>
      <c r="CP555" s="3">
        <v>259.56</v>
      </c>
      <c r="CQ555" s="3"/>
      <c r="CR555" s="3"/>
    </row>
    <row r="556" spans="1:96" ht="15" customHeight="1" x14ac:dyDescent="0.15">
      <c r="A556" s="1" t="s">
        <v>872</v>
      </c>
      <c r="B556" s="1" t="s">
        <v>437</v>
      </c>
      <c r="C556" s="1" t="s">
        <v>1245</v>
      </c>
      <c r="D556" s="1" t="str">
        <f>VLOOKUP(B556,VALIDAÇÃO!$B$2:$C$12,2,0)</f>
        <v xml:space="preserve">BOSSA </v>
      </c>
      <c r="E556" s="1" t="s">
        <v>416</v>
      </c>
      <c r="F556" s="1" t="str">
        <f>VLOOKUP(E556,'[1]MAIO 25'!$D$2:$E$876,2,0)</f>
        <v>Masculino</v>
      </c>
      <c r="G556" s="1" t="str">
        <f>VLOOKUP(H556,VALIDAÇÃO!$F$2:$G$83,2,0)</f>
        <v>DIRETO</v>
      </c>
      <c r="H556" s="1" t="s">
        <v>1518</v>
      </c>
      <c r="I556" s="1" t="s">
        <v>847</v>
      </c>
      <c r="J556" s="15">
        <v>45208</v>
      </c>
      <c r="K556" s="15"/>
      <c r="L556" s="2">
        <v>809.12</v>
      </c>
      <c r="M556" s="2" t="e">
        <f>W556+X556+Y556+Z556+AA556+AB556+AC556+AD556+AE556+AF556+AH556+AJ556+AK556+AL556+AM556+AN556+AO556+AP556+AR556+AT556+AV556++AX556+AY556+AZ556+BA556+BG556+BJ556+BO556+BP556+BQ556+BV556+BW556+BX556+BZ556+CB556+CC556+CD556+CE556+CF556+CH556+CI556+CL556+CN556+BT556+BC556+BE556+BN556+BU556+CQ556+#REF!+CR556+CG556</f>
        <v>#REF!</v>
      </c>
      <c r="N556" s="2">
        <f>(V556+BR556)</f>
        <v>1042.8</v>
      </c>
      <c r="O556" s="2" t="e">
        <f t="shared" si="42"/>
        <v>#REF!</v>
      </c>
      <c r="P556" s="2" t="e">
        <f>O556+BS556</f>
        <v>#REF!</v>
      </c>
      <c r="Q556" s="2" t="e">
        <f t="shared" si="43"/>
        <v>#REF!</v>
      </c>
      <c r="R556" s="2" t="e">
        <f t="shared" si="44"/>
        <v>#REF!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4"/>
      <c r="AH556" s="3"/>
      <c r="AI556" s="3"/>
      <c r="AJ556" s="3"/>
      <c r="AK556" s="3"/>
      <c r="AL556" s="3"/>
      <c r="AM556" s="3"/>
      <c r="AN556" s="3"/>
      <c r="AO556" s="3"/>
      <c r="AP556" s="3"/>
      <c r="AQ556" s="4"/>
      <c r="AR556" s="3"/>
      <c r="AS556" s="4">
        <v>11</v>
      </c>
      <c r="AT556" s="3"/>
      <c r="AU556" s="4"/>
      <c r="AV556" s="3"/>
      <c r="AW556" s="4">
        <v>0</v>
      </c>
      <c r="AX556" s="3">
        <v>130</v>
      </c>
      <c r="AY556" s="3"/>
      <c r="AZ556" s="3"/>
      <c r="BA556" s="3">
        <v>25</v>
      </c>
      <c r="BB556" s="3"/>
      <c r="BC556" s="3"/>
      <c r="BD556" s="4"/>
      <c r="BE556" s="3"/>
      <c r="BF556" s="4"/>
      <c r="BG556" s="3"/>
      <c r="BH556" s="4"/>
      <c r="BI556" s="3">
        <v>695.2</v>
      </c>
      <c r="BJ556" s="3"/>
      <c r="BK556" s="3">
        <v>102</v>
      </c>
      <c r="BL556" s="3"/>
      <c r="BM556" s="3"/>
      <c r="BN556" s="3"/>
      <c r="BO556" s="3">
        <v>-52.14</v>
      </c>
      <c r="BP556" s="3">
        <v>-34.76</v>
      </c>
      <c r="BQ556" s="3">
        <v>-104.28</v>
      </c>
      <c r="BR556" s="3">
        <v>-695.2</v>
      </c>
      <c r="BS556" s="3">
        <f t="shared" si="45"/>
        <v>695.2</v>
      </c>
      <c r="BT556" s="3">
        <f t="shared" ref="BT556:BT619" si="46">BI556+BR556</f>
        <v>0</v>
      </c>
      <c r="BU556" s="3"/>
      <c r="BV556" s="3"/>
      <c r="BW556" s="3"/>
      <c r="BX556" s="3"/>
      <c r="BY556" s="3"/>
      <c r="BZ556" s="3"/>
      <c r="CA556" s="4"/>
      <c r="CB556" s="3"/>
      <c r="CC556" s="3">
        <v>-49.9</v>
      </c>
      <c r="CD556" s="3"/>
      <c r="CE556" s="3"/>
      <c r="CF556" s="3"/>
      <c r="CG556" s="3"/>
      <c r="CH556" s="3"/>
      <c r="CI556" s="3"/>
      <c r="CJ556" s="4"/>
      <c r="CK556" s="3"/>
      <c r="CL556" s="3">
        <v>-147.6</v>
      </c>
      <c r="CM556" s="3"/>
      <c r="CN556" s="3">
        <v>0</v>
      </c>
      <c r="CO556" s="3"/>
      <c r="CP556" s="3">
        <v>151.44</v>
      </c>
      <c r="CQ556" s="3"/>
      <c r="CR556" s="3"/>
    </row>
    <row r="557" spans="1:96" ht="15" customHeight="1" x14ac:dyDescent="0.15">
      <c r="A557" s="1" t="s">
        <v>855</v>
      </c>
      <c r="B557" s="1" t="s">
        <v>509</v>
      </c>
      <c r="C557" s="1" t="s">
        <v>1734</v>
      </c>
      <c r="D557" s="1" t="str">
        <f>VLOOKUP(B557,VALIDAÇÃO!$B$2:$C$12,2,0)</f>
        <v>AUGURI</v>
      </c>
      <c r="E557" s="1" t="s">
        <v>365</v>
      </c>
      <c r="F557" s="1" t="str">
        <f>VLOOKUP(E557,'[1]MAIO 25'!$D$2:$E$876,2,0)</f>
        <v>Masculino</v>
      </c>
      <c r="G557" s="1" t="str">
        <f>VLOOKUP(H557,VALIDAÇÃO!$F$2:$G$83,2,0)</f>
        <v>DIRETO</v>
      </c>
      <c r="H557" s="1" t="s">
        <v>649</v>
      </c>
      <c r="I557" s="1" t="s">
        <v>847</v>
      </c>
      <c r="J557" s="15">
        <v>45817</v>
      </c>
      <c r="K557" s="15"/>
      <c r="L557" s="2">
        <v>1774.3</v>
      </c>
      <c r="M557" s="2" t="e">
        <f>W557+X557+Y557+Z557+AA557+AB557+AC557+AD557+AE557+AF557+AH557+AJ557+AK557+AL557+AM557+AN557+AO557+AP557+AR557+AT557+AV557++AX557+AY557+AZ557+BA557+BG557+BJ557+BO557+BP557+BQ557+BV557+BW557+BX557+BZ557+CB557+CC557+CD557+CE557+CF557+CH557+CI557+CL557+CN557+BT557+BC557+BE557+BN557+BU557+CQ557+#REF!+CR557+CG557</f>
        <v>#REF!</v>
      </c>
      <c r="N557" s="2">
        <f>(V557+BR557)</f>
        <v>1296</v>
      </c>
      <c r="O557" s="2" t="e">
        <f t="shared" si="42"/>
        <v>#REF!</v>
      </c>
      <c r="P557" s="2" t="e">
        <f>O557+BS557</f>
        <v>#REF!</v>
      </c>
      <c r="Q557" s="2" t="e">
        <f t="shared" si="43"/>
        <v>#REF!</v>
      </c>
      <c r="R557" s="2" t="e">
        <f t="shared" si="44"/>
        <v>#REF!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/>
      <c r="AE557" s="3"/>
      <c r="AF557" s="3"/>
      <c r="AG557" s="4"/>
      <c r="AH557" s="3"/>
      <c r="AI557" s="3"/>
      <c r="AJ557" s="3"/>
      <c r="AK557" s="3"/>
      <c r="AL557" s="3"/>
      <c r="AM557" s="3"/>
      <c r="AN557" s="3">
        <v>180</v>
      </c>
      <c r="AO557" s="3"/>
      <c r="AP557" s="3"/>
      <c r="AQ557" s="4"/>
      <c r="AR557" s="3"/>
      <c r="AS557" s="4">
        <v>608.16999999999996</v>
      </c>
      <c r="AT557" s="3"/>
      <c r="AU557" s="4"/>
      <c r="AV557" s="3"/>
      <c r="AW557" s="4">
        <v>0</v>
      </c>
      <c r="AX557" s="3">
        <v>546.97</v>
      </c>
      <c r="AY557" s="3"/>
      <c r="AZ557" s="3"/>
      <c r="BA557" s="3">
        <v>131.27000000000001</v>
      </c>
      <c r="BB557" s="3"/>
      <c r="BC557" s="3">
        <v>-2.1</v>
      </c>
      <c r="BD557" s="4">
        <v>12</v>
      </c>
      <c r="BE557" s="3">
        <v>-77</v>
      </c>
      <c r="BF557" s="4">
        <v>1</v>
      </c>
      <c r="BG557" s="3"/>
      <c r="BH557" s="4"/>
      <c r="BI557" s="3">
        <v>695.2</v>
      </c>
      <c r="BJ557" s="3"/>
      <c r="BK557" s="3">
        <v>73.94</v>
      </c>
      <c r="BL557" s="3"/>
      <c r="BM557" s="3"/>
      <c r="BN557" s="3"/>
      <c r="BO557" s="3"/>
      <c r="BP557" s="3">
        <v>-46.2</v>
      </c>
      <c r="BQ557" s="3"/>
      <c r="BR557" s="3">
        <v>-1014</v>
      </c>
      <c r="BS557" s="3">
        <f t="shared" si="45"/>
        <v>1014</v>
      </c>
      <c r="BT557" s="3">
        <f t="shared" si="46"/>
        <v>-318.79999999999995</v>
      </c>
      <c r="BU557" s="3"/>
      <c r="BV557" s="3"/>
      <c r="BW557" s="3"/>
      <c r="BX557" s="3"/>
      <c r="BY557" s="3"/>
      <c r="BZ557" s="3"/>
      <c r="CA557" s="4"/>
      <c r="CB557" s="3"/>
      <c r="CC557" s="3"/>
      <c r="CD557" s="3"/>
      <c r="CE557" s="3"/>
      <c r="CF557" s="3"/>
      <c r="CG557" s="3"/>
      <c r="CH557" s="3"/>
      <c r="CI557" s="3">
        <v>-77</v>
      </c>
      <c r="CJ557" s="4">
        <v>1</v>
      </c>
      <c r="CK557" s="3"/>
      <c r="CL557" s="3">
        <v>-233.26</v>
      </c>
      <c r="CM557" s="3"/>
      <c r="CN557" s="3">
        <v>0</v>
      </c>
      <c r="CO557" s="3"/>
      <c r="CP557" s="3">
        <v>226.57</v>
      </c>
      <c r="CQ557" s="3"/>
      <c r="CR557" s="3"/>
    </row>
    <row r="558" spans="1:96" ht="15" customHeight="1" x14ac:dyDescent="0.15">
      <c r="A558" s="1" t="s">
        <v>845</v>
      </c>
      <c r="B558" s="1" t="s">
        <v>55</v>
      </c>
      <c r="C558" s="1" t="s">
        <v>1246</v>
      </c>
      <c r="D558" s="1" t="str">
        <f>VLOOKUP(B558,VALIDAÇÃO!$B$2:$C$12,2,0)</f>
        <v>UNIQUE</v>
      </c>
      <c r="E558" s="1" t="s">
        <v>365</v>
      </c>
      <c r="F558" s="1" t="str">
        <f>VLOOKUP(E558,'[1]MAIO 25'!$D$2:$E$876,2,0)</f>
        <v>Masculino</v>
      </c>
      <c r="G558" s="1" t="str">
        <f>VLOOKUP(H558,VALIDAÇÃO!$F$2:$G$83,2,0)</f>
        <v>DIRETO</v>
      </c>
      <c r="H558" s="1" t="s">
        <v>1520</v>
      </c>
      <c r="I558" s="1" t="s">
        <v>847</v>
      </c>
      <c r="J558" s="15">
        <v>45726</v>
      </c>
      <c r="K558" s="15"/>
      <c r="L558" s="2">
        <v>1994.99</v>
      </c>
      <c r="M558" s="2" t="e">
        <f>W558+X558+Y558+Z558+AA558+AB558+AC558+AD558+AE558+AF558+AH558+AJ558+AK558+AL558+AM558+AN558+AO558+AP558+AR558+AT558+AV558++AX558+AY558+AZ558+BA558+BG558+BJ558+BO558+BP558+BQ558+BV558+BW558+BX558+BZ558+CB558+CC558+CD558+CE558+CF558+CH558+CI558+CL558+CN558+BT558+BC558+BE558+BN558+BU558+CQ558+#REF!+CR558+CG558</f>
        <v>#REF!</v>
      </c>
      <c r="N558" s="2">
        <f>(V558+BR558)</f>
        <v>1386</v>
      </c>
      <c r="O558" s="2" t="e">
        <f t="shared" si="42"/>
        <v>#REF!</v>
      </c>
      <c r="P558" s="2" t="e">
        <f>O558+BS558</f>
        <v>#REF!</v>
      </c>
      <c r="Q558" s="2" t="e">
        <f t="shared" si="43"/>
        <v>#REF!</v>
      </c>
      <c r="R558" s="2" t="e">
        <f t="shared" si="44"/>
        <v>#REF!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/>
      <c r="AE558" s="3"/>
      <c r="AF558" s="3"/>
      <c r="AG558" s="4"/>
      <c r="AH558" s="3"/>
      <c r="AI558" s="3"/>
      <c r="AJ558" s="3"/>
      <c r="AK558" s="3">
        <v>4.8600000000000003</v>
      </c>
      <c r="AL558" s="3"/>
      <c r="AM558" s="3"/>
      <c r="AN558" s="3"/>
      <c r="AO558" s="3"/>
      <c r="AP558" s="3"/>
      <c r="AQ558" s="4"/>
      <c r="AR558" s="3">
        <v>240.13</v>
      </c>
      <c r="AS558" s="4">
        <v>43</v>
      </c>
      <c r="AT558" s="3"/>
      <c r="AU558" s="4"/>
      <c r="AV558" s="3">
        <v>25.26</v>
      </c>
      <c r="AW558" s="4">
        <v>0</v>
      </c>
      <c r="AX558" s="3">
        <v>590.24</v>
      </c>
      <c r="AY558" s="3"/>
      <c r="AZ558" s="3"/>
      <c r="BA558" s="3">
        <v>113.51</v>
      </c>
      <c r="BB558" s="3"/>
      <c r="BC558" s="3">
        <v>-45</v>
      </c>
      <c r="BD558" s="4">
        <v>257.17</v>
      </c>
      <c r="BE558" s="3"/>
      <c r="BF558" s="4"/>
      <c r="BG558" s="3"/>
      <c r="BH558" s="4"/>
      <c r="BI558" s="3">
        <v>924</v>
      </c>
      <c r="BJ558" s="3">
        <v>46.18</v>
      </c>
      <c r="BK558" s="3">
        <v>3.2</v>
      </c>
      <c r="BL558" s="3"/>
      <c r="BM558" s="3"/>
      <c r="BN558" s="3"/>
      <c r="BO558" s="3">
        <v>-69.3</v>
      </c>
      <c r="BP558" s="3">
        <v>-46.2</v>
      </c>
      <c r="BQ558" s="3"/>
      <c r="BR558" s="3">
        <v>-924</v>
      </c>
      <c r="BS558" s="3">
        <f t="shared" si="45"/>
        <v>924</v>
      </c>
      <c r="BT558" s="3">
        <f t="shared" si="46"/>
        <v>0</v>
      </c>
      <c r="BU558" s="3"/>
      <c r="BV558" s="3"/>
      <c r="BW558" s="3"/>
      <c r="BX558" s="3"/>
      <c r="BY558" s="3"/>
      <c r="BZ558" s="3"/>
      <c r="CA558" s="4"/>
      <c r="CB558" s="3"/>
      <c r="CC558" s="3"/>
      <c r="CD558" s="3"/>
      <c r="CE558" s="3"/>
      <c r="CF558" s="3"/>
      <c r="CG558" s="3"/>
      <c r="CH558" s="3"/>
      <c r="CI558" s="3"/>
      <c r="CJ558" s="4"/>
      <c r="CK558" s="3"/>
      <c r="CL558" s="3">
        <v>-287.62</v>
      </c>
      <c r="CM558" s="3"/>
      <c r="CN558" s="3">
        <v>-18.690000000000001</v>
      </c>
      <c r="CO558" s="3"/>
      <c r="CP558" s="3">
        <v>262.81</v>
      </c>
      <c r="CQ558" s="3"/>
      <c r="CR558" s="3"/>
    </row>
    <row r="559" spans="1:96" ht="15" customHeight="1" x14ac:dyDescent="0.15">
      <c r="A559" s="1" t="s">
        <v>848</v>
      </c>
      <c r="B559" s="1" t="s">
        <v>574</v>
      </c>
      <c r="C559" s="1" t="s">
        <v>1247</v>
      </c>
      <c r="D559" s="1" t="str">
        <f>VLOOKUP(B559,VALIDAÇÃO!$B$2:$C$12,2,0)</f>
        <v>MARIE CURIE</v>
      </c>
      <c r="E559" s="1" t="s">
        <v>365</v>
      </c>
      <c r="F559" s="1" t="str">
        <f>VLOOKUP(E559,'[1]MAIO 25'!$D$2:$E$876,2,0)</f>
        <v>Masculino</v>
      </c>
      <c r="G559" s="1" t="str">
        <f>VLOOKUP(H559,VALIDAÇÃO!$F$2:$G$83,2,0)</f>
        <v>DIRETO</v>
      </c>
      <c r="H559" s="1" t="s">
        <v>1518</v>
      </c>
      <c r="I559" s="1" t="s">
        <v>850</v>
      </c>
      <c r="J559" s="15">
        <v>45600</v>
      </c>
      <c r="K559" s="15"/>
      <c r="L559" s="2">
        <v>1102.22</v>
      </c>
      <c r="M559" s="2" t="e">
        <f>W559+X559+Y559+Z559+AA559+AB559+AC559+AD559+AE559+AF559+AH559+AJ559+AK559+AL559+AM559+AN559+AO559+AP559+AR559+AT559+AV559++AX559+AY559+AZ559+BA559+BG559+BJ559+BO559+BP559+BQ559+BV559+BW559+BX559+BZ559+CB559+CC559+CD559+CE559+CF559+CH559+CI559+CL559+CN559+BT559+BC559+BE559+BN559+BU559+CQ559+#REF!+CR559+CG559</f>
        <v>#REF!</v>
      </c>
      <c r="N559" s="2">
        <f>(V559+BR559)</f>
        <v>1042.8</v>
      </c>
      <c r="O559" s="2" t="e">
        <f t="shared" ref="O559:O622" si="47">N559+R559</f>
        <v>#REF!</v>
      </c>
      <c r="P559" s="2" t="e">
        <f>O559+BS559</f>
        <v>#REF!</v>
      </c>
      <c r="Q559" s="2" t="e">
        <f t="shared" ref="Q559:Q622" si="48">L559-(O559+M559)</f>
        <v>#REF!</v>
      </c>
      <c r="R559" s="2" t="e">
        <f t="shared" ref="R559:R622" si="49">L559-(M559+N559)</f>
        <v>#REF!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4"/>
      <c r="AH559" s="3"/>
      <c r="AI559" s="3"/>
      <c r="AJ559" s="3"/>
      <c r="AK559" s="3">
        <v>0.52</v>
      </c>
      <c r="AL559" s="3"/>
      <c r="AM559" s="3"/>
      <c r="AN559" s="3"/>
      <c r="AO559" s="3"/>
      <c r="AP559" s="3"/>
      <c r="AQ559" s="4"/>
      <c r="AR559" s="3">
        <v>36.299999999999997</v>
      </c>
      <c r="AS559" s="4"/>
      <c r="AT559" s="3"/>
      <c r="AU559" s="4"/>
      <c r="AV559" s="3">
        <v>2.71</v>
      </c>
      <c r="AW559" s="4"/>
      <c r="AX559" s="3">
        <v>315.14</v>
      </c>
      <c r="AY559" s="3"/>
      <c r="AZ559" s="3"/>
      <c r="BA559" s="3">
        <v>60.6</v>
      </c>
      <c r="BB559" s="3"/>
      <c r="BC559" s="3"/>
      <c r="BD559" s="4"/>
      <c r="BE559" s="3"/>
      <c r="BF559" s="4"/>
      <c r="BG559" s="3"/>
      <c r="BH559" s="4"/>
      <c r="BI559" s="3">
        <v>695.2</v>
      </c>
      <c r="BJ559" s="3">
        <v>6.98</v>
      </c>
      <c r="BK559" s="3"/>
      <c r="BL559" s="3"/>
      <c r="BM559" s="3"/>
      <c r="BN559" s="3"/>
      <c r="BO559" s="3">
        <v>-52.14</v>
      </c>
      <c r="BP559" s="3">
        <v>-34.76</v>
      </c>
      <c r="BQ559" s="3">
        <v>-104.28</v>
      </c>
      <c r="BR559" s="3">
        <v>-695.2</v>
      </c>
      <c r="BS559" s="3">
        <f t="shared" si="45"/>
        <v>695.2</v>
      </c>
      <c r="BT559" s="3">
        <f t="shared" si="46"/>
        <v>0</v>
      </c>
      <c r="BU559" s="3"/>
      <c r="BV559" s="3"/>
      <c r="BW559" s="3"/>
      <c r="BX559" s="3"/>
      <c r="BY559" s="3"/>
      <c r="BZ559" s="3"/>
      <c r="CA559" s="4"/>
      <c r="CB559" s="3"/>
      <c r="CC559" s="3"/>
      <c r="CD559" s="3"/>
      <c r="CE559" s="3"/>
      <c r="CF559" s="3"/>
      <c r="CG559" s="3"/>
      <c r="CH559" s="3"/>
      <c r="CI559" s="3"/>
      <c r="CJ559" s="4"/>
      <c r="CK559" s="3"/>
      <c r="CL559" s="3">
        <v>-171.65</v>
      </c>
      <c r="CM559" s="3"/>
      <c r="CN559" s="3">
        <v>0</v>
      </c>
      <c r="CO559" s="3"/>
      <c r="CP559" s="3">
        <v>172.82</v>
      </c>
      <c r="CQ559" s="3"/>
      <c r="CR559" s="3"/>
    </row>
    <row r="560" spans="1:96" ht="15" customHeight="1" x14ac:dyDescent="0.15">
      <c r="A560" s="1" t="s">
        <v>848</v>
      </c>
      <c r="B560" s="1" t="s">
        <v>574</v>
      </c>
      <c r="C560" s="1" t="s">
        <v>1153</v>
      </c>
      <c r="D560" s="1" t="str">
        <f>VLOOKUP(B560,VALIDAÇÃO!$B$2:$C$12,2,0)</f>
        <v>MARIE CURIE</v>
      </c>
      <c r="E560" s="1" t="s">
        <v>380</v>
      </c>
      <c r="F560" s="1" t="str">
        <f>VLOOKUP(E560,'[1]MAIO 25'!$D$2:$E$876,2,0)</f>
        <v>Masculino</v>
      </c>
      <c r="G560" s="1" t="str">
        <f>VLOOKUP(H560,VALIDAÇÃO!$F$2:$G$83,2,0)</f>
        <v>DIRETO</v>
      </c>
      <c r="H560" s="1" t="s">
        <v>1518</v>
      </c>
      <c r="I560" s="1" t="s">
        <v>850</v>
      </c>
      <c r="J560" s="15">
        <v>45266</v>
      </c>
      <c r="K560" s="15"/>
      <c r="L560" s="2">
        <v>2255.1999999999998</v>
      </c>
      <c r="M560" s="2" t="e">
        <f>W560+X560+Y560+Z560+AA560+AB560+AC560+AD560+AE560+AF560+AH560+AJ560+AK560+AL560+AM560+AN560+AO560+AP560+AR560+AT560+AV560++AX560+AY560+AZ560+BA560+BG560+BJ560+BO560+BP560+BQ560+BV560+BW560+BX560+BZ560+CB560+CC560+CD560+CE560+CF560+CH560+CI560+CL560+CN560+BT560+BC560+BE560+BN560+BU560+CQ560+#REF!+CR560+CG560</f>
        <v>#REF!</v>
      </c>
      <c r="N560" s="2">
        <f>(V560+BR560)</f>
        <v>1042.8</v>
      </c>
      <c r="O560" s="2" t="e">
        <f t="shared" si="47"/>
        <v>#REF!</v>
      </c>
      <c r="P560" s="2" t="e">
        <f>O560+BS560</f>
        <v>#REF!</v>
      </c>
      <c r="Q560" s="2" t="e">
        <f t="shared" si="48"/>
        <v>#REF!</v>
      </c>
      <c r="R560" s="2" t="e">
        <f t="shared" si="49"/>
        <v>#REF!</v>
      </c>
      <c r="S560" s="2">
        <v>1738</v>
      </c>
      <c r="T560" s="3"/>
      <c r="U560" s="4"/>
      <c r="V560" s="3">
        <v>1738</v>
      </c>
      <c r="W560" s="3"/>
      <c r="X560" s="3"/>
      <c r="Y560" s="3">
        <v>0.45</v>
      </c>
      <c r="Z560" s="3"/>
      <c r="AA560" s="3"/>
      <c r="AB560" s="3"/>
      <c r="AC560" s="3"/>
      <c r="AD560" s="3"/>
      <c r="AE560" s="3"/>
      <c r="AF560" s="3"/>
      <c r="AG560" s="4"/>
      <c r="AH560" s="3"/>
      <c r="AI560" s="3"/>
      <c r="AJ560" s="3"/>
      <c r="AK560" s="3">
        <v>16.77</v>
      </c>
      <c r="AL560" s="3"/>
      <c r="AM560" s="3">
        <v>150</v>
      </c>
      <c r="AN560" s="3"/>
      <c r="AO560" s="3"/>
      <c r="AP560" s="3">
        <v>199.7</v>
      </c>
      <c r="AQ560" s="4">
        <v>892.19</v>
      </c>
      <c r="AR560" s="3">
        <v>567.64</v>
      </c>
      <c r="AS560" s="4"/>
      <c r="AT560" s="3"/>
      <c r="AU560" s="4"/>
      <c r="AV560" s="3">
        <v>87.22</v>
      </c>
      <c r="AW560" s="4"/>
      <c r="AX560" s="3">
        <v>479.74</v>
      </c>
      <c r="AY560" s="3"/>
      <c r="AZ560" s="3"/>
      <c r="BA560" s="3">
        <v>92.26</v>
      </c>
      <c r="BB560" s="3"/>
      <c r="BC560" s="3">
        <v>-28.47</v>
      </c>
      <c r="BD560" s="4">
        <v>216.19</v>
      </c>
      <c r="BE560" s="3"/>
      <c r="BF560" s="4"/>
      <c r="BG560" s="3"/>
      <c r="BH560" s="4"/>
      <c r="BI560" s="3"/>
      <c r="BJ560" s="3">
        <v>147.65</v>
      </c>
      <c r="BK560" s="3"/>
      <c r="BL560" s="3"/>
      <c r="BM560" s="3"/>
      <c r="BN560" s="3"/>
      <c r="BO560" s="3">
        <v>-52.14</v>
      </c>
      <c r="BP560" s="3">
        <v>-34.76</v>
      </c>
      <c r="BQ560" s="3">
        <v>-104.28</v>
      </c>
      <c r="BR560" s="3">
        <v>-695.2</v>
      </c>
      <c r="BS560" s="3">
        <f t="shared" si="45"/>
        <v>695.2</v>
      </c>
      <c r="BT560" s="3">
        <f t="shared" si="46"/>
        <v>-695.2</v>
      </c>
      <c r="BU560" s="3"/>
      <c r="BV560" s="3"/>
      <c r="BW560" s="3"/>
      <c r="BX560" s="3"/>
      <c r="BY560" s="3"/>
      <c r="BZ560" s="3"/>
      <c r="CA560" s="4"/>
      <c r="CB560" s="3"/>
      <c r="CC560" s="3"/>
      <c r="CD560" s="3"/>
      <c r="CE560" s="3"/>
      <c r="CF560" s="3"/>
      <c r="CG560" s="3"/>
      <c r="CH560" s="3"/>
      <c r="CI560" s="3"/>
      <c r="CJ560" s="4"/>
      <c r="CK560" s="3"/>
      <c r="CL560" s="3">
        <v>-289.51</v>
      </c>
      <c r="CM560" s="3"/>
      <c r="CN560" s="3">
        <v>-19.87</v>
      </c>
      <c r="CO560" s="3"/>
      <c r="CP560" s="3">
        <v>264.07</v>
      </c>
      <c r="CQ560" s="3"/>
      <c r="CR560" s="3"/>
    </row>
    <row r="561" spans="1:96" ht="15" customHeight="1" x14ac:dyDescent="0.15">
      <c r="A561" s="1" t="s">
        <v>855</v>
      </c>
      <c r="B561" s="1" t="s">
        <v>509</v>
      </c>
      <c r="C561" s="1" t="s">
        <v>1248</v>
      </c>
      <c r="D561" s="1" t="str">
        <f>VLOOKUP(B561,VALIDAÇÃO!$B$2:$C$12,2,0)</f>
        <v>AUGURI</v>
      </c>
      <c r="E561" s="1" t="s">
        <v>439</v>
      </c>
      <c r="F561" s="1" t="str">
        <f>VLOOKUP(E561,'[1]MAIO 25'!$D$2:$E$876,2,0)</f>
        <v>Masculino</v>
      </c>
      <c r="G561" s="1" t="str">
        <f>VLOOKUP(H561,VALIDAÇÃO!$F$2:$G$83,2,0)</f>
        <v>DIRETO</v>
      </c>
      <c r="H561" s="1" t="s">
        <v>649</v>
      </c>
      <c r="I561" s="1" t="s">
        <v>847</v>
      </c>
      <c r="J561" s="15">
        <v>45453</v>
      </c>
      <c r="K561" s="15"/>
      <c r="L561" s="2">
        <v>2197.96</v>
      </c>
      <c r="M561" s="2" t="e">
        <f>W561+X561+Y561+Z561+AA561+AB561+AC561+AD561+AE561+AF561+AH561+AJ561+AK561+AL561+AM561+AN561+AO561+AP561+AR561+AT561+AV561++AX561+AY561+AZ561+BA561+BG561+BJ561+BO561+BP561+BQ561+BV561+BW561+BX561+BZ561+CB561+CC561+CD561+CE561+CF561+CH561+CI561+CL561+CN561+BT561+BC561+BE561+BN561+BU561+CQ561+#REF!+CR561+CG561</f>
        <v>#REF!</v>
      </c>
      <c r="N561" s="2">
        <f>(V561+BR561)</f>
        <v>1386</v>
      </c>
      <c r="O561" s="2" t="e">
        <f t="shared" si="47"/>
        <v>#REF!</v>
      </c>
      <c r="P561" s="2" t="e">
        <f>O561+BS561</f>
        <v>#REF!</v>
      </c>
      <c r="Q561" s="2" t="e">
        <f t="shared" si="48"/>
        <v>#REF!</v>
      </c>
      <c r="R561" s="2" t="e">
        <f t="shared" si="49"/>
        <v>#REF!</v>
      </c>
      <c r="S561" s="2">
        <v>2310</v>
      </c>
      <c r="T561" s="3"/>
      <c r="U561" s="4"/>
      <c r="V561" s="3">
        <v>2310</v>
      </c>
      <c r="W561" s="3"/>
      <c r="X561" s="3"/>
      <c r="Y561" s="3"/>
      <c r="Z561" s="3"/>
      <c r="AA561" s="3"/>
      <c r="AB561" s="3"/>
      <c r="AC561" s="3">
        <v>55.62</v>
      </c>
      <c r="AD561" s="3"/>
      <c r="AE561" s="3"/>
      <c r="AF561" s="3"/>
      <c r="AG561" s="4"/>
      <c r="AH561" s="3"/>
      <c r="AI561" s="3"/>
      <c r="AJ561" s="3"/>
      <c r="AK561" s="3">
        <v>11.57</v>
      </c>
      <c r="AL561" s="3"/>
      <c r="AM561" s="3"/>
      <c r="AN561" s="3"/>
      <c r="AO561" s="3"/>
      <c r="AP561" s="3">
        <v>289.17</v>
      </c>
      <c r="AQ561" s="4">
        <v>972</v>
      </c>
      <c r="AR561" s="3">
        <v>6.84</v>
      </c>
      <c r="AS561" s="4">
        <v>1255.17</v>
      </c>
      <c r="AT561" s="3"/>
      <c r="AU561" s="4"/>
      <c r="AV561" s="3">
        <v>48.220000000000006</v>
      </c>
      <c r="AW561" s="4">
        <v>0</v>
      </c>
      <c r="AX561" s="3">
        <v>619.35</v>
      </c>
      <c r="AY561" s="3"/>
      <c r="AZ561" s="3"/>
      <c r="BA561" s="3">
        <v>148.63999999999999</v>
      </c>
      <c r="BB561" s="3"/>
      <c r="BC561" s="3">
        <v>-7.35</v>
      </c>
      <c r="BD561" s="4">
        <v>42</v>
      </c>
      <c r="BE561" s="3">
        <v>-77</v>
      </c>
      <c r="BF561" s="4">
        <v>1</v>
      </c>
      <c r="BG561" s="3">
        <v>165.55</v>
      </c>
      <c r="BH561" s="4">
        <v>473</v>
      </c>
      <c r="BI561" s="3">
        <v>924</v>
      </c>
      <c r="BJ561" s="3">
        <v>110.77</v>
      </c>
      <c r="BK561" s="3">
        <v>141.01</v>
      </c>
      <c r="BL561" s="3"/>
      <c r="BM561" s="3"/>
      <c r="BN561" s="3"/>
      <c r="BO561" s="3"/>
      <c r="BP561" s="3">
        <v>-46.2</v>
      </c>
      <c r="BQ561" s="3"/>
      <c r="BR561" s="3">
        <v>-924</v>
      </c>
      <c r="BS561" s="3">
        <f t="shared" si="45"/>
        <v>924</v>
      </c>
      <c r="BT561" s="3">
        <f t="shared" si="46"/>
        <v>0</v>
      </c>
      <c r="BU561" s="3"/>
      <c r="BV561" s="3"/>
      <c r="BW561" s="3"/>
      <c r="BX561" s="3"/>
      <c r="BY561" s="3"/>
      <c r="BZ561" s="3"/>
      <c r="CA561" s="4"/>
      <c r="CB561" s="3"/>
      <c r="CC561" s="3">
        <v>-69.900000000000006</v>
      </c>
      <c r="CD561" s="3"/>
      <c r="CE561" s="3"/>
      <c r="CF561" s="3"/>
      <c r="CG561" s="3"/>
      <c r="CH561" s="3"/>
      <c r="CI561" s="3">
        <v>-77</v>
      </c>
      <c r="CJ561" s="4">
        <v>1</v>
      </c>
      <c r="CK561" s="3"/>
      <c r="CL561" s="3">
        <v>-319.25</v>
      </c>
      <c r="CM561" s="3"/>
      <c r="CN561" s="3">
        <v>-47.07</v>
      </c>
      <c r="CO561" s="3"/>
      <c r="CP561" s="3">
        <v>283.89999999999998</v>
      </c>
      <c r="CQ561" s="3"/>
      <c r="CR561" s="3"/>
    </row>
    <row r="562" spans="1:96" ht="15" customHeight="1" x14ac:dyDescent="0.15">
      <c r="A562" s="1" t="s">
        <v>855</v>
      </c>
      <c r="B562" s="1" t="s">
        <v>509</v>
      </c>
      <c r="C562" s="1" t="s">
        <v>1249</v>
      </c>
      <c r="D562" s="1" t="str">
        <f>VLOOKUP(B562,VALIDAÇÃO!$B$2:$C$12,2,0)</f>
        <v>AUGURI</v>
      </c>
      <c r="E562" s="1" t="s">
        <v>1491</v>
      </c>
      <c r="F562" s="1" t="str">
        <f>VLOOKUP(E562,'[1]MAIO 25'!$D$2:$E$876,2,0)</f>
        <v>Masculino</v>
      </c>
      <c r="G562" s="1" t="str">
        <f>VLOOKUP(H562,VALIDAÇÃO!$F$2:$G$83,2,0)</f>
        <v>DIRETO</v>
      </c>
      <c r="H562" s="1" t="s">
        <v>1518</v>
      </c>
      <c r="I562" s="1" t="s">
        <v>847</v>
      </c>
      <c r="J562" s="15">
        <v>45600</v>
      </c>
      <c r="K562" s="15"/>
      <c r="L562" s="2">
        <v>1037.79</v>
      </c>
      <c r="M562" s="2" t="e">
        <f>W562+X562+Y562+Z562+AA562+AB562+AC562+AD562+AE562+AF562+AH562+AJ562+AK562+AL562+AM562+AN562+AO562+AP562+AR562+AT562+AV562++AX562+AY562+AZ562+BA562+BG562+BJ562+BO562+BP562+BQ562+BV562+BW562+BX562+BZ562+CB562+CC562+CD562+CE562+CF562+CH562+CI562+CL562+CN562+BT562+BC562+BE562+BN562+BU562+CQ562+#REF!+CR562+CG562</f>
        <v>#REF!</v>
      </c>
      <c r="N562" s="2">
        <f>(V562+BR562)</f>
        <v>992.8</v>
      </c>
      <c r="O562" s="2" t="e">
        <f t="shared" si="47"/>
        <v>#REF!</v>
      </c>
      <c r="P562" s="2" t="e">
        <f>O562+BS562</f>
        <v>#REF!</v>
      </c>
      <c r="Q562" s="2" t="e">
        <f t="shared" si="48"/>
        <v>#REF!</v>
      </c>
      <c r="R562" s="2" t="e">
        <f t="shared" si="49"/>
        <v>#REF!</v>
      </c>
      <c r="S562" s="2">
        <v>1738</v>
      </c>
      <c r="T562" s="3"/>
      <c r="U562" s="4"/>
      <c r="V562" s="3">
        <v>1738</v>
      </c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4"/>
      <c r="AH562" s="3"/>
      <c r="AI562" s="3"/>
      <c r="AJ562" s="3"/>
      <c r="AK562" s="3">
        <v>0.09</v>
      </c>
      <c r="AL562" s="3"/>
      <c r="AM562" s="3"/>
      <c r="AN562" s="3">
        <v>100</v>
      </c>
      <c r="AO562" s="3"/>
      <c r="AP562" s="3"/>
      <c r="AQ562" s="4"/>
      <c r="AR562" s="3">
        <v>19.47</v>
      </c>
      <c r="AS562" s="4">
        <v>167.19</v>
      </c>
      <c r="AT562" s="3"/>
      <c r="AU562" s="4"/>
      <c r="AV562" s="3">
        <v>0.37</v>
      </c>
      <c r="AW562" s="4">
        <v>0</v>
      </c>
      <c r="AX562" s="3">
        <v>80.650000000000006</v>
      </c>
      <c r="AY562" s="3"/>
      <c r="AZ562" s="3"/>
      <c r="BA562" s="3">
        <v>19.36</v>
      </c>
      <c r="BB562" s="3"/>
      <c r="BC562" s="3"/>
      <c r="BD562" s="4"/>
      <c r="BE562" s="3"/>
      <c r="BF562" s="4"/>
      <c r="BG562" s="3"/>
      <c r="BH562" s="4"/>
      <c r="BI562" s="3">
        <v>695.2</v>
      </c>
      <c r="BJ562" s="3">
        <v>4.67</v>
      </c>
      <c r="BK562" s="3">
        <v>9.3600000000000012</v>
      </c>
      <c r="BL562" s="3"/>
      <c r="BM562" s="3"/>
      <c r="BN562" s="3"/>
      <c r="BO562" s="3"/>
      <c r="BP562" s="3">
        <v>-34.76</v>
      </c>
      <c r="BQ562" s="3"/>
      <c r="BR562" s="3">
        <v>-745.2</v>
      </c>
      <c r="BS562" s="3">
        <f t="shared" si="45"/>
        <v>745.2</v>
      </c>
      <c r="BT562" s="3">
        <f t="shared" si="46"/>
        <v>-50</v>
      </c>
      <c r="BU562" s="3"/>
      <c r="BV562" s="3"/>
      <c r="BW562" s="3"/>
      <c r="BX562" s="3"/>
      <c r="BY562" s="3"/>
      <c r="BZ562" s="3"/>
      <c r="CA562" s="4"/>
      <c r="CB562" s="3"/>
      <c r="CC562" s="3"/>
      <c r="CD562" s="3"/>
      <c r="CE562" s="3"/>
      <c r="CF562" s="3"/>
      <c r="CG562" s="3"/>
      <c r="CH562" s="3"/>
      <c r="CI562" s="3"/>
      <c r="CJ562" s="4"/>
      <c r="CK562" s="3"/>
      <c r="CL562" s="3">
        <v>-144.86000000000001</v>
      </c>
      <c r="CM562" s="3"/>
      <c r="CN562" s="3">
        <v>0</v>
      </c>
      <c r="CO562" s="3"/>
      <c r="CP562" s="3">
        <v>149</v>
      </c>
      <c r="CQ562" s="3"/>
      <c r="CR562" s="3"/>
    </row>
    <row r="563" spans="1:96" ht="15" customHeight="1" x14ac:dyDescent="0.15">
      <c r="A563" s="1" t="s">
        <v>845</v>
      </c>
      <c r="B563" s="1" t="s">
        <v>55</v>
      </c>
      <c r="C563" s="1" t="s">
        <v>1250</v>
      </c>
      <c r="D563" s="1" t="str">
        <f>VLOOKUP(B563,VALIDAÇÃO!$B$2:$C$12,2,0)</f>
        <v>UNIQUE</v>
      </c>
      <c r="E563" s="1" t="s">
        <v>246</v>
      </c>
      <c r="F563" s="1" t="str">
        <f>VLOOKUP(E563,'[1]MAIO 25'!$D$2:$E$876,2,0)</f>
        <v>Masculino</v>
      </c>
      <c r="G563" s="1" t="str">
        <f>VLOOKUP(H563,VALIDAÇÃO!$F$2:$G$83,2,0)</f>
        <v>DIRETO</v>
      </c>
      <c r="H563" s="1" t="s">
        <v>649</v>
      </c>
      <c r="I563" s="1" t="s">
        <v>847</v>
      </c>
      <c r="J563" s="15">
        <v>45453</v>
      </c>
      <c r="K563" s="15"/>
      <c r="L563" s="2">
        <v>2002.59</v>
      </c>
      <c r="M563" s="2" t="e">
        <f>W563+X563+Y563+Z563+AA563+AB563+AC563+AD563+AE563+AF563+AH563+AJ563+AK563+AL563+AM563+AN563+AO563+AP563+AR563+AT563+AV563++AX563+AY563+AZ563+BA563+BG563+BJ563+BO563+BP563+BQ563+BV563+BW563+BX563+BZ563+CB563+CC563+CD563+CE563+CF563+CH563+CI563+CL563+CN563+BT563+BC563+BE563+BN563+BU563+CQ563+#REF!+CR563+CG563</f>
        <v>#REF!</v>
      </c>
      <c r="N563" s="2">
        <f>(V563+BR563)</f>
        <v>1386</v>
      </c>
      <c r="O563" s="2" t="e">
        <f t="shared" si="47"/>
        <v>#REF!</v>
      </c>
      <c r="P563" s="2" t="e">
        <f>O563+BS563</f>
        <v>#REF!</v>
      </c>
      <c r="Q563" s="2" t="e">
        <f t="shared" si="48"/>
        <v>#REF!</v>
      </c>
      <c r="R563" s="2" t="e">
        <f t="shared" si="49"/>
        <v>#REF!</v>
      </c>
      <c r="S563" s="2">
        <v>2310</v>
      </c>
      <c r="T563" s="3"/>
      <c r="U563" s="4"/>
      <c r="V563" s="3">
        <v>2310</v>
      </c>
      <c r="W563" s="3"/>
      <c r="X563" s="3"/>
      <c r="Y563" s="3">
        <v>4.42</v>
      </c>
      <c r="Z563" s="3"/>
      <c r="AA563" s="3"/>
      <c r="AB563" s="3"/>
      <c r="AC563" s="3">
        <v>55.62</v>
      </c>
      <c r="AD563" s="3"/>
      <c r="AE563" s="3"/>
      <c r="AF563" s="3"/>
      <c r="AG563" s="4"/>
      <c r="AH563" s="3"/>
      <c r="AI563" s="3"/>
      <c r="AJ563" s="3"/>
      <c r="AK563" s="3">
        <v>1.69</v>
      </c>
      <c r="AL563" s="3"/>
      <c r="AM563" s="3"/>
      <c r="AN563" s="3"/>
      <c r="AO563" s="3"/>
      <c r="AP563" s="3">
        <v>144.34</v>
      </c>
      <c r="AQ563" s="4">
        <v>485.17</v>
      </c>
      <c r="AR563" s="3">
        <v>696.2</v>
      </c>
      <c r="AS563" s="4">
        <v>1453.19</v>
      </c>
      <c r="AT563" s="3"/>
      <c r="AU563" s="4"/>
      <c r="AV563" s="3">
        <v>8.8000000000000007</v>
      </c>
      <c r="AW563" s="4">
        <v>0</v>
      </c>
      <c r="AX563" s="3">
        <v>58.71</v>
      </c>
      <c r="AY563" s="3"/>
      <c r="AZ563" s="3"/>
      <c r="BA563" s="3">
        <v>11.29</v>
      </c>
      <c r="BB563" s="3"/>
      <c r="BC563" s="3"/>
      <c r="BD563" s="4"/>
      <c r="BE563" s="3"/>
      <c r="BF563" s="4"/>
      <c r="BG563" s="3"/>
      <c r="BH563" s="4"/>
      <c r="BI563" s="3">
        <v>695.2</v>
      </c>
      <c r="BJ563" s="3">
        <v>162.49</v>
      </c>
      <c r="BK563" s="3">
        <v>122.62</v>
      </c>
      <c r="BL563" s="3"/>
      <c r="BM563" s="3"/>
      <c r="BN563" s="3"/>
      <c r="BO563" s="3">
        <v>-69.3</v>
      </c>
      <c r="BP563" s="3">
        <v>-46.2</v>
      </c>
      <c r="BQ563" s="3"/>
      <c r="BR563" s="3">
        <v>-924</v>
      </c>
      <c r="BS563" s="3">
        <f t="shared" si="45"/>
        <v>924</v>
      </c>
      <c r="BT563" s="3">
        <f t="shared" si="46"/>
        <v>-228.79999999999995</v>
      </c>
      <c r="BU563" s="3"/>
      <c r="BV563" s="3"/>
      <c r="BW563" s="3"/>
      <c r="BX563" s="3"/>
      <c r="BY563" s="3"/>
      <c r="BZ563" s="3"/>
      <c r="CA563" s="4"/>
      <c r="CB563" s="3"/>
      <c r="CC563" s="3">
        <v>-83.17</v>
      </c>
      <c r="CD563" s="3"/>
      <c r="CE563" s="3"/>
      <c r="CF563" s="3"/>
      <c r="CG563" s="3"/>
      <c r="CH563" s="3"/>
      <c r="CI563" s="3"/>
      <c r="CJ563" s="4"/>
      <c r="CK563" s="3"/>
      <c r="CL563" s="3">
        <v>-301.14999999999998</v>
      </c>
      <c r="CM563" s="3"/>
      <c r="CN563" s="3">
        <v>-27.15</v>
      </c>
      <c r="CO563" s="3"/>
      <c r="CP563" s="3">
        <v>271.83</v>
      </c>
      <c r="CQ563" s="3"/>
      <c r="CR563" s="3"/>
    </row>
    <row r="564" spans="1:96" ht="15" customHeight="1" x14ac:dyDescent="0.15">
      <c r="A564" s="1" t="s">
        <v>855</v>
      </c>
      <c r="B564" s="1" t="s">
        <v>509</v>
      </c>
      <c r="C564" s="1" t="s">
        <v>1218</v>
      </c>
      <c r="D564" s="1" t="str">
        <f>VLOOKUP(B564,VALIDAÇÃO!$B$2:$C$12,2,0)</f>
        <v>AUGURI</v>
      </c>
      <c r="E564" s="1" t="s">
        <v>776</v>
      </c>
      <c r="F564" s="1" t="str">
        <f>VLOOKUP(E564,'[1]MAIO 25'!$D$2:$E$876,2,0)</f>
        <v>Masculino</v>
      </c>
      <c r="G564" s="1" t="str">
        <f>VLOOKUP(H564,VALIDAÇÃO!$F$2:$G$83,2,0)</f>
        <v>DIRETO</v>
      </c>
      <c r="H564" s="1" t="s">
        <v>196</v>
      </c>
      <c r="I564" s="1" t="s">
        <v>847</v>
      </c>
      <c r="J564" s="15">
        <v>45307</v>
      </c>
      <c r="K564" s="15"/>
      <c r="L564" s="2">
        <v>2031.5</v>
      </c>
      <c r="M564" s="2" t="e">
        <f>W564+X564+Y564+Z564+AA564+AB564+AC564+AD564+AE564+AF564+AH564+AJ564+AK564+AL564+AM564+AN564+AO564+AP564+AR564+AT564+AV564++AX564+AY564+AZ564+BA564+BG564+BJ564+BO564+BP564+BQ564+BV564+BW564+BX564+BZ564+CB564+CC564+CD564+CE564+CF564+CH564+CI564+CL564+CN564+BT564+BC564+BE564+BN564+BU564+CQ564+#REF!+CR564+CG564</f>
        <v>#REF!</v>
      </c>
      <c r="N564" s="2">
        <f>(V564+BR564)</f>
        <v>1386</v>
      </c>
      <c r="O564" s="2" t="e">
        <f t="shared" si="47"/>
        <v>#REF!</v>
      </c>
      <c r="P564" s="2" t="e">
        <f>O564+BS564</f>
        <v>#REF!</v>
      </c>
      <c r="Q564" s="2" t="e">
        <f t="shared" si="48"/>
        <v>#REF!</v>
      </c>
      <c r="R564" s="2" t="e">
        <f t="shared" si="49"/>
        <v>#REF!</v>
      </c>
      <c r="S564" s="2">
        <v>2310</v>
      </c>
      <c r="T564" s="3"/>
      <c r="U564" s="4"/>
      <c r="V564" s="3">
        <v>2310</v>
      </c>
      <c r="W564" s="3"/>
      <c r="X564" s="3"/>
      <c r="Y564" s="3"/>
      <c r="Z564" s="3"/>
      <c r="AA564" s="3"/>
      <c r="AB564" s="3"/>
      <c r="AC564" s="3">
        <v>55.62</v>
      </c>
      <c r="AD564" s="3"/>
      <c r="AE564" s="3"/>
      <c r="AF564" s="3"/>
      <c r="AG564" s="4"/>
      <c r="AH564" s="3"/>
      <c r="AI564" s="3"/>
      <c r="AJ564" s="3"/>
      <c r="AK564" s="3">
        <v>6.17</v>
      </c>
      <c r="AL564" s="3"/>
      <c r="AM564" s="3"/>
      <c r="AN564" s="3"/>
      <c r="AO564" s="3"/>
      <c r="AP564" s="3">
        <v>286.79000000000002</v>
      </c>
      <c r="AQ564" s="4">
        <v>964</v>
      </c>
      <c r="AR564" s="3">
        <v>16.07</v>
      </c>
      <c r="AS564" s="4">
        <v>11</v>
      </c>
      <c r="AT564" s="3"/>
      <c r="AU564" s="4"/>
      <c r="AV564" s="3">
        <v>25.71</v>
      </c>
      <c r="AW564" s="4">
        <v>0</v>
      </c>
      <c r="AX564" s="3">
        <v>322.58</v>
      </c>
      <c r="AY564" s="3"/>
      <c r="AZ564" s="3"/>
      <c r="BA564" s="3">
        <v>77.42</v>
      </c>
      <c r="BB564" s="3"/>
      <c r="BC564" s="3">
        <v>-83.479999999999976</v>
      </c>
      <c r="BD564" s="4">
        <v>477</v>
      </c>
      <c r="BE564" s="3"/>
      <c r="BF564" s="4"/>
      <c r="BG564" s="3">
        <v>169.75</v>
      </c>
      <c r="BH564" s="4">
        <v>485</v>
      </c>
      <c r="BI564" s="3">
        <v>924</v>
      </c>
      <c r="BJ564" s="3">
        <v>113.43</v>
      </c>
      <c r="BK564" s="3">
        <v>36.96</v>
      </c>
      <c r="BL564" s="3"/>
      <c r="BM564" s="3"/>
      <c r="BN564" s="3"/>
      <c r="BO564" s="3"/>
      <c r="BP564" s="3">
        <v>-46.2</v>
      </c>
      <c r="BQ564" s="3"/>
      <c r="BR564" s="3">
        <v>-924</v>
      </c>
      <c r="BS564" s="3">
        <f t="shared" si="45"/>
        <v>924</v>
      </c>
      <c r="BT564" s="3">
        <f t="shared" si="46"/>
        <v>0</v>
      </c>
      <c r="BU564" s="3"/>
      <c r="BV564" s="3"/>
      <c r="BW564" s="3"/>
      <c r="BX564" s="3"/>
      <c r="BY564" s="3"/>
      <c r="BZ564" s="3"/>
      <c r="CA564" s="4"/>
      <c r="CB564" s="3"/>
      <c r="CC564" s="3"/>
      <c r="CD564" s="3"/>
      <c r="CE564" s="3"/>
      <c r="CF564" s="3"/>
      <c r="CG564" s="3"/>
      <c r="CH564" s="3"/>
      <c r="CI564" s="3"/>
      <c r="CJ564" s="4"/>
      <c r="CK564" s="3"/>
      <c r="CL564" s="3">
        <v>-282.73</v>
      </c>
      <c r="CM564" s="3"/>
      <c r="CN564" s="3">
        <v>-15.63</v>
      </c>
      <c r="CO564" s="3"/>
      <c r="CP564" s="3">
        <v>259.55</v>
      </c>
      <c r="CQ564" s="3"/>
      <c r="CR564" s="3"/>
    </row>
    <row r="565" spans="1:96" ht="15" customHeight="1" x14ac:dyDescent="0.15">
      <c r="A565" s="1" t="s">
        <v>848</v>
      </c>
      <c r="B565" s="1" t="s">
        <v>574</v>
      </c>
      <c r="C565" s="1" t="s">
        <v>1029</v>
      </c>
      <c r="D565" s="1" t="str">
        <f>VLOOKUP(B565,VALIDAÇÃO!$B$2:$C$12,2,0)</f>
        <v>MARIE CURIE</v>
      </c>
      <c r="E565" s="1" t="s">
        <v>60</v>
      </c>
      <c r="F565" s="1" t="str">
        <f>VLOOKUP(E565,'[1]MAIO 25'!$D$2:$E$876,2,0)</f>
        <v>Masculino</v>
      </c>
      <c r="G565" s="1" t="str">
        <f>VLOOKUP(H565,VALIDAÇÃO!$F$2:$G$83,2,0)</f>
        <v>DIRETO</v>
      </c>
      <c r="H565" s="1" t="s">
        <v>1520</v>
      </c>
      <c r="I565" s="1" t="s">
        <v>850</v>
      </c>
      <c r="J565" s="15">
        <v>45446</v>
      </c>
      <c r="K565" s="15"/>
      <c r="L565" s="2">
        <v>2317.81</v>
      </c>
      <c r="M565" s="2" t="e">
        <f>W565+X565+Y565+Z565+AA565+AB565+AC565+AD565+AE565+AF565+AH565+AJ565+AK565+AL565+AM565+AN565+AO565+AP565+AR565+AT565+AV565++AX565+AY565+AZ565+BA565+BG565+BJ565+BO565+BP565+BQ565+BV565+BW565+BX565+BZ565+CB565+CC565+CD565+CE565+CF565+CH565+CI565+CL565+CN565+BT565+BC565+BE565+BN565+BU565+CQ565+#REF!+CR565+CG565</f>
        <v>#REF!</v>
      </c>
      <c r="N565" s="2">
        <f>(V565+BR565)</f>
        <v>1335</v>
      </c>
      <c r="O565" s="2" t="e">
        <f t="shared" si="47"/>
        <v>#REF!</v>
      </c>
      <c r="P565" s="2" t="e">
        <f>O565+BS565</f>
        <v>#REF!</v>
      </c>
      <c r="Q565" s="2" t="e">
        <f t="shared" si="48"/>
        <v>#REF!</v>
      </c>
      <c r="R565" s="2" t="e">
        <f t="shared" si="49"/>
        <v>#REF!</v>
      </c>
      <c r="S565" s="2">
        <v>2310</v>
      </c>
      <c r="T565" s="3"/>
      <c r="U565" s="4"/>
      <c r="V565" s="3">
        <v>2310</v>
      </c>
      <c r="W565" s="3"/>
      <c r="X565" s="3"/>
      <c r="Y565" s="3"/>
      <c r="Z565" s="3"/>
      <c r="AA565" s="3"/>
      <c r="AB565" s="3"/>
      <c r="AC565" s="3">
        <v>55.62</v>
      </c>
      <c r="AD565" s="3"/>
      <c r="AE565" s="3">
        <v>100</v>
      </c>
      <c r="AF565" s="3"/>
      <c r="AG565" s="4"/>
      <c r="AH565" s="3"/>
      <c r="AI565" s="3"/>
      <c r="AJ565" s="3"/>
      <c r="AK565" s="3">
        <v>4.45</v>
      </c>
      <c r="AL565" s="3"/>
      <c r="AM565" s="3"/>
      <c r="AN565" s="3">
        <v>51</v>
      </c>
      <c r="AO565" s="3"/>
      <c r="AP565" s="3"/>
      <c r="AQ565" s="4"/>
      <c r="AR565" s="3">
        <v>148.51</v>
      </c>
      <c r="AS565" s="4">
        <v>47</v>
      </c>
      <c r="AT565" s="3"/>
      <c r="AU565" s="4"/>
      <c r="AV565" s="3">
        <v>23.13</v>
      </c>
      <c r="AW565" s="4">
        <v>0</v>
      </c>
      <c r="AX565" s="3">
        <v>873.56</v>
      </c>
      <c r="AY565" s="3"/>
      <c r="AZ565" s="3"/>
      <c r="BA565" s="3">
        <v>167.99</v>
      </c>
      <c r="BB565" s="3"/>
      <c r="BC565" s="3"/>
      <c r="BD565" s="4"/>
      <c r="BE565" s="3"/>
      <c r="BF565" s="4"/>
      <c r="BG565" s="3"/>
      <c r="BH565" s="4"/>
      <c r="BI565" s="3">
        <v>695.2</v>
      </c>
      <c r="BJ565" s="3">
        <v>28.56</v>
      </c>
      <c r="BK565" s="3">
        <v>2.63</v>
      </c>
      <c r="BL565" s="3"/>
      <c r="BM565" s="3"/>
      <c r="BN565" s="3"/>
      <c r="BO565" s="3">
        <v>-69.3</v>
      </c>
      <c r="BP565" s="3">
        <v>-46.2</v>
      </c>
      <c r="BQ565" s="3"/>
      <c r="BR565" s="3">
        <v>-975</v>
      </c>
      <c r="BS565" s="3">
        <f t="shared" si="45"/>
        <v>975</v>
      </c>
      <c r="BT565" s="3">
        <f t="shared" si="46"/>
        <v>-279.79999999999995</v>
      </c>
      <c r="BU565" s="3"/>
      <c r="BV565" s="3"/>
      <c r="BW565" s="3"/>
      <c r="BX565" s="3"/>
      <c r="BY565" s="3"/>
      <c r="BZ565" s="3"/>
      <c r="CA565" s="4"/>
      <c r="CB565" s="3"/>
      <c r="CC565" s="3"/>
      <c r="CD565" s="3"/>
      <c r="CE565" s="3"/>
      <c r="CF565" s="3"/>
      <c r="CG565" s="3"/>
      <c r="CH565" s="3"/>
      <c r="CI565" s="3"/>
      <c r="CJ565" s="4"/>
      <c r="CK565" s="3"/>
      <c r="CL565" s="3">
        <v>-320.14</v>
      </c>
      <c r="CM565" s="3"/>
      <c r="CN565" s="3">
        <v>-34.369999999999997</v>
      </c>
      <c r="CO565" s="3"/>
      <c r="CP565" s="3">
        <v>284.49</v>
      </c>
      <c r="CQ565" s="3"/>
      <c r="CR565" s="3"/>
    </row>
    <row r="566" spans="1:96" ht="15" customHeight="1" x14ac:dyDescent="0.15">
      <c r="A566" s="1" t="s">
        <v>851</v>
      </c>
      <c r="B566" s="1" t="s">
        <v>633</v>
      </c>
      <c r="C566" s="1" t="s">
        <v>1112</v>
      </c>
      <c r="D566" s="1" t="str">
        <f>VLOOKUP(B566,VALIDAÇÃO!$B$2:$C$12,2,0)</f>
        <v>ESSENZA</v>
      </c>
      <c r="E566" s="1" t="s">
        <v>359</v>
      </c>
      <c r="F566" s="1" t="str">
        <f>VLOOKUP(E566,'[1]MAIO 25'!$D$2:$E$876,2,0)</f>
        <v>Masculino</v>
      </c>
      <c r="G566" s="1" t="str">
        <f>VLOOKUP(H566,VALIDAÇÃO!$F$2:$G$83,2,0)</f>
        <v>DIRETO</v>
      </c>
      <c r="H566" s="1" t="s">
        <v>1518</v>
      </c>
      <c r="I566" s="1" t="s">
        <v>847</v>
      </c>
      <c r="J566" s="15">
        <v>45726</v>
      </c>
      <c r="K566" s="15"/>
      <c r="L566" s="2">
        <v>1425.69</v>
      </c>
      <c r="M566" s="2" t="e">
        <f>W566+X566+Y566+Z566+AA566+AB566+AC566+AD566+AE566+AF566+AH566+AJ566+AK566+AL566+AM566+AN566+AO566+AP566+AR566+AT566+AV566++AX566+AY566+AZ566+BA566+BG566+BJ566+BO566+BP566+BQ566+BV566+BW566+BX566+BZ566+CB566+CC566+CD566+CE566+CF566+CH566+CI566+CL566+CN566+BT566+BC566+BE566+BN566+BU566+CQ566+#REF!+CR566+CG566</f>
        <v>#REF!</v>
      </c>
      <c r="N566" s="2">
        <f>(V566+BR566)</f>
        <v>1042.8</v>
      </c>
      <c r="O566" s="2" t="e">
        <f t="shared" si="47"/>
        <v>#REF!</v>
      </c>
      <c r="P566" s="2" t="e">
        <f>O566+BS566</f>
        <v>#REF!</v>
      </c>
      <c r="Q566" s="2" t="e">
        <f t="shared" si="48"/>
        <v>#REF!</v>
      </c>
      <c r="R566" s="2" t="e">
        <f t="shared" si="49"/>
        <v>#REF!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4"/>
      <c r="AH566" s="3"/>
      <c r="AI566" s="3"/>
      <c r="AJ566" s="3"/>
      <c r="AK566" s="3">
        <v>2.78</v>
      </c>
      <c r="AL566" s="3"/>
      <c r="AM566" s="3"/>
      <c r="AN566" s="3"/>
      <c r="AO566" s="3"/>
      <c r="AP566" s="3">
        <v>216.25</v>
      </c>
      <c r="AQ566" s="4">
        <v>966.14</v>
      </c>
      <c r="AR566" s="3">
        <v>53.53</v>
      </c>
      <c r="AS566" s="4">
        <v>2384.17</v>
      </c>
      <c r="AT566" s="3"/>
      <c r="AU566" s="4"/>
      <c r="AV566" s="3">
        <v>14.45</v>
      </c>
      <c r="AW566" s="4">
        <v>0</v>
      </c>
      <c r="AX566" s="3">
        <v>155</v>
      </c>
      <c r="AY566" s="3"/>
      <c r="AZ566" s="3"/>
      <c r="BA566" s="3">
        <v>29.81</v>
      </c>
      <c r="BB566" s="3"/>
      <c r="BC566" s="3">
        <v>-34.25</v>
      </c>
      <c r="BD566" s="4">
        <v>260.14</v>
      </c>
      <c r="BE566" s="3"/>
      <c r="BF566" s="4"/>
      <c r="BG566" s="3">
        <v>145.66</v>
      </c>
      <c r="BH566" s="4">
        <v>553.14</v>
      </c>
      <c r="BI566" s="3">
        <v>924</v>
      </c>
      <c r="BJ566" s="3">
        <v>79.89</v>
      </c>
      <c r="BK566" s="3">
        <v>272.10000000000002</v>
      </c>
      <c r="BL566" s="3"/>
      <c r="BM566" s="3"/>
      <c r="BN566" s="3"/>
      <c r="BO566" s="3">
        <v>-52.14</v>
      </c>
      <c r="BP566" s="3">
        <v>-34.76</v>
      </c>
      <c r="BQ566" s="3"/>
      <c r="BR566" s="3">
        <v>-695.2</v>
      </c>
      <c r="BS566" s="3">
        <f t="shared" si="45"/>
        <v>695.2</v>
      </c>
      <c r="BT566" s="3">
        <f t="shared" si="46"/>
        <v>228.79999999999995</v>
      </c>
      <c r="BU566" s="3"/>
      <c r="BV566" s="3"/>
      <c r="BW566" s="3"/>
      <c r="BX566" s="3"/>
      <c r="BY566" s="3"/>
      <c r="BZ566" s="3"/>
      <c r="CA566" s="4"/>
      <c r="CB566" s="3"/>
      <c r="CC566" s="3"/>
      <c r="CD566" s="3"/>
      <c r="CE566" s="3"/>
      <c r="CF566" s="3"/>
      <c r="CG566" s="3"/>
      <c r="CH566" s="3"/>
      <c r="CI566" s="3"/>
      <c r="CJ566" s="4"/>
      <c r="CK566" s="3"/>
      <c r="CL566" s="3">
        <v>-193.33</v>
      </c>
      <c r="CM566" s="3"/>
      <c r="CN566" s="3">
        <v>0</v>
      </c>
      <c r="CO566" s="3"/>
      <c r="CP566" s="3">
        <v>192.08</v>
      </c>
      <c r="CQ566" s="3"/>
      <c r="CR566" s="3"/>
    </row>
    <row r="567" spans="1:96" ht="15" customHeight="1" x14ac:dyDescent="0.15">
      <c r="A567" s="1" t="s">
        <v>872</v>
      </c>
      <c r="B567" s="1" t="s">
        <v>437</v>
      </c>
      <c r="C567" s="1" t="s">
        <v>1251</v>
      </c>
      <c r="D567" s="1" t="str">
        <f>VLOOKUP(B567,VALIDAÇÃO!$B$2:$C$12,2,0)</f>
        <v xml:space="preserve">BOSSA </v>
      </c>
      <c r="E567" s="1" t="s">
        <v>448</v>
      </c>
      <c r="F567" s="1" t="str">
        <f>VLOOKUP(E567,'[1]MAIO 25'!$D$2:$E$876,2,0)</f>
        <v>Masculino</v>
      </c>
      <c r="G567" s="1" t="str">
        <f>VLOOKUP(H567,VALIDAÇÃO!$F$2:$G$83,2,0)</f>
        <v>DIRETO</v>
      </c>
      <c r="H567" s="1" t="s">
        <v>1518</v>
      </c>
      <c r="I567" s="1" t="s">
        <v>847</v>
      </c>
      <c r="J567" s="15">
        <v>45110</v>
      </c>
      <c r="K567" s="15"/>
      <c r="L567" s="2">
        <v>880.73</v>
      </c>
      <c r="M567" s="2" t="e">
        <f>W567+X567+Y567+Z567+AA567+AB567+AC567+AD567+AE567+AF567+AH567+AJ567+AK567+AL567+AM567+AN567+AO567+AP567+AR567+AT567+AV567++AX567+AY567+AZ567+BA567+BG567+BJ567+BO567+BP567+BQ567+BV567+BW567+BX567+BZ567+CB567+CC567+CD567+CE567+CF567+CH567+CI567+CL567+CN567+BT567+BC567+BE567+BN567+BU567+CQ567+#REF!+CR567+CG567</f>
        <v>#REF!</v>
      </c>
      <c r="N567" s="2">
        <f>(V567+BR567)</f>
        <v>1042.8</v>
      </c>
      <c r="O567" s="2" t="e">
        <f t="shared" si="47"/>
        <v>#REF!</v>
      </c>
      <c r="P567" s="2" t="e">
        <f>O567+BS567</f>
        <v>#REF!</v>
      </c>
      <c r="Q567" s="2" t="e">
        <f t="shared" si="48"/>
        <v>#REF!</v>
      </c>
      <c r="R567" s="2" t="e">
        <f t="shared" si="49"/>
        <v>#REF!</v>
      </c>
      <c r="S567" s="2">
        <v>1738</v>
      </c>
      <c r="T567" s="3"/>
      <c r="U567" s="4"/>
      <c r="V567" s="3">
        <v>1738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4"/>
      <c r="AH567" s="3"/>
      <c r="AI567" s="3"/>
      <c r="AJ567" s="3"/>
      <c r="AK567" s="3"/>
      <c r="AL567" s="3"/>
      <c r="AM567" s="3"/>
      <c r="AN567" s="3"/>
      <c r="AO567" s="3"/>
      <c r="AP567" s="3"/>
      <c r="AQ567" s="4"/>
      <c r="AR567" s="3"/>
      <c r="AS567" s="4">
        <v>22</v>
      </c>
      <c r="AT567" s="3"/>
      <c r="AU567" s="4"/>
      <c r="AV567" s="3"/>
      <c r="AW567" s="4">
        <v>0</v>
      </c>
      <c r="AX567" s="3">
        <v>150</v>
      </c>
      <c r="AY567" s="3"/>
      <c r="AZ567" s="3"/>
      <c r="BA567" s="3">
        <v>28.85</v>
      </c>
      <c r="BB567" s="3"/>
      <c r="BC567" s="3"/>
      <c r="BD567" s="4"/>
      <c r="BE567" s="3"/>
      <c r="BF567" s="4"/>
      <c r="BG567" s="3"/>
      <c r="BH567" s="4"/>
      <c r="BI567" s="3">
        <v>924</v>
      </c>
      <c r="BJ567" s="3"/>
      <c r="BK567" s="3">
        <v>68.28</v>
      </c>
      <c r="BL567" s="3"/>
      <c r="BM567" s="3"/>
      <c r="BN567" s="3"/>
      <c r="BO567" s="3">
        <v>-52.14</v>
      </c>
      <c r="BP567" s="3">
        <v>-34.76</v>
      </c>
      <c r="BQ567" s="3">
        <v>-104.28</v>
      </c>
      <c r="BR567" s="3">
        <v>-695.2</v>
      </c>
      <c r="BS567" s="3">
        <f t="shared" si="45"/>
        <v>695.2</v>
      </c>
      <c r="BT567" s="3">
        <f t="shared" si="46"/>
        <v>228.79999999999995</v>
      </c>
      <c r="BU567" s="3"/>
      <c r="BV567" s="3"/>
      <c r="BW567" s="3"/>
      <c r="BX567" s="3"/>
      <c r="BY567" s="3"/>
      <c r="BZ567" s="3"/>
      <c r="CA567" s="4"/>
      <c r="CB567" s="3"/>
      <c r="CC567" s="3"/>
      <c r="CD567" s="3"/>
      <c r="CE567" s="3"/>
      <c r="CF567" s="3"/>
      <c r="CG567" s="3"/>
      <c r="CH567" s="3"/>
      <c r="CI567" s="3"/>
      <c r="CJ567" s="4"/>
      <c r="CK567" s="3"/>
      <c r="CL567" s="3">
        <v>-149.74</v>
      </c>
      <c r="CM567" s="3"/>
      <c r="CN567" s="3">
        <v>0</v>
      </c>
      <c r="CO567" s="3"/>
      <c r="CP567" s="3">
        <v>153.34</v>
      </c>
      <c r="CQ567" s="3"/>
      <c r="CR567" s="3"/>
    </row>
    <row r="568" spans="1:96" ht="15" customHeight="1" x14ac:dyDescent="0.15">
      <c r="A568" s="1" t="s">
        <v>851</v>
      </c>
      <c r="B568" s="1" t="s">
        <v>633</v>
      </c>
      <c r="C568" s="1" t="s">
        <v>1252</v>
      </c>
      <c r="D568" s="1" t="str">
        <f>VLOOKUP(B568,VALIDAÇÃO!$B$2:$C$12,2,0)</f>
        <v>ESSENZA</v>
      </c>
      <c r="E568" s="1" t="s">
        <v>188</v>
      </c>
      <c r="F568" s="1" t="str">
        <f>VLOOKUP(E568,'[1]MAIO 25'!$D$2:$E$876,2,0)</f>
        <v>Masculino</v>
      </c>
      <c r="G568" s="1" t="str">
        <f>VLOOKUP(H568,VALIDAÇÃO!$F$2:$G$83,2,0)</f>
        <v>DIRETO</v>
      </c>
      <c r="H568" s="1" t="s">
        <v>1518</v>
      </c>
      <c r="I568" s="1" t="s">
        <v>847</v>
      </c>
      <c r="J568" s="15">
        <v>45603</v>
      </c>
      <c r="K568" s="15"/>
      <c r="L568" s="2">
        <v>1539.26</v>
      </c>
      <c r="M568" s="2" t="e">
        <f>W568+X568+Y568+Z568+AA568+AB568+AC568+AD568+AE568+AF568+AH568+AJ568+AK568+AL568+AM568+AN568+AO568+AP568+AR568+AT568+AV568++AX568+AY568+AZ568+BA568+BG568+BJ568+BO568+BP568+BQ568+BV568+BW568+BX568+BZ568+CB568+CC568+CD568+CE568+CF568+CH568+CI568+CL568+CN568+BT568+BC568+BE568+BN568+BU568+CQ568+#REF!+CR568+CG568</f>
        <v>#REF!</v>
      </c>
      <c r="N568" s="2">
        <f>(V568+BR568)</f>
        <v>1042.8</v>
      </c>
      <c r="O568" s="2" t="e">
        <f t="shared" si="47"/>
        <v>#REF!</v>
      </c>
      <c r="P568" s="2" t="e">
        <f>O568+BS568</f>
        <v>#REF!</v>
      </c>
      <c r="Q568" s="2" t="e">
        <f t="shared" si="48"/>
        <v>#REF!</v>
      </c>
      <c r="R568" s="2" t="e">
        <f t="shared" si="49"/>
        <v>#REF!</v>
      </c>
      <c r="S568" s="2">
        <v>1738</v>
      </c>
      <c r="T568" s="3"/>
      <c r="U568" s="4"/>
      <c r="V568" s="3">
        <v>1738</v>
      </c>
      <c r="W568" s="3"/>
      <c r="X568" s="3"/>
      <c r="Y568" s="3"/>
      <c r="Z568" s="3"/>
      <c r="AA568" s="3"/>
      <c r="AB568" s="3"/>
      <c r="AC568" s="3"/>
      <c r="AD568" s="3">
        <v>100</v>
      </c>
      <c r="AE568" s="3"/>
      <c r="AF568" s="3"/>
      <c r="AG568" s="4"/>
      <c r="AH568" s="3"/>
      <c r="AI568" s="3"/>
      <c r="AJ568" s="3"/>
      <c r="AK568" s="3">
        <v>5.79</v>
      </c>
      <c r="AL568" s="3"/>
      <c r="AM568" s="3"/>
      <c r="AN568" s="3"/>
      <c r="AO568" s="3"/>
      <c r="AP568" s="3">
        <v>111.05</v>
      </c>
      <c r="AQ568" s="4">
        <v>496.14</v>
      </c>
      <c r="AR568" s="3">
        <v>195.44</v>
      </c>
      <c r="AS568" s="4">
        <v>71.19</v>
      </c>
      <c r="AT568" s="3"/>
      <c r="AU568" s="4"/>
      <c r="AV568" s="3">
        <v>30.12</v>
      </c>
      <c r="AW568" s="4">
        <v>0</v>
      </c>
      <c r="AX568" s="3">
        <v>295</v>
      </c>
      <c r="AY568" s="3"/>
      <c r="AZ568" s="3"/>
      <c r="BA568" s="3">
        <v>56.73</v>
      </c>
      <c r="BB568" s="3"/>
      <c r="BC568" s="3">
        <v>-25.17</v>
      </c>
      <c r="BD568" s="4">
        <v>191.14</v>
      </c>
      <c r="BE568" s="3"/>
      <c r="BF568" s="4"/>
      <c r="BG568" s="3">
        <v>146.44999999999999</v>
      </c>
      <c r="BH568" s="4">
        <v>556.14</v>
      </c>
      <c r="BI568" s="3">
        <v>924</v>
      </c>
      <c r="BJ568" s="3">
        <v>87.1</v>
      </c>
      <c r="BK568" s="3">
        <v>5.3</v>
      </c>
      <c r="BL568" s="3"/>
      <c r="BM568" s="3"/>
      <c r="BN568" s="3"/>
      <c r="BO568" s="3">
        <v>-52.14</v>
      </c>
      <c r="BP568" s="3">
        <v>-34.76</v>
      </c>
      <c r="BQ568" s="3">
        <v>-104.28</v>
      </c>
      <c r="BR568" s="3">
        <v>-695.2</v>
      </c>
      <c r="BS568" s="3">
        <f t="shared" si="45"/>
        <v>695.2</v>
      </c>
      <c r="BT568" s="3">
        <f t="shared" si="46"/>
        <v>228.79999999999995</v>
      </c>
      <c r="BU568" s="3"/>
      <c r="BV568" s="3"/>
      <c r="BW568" s="3"/>
      <c r="BX568" s="3"/>
      <c r="BY568" s="3"/>
      <c r="BZ568" s="3"/>
      <c r="CA568" s="4"/>
      <c r="CB568" s="3"/>
      <c r="CC568" s="3"/>
      <c r="CD568" s="3"/>
      <c r="CE568" s="3"/>
      <c r="CF568" s="3"/>
      <c r="CG568" s="3"/>
      <c r="CH568" s="3"/>
      <c r="CI568" s="3"/>
      <c r="CJ568" s="4"/>
      <c r="CK568" s="3"/>
      <c r="CL568" s="3">
        <v>-214.87</v>
      </c>
      <c r="CM568" s="3"/>
      <c r="CN568" s="3">
        <v>0</v>
      </c>
      <c r="CO568" s="3"/>
      <c r="CP568" s="3">
        <v>211.24</v>
      </c>
      <c r="CQ568" s="3"/>
      <c r="CR568" s="3"/>
    </row>
    <row r="569" spans="1:96" ht="15" customHeight="1" x14ac:dyDescent="0.15">
      <c r="A569" s="1" t="s">
        <v>851</v>
      </c>
      <c r="B569" s="1" t="s">
        <v>633</v>
      </c>
      <c r="C569" s="1" t="s">
        <v>1253</v>
      </c>
      <c r="D569" s="1" t="str">
        <f>VLOOKUP(B569,VALIDAÇÃO!$B$2:$C$12,2,0)</f>
        <v>ESSENZA</v>
      </c>
      <c r="E569" s="1" t="s">
        <v>702</v>
      </c>
      <c r="F569" s="1" t="str">
        <f>VLOOKUP(E569,'[1]MAIO 25'!$D$2:$E$876,2,0)</f>
        <v>Masculino</v>
      </c>
      <c r="G569" s="1" t="str">
        <f>VLOOKUP(H569,VALIDAÇÃO!$F$2:$G$83,2,0)</f>
        <v>DIRETO</v>
      </c>
      <c r="H569" s="1" t="s">
        <v>649</v>
      </c>
      <c r="I569" s="1" t="s">
        <v>847</v>
      </c>
      <c r="J569" s="15">
        <v>45516</v>
      </c>
      <c r="K569" s="15"/>
      <c r="L569" s="2">
        <v>2321.25</v>
      </c>
      <c r="M569" s="2" t="e">
        <f>W569+X569+Y569+Z569+AA569+AB569+AC569+AD569+AE569+AF569+AH569+AJ569+AK569+AL569+AM569+AN569+AO569+AP569+AR569+AT569+AV569++AX569+AY569+AZ569+BA569+BG569+BJ569+BO569+BP569+BQ569+BV569+BW569+BX569+BZ569+CB569+CC569+CD569+CE569+CF569+CH569+CI569+CL569+CN569+BT569+BC569+BE569+BN569+BU569+CQ569+#REF!+CR569+CG569</f>
        <v>#REF!</v>
      </c>
      <c r="N569" s="2">
        <f>(V569+BR569)</f>
        <v>1386</v>
      </c>
      <c r="O569" s="2" t="e">
        <f t="shared" si="47"/>
        <v>#REF!</v>
      </c>
      <c r="P569" s="2" t="e">
        <f>O569+BS569</f>
        <v>#REF!</v>
      </c>
      <c r="Q569" s="2" t="e">
        <f t="shared" si="48"/>
        <v>#REF!</v>
      </c>
      <c r="R569" s="2" t="e">
        <f t="shared" si="49"/>
        <v>#REF!</v>
      </c>
      <c r="S569" s="2">
        <v>2310</v>
      </c>
      <c r="T569" s="3"/>
      <c r="U569" s="4"/>
      <c r="V569" s="3">
        <v>2310</v>
      </c>
      <c r="W569" s="3"/>
      <c r="X569" s="3"/>
      <c r="Y569" s="3"/>
      <c r="Z569" s="3"/>
      <c r="AA569" s="3"/>
      <c r="AB569" s="3"/>
      <c r="AC569" s="3">
        <v>55.62</v>
      </c>
      <c r="AD569" s="3"/>
      <c r="AE569" s="3"/>
      <c r="AF569" s="3"/>
      <c r="AG569" s="4"/>
      <c r="AH569" s="3"/>
      <c r="AI569" s="3"/>
      <c r="AJ569" s="3"/>
      <c r="AK569" s="3">
        <v>11.79</v>
      </c>
      <c r="AL569" s="3"/>
      <c r="AM569" s="3"/>
      <c r="AN569" s="3"/>
      <c r="AO569" s="3"/>
      <c r="AP569" s="3">
        <v>288.32</v>
      </c>
      <c r="AQ569" s="4">
        <v>969.14</v>
      </c>
      <c r="AR569" s="3">
        <v>441.83</v>
      </c>
      <c r="AS569" s="4">
        <v>60.14</v>
      </c>
      <c r="AT569" s="3"/>
      <c r="AU569" s="4"/>
      <c r="AV569" s="3">
        <v>61.29</v>
      </c>
      <c r="AW569" s="4">
        <v>0</v>
      </c>
      <c r="AX569" s="3">
        <v>386.5</v>
      </c>
      <c r="AY569" s="3"/>
      <c r="AZ569" s="3"/>
      <c r="BA569" s="3">
        <v>74.33</v>
      </c>
      <c r="BB569" s="3"/>
      <c r="BC569" s="3">
        <v>-31.52</v>
      </c>
      <c r="BD569" s="4">
        <v>180.14</v>
      </c>
      <c r="BE569" s="3"/>
      <c r="BF569" s="4"/>
      <c r="BG569" s="3">
        <v>187.65</v>
      </c>
      <c r="BH569" s="4">
        <v>536.14</v>
      </c>
      <c r="BI569" s="3">
        <v>695.2</v>
      </c>
      <c r="BJ569" s="3">
        <v>176.5</v>
      </c>
      <c r="BK569" s="3">
        <v>38.17</v>
      </c>
      <c r="BL569" s="3"/>
      <c r="BM569" s="3"/>
      <c r="BN569" s="3"/>
      <c r="BO569" s="3">
        <v>-69.3</v>
      </c>
      <c r="BP569" s="3">
        <v>-46.2</v>
      </c>
      <c r="BQ569" s="3">
        <v>-138.6</v>
      </c>
      <c r="BR569" s="3">
        <v>-924</v>
      </c>
      <c r="BS569" s="3">
        <f t="shared" si="45"/>
        <v>924</v>
      </c>
      <c r="BT569" s="3">
        <f t="shared" si="46"/>
        <v>-228.79999999999995</v>
      </c>
      <c r="BU569" s="3"/>
      <c r="BV569" s="3"/>
      <c r="BW569" s="3"/>
      <c r="BX569" s="3"/>
      <c r="BY569" s="3"/>
      <c r="BZ569" s="3"/>
      <c r="CA569" s="4"/>
      <c r="CB569" s="3"/>
      <c r="CC569" s="3"/>
      <c r="CD569" s="3"/>
      <c r="CE569" s="3"/>
      <c r="CF569" s="3"/>
      <c r="CG569" s="3"/>
      <c r="CH569" s="3"/>
      <c r="CI569" s="3"/>
      <c r="CJ569" s="4"/>
      <c r="CK569" s="3"/>
      <c r="CL569" s="3">
        <v>-362.2</v>
      </c>
      <c r="CM569" s="3"/>
      <c r="CN569" s="3">
        <v>-100.76</v>
      </c>
      <c r="CO569" s="3"/>
      <c r="CP569" s="3">
        <v>312.52999999999997</v>
      </c>
      <c r="CQ569" s="3"/>
      <c r="CR569" s="3"/>
    </row>
    <row r="570" spans="1:96" ht="15" customHeight="1" x14ac:dyDescent="0.15">
      <c r="A570" s="1" t="s">
        <v>848</v>
      </c>
      <c r="B570" s="1" t="s">
        <v>574</v>
      </c>
      <c r="C570" s="1" t="s">
        <v>1853</v>
      </c>
      <c r="D570" s="1" t="str">
        <f>VLOOKUP(B570,VALIDAÇÃO!$B$2:$C$12,2,0)</f>
        <v>MARIE CURIE</v>
      </c>
      <c r="E570" s="1" t="s">
        <v>1921</v>
      </c>
      <c r="F570" s="1" t="e">
        <f>VLOOKUP(E570,'[1]MAIO 25'!$D$2:$E$876,2,0)</f>
        <v>#N/A</v>
      </c>
      <c r="G570" s="1" t="str">
        <f>VLOOKUP(H570,VALIDAÇÃO!$F$2:$G$83,2,0)</f>
        <v>DIRETO</v>
      </c>
      <c r="H570" s="1" t="s">
        <v>1518</v>
      </c>
      <c r="I570" s="1" t="s">
        <v>850</v>
      </c>
      <c r="J570" s="15">
        <v>45855</v>
      </c>
      <c r="K570" s="15"/>
      <c r="L570" s="2">
        <v>642.49</v>
      </c>
      <c r="M570" s="2" t="e">
        <f>W570+X570+Y570+Z570+AA570+AB570+AC570+AD570+AE570+AF570+AH570+AJ570+AK570+AL570+AM570+AN570+AO570+AP570+AR570+AT570+AV570++AX570+AY570+AZ570+BA570+BG570+BJ570+BO570+BP570+BQ570+BV570+BW570+BX570+BZ570+CB570+CC570+CD570+CE570+CF570+CH570+CI570+CL570+CN570+BT570+BC570+BE570+BN570+BU570+CQ570+#REF!+CR570+CG570</f>
        <v>#REF!</v>
      </c>
      <c r="N570" s="2">
        <f>(V570+BR570)</f>
        <v>811.07</v>
      </c>
      <c r="O570" s="2" t="e">
        <f t="shared" si="47"/>
        <v>#REF!</v>
      </c>
      <c r="P570" s="2" t="e">
        <f>O570+BS570</f>
        <v>#REF!</v>
      </c>
      <c r="Q570" s="2" t="e">
        <f t="shared" si="48"/>
        <v>#REF!</v>
      </c>
      <c r="R570" s="2" t="e">
        <f t="shared" si="49"/>
        <v>#REF!</v>
      </c>
      <c r="S570" s="2">
        <v>1738</v>
      </c>
      <c r="T570" s="3"/>
      <c r="U570" s="4"/>
      <c r="V570" s="3">
        <v>811.07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4"/>
      <c r="AH570" s="3"/>
      <c r="AI570" s="3">
        <v>6.7200000000000006</v>
      </c>
      <c r="AJ570" s="3"/>
      <c r="AK570" s="3"/>
      <c r="AL570" s="3"/>
      <c r="AM570" s="3"/>
      <c r="AN570" s="3"/>
      <c r="AO570" s="3"/>
      <c r="AP570" s="3"/>
      <c r="AQ570" s="4"/>
      <c r="AR570" s="3"/>
      <c r="AS570" s="4">
        <v>10.462499999999999</v>
      </c>
      <c r="AT570" s="3"/>
      <c r="AU570" s="4"/>
      <c r="AV570" s="3"/>
      <c r="AW570" s="4"/>
      <c r="AX570" s="3"/>
      <c r="AY570" s="3"/>
      <c r="AZ570" s="3"/>
      <c r="BA570" s="3"/>
      <c r="BB570" s="3"/>
      <c r="BC570" s="3"/>
      <c r="BD570" s="4"/>
      <c r="BE570" s="3"/>
      <c r="BF570" s="4"/>
      <c r="BG570" s="3"/>
      <c r="BH570" s="4"/>
      <c r="BI570" s="3">
        <v>556.16</v>
      </c>
      <c r="BJ570" s="3"/>
      <c r="BK570" s="3">
        <v>0.95999999999999974</v>
      </c>
      <c r="BL570" s="3"/>
      <c r="BM570" s="3">
        <v>122.26000000000002</v>
      </c>
      <c r="BN570" s="3"/>
      <c r="BO570" s="3">
        <v>-24.33</v>
      </c>
      <c r="BP570" s="3">
        <v>-34.76</v>
      </c>
      <c r="BQ570" s="3">
        <v>-48.66</v>
      </c>
      <c r="BR570" s="3"/>
      <c r="BS570" s="3">
        <f t="shared" si="45"/>
        <v>0</v>
      </c>
      <c r="BT570" s="3">
        <f t="shared" si="46"/>
        <v>556.16</v>
      </c>
      <c r="BU570" s="3"/>
      <c r="BV570" s="3"/>
      <c r="BW570" s="3"/>
      <c r="BX570" s="3"/>
      <c r="BY570" s="3"/>
      <c r="BZ570" s="3"/>
      <c r="CA570" s="4"/>
      <c r="CB570" s="3"/>
      <c r="CC570" s="3"/>
      <c r="CD570" s="3"/>
      <c r="CE570" s="3"/>
      <c r="CF570" s="3"/>
      <c r="CG570" s="3"/>
      <c r="CH570" s="3"/>
      <c r="CI570" s="3"/>
      <c r="CJ570" s="4"/>
      <c r="CK570" s="3">
        <v>-36.68</v>
      </c>
      <c r="CL570" s="3">
        <v>-60.83</v>
      </c>
      <c r="CM570" s="3"/>
      <c r="CN570" s="3">
        <v>0</v>
      </c>
      <c r="CO570" s="3">
        <v>39.120000000000005</v>
      </c>
      <c r="CP570" s="3">
        <v>64.88</v>
      </c>
      <c r="CQ570" s="3"/>
      <c r="CR570" s="3"/>
    </row>
    <row r="571" spans="1:96" ht="15" customHeight="1" x14ac:dyDescent="0.15">
      <c r="A571" s="1" t="s">
        <v>872</v>
      </c>
      <c r="B571" s="1" t="s">
        <v>437</v>
      </c>
      <c r="C571" s="1" t="s">
        <v>1254</v>
      </c>
      <c r="D571" s="1" t="str">
        <f>VLOOKUP(B571,VALIDAÇÃO!$B$2:$C$12,2,0)</f>
        <v xml:space="preserve">BOSSA </v>
      </c>
      <c r="E571" s="1" t="s">
        <v>391</v>
      </c>
      <c r="F571" s="1" t="str">
        <f>VLOOKUP(E571,'[1]MAIO 25'!$D$2:$E$876,2,0)</f>
        <v>Masculino</v>
      </c>
      <c r="G571" s="1" t="str">
        <f>VLOOKUP(H571,VALIDAÇÃO!$F$2:$G$83,2,0)</f>
        <v>DIRETO</v>
      </c>
      <c r="H571" s="1" t="s">
        <v>130</v>
      </c>
      <c r="I571" s="1" t="s">
        <v>847</v>
      </c>
      <c r="J571" s="15">
        <v>45204</v>
      </c>
      <c r="K571" s="15"/>
      <c r="L571" s="2">
        <v>1328.99</v>
      </c>
      <c r="M571" s="2" t="e">
        <f>W571+X571+Y571+Z571+AA571+AB571+AC571+AD571+AE571+AF571+AH571+AJ571+AK571+AL571+AM571+AN571+AO571+AP571+AR571+AT571+AV571++AX571+AY571+AZ571+BA571+BG571+BJ571+BO571+BP571+BQ571+BV571+BW571+BX571+BZ571+CB571+CC571+CD571+CE571+CF571+CH571+CI571+CL571+CN571+BT571+BC571+BE571+BN571+BU571+CQ571+#REF!+CR571+CG571</f>
        <v>#REF!</v>
      </c>
      <c r="N571" s="2">
        <f>(V571+BR571)</f>
        <v>1386</v>
      </c>
      <c r="O571" s="2" t="e">
        <f t="shared" si="47"/>
        <v>#REF!</v>
      </c>
      <c r="P571" s="2" t="e">
        <f>O571+BS571</f>
        <v>#REF!</v>
      </c>
      <c r="Q571" s="2" t="e">
        <f t="shared" si="48"/>
        <v>#REF!</v>
      </c>
      <c r="R571" s="2" t="e">
        <f t="shared" si="49"/>
        <v>#REF!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4"/>
      <c r="AH571" s="3"/>
      <c r="AI571" s="3"/>
      <c r="AJ571" s="3"/>
      <c r="AK571" s="3">
        <v>0.06</v>
      </c>
      <c r="AL571" s="3"/>
      <c r="AM571" s="3"/>
      <c r="AN571" s="3"/>
      <c r="AO571" s="3"/>
      <c r="AP571" s="3"/>
      <c r="AQ571" s="4"/>
      <c r="AR571" s="3">
        <v>3.27</v>
      </c>
      <c r="AS571" s="4">
        <v>1297.1400000000001</v>
      </c>
      <c r="AT571" s="3"/>
      <c r="AU571" s="4"/>
      <c r="AV571" s="3">
        <v>0.28999999999999998</v>
      </c>
      <c r="AW571" s="4">
        <v>0</v>
      </c>
      <c r="AX571" s="3">
        <v>500</v>
      </c>
      <c r="AY571" s="3"/>
      <c r="AZ571" s="3"/>
      <c r="BA571" s="3">
        <v>96.15</v>
      </c>
      <c r="BB571" s="3"/>
      <c r="BC571" s="3">
        <v>-10.5</v>
      </c>
      <c r="BD571" s="4">
        <v>60</v>
      </c>
      <c r="BE571" s="3">
        <v>-154</v>
      </c>
      <c r="BF571" s="4">
        <v>2</v>
      </c>
      <c r="BG571" s="3"/>
      <c r="BH571" s="4"/>
      <c r="BI571" s="3">
        <v>695.2</v>
      </c>
      <c r="BJ571" s="3">
        <v>0.63</v>
      </c>
      <c r="BK571" s="3">
        <v>185.87</v>
      </c>
      <c r="BL571" s="3"/>
      <c r="BM571" s="3"/>
      <c r="BN571" s="3"/>
      <c r="BO571" s="3">
        <v>-69.3</v>
      </c>
      <c r="BP571" s="3">
        <v>-46.2</v>
      </c>
      <c r="BQ571" s="3">
        <v>-138.6</v>
      </c>
      <c r="BR571" s="3">
        <v>-924</v>
      </c>
      <c r="BS571" s="3">
        <f t="shared" si="45"/>
        <v>924</v>
      </c>
      <c r="BT571" s="3">
        <f t="shared" si="46"/>
        <v>-228.79999999999995</v>
      </c>
      <c r="BU571" s="3"/>
      <c r="BV571" s="3"/>
      <c r="BW571" s="3"/>
      <c r="BX571" s="3"/>
      <c r="BY571" s="3"/>
      <c r="BZ571" s="3"/>
      <c r="CA571" s="4"/>
      <c r="CB571" s="3"/>
      <c r="CC571" s="3"/>
      <c r="CD571" s="3"/>
      <c r="CE571" s="3"/>
      <c r="CF571" s="3"/>
      <c r="CG571" s="3"/>
      <c r="CH571" s="3"/>
      <c r="CI571" s="3">
        <v>-77</v>
      </c>
      <c r="CJ571" s="4">
        <v>1</v>
      </c>
      <c r="CK571" s="3"/>
      <c r="CL571" s="3">
        <v>-217.43</v>
      </c>
      <c r="CM571" s="3"/>
      <c r="CN571" s="3">
        <v>0</v>
      </c>
      <c r="CO571" s="3"/>
      <c r="CP571" s="3">
        <v>213.51</v>
      </c>
      <c r="CQ571" s="3"/>
      <c r="CR571" s="3"/>
    </row>
    <row r="572" spans="1:96" ht="15" customHeight="1" x14ac:dyDescent="0.15">
      <c r="A572" s="1" t="s">
        <v>845</v>
      </c>
      <c r="B572" s="1" t="s">
        <v>55</v>
      </c>
      <c r="C572" s="1" t="s">
        <v>922</v>
      </c>
      <c r="D572" s="1" t="str">
        <f>VLOOKUP(B572,VALIDAÇÃO!$B$2:$C$12,2,0)</f>
        <v>UNIQUE</v>
      </c>
      <c r="E572" s="1" t="s">
        <v>250</v>
      </c>
      <c r="F572" s="1" t="str">
        <f>VLOOKUP(E572,'[1]MAIO 25'!$D$2:$E$876,2,0)</f>
        <v>Masculino</v>
      </c>
      <c r="G572" s="1" t="str">
        <f>VLOOKUP(H572,VALIDAÇÃO!$F$2:$G$83,2,0)</f>
        <v>DIRETO</v>
      </c>
      <c r="H572" s="1" t="s">
        <v>1518</v>
      </c>
      <c r="I572" s="1" t="s">
        <v>847</v>
      </c>
      <c r="J572" s="15">
        <v>45733</v>
      </c>
      <c r="K572" s="15"/>
      <c r="L572" s="2">
        <v>1690.96</v>
      </c>
      <c r="M572" s="2" t="e">
        <f>W572+X572+Y572+Z572+AA572+AB572+AC572+AD572+AE572+AF572+AH572+AJ572+AK572+AL572+AM572+AN572+AO572+AP572+AR572+AT572+AV572++AX572+AY572+AZ572+BA572+BG572+BJ572+BO572+BP572+BQ572+BV572+BW572+BX572+BZ572+CB572+CC572+CD572+CE572+CF572+CH572+CI572+CL572+CN572+BT572+BC572+BE572+BN572+BU572+CQ572+#REF!+CR572+CG572</f>
        <v>#REF!</v>
      </c>
      <c r="N572" s="2">
        <f>(V572+BR572)</f>
        <v>946.4</v>
      </c>
      <c r="O572" s="2" t="e">
        <f t="shared" si="47"/>
        <v>#REF!</v>
      </c>
      <c r="P572" s="2" t="e">
        <f>O572+BS572</f>
        <v>#REF!</v>
      </c>
      <c r="Q572" s="2" t="e">
        <f t="shared" si="48"/>
        <v>#REF!</v>
      </c>
      <c r="R572" s="2" t="e">
        <f t="shared" si="49"/>
        <v>#REF!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>
        <v>100</v>
      </c>
      <c r="AF572" s="3"/>
      <c r="AG572" s="4"/>
      <c r="AH572" s="3"/>
      <c r="AI572" s="3"/>
      <c r="AJ572" s="3"/>
      <c r="AK572" s="3">
        <v>1.84</v>
      </c>
      <c r="AL572" s="3"/>
      <c r="AM572" s="3"/>
      <c r="AN572" s="3">
        <v>192.8</v>
      </c>
      <c r="AO572" s="3"/>
      <c r="AP572" s="3">
        <v>107.93</v>
      </c>
      <c r="AQ572" s="4">
        <v>482.17</v>
      </c>
      <c r="AR572" s="3">
        <v>426.66</v>
      </c>
      <c r="AS572" s="4">
        <v>2607.14</v>
      </c>
      <c r="AT572" s="3"/>
      <c r="AU572" s="4"/>
      <c r="AV572" s="3">
        <v>9.56</v>
      </c>
      <c r="AW572" s="4">
        <v>0</v>
      </c>
      <c r="AX572" s="3">
        <v>75.48</v>
      </c>
      <c r="AY572" s="3"/>
      <c r="AZ572" s="3"/>
      <c r="BA572" s="3">
        <v>14.520000000000003</v>
      </c>
      <c r="BB572" s="3"/>
      <c r="BC572" s="3"/>
      <c r="BD572" s="4"/>
      <c r="BE572" s="3"/>
      <c r="BF572" s="4"/>
      <c r="BG572" s="3"/>
      <c r="BH572" s="4"/>
      <c r="BI572" s="3">
        <v>924</v>
      </c>
      <c r="BJ572" s="3">
        <v>102.81</v>
      </c>
      <c r="BK572" s="3">
        <v>375</v>
      </c>
      <c r="BL572" s="3"/>
      <c r="BM572" s="3"/>
      <c r="BN572" s="3"/>
      <c r="BO572" s="3">
        <v>-52.14</v>
      </c>
      <c r="BP572" s="3">
        <v>-34.76</v>
      </c>
      <c r="BQ572" s="3"/>
      <c r="BR572" s="3">
        <v>-791.6</v>
      </c>
      <c r="BS572" s="3">
        <f t="shared" si="45"/>
        <v>791.6</v>
      </c>
      <c r="BT572" s="3">
        <f t="shared" si="46"/>
        <v>132.39999999999998</v>
      </c>
      <c r="BU572" s="3"/>
      <c r="BV572" s="3"/>
      <c r="BW572" s="3"/>
      <c r="BX572" s="3"/>
      <c r="BY572" s="3"/>
      <c r="BZ572" s="3"/>
      <c r="CA572" s="4"/>
      <c r="CB572" s="3"/>
      <c r="CC572" s="3"/>
      <c r="CD572" s="3"/>
      <c r="CE572" s="3"/>
      <c r="CF572" s="3"/>
      <c r="CG572" s="3"/>
      <c r="CH572" s="3"/>
      <c r="CI572" s="3"/>
      <c r="CJ572" s="4"/>
      <c r="CK572" s="3"/>
      <c r="CL572" s="3">
        <v>-200.14</v>
      </c>
      <c r="CM572" s="3"/>
      <c r="CN572" s="3">
        <v>0</v>
      </c>
      <c r="CO572" s="3"/>
      <c r="CP572" s="3">
        <v>198.14</v>
      </c>
      <c r="CQ572" s="3"/>
      <c r="CR572" s="3"/>
    </row>
    <row r="573" spans="1:96" ht="15" customHeight="1" x14ac:dyDescent="0.15">
      <c r="A573" s="1" t="s">
        <v>845</v>
      </c>
      <c r="B573" s="1" t="s">
        <v>55</v>
      </c>
      <c r="C573" s="1" t="s">
        <v>1735</v>
      </c>
      <c r="D573" s="1" t="str">
        <f>VLOOKUP(B573,VALIDAÇÃO!$B$2:$C$12,2,0)</f>
        <v>UNIQUE</v>
      </c>
      <c r="E573" s="1" t="s">
        <v>1492</v>
      </c>
      <c r="F573" s="1" t="str">
        <f>VLOOKUP(E573,'[1]MAIO 25'!$D$2:$E$876,2,0)</f>
        <v>Masculino</v>
      </c>
      <c r="G573" s="1" t="str">
        <f>VLOOKUP(H573,VALIDAÇÃO!$F$2:$G$83,2,0)</f>
        <v>DIRETO</v>
      </c>
      <c r="H573" s="1" t="s">
        <v>1518</v>
      </c>
      <c r="I573" s="1" t="s">
        <v>847</v>
      </c>
      <c r="J573" s="15">
        <v>45798</v>
      </c>
      <c r="K573" s="15"/>
      <c r="L573" s="2">
        <v>1849.35</v>
      </c>
      <c r="M573" s="2" t="e">
        <f>W573+X573+Y573+Z573+AA573+AB573+AC573+AD573+AE573+AF573+AH573+AJ573+AK573+AL573+AM573+AN573+AO573+AP573+AR573+AT573+AV573++AX573+AY573+AZ573+BA573+BG573+BJ573+BO573+BP573+BQ573+BV573+BW573+BX573+BZ573+CB573+CC573+CD573+CE573+CF573+CH573+CI573+CL573+CN573+BT573+BC573+BE573+BN573+BU573+CQ573+#REF!+CR573+CG573</f>
        <v>#REF!</v>
      </c>
      <c r="N573" s="2">
        <f>(V573+BR573)</f>
        <v>946.8</v>
      </c>
      <c r="O573" s="2" t="e">
        <f t="shared" si="47"/>
        <v>#REF!</v>
      </c>
      <c r="P573" s="2" t="e">
        <f>O573+BS573</f>
        <v>#REF!</v>
      </c>
      <c r="Q573" s="2" t="e">
        <f t="shared" si="48"/>
        <v>#REF!</v>
      </c>
      <c r="R573" s="2" t="e">
        <f t="shared" si="49"/>
        <v>#REF!</v>
      </c>
      <c r="S573" s="2">
        <v>1738</v>
      </c>
      <c r="T573" s="3"/>
      <c r="U573" s="4"/>
      <c r="V573" s="3">
        <v>1738</v>
      </c>
      <c r="W573" s="3"/>
      <c r="X573" s="3"/>
      <c r="Y573" s="3">
        <v>3.22</v>
      </c>
      <c r="Z573" s="3"/>
      <c r="AA573" s="3"/>
      <c r="AB573" s="3"/>
      <c r="AC573" s="3"/>
      <c r="AD573" s="3"/>
      <c r="AE573" s="3">
        <v>100</v>
      </c>
      <c r="AF573" s="3"/>
      <c r="AG573" s="4"/>
      <c r="AH573" s="3"/>
      <c r="AI573" s="3"/>
      <c r="AJ573" s="3"/>
      <c r="AK573" s="3">
        <v>3.9</v>
      </c>
      <c r="AL573" s="3"/>
      <c r="AM573" s="3"/>
      <c r="AN573" s="3">
        <v>192</v>
      </c>
      <c r="AO573" s="3"/>
      <c r="AP573" s="3"/>
      <c r="AQ573" s="4"/>
      <c r="AR573" s="3">
        <v>599.91</v>
      </c>
      <c r="AS573" s="4"/>
      <c r="AT573" s="3"/>
      <c r="AU573" s="4"/>
      <c r="AV573" s="3">
        <v>20.27</v>
      </c>
      <c r="AW573" s="4">
        <v>0</v>
      </c>
      <c r="AX573" s="3">
        <v>142.58000000000001</v>
      </c>
      <c r="AY573" s="3"/>
      <c r="AZ573" s="3"/>
      <c r="BA573" s="3">
        <v>27.42</v>
      </c>
      <c r="BB573" s="3"/>
      <c r="BC573" s="3"/>
      <c r="BD573" s="4"/>
      <c r="BE573" s="3"/>
      <c r="BF573" s="4"/>
      <c r="BG573" s="3"/>
      <c r="BH573" s="4"/>
      <c r="BI573" s="3">
        <v>924</v>
      </c>
      <c r="BJ573" s="3">
        <v>115.99</v>
      </c>
      <c r="BK573" s="3">
        <v>35.18</v>
      </c>
      <c r="BL573" s="3"/>
      <c r="BM573" s="3"/>
      <c r="BN573" s="3"/>
      <c r="BO573" s="3">
        <v>-52.14</v>
      </c>
      <c r="BP573" s="3">
        <v>-34.76</v>
      </c>
      <c r="BQ573" s="3"/>
      <c r="BR573" s="3">
        <v>-791.2</v>
      </c>
      <c r="BS573" s="3">
        <f t="shared" si="45"/>
        <v>791.2</v>
      </c>
      <c r="BT573" s="3">
        <f t="shared" si="46"/>
        <v>132.79999999999995</v>
      </c>
      <c r="BU573" s="3"/>
      <c r="BV573" s="3"/>
      <c r="BW573" s="3"/>
      <c r="BX573" s="3"/>
      <c r="BY573" s="3"/>
      <c r="BZ573" s="3"/>
      <c r="CA573" s="4"/>
      <c r="CB573" s="3"/>
      <c r="CC573" s="3"/>
      <c r="CD573" s="3"/>
      <c r="CE573" s="3"/>
      <c r="CF573" s="3"/>
      <c r="CG573" s="3"/>
      <c r="CH573" s="3"/>
      <c r="CI573" s="3"/>
      <c r="CJ573" s="4"/>
      <c r="CK573" s="3"/>
      <c r="CL573" s="3">
        <v>-215.84</v>
      </c>
      <c r="CM573" s="3"/>
      <c r="CN573" s="3">
        <v>0</v>
      </c>
      <c r="CO573" s="3"/>
      <c r="CP573" s="3">
        <v>212.1</v>
      </c>
      <c r="CQ573" s="3"/>
      <c r="CR573" s="3"/>
    </row>
    <row r="574" spans="1:96" ht="15" customHeight="1" x14ac:dyDescent="0.15">
      <c r="A574" s="1" t="s">
        <v>865</v>
      </c>
      <c r="B574" s="1" t="s">
        <v>671</v>
      </c>
      <c r="C574" s="1" t="s">
        <v>1255</v>
      </c>
      <c r="D574" s="1" t="str">
        <f>VLOOKUP(B574,VALIDAÇÃO!$B$2:$C$12,2,0)</f>
        <v>VIVANT</v>
      </c>
      <c r="E574" s="1" t="s">
        <v>115</v>
      </c>
      <c r="F574" s="1" t="str">
        <f>VLOOKUP(E574,'[1]MAIO 25'!$D$2:$E$876,2,0)</f>
        <v>Masculino</v>
      </c>
      <c r="G574" s="1" t="str">
        <f>VLOOKUP(H574,VALIDAÇÃO!$F$2:$G$83,2,0)</f>
        <v>DIRETO</v>
      </c>
      <c r="H574" s="1" t="s">
        <v>1518</v>
      </c>
      <c r="I574" s="1" t="s">
        <v>867</v>
      </c>
      <c r="J574" s="15">
        <v>45300</v>
      </c>
      <c r="K574" s="15"/>
      <c r="L574" s="2">
        <v>1463.91</v>
      </c>
      <c r="M574" s="2" t="e">
        <f>W574+X574+Y574+Z574+AA574+AB574+AC574+AD574+AE574+AF574+AH574+AJ574+AK574+AL574+AM574+AN574+AO574+AP574+AR574+AT574+AV574++AX574+AY574+AZ574+BA574+BG574+BJ574+BO574+BP574+BQ574+BV574+BW574+BX574+BZ574+CB574+CC574+CD574+CE574+CF574+CH574+CI574+CL574+CN574+BT574+BC574+BE574+BN574+BU574+CQ574+#REF!+CR574+CG574</f>
        <v>#REF!</v>
      </c>
      <c r="N574" s="2">
        <f>(V574+BR574)</f>
        <v>976.35</v>
      </c>
      <c r="O574" s="2" t="e">
        <f t="shared" si="47"/>
        <v>#REF!</v>
      </c>
      <c r="P574" s="2" t="e">
        <f>O574+BS574</f>
        <v>#REF!</v>
      </c>
      <c r="Q574" s="2" t="e">
        <f t="shared" si="48"/>
        <v>#REF!</v>
      </c>
      <c r="R574" s="2" t="e">
        <f t="shared" si="49"/>
        <v>#REF!</v>
      </c>
      <c r="S574" s="2">
        <v>1738</v>
      </c>
      <c r="T574" s="3"/>
      <c r="U574" s="4"/>
      <c r="V574" s="3">
        <v>1738</v>
      </c>
      <c r="W574" s="3"/>
      <c r="X574" s="3"/>
      <c r="Y574" s="3"/>
      <c r="Z574" s="3"/>
      <c r="AA574" s="3"/>
      <c r="AB574" s="3"/>
      <c r="AC574" s="3"/>
      <c r="AD574" s="3">
        <v>100</v>
      </c>
      <c r="AE574" s="3">
        <v>100</v>
      </c>
      <c r="AF574" s="3"/>
      <c r="AG574" s="4"/>
      <c r="AH574" s="3"/>
      <c r="AI574" s="3"/>
      <c r="AJ574" s="3"/>
      <c r="AK574" s="3">
        <v>1.23</v>
      </c>
      <c r="AL574" s="3"/>
      <c r="AM574" s="3"/>
      <c r="AN574" s="3">
        <v>132.9</v>
      </c>
      <c r="AO574" s="3"/>
      <c r="AP574" s="3"/>
      <c r="AQ574" s="4"/>
      <c r="AR574" s="3">
        <v>356.12</v>
      </c>
      <c r="AS574" s="4">
        <v>2615.17</v>
      </c>
      <c r="AT574" s="3"/>
      <c r="AU574" s="4"/>
      <c r="AV574" s="3">
        <v>6.37</v>
      </c>
      <c r="AW574" s="4">
        <v>0</v>
      </c>
      <c r="AX574" s="3">
        <v>75.48</v>
      </c>
      <c r="AY574" s="3"/>
      <c r="AZ574" s="3"/>
      <c r="BA574" s="3">
        <v>14.520000000000003</v>
      </c>
      <c r="BB574" s="3"/>
      <c r="BC574" s="3"/>
      <c r="BD574" s="4"/>
      <c r="BE574" s="3"/>
      <c r="BF574" s="4"/>
      <c r="BG574" s="3"/>
      <c r="BH574" s="4"/>
      <c r="BI574" s="3">
        <v>695.2</v>
      </c>
      <c r="BJ574" s="3">
        <v>68.48</v>
      </c>
      <c r="BK574" s="3">
        <v>254.9</v>
      </c>
      <c r="BL574" s="3"/>
      <c r="BM574" s="3"/>
      <c r="BN574" s="3"/>
      <c r="BO574" s="3">
        <v>-52.14</v>
      </c>
      <c r="BP574" s="3">
        <v>-34.76</v>
      </c>
      <c r="BQ574" s="3"/>
      <c r="BR574" s="3">
        <v>-761.65</v>
      </c>
      <c r="BS574" s="3">
        <f t="shared" si="45"/>
        <v>761.65</v>
      </c>
      <c r="BT574" s="3">
        <f t="shared" si="46"/>
        <v>-66.449999999999932</v>
      </c>
      <c r="BU574" s="3"/>
      <c r="BV574" s="3"/>
      <c r="BW574" s="3"/>
      <c r="BX574" s="3"/>
      <c r="BY574" s="3"/>
      <c r="BZ574" s="3"/>
      <c r="CA574" s="4"/>
      <c r="CB574" s="3"/>
      <c r="CC574" s="3"/>
      <c r="CD574" s="3"/>
      <c r="CE574" s="3"/>
      <c r="CF574" s="3"/>
      <c r="CG574" s="3"/>
      <c r="CH574" s="3"/>
      <c r="CI574" s="3"/>
      <c r="CJ574" s="4"/>
      <c r="CK574" s="3"/>
      <c r="CL574" s="3">
        <v>-180.64</v>
      </c>
      <c r="CM574" s="3"/>
      <c r="CN574" s="3">
        <v>0</v>
      </c>
      <c r="CO574" s="3"/>
      <c r="CP574" s="3">
        <v>180.81</v>
      </c>
      <c r="CQ574" s="3"/>
      <c r="CR574" s="3"/>
    </row>
    <row r="575" spans="1:96" ht="15" customHeight="1" x14ac:dyDescent="0.15">
      <c r="A575" s="1" t="s">
        <v>855</v>
      </c>
      <c r="B575" s="1" t="s">
        <v>509</v>
      </c>
      <c r="C575" s="1" t="s">
        <v>1256</v>
      </c>
      <c r="D575" s="1" t="str">
        <f>VLOOKUP(B575,VALIDAÇÃO!$B$2:$C$12,2,0)</f>
        <v>AUGURI</v>
      </c>
      <c r="E575" s="1" t="s">
        <v>347</v>
      </c>
      <c r="F575" s="1" t="str">
        <f>VLOOKUP(E575,'[1]MAIO 25'!$D$2:$E$876,2,0)</f>
        <v>Masculino</v>
      </c>
      <c r="G575" s="1" t="str">
        <f>VLOOKUP(H575,VALIDAÇÃO!$F$2:$G$83,2,0)</f>
        <v>DIRETO</v>
      </c>
      <c r="H575" s="1" t="s">
        <v>1518</v>
      </c>
      <c r="I575" s="1" t="s">
        <v>847</v>
      </c>
      <c r="J575" s="15">
        <v>45566</v>
      </c>
      <c r="K575" s="15"/>
      <c r="L575" s="2">
        <v>1175.18</v>
      </c>
      <c r="M575" s="2" t="e">
        <f>W575+X575+Y575+Z575+AA575+AB575+AC575+AD575+AE575+AF575+AH575+AJ575+AK575+AL575+AM575+AN575+AO575+AP575+AR575+AT575+AV575++AX575+AY575+AZ575+BA575+BG575+BJ575+BO575+BP575+BQ575+BV575+BW575+BX575+BZ575+CB575+CC575+CD575+CE575+CF575+CH575+CI575+CL575+CN575+BT575+BC575+BE575+BN575+BU575+CQ575+#REF!+CR575+CG575</f>
        <v>#REF!</v>
      </c>
      <c r="N575" s="2">
        <f>(V575+BR575)</f>
        <v>1042.8</v>
      </c>
      <c r="O575" s="2" t="e">
        <f t="shared" si="47"/>
        <v>#REF!</v>
      </c>
      <c r="P575" s="2" t="e">
        <f>O575+BS575</f>
        <v>#REF!</v>
      </c>
      <c r="Q575" s="2" t="e">
        <f t="shared" si="48"/>
        <v>#REF!</v>
      </c>
      <c r="R575" s="2" t="e">
        <f t="shared" si="49"/>
        <v>#REF!</v>
      </c>
      <c r="S575" s="2">
        <v>1738</v>
      </c>
      <c r="T575" s="3"/>
      <c r="U575" s="4"/>
      <c r="V575" s="3">
        <v>1738</v>
      </c>
      <c r="W575" s="3"/>
      <c r="X575" s="3"/>
      <c r="Y575" s="3"/>
      <c r="Z575" s="3"/>
      <c r="AA575" s="3"/>
      <c r="AB575" s="3"/>
      <c r="AC575" s="3"/>
      <c r="AD575" s="3">
        <v>100</v>
      </c>
      <c r="AE575" s="3"/>
      <c r="AF575" s="3"/>
      <c r="AG575" s="4"/>
      <c r="AH575" s="3"/>
      <c r="AI575" s="3"/>
      <c r="AJ575" s="3"/>
      <c r="AK575" s="3">
        <v>0.32</v>
      </c>
      <c r="AL575" s="3"/>
      <c r="AM575" s="3"/>
      <c r="AN575" s="3"/>
      <c r="AO575" s="3"/>
      <c r="AP575" s="3"/>
      <c r="AQ575" s="4"/>
      <c r="AR575" s="3">
        <v>23.28</v>
      </c>
      <c r="AS575" s="4">
        <v>1945.17</v>
      </c>
      <c r="AT575" s="3"/>
      <c r="AU575" s="4"/>
      <c r="AV575" s="3">
        <v>1.33</v>
      </c>
      <c r="AW575" s="4">
        <v>0</v>
      </c>
      <c r="AX575" s="3">
        <v>241.94</v>
      </c>
      <c r="AY575" s="3"/>
      <c r="AZ575" s="3"/>
      <c r="BA575" s="3">
        <v>58.07</v>
      </c>
      <c r="BB575" s="3"/>
      <c r="BC575" s="3"/>
      <c r="BD575" s="4"/>
      <c r="BE575" s="3"/>
      <c r="BF575" s="4"/>
      <c r="BG575" s="3"/>
      <c r="BH575" s="4"/>
      <c r="BI575" s="3">
        <v>695.2</v>
      </c>
      <c r="BJ575" s="3">
        <v>5.59</v>
      </c>
      <c r="BK575" s="3">
        <v>166.04</v>
      </c>
      <c r="BL575" s="3"/>
      <c r="BM575" s="3"/>
      <c r="BN575" s="3"/>
      <c r="BO575" s="3"/>
      <c r="BP575" s="3">
        <v>-34.76</v>
      </c>
      <c r="BQ575" s="3"/>
      <c r="BR575" s="3">
        <v>-695.2</v>
      </c>
      <c r="BS575" s="3">
        <f t="shared" si="45"/>
        <v>695.2</v>
      </c>
      <c r="BT575" s="3">
        <f t="shared" si="46"/>
        <v>0</v>
      </c>
      <c r="BU575" s="3"/>
      <c r="BV575" s="3"/>
      <c r="BW575" s="3"/>
      <c r="BX575" s="3"/>
      <c r="BY575" s="3"/>
      <c r="BZ575" s="3"/>
      <c r="CA575" s="4"/>
      <c r="CB575" s="3"/>
      <c r="CC575" s="3"/>
      <c r="CD575" s="3"/>
      <c r="CE575" s="3"/>
      <c r="CF575" s="3"/>
      <c r="CG575" s="3"/>
      <c r="CH575" s="3"/>
      <c r="CI575" s="3"/>
      <c r="CJ575" s="4"/>
      <c r="CK575" s="3"/>
      <c r="CL575" s="3">
        <v>-163.38999999999999</v>
      </c>
      <c r="CM575" s="3"/>
      <c r="CN575" s="3">
        <v>0</v>
      </c>
      <c r="CO575" s="3"/>
      <c r="CP575" s="3">
        <v>165.48</v>
      </c>
      <c r="CQ575" s="3"/>
      <c r="CR575" s="3"/>
    </row>
    <row r="576" spans="1:96" ht="15" customHeight="1" x14ac:dyDescent="0.15">
      <c r="A576" s="1" t="s">
        <v>865</v>
      </c>
      <c r="B576" s="1" t="s">
        <v>671</v>
      </c>
      <c r="C576" s="1" t="s">
        <v>1257</v>
      </c>
      <c r="D576" s="1" t="str">
        <f>VLOOKUP(B576,VALIDAÇÃO!$B$2:$C$12,2,0)</f>
        <v>VIVANT</v>
      </c>
      <c r="E576" s="1" t="s">
        <v>229</v>
      </c>
      <c r="F576" s="1" t="str">
        <f>VLOOKUP(E576,'[1]MAIO 25'!$D$2:$E$876,2,0)</f>
        <v>Masculino</v>
      </c>
      <c r="G576" s="1" t="str">
        <f>VLOOKUP(H576,VALIDAÇÃO!$F$2:$G$83,2,0)</f>
        <v>DIRETO</v>
      </c>
      <c r="H576" s="1" t="s">
        <v>566</v>
      </c>
      <c r="I576" s="1" t="s">
        <v>867</v>
      </c>
      <c r="J576" s="15">
        <v>45264</v>
      </c>
      <c r="K576" s="15"/>
      <c r="L576" s="2">
        <v>1625.12</v>
      </c>
      <c r="M576" s="2" t="e">
        <f>W576+X576+Y576+Z576+AA576+AB576+AC576+AD576+AE576+AF576+AH576+AJ576+AK576+AL576+AM576+AN576+AO576+AP576+AR576+AT576+AV576++AX576+AY576+AZ576+BA576+BG576+BJ576+BO576+BP576+BQ576+BV576+BW576+BX576+BZ576+CB576+CC576+CD576+CE576+CF576+CH576+CI576+CL576+CN576+BT576+BC576+BE576+BN576+BU576+CQ576+#REF!+CR576+CG576</f>
        <v>#REF!</v>
      </c>
      <c r="N576" s="2">
        <f>(V576+BR576)</f>
        <v>1042.8</v>
      </c>
      <c r="O576" s="2" t="e">
        <f t="shared" si="47"/>
        <v>#REF!</v>
      </c>
      <c r="P576" s="2" t="e">
        <f>O576+BS576</f>
        <v>#REF!</v>
      </c>
      <c r="Q576" s="2" t="e">
        <f t="shared" si="48"/>
        <v>#REF!</v>
      </c>
      <c r="R576" s="2" t="e">
        <f t="shared" si="49"/>
        <v>#REF!</v>
      </c>
      <c r="S576" s="2">
        <v>1738</v>
      </c>
      <c r="T576" s="3"/>
      <c r="U576" s="4"/>
      <c r="V576" s="3">
        <v>1738</v>
      </c>
      <c r="W576" s="3"/>
      <c r="X576" s="3"/>
      <c r="Y576" s="3"/>
      <c r="Z576" s="3"/>
      <c r="AA576" s="3"/>
      <c r="AB576" s="3"/>
      <c r="AC576" s="3"/>
      <c r="AD576" s="3">
        <v>100</v>
      </c>
      <c r="AE576" s="3"/>
      <c r="AF576" s="3"/>
      <c r="AG576" s="4"/>
      <c r="AH576" s="3"/>
      <c r="AI576" s="3"/>
      <c r="AJ576" s="3"/>
      <c r="AK576" s="3">
        <v>3.22</v>
      </c>
      <c r="AL576" s="3"/>
      <c r="AM576" s="3"/>
      <c r="AN576" s="3"/>
      <c r="AO576" s="3"/>
      <c r="AP576" s="3">
        <v>212.64</v>
      </c>
      <c r="AQ576" s="4">
        <v>950</v>
      </c>
      <c r="AR576" s="3">
        <v>380.29</v>
      </c>
      <c r="AS576" s="4">
        <v>1825</v>
      </c>
      <c r="AT576" s="3"/>
      <c r="AU576" s="4"/>
      <c r="AV576" s="3">
        <v>16.739999999999998</v>
      </c>
      <c r="AW576" s="4">
        <v>0</v>
      </c>
      <c r="AX576" s="3">
        <v>100.65</v>
      </c>
      <c r="AY576" s="3"/>
      <c r="AZ576" s="3"/>
      <c r="BA576" s="3">
        <v>19.36</v>
      </c>
      <c r="BB576" s="3"/>
      <c r="BC576" s="3">
        <v>-3.29</v>
      </c>
      <c r="BD576" s="4">
        <v>25</v>
      </c>
      <c r="BE576" s="3"/>
      <c r="BF576" s="4"/>
      <c r="BG576" s="3">
        <v>128.51</v>
      </c>
      <c r="BH576" s="4">
        <v>488</v>
      </c>
      <c r="BI576" s="3">
        <v>695.2</v>
      </c>
      <c r="BJ576" s="3">
        <v>138.74</v>
      </c>
      <c r="BK576" s="3">
        <v>119.86999999999998</v>
      </c>
      <c r="BL576" s="3"/>
      <c r="BM576" s="3"/>
      <c r="BN576" s="3"/>
      <c r="BO576" s="3">
        <v>-52.14</v>
      </c>
      <c r="BP576" s="3">
        <v>-34.76</v>
      </c>
      <c r="BQ576" s="3">
        <v>-104.28</v>
      </c>
      <c r="BR576" s="3">
        <v>-695.2</v>
      </c>
      <c r="BS576" s="3">
        <f t="shared" si="45"/>
        <v>695.2</v>
      </c>
      <c r="BT576" s="3">
        <f t="shared" si="46"/>
        <v>0</v>
      </c>
      <c r="BU576" s="3"/>
      <c r="BV576" s="3"/>
      <c r="BW576" s="3"/>
      <c r="BX576" s="3"/>
      <c r="BY576" s="3"/>
      <c r="BZ576" s="3"/>
      <c r="CA576" s="4"/>
      <c r="CB576" s="3"/>
      <c r="CC576" s="3"/>
      <c r="CD576" s="3"/>
      <c r="CE576" s="3"/>
      <c r="CF576" s="3"/>
      <c r="CG576" s="3"/>
      <c r="CH576" s="3"/>
      <c r="CI576" s="3"/>
      <c r="CJ576" s="4"/>
      <c r="CK576" s="3"/>
      <c r="CL576" s="3">
        <v>-223.36</v>
      </c>
      <c r="CM576" s="3"/>
      <c r="CN576" s="3">
        <v>0</v>
      </c>
      <c r="CO576" s="3"/>
      <c r="CP576" s="3">
        <v>218.78</v>
      </c>
      <c r="CQ576" s="3"/>
      <c r="CR576" s="3"/>
    </row>
    <row r="577" spans="1:96" ht="15" customHeight="1" x14ac:dyDescent="0.15">
      <c r="A577" s="1" t="s">
        <v>848</v>
      </c>
      <c r="B577" s="1" t="s">
        <v>574</v>
      </c>
      <c r="C577" s="1" t="s">
        <v>1258</v>
      </c>
      <c r="D577" s="1" t="str">
        <f>VLOOKUP(B577,VALIDAÇÃO!$B$2:$C$12,2,0)</f>
        <v>MARIE CURIE</v>
      </c>
      <c r="E577" s="1" t="s">
        <v>293</v>
      </c>
      <c r="F577" s="1" t="str">
        <f>VLOOKUP(E577,'[1]MAIO 25'!$D$2:$E$876,2,0)</f>
        <v>Masculino</v>
      </c>
      <c r="G577" s="1" t="str">
        <f>VLOOKUP(H577,VALIDAÇÃO!$F$2:$G$83,2,0)</f>
        <v>DIRETO</v>
      </c>
      <c r="H577" s="1" t="s">
        <v>1518</v>
      </c>
      <c r="I577" s="1" t="s">
        <v>850</v>
      </c>
      <c r="J577" s="15">
        <v>45453</v>
      </c>
      <c r="K577" s="15"/>
      <c r="L577" s="2">
        <v>1612.59</v>
      </c>
      <c r="M577" s="2" t="e">
        <f>W577+X577+Y577+Z577+AA577+AB577+AC577+AD577+AE577+AF577+AH577+AJ577+AK577+AL577+AM577+AN577+AO577+AP577+AR577+AT577+AV577++AX577+AY577+AZ577+BA577+BG577+BJ577+BO577+BP577+BQ577+BV577+BW577+BX577+BZ577+CB577+CC577+CD577+CE577+CF577+CH577+CI577+CL577+CN577+BT577+BC577+BE577+BN577+BU577+CQ577+#REF!+CR577+CG577</f>
        <v>#REF!</v>
      </c>
      <c r="N577" s="2">
        <f>(V577+BR577)</f>
        <v>1042.8</v>
      </c>
      <c r="O577" s="2" t="e">
        <f t="shared" si="47"/>
        <v>#REF!</v>
      </c>
      <c r="P577" s="2" t="e">
        <f>O577+BS577</f>
        <v>#REF!</v>
      </c>
      <c r="Q577" s="2" t="e">
        <f t="shared" si="48"/>
        <v>#REF!</v>
      </c>
      <c r="R577" s="2" t="e">
        <f t="shared" si="49"/>
        <v>#REF!</v>
      </c>
      <c r="S577" s="2">
        <v>1738</v>
      </c>
      <c r="T577" s="3"/>
      <c r="U577" s="4"/>
      <c r="V577" s="3">
        <v>1738</v>
      </c>
      <c r="W577" s="3"/>
      <c r="X577" s="3"/>
      <c r="Y577" s="3">
        <v>0.48</v>
      </c>
      <c r="Z577" s="3"/>
      <c r="AA577" s="3"/>
      <c r="AB577" s="3"/>
      <c r="AC577" s="3"/>
      <c r="AD577" s="3"/>
      <c r="AE577" s="3"/>
      <c r="AF577" s="3"/>
      <c r="AG577" s="4"/>
      <c r="AH577" s="3"/>
      <c r="AI577" s="3"/>
      <c r="AJ577" s="3"/>
      <c r="AK577" s="3">
        <v>3.89</v>
      </c>
      <c r="AL577" s="3"/>
      <c r="AM577" s="3"/>
      <c r="AN577" s="3"/>
      <c r="AO577" s="3"/>
      <c r="AP577" s="3">
        <v>188.06</v>
      </c>
      <c r="AQ577" s="4">
        <v>840.19</v>
      </c>
      <c r="AR577" s="3">
        <v>489.97</v>
      </c>
      <c r="AS577" s="4">
        <v>22</v>
      </c>
      <c r="AT577" s="3"/>
      <c r="AU577" s="4"/>
      <c r="AV577" s="3">
        <v>20.21</v>
      </c>
      <c r="AW577" s="4">
        <v>0</v>
      </c>
      <c r="AX577" s="3">
        <v>125.81</v>
      </c>
      <c r="AY577" s="3"/>
      <c r="AZ577" s="3"/>
      <c r="BA577" s="3">
        <v>24.19</v>
      </c>
      <c r="BB577" s="3"/>
      <c r="BC577" s="3"/>
      <c r="BD577" s="4"/>
      <c r="BE577" s="3"/>
      <c r="BF577" s="4"/>
      <c r="BG577" s="3"/>
      <c r="BH577" s="4"/>
      <c r="BI577" s="3">
        <v>695.2</v>
      </c>
      <c r="BJ577" s="3">
        <v>130.47999999999999</v>
      </c>
      <c r="BK577" s="3">
        <v>1.23</v>
      </c>
      <c r="BL577" s="3"/>
      <c r="BM577" s="3"/>
      <c r="BN577" s="3"/>
      <c r="BO577" s="3">
        <v>-52.14</v>
      </c>
      <c r="BP577" s="3">
        <v>-34.76</v>
      </c>
      <c r="BQ577" s="3">
        <v>-104.28</v>
      </c>
      <c r="BR577" s="3">
        <v>-695.2</v>
      </c>
      <c r="BS577" s="3">
        <f t="shared" si="45"/>
        <v>695.2</v>
      </c>
      <c r="BT577" s="3">
        <f t="shared" si="46"/>
        <v>0</v>
      </c>
      <c r="BU577" s="3"/>
      <c r="BV577" s="3"/>
      <c r="BW577" s="3"/>
      <c r="BX577" s="3"/>
      <c r="BY577" s="3"/>
      <c r="BZ577" s="3"/>
      <c r="CA577" s="4"/>
      <c r="CB577" s="3"/>
      <c r="CC577" s="3"/>
      <c r="CD577" s="3"/>
      <c r="CE577" s="3"/>
      <c r="CF577" s="3"/>
      <c r="CG577" s="3"/>
      <c r="CH577" s="3"/>
      <c r="CI577" s="3"/>
      <c r="CJ577" s="4"/>
      <c r="CK577" s="3"/>
      <c r="CL577" s="3">
        <v>-222.12</v>
      </c>
      <c r="CM577" s="3"/>
      <c r="CN577" s="3">
        <v>0</v>
      </c>
      <c r="CO577" s="3"/>
      <c r="CP577" s="3">
        <v>217.68</v>
      </c>
      <c r="CQ577" s="3"/>
      <c r="CR577" s="3"/>
    </row>
    <row r="578" spans="1:96" ht="15" customHeight="1" x14ac:dyDescent="0.15">
      <c r="A578" s="1" t="s">
        <v>851</v>
      </c>
      <c r="B578" s="1" t="s">
        <v>633</v>
      </c>
      <c r="C578" s="1" t="s">
        <v>1259</v>
      </c>
      <c r="D578" s="1" t="str">
        <f>VLOOKUP(B578,VALIDAÇÃO!$B$2:$C$12,2,0)</f>
        <v>ESSENZA</v>
      </c>
      <c r="E578" s="1" t="s">
        <v>35</v>
      </c>
      <c r="F578" s="1" t="str">
        <f>VLOOKUP(E578,'[1]MAIO 25'!$D$2:$E$876,2,0)</f>
        <v>Masculino</v>
      </c>
      <c r="G578" s="1" t="str">
        <f>VLOOKUP(H578,VALIDAÇÃO!$F$2:$G$83,2,0)</f>
        <v>DIRETO</v>
      </c>
      <c r="H578" s="1" t="s">
        <v>1518</v>
      </c>
      <c r="I578" s="1" t="s">
        <v>847</v>
      </c>
      <c r="J578" s="15">
        <v>45103</v>
      </c>
      <c r="K578" s="15"/>
      <c r="L578" s="2">
        <v>1466.55</v>
      </c>
      <c r="M578" s="2" t="e">
        <f>W578+X578+Y578+Z578+AA578+AB578+AC578+AD578+AE578+AF578+AH578+AJ578+AK578+AL578+AM578+AN578+AO578+AP578+AR578+AT578+AV578++AX578+AY578+AZ578+BA578+BG578+BJ578+BO578+BP578+BQ578+BV578+BW578+BX578+BZ578+CB578+CC578+CD578+CE578+CF578+CH578+CI578+CL578+CN578+BT578+BC578+BE578+BN578+BU578+CQ578+#REF!+CR578+CG578</f>
        <v>#REF!</v>
      </c>
      <c r="N578" s="2">
        <f>(V578+BR578)</f>
        <v>1042.8</v>
      </c>
      <c r="O578" s="2" t="e">
        <f t="shared" si="47"/>
        <v>#REF!</v>
      </c>
      <c r="P578" s="2" t="e">
        <f>O578+BS578</f>
        <v>#REF!</v>
      </c>
      <c r="Q578" s="2" t="e">
        <f t="shared" si="48"/>
        <v>#REF!</v>
      </c>
      <c r="R578" s="2" t="e">
        <f t="shared" si="49"/>
        <v>#REF!</v>
      </c>
      <c r="S578" s="2">
        <v>1738</v>
      </c>
      <c r="T578" s="3"/>
      <c r="U578" s="4"/>
      <c r="V578" s="3">
        <v>1738</v>
      </c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4"/>
      <c r="AH578" s="3"/>
      <c r="AI578" s="3"/>
      <c r="AJ578" s="3"/>
      <c r="AK578" s="3">
        <v>3.08</v>
      </c>
      <c r="AL578" s="3"/>
      <c r="AM578" s="3"/>
      <c r="AN578" s="3"/>
      <c r="AO578" s="3"/>
      <c r="AP578" s="3">
        <v>220.28</v>
      </c>
      <c r="AQ578" s="4">
        <v>984.14</v>
      </c>
      <c r="AR578" s="3">
        <v>31.59</v>
      </c>
      <c r="AS578" s="4"/>
      <c r="AT578" s="3"/>
      <c r="AU578" s="4"/>
      <c r="AV578" s="3">
        <v>16.03</v>
      </c>
      <c r="AW578" s="4"/>
      <c r="AX578" s="3">
        <v>180</v>
      </c>
      <c r="AY578" s="3"/>
      <c r="AZ578" s="3"/>
      <c r="BA578" s="3">
        <v>34.620000000000005</v>
      </c>
      <c r="BB578" s="3"/>
      <c r="BC578" s="3"/>
      <c r="BD578" s="4"/>
      <c r="BE578" s="3"/>
      <c r="BF578" s="4"/>
      <c r="BG578" s="3">
        <v>145.91999999999999</v>
      </c>
      <c r="BH578" s="4">
        <v>554.14</v>
      </c>
      <c r="BI578" s="3">
        <v>924</v>
      </c>
      <c r="BJ578" s="3">
        <v>76.5</v>
      </c>
      <c r="BK578" s="3"/>
      <c r="BL578" s="3"/>
      <c r="BM578" s="3"/>
      <c r="BN578" s="3"/>
      <c r="BO578" s="3">
        <v>-52.14</v>
      </c>
      <c r="BP578" s="3">
        <v>-34.76</v>
      </c>
      <c r="BQ578" s="3"/>
      <c r="BR578" s="3">
        <v>-695.2</v>
      </c>
      <c r="BS578" s="3">
        <f t="shared" si="45"/>
        <v>695.2</v>
      </c>
      <c r="BT578" s="3">
        <f t="shared" si="46"/>
        <v>228.79999999999995</v>
      </c>
      <c r="BU578" s="3"/>
      <c r="BV578" s="3"/>
      <c r="BW578" s="3"/>
      <c r="BX578" s="3"/>
      <c r="BY578" s="3"/>
      <c r="BZ578" s="3"/>
      <c r="CA578" s="4"/>
      <c r="CB578" s="3"/>
      <c r="CC578" s="3"/>
      <c r="CD578" s="3"/>
      <c r="CE578" s="3"/>
      <c r="CF578" s="3"/>
      <c r="CG578" s="3"/>
      <c r="CH578" s="3"/>
      <c r="CI578" s="3"/>
      <c r="CJ578" s="4"/>
      <c r="CK578" s="3"/>
      <c r="CL578" s="3">
        <v>-197.37</v>
      </c>
      <c r="CM578" s="3"/>
      <c r="CN578" s="3">
        <v>0</v>
      </c>
      <c r="CO578" s="3"/>
      <c r="CP578" s="3">
        <v>195.68</v>
      </c>
      <c r="CQ578" s="3"/>
      <c r="CR578" s="3"/>
    </row>
    <row r="579" spans="1:96" ht="15" customHeight="1" x14ac:dyDescent="0.15">
      <c r="A579" s="1" t="s">
        <v>845</v>
      </c>
      <c r="B579" s="1" t="s">
        <v>55</v>
      </c>
      <c r="C579" s="1" t="s">
        <v>1736</v>
      </c>
      <c r="D579" s="1" t="str">
        <f>VLOOKUP(B579,VALIDAÇÃO!$B$2:$C$12,2,0)</f>
        <v>UNIQUE</v>
      </c>
      <c r="E579" s="1" t="s">
        <v>1493</v>
      </c>
      <c r="F579" s="1" t="str">
        <f>VLOOKUP(E579,'[1]MAIO 25'!$D$2:$E$876,2,0)</f>
        <v>Masculino</v>
      </c>
      <c r="G579" s="1" t="str">
        <f>VLOOKUP(H579,VALIDAÇÃO!$F$2:$G$83,2,0)</f>
        <v>DIRETO</v>
      </c>
      <c r="H579" s="1" t="s">
        <v>1518</v>
      </c>
      <c r="I579" s="1" t="s">
        <v>847</v>
      </c>
      <c r="J579" s="15">
        <v>45798</v>
      </c>
      <c r="K579" s="15"/>
      <c r="L579" s="2">
        <v>1195.03</v>
      </c>
      <c r="M579" s="2" t="e">
        <f>W579+X579+Y579+Z579+AA579+AB579+AC579+AD579+AE579+AF579+AH579+AJ579+AK579+AL579+AM579+AN579+AO579+AP579+AR579+AT579+AV579++AX579+AY579+AZ579+BA579+BG579+BJ579+BO579+BP579+BQ579+BV579+BW579+BX579+BZ579+CB579+CC579+CD579+CE579+CF579+CH579+CI579+CL579+CN579+BT579+BC579+BE579+BN579+BU579+CQ579+#REF!+CR579+CG579</f>
        <v>#REF!</v>
      </c>
      <c r="N579" s="2">
        <f>(V579+BR579)</f>
        <v>946.8</v>
      </c>
      <c r="O579" s="2" t="e">
        <f t="shared" si="47"/>
        <v>#REF!</v>
      </c>
      <c r="P579" s="2" t="e">
        <f>O579+BS579</f>
        <v>#REF!</v>
      </c>
      <c r="Q579" s="2" t="e">
        <f t="shared" si="48"/>
        <v>#REF!</v>
      </c>
      <c r="R579" s="2" t="e">
        <f t="shared" si="49"/>
        <v>#REF!</v>
      </c>
      <c r="S579" s="2">
        <v>1738</v>
      </c>
      <c r="T579" s="3"/>
      <c r="U579" s="4"/>
      <c r="V579" s="3">
        <v>1738</v>
      </c>
      <c r="W579" s="3"/>
      <c r="X579" s="3"/>
      <c r="Y579" s="3"/>
      <c r="Z579" s="3"/>
      <c r="AA579" s="3"/>
      <c r="AB579" s="3"/>
      <c r="AC579" s="3"/>
      <c r="AD579" s="3"/>
      <c r="AE579" s="3">
        <v>100</v>
      </c>
      <c r="AF579" s="3"/>
      <c r="AG579" s="4"/>
      <c r="AH579" s="3"/>
      <c r="AI579" s="3"/>
      <c r="AJ579" s="3"/>
      <c r="AK579" s="3">
        <v>0.28000000000000003</v>
      </c>
      <c r="AL579" s="3"/>
      <c r="AM579" s="3"/>
      <c r="AN579" s="3">
        <v>192</v>
      </c>
      <c r="AO579" s="3"/>
      <c r="AP579" s="3"/>
      <c r="AQ579" s="4"/>
      <c r="AR579" s="3">
        <v>102.78</v>
      </c>
      <c r="AS579" s="4">
        <v>2217</v>
      </c>
      <c r="AT579" s="3"/>
      <c r="AU579" s="4"/>
      <c r="AV579" s="3">
        <v>1.43</v>
      </c>
      <c r="AW579" s="4">
        <v>0</v>
      </c>
      <c r="AX579" s="3">
        <v>58.71</v>
      </c>
      <c r="AY579" s="3"/>
      <c r="AZ579" s="3"/>
      <c r="BA579" s="3">
        <v>11.29</v>
      </c>
      <c r="BB579" s="3"/>
      <c r="BC579" s="3"/>
      <c r="BD579" s="4"/>
      <c r="BE579" s="3"/>
      <c r="BF579" s="4"/>
      <c r="BG579" s="3"/>
      <c r="BH579" s="4"/>
      <c r="BI579" s="3">
        <v>695.2</v>
      </c>
      <c r="BJ579" s="3">
        <v>19.77</v>
      </c>
      <c r="BK579" s="3">
        <v>211.35</v>
      </c>
      <c r="BL579" s="3"/>
      <c r="BM579" s="3"/>
      <c r="BN579" s="3"/>
      <c r="BO579" s="3">
        <v>-52.14</v>
      </c>
      <c r="BP579" s="3">
        <v>-34.76</v>
      </c>
      <c r="BQ579" s="3"/>
      <c r="BR579" s="3">
        <v>-791.2</v>
      </c>
      <c r="BS579" s="3">
        <f t="shared" ref="BS579:BS642" si="50">BR579*-1</f>
        <v>791.2</v>
      </c>
      <c r="BT579" s="3">
        <f t="shared" si="46"/>
        <v>-96</v>
      </c>
      <c r="BU579" s="3"/>
      <c r="BV579" s="3"/>
      <c r="BW579" s="3"/>
      <c r="BX579" s="3"/>
      <c r="BY579" s="3"/>
      <c r="BZ579" s="3"/>
      <c r="CA579" s="4"/>
      <c r="CB579" s="3"/>
      <c r="CC579" s="3"/>
      <c r="CD579" s="3"/>
      <c r="CE579" s="3"/>
      <c r="CF579" s="3"/>
      <c r="CG579" s="3"/>
      <c r="CH579" s="3"/>
      <c r="CI579" s="3"/>
      <c r="CJ579" s="4"/>
      <c r="CK579" s="3"/>
      <c r="CL579" s="3">
        <v>-151.13</v>
      </c>
      <c r="CM579" s="3"/>
      <c r="CN579" s="3">
        <v>0</v>
      </c>
      <c r="CO579" s="3"/>
      <c r="CP579" s="3">
        <v>154.58000000000001</v>
      </c>
      <c r="CQ579" s="3"/>
      <c r="CR579" s="3"/>
    </row>
    <row r="580" spans="1:96" ht="15" customHeight="1" x14ac:dyDescent="0.15">
      <c r="A580" s="1" t="s">
        <v>855</v>
      </c>
      <c r="B580" s="1" t="s">
        <v>509</v>
      </c>
      <c r="C580" s="1" t="s">
        <v>1260</v>
      </c>
      <c r="D580" s="1" t="str">
        <f>VLOOKUP(B580,VALIDAÇÃO!$B$2:$C$12,2,0)</f>
        <v>AUGURI</v>
      </c>
      <c r="E580" s="1" t="s">
        <v>655</v>
      </c>
      <c r="F580" s="1" t="str">
        <f>VLOOKUP(E580,'[1]MAIO 25'!$D$2:$E$876,2,0)</f>
        <v>Masculino</v>
      </c>
      <c r="G580" s="1" t="str">
        <f>VLOOKUP(H580,VALIDAÇÃO!$F$2:$G$83,2,0)</f>
        <v>DIRETO</v>
      </c>
      <c r="H580" s="1" t="s">
        <v>1519</v>
      </c>
      <c r="I580" s="1" t="s">
        <v>847</v>
      </c>
      <c r="J580" s="15">
        <v>45617</v>
      </c>
      <c r="K580" s="15"/>
      <c r="L580" s="2">
        <v>2235.4899999999998</v>
      </c>
      <c r="M580" s="2" t="e">
        <f>W580+X580+Y580+Z580+AA580+AB580+AC580+AD580+AE580+AF580+AH580+AJ580+AK580+AL580+AM580+AN580+AO580+AP580+AR580+AT580+AV580++AX580+AY580+AZ580+BA580+BG580+BJ580+BO580+BP580+BQ580+BV580+BW580+BX580+BZ580+CB580+CC580+CD580+CE580+CF580+CH580+CI580+CL580+CN580+BT580+BC580+BE580+BN580+BU580+CQ580+#REF!+CR580+CG580</f>
        <v>#REF!</v>
      </c>
      <c r="N580" s="2">
        <f>(V580+BR580)</f>
        <v>1296</v>
      </c>
      <c r="O580" s="2" t="e">
        <f t="shared" si="47"/>
        <v>#REF!</v>
      </c>
      <c r="P580" s="2" t="e">
        <f>O580+BS580</f>
        <v>#REF!</v>
      </c>
      <c r="Q580" s="2" t="e">
        <f t="shared" si="48"/>
        <v>#REF!</v>
      </c>
      <c r="R580" s="2" t="e">
        <f t="shared" si="49"/>
        <v>#REF!</v>
      </c>
      <c r="S580" s="2">
        <v>2310</v>
      </c>
      <c r="T580" s="3"/>
      <c r="U580" s="4"/>
      <c r="V580" s="3">
        <v>2310</v>
      </c>
      <c r="W580" s="3"/>
      <c r="X580" s="3"/>
      <c r="Y580" s="3"/>
      <c r="Z580" s="3"/>
      <c r="AA580" s="3"/>
      <c r="AB580" s="3"/>
      <c r="AC580" s="3">
        <v>55.62</v>
      </c>
      <c r="AD580" s="3"/>
      <c r="AE580" s="3"/>
      <c r="AF580" s="3"/>
      <c r="AG580" s="4"/>
      <c r="AH580" s="3"/>
      <c r="AI580" s="3"/>
      <c r="AJ580" s="3"/>
      <c r="AK580" s="3">
        <v>1.32</v>
      </c>
      <c r="AL580" s="3"/>
      <c r="AM580" s="3"/>
      <c r="AN580" s="3">
        <v>180</v>
      </c>
      <c r="AO580" s="3"/>
      <c r="AP580" s="3"/>
      <c r="AQ580" s="4"/>
      <c r="AR580" s="3">
        <v>38.380000000000003</v>
      </c>
      <c r="AS580" s="4">
        <v>1598.19</v>
      </c>
      <c r="AT580" s="3"/>
      <c r="AU580" s="4"/>
      <c r="AV580" s="3">
        <v>5.52</v>
      </c>
      <c r="AW580" s="4">
        <v>0</v>
      </c>
      <c r="AX580" s="3">
        <v>806.45</v>
      </c>
      <c r="AY580" s="3"/>
      <c r="AZ580" s="3"/>
      <c r="BA580" s="3">
        <v>193.55</v>
      </c>
      <c r="BB580" s="3"/>
      <c r="BC580" s="3">
        <v>-2.4500000000000002</v>
      </c>
      <c r="BD580" s="4">
        <v>14</v>
      </c>
      <c r="BE580" s="3"/>
      <c r="BF580" s="4"/>
      <c r="BG580" s="3"/>
      <c r="BH580" s="4"/>
      <c r="BI580" s="3">
        <v>695.2</v>
      </c>
      <c r="BJ580" s="3">
        <v>9.2100000000000009</v>
      </c>
      <c r="BK580" s="3">
        <v>132.53</v>
      </c>
      <c r="BL580" s="3"/>
      <c r="BM580" s="3"/>
      <c r="BN580" s="3"/>
      <c r="BO580" s="3"/>
      <c r="BP580" s="3">
        <v>-46.2</v>
      </c>
      <c r="BQ580" s="3"/>
      <c r="BR580" s="3">
        <v>-1014</v>
      </c>
      <c r="BS580" s="3">
        <f t="shared" si="50"/>
        <v>1014</v>
      </c>
      <c r="BT580" s="3">
        <f t="shared" si="46"/>
        <v>-318.79999999999995</v>
      </c>
      <c r="BU580" s="3"/>
      <c r="BV580" s="3"/>
      <c r="BW580" s="3"/>
      <c r="BX580" s="3"/>
      <c r="BY580" s="3"/>
      <c r="BZ580" s="3"/>
      <c r="CA580" s="4"/>
      <c r="CB580" s="3"/>
      <c r="CC580" s="3"/>
      <c r="CD580" s="3"/>
      <c r="CE580" s="3"/>
      <c r="CF580" s="3"/>
      <c r="CG580" s="3"/>
      <c r="CH580" s="3"/>
      <c r="CI580" s="3"/>
      <c r="CJ580" s="4"/>
      <c r="CK580" s="3"/>
      <c r="CL580" s="3">
        <v>-296.83999999999997</v>
      </c>
      <c r="CM580" s="3"/>
      <c r="CN580" s="3">
        <v>-5.07</v>
      </c>
      <c r="CO580" s="3"/>
      <c r="CP580" s="3">
        <v>268.95</v>
      </c>
      <c r="CQ580" s="3"/>
      <c r="CR580" s="3"/>
    </row>
    <row r="581" spans="1:96" ht="15" customHeight="1" x14ac:dyDescent="0.15">
      <c r="A581" s="1" t="s">
        <v>851</v>
      </c>
      <c r="B581" s="1" t="s">
        <v>633</v>
      </c>
      <c r="C581" s="1" t="s">
        <v>1261</v>
      </c>
      <c r="D581" s="1" t="str">
        <f>VLOOKUP(B581,VALIDAÇÃO!$B$2:$C$12,2,0)</f>
        <v>ESSENZA</v>
      </c>
      <c r="E581" s="1" t="s">
        <v>666</v>
      </c>
      <c r="F581" s="1" t="str">
        <f>VLOOKUP(E581,'[1]MAIO 25'!$D$2:$E$876,2,0)</f>
        <v>Masculino</v>
      </c>
      <c r="G581" s="1" t="str">
        <f>VLOOKUP(H581,VALIDAÇÃO!$F$2:$G$83,2,0)</f>
        <v>DIRETO</v>
      </c>
      <c r="H581" s="1" t="s">
        <v>1518</v>
      </c>
      <c r="I581" s="1" t="s">
        <v>847</v>
      </c>
      <c r="J581" s="15">
        <v>45131</v>
      </c>
      <c r="K581" s="15"/>
      <c r="L581" s="2">
        <v>1725.22</v>
      </c>
      <c r="M581" s="2" t="e">
        <f>W581+X581+Y581+Z581+AA581+AB581+AC581+AD581+AE581+AF581+AH581+AJ581+AK581+AL581+AM581+AN581+AO581+AP581+AR581+AT581+AV581++AX581+AY581+AZ581+BA581+BG581+BJ581+BO581+BP581+BQ581+BV581+BW581+BX581+BZ581+CB581+CC581+CD581+CE581+CF581+CH581+CI581+CL581+CN581+BT581+BC581+BE581+BN581+BU581+CQ581+#REF!+CR581+CG581</f>
        <v>#REF!</v>
      </c>
      <c r="N581" s="2">
        <f>(V581+BR581)</f>
        <v>1042.8</v>
      </c>
      <c r="O581" s="2" t="e">
        <f t="shared" si="47"/>
        <v>#REF!</v>
      </c>
      <c r="P581" s="2" t="e">
        <f>O581+BS581</f>
        <v>#REF!</v>
      </c>
      <c r="Q581" s="2" t="e">
        <f t="shared" si="48"/>
        <v>#REF!</v>
      </c>
      <c r="R581" s="2" t="e">
        <f t="shared" si="49"/>
        <v>#REF!</v>
      </c>
      <c r="S581" s="2">
        <v>1738</v>
      </c>
      <c r="T581" s="3"/>
      <c r="U581" s="4"/>
      <c r="V581" s="3">
        <v>1738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4"/>
      <c r="AH581" s="3"/>
      <c r="AI581" s="3">
        <v>2.7699999999999996</v>
      </c>
      <c r="AJ581" s="3"/>
      <c r="AK581" s="3">
        <v>5.31</v>
      </c>
      <c r="AL581" s="3"/>
      <c r="AM581" s="3"/>
      <c r="AN581" s="3"/>
      <c r="AO581" s="3"/>
      <c r="AP581" s="3">
        <v>217.82</v>
      </c>
      <c r="AQ581" s="4">
        <v>973.14</v>
      </c>
      <c r="AR581" s="3">
        <v>240.88</v>
      </c>
      <c r="AS581" s="4">
        <v>68.083749999999995</v>
      </c>
      <c r="AT581" s="3"/>
      <c r="AU581" s="4"/>
      <c r="AV581" s="3">
        <v>27.61</v>
      </c>
      <c r="AW581" s="4">
        <v>0</v>
      </c>
      <c r="AX581" s="3">
        <v>200</v>
      </c>
      <c r="AY581" s="3"/>
      <c r="AZ581" s="3"/>
      <c r="BA581" s="3">
        <v>38.46</v>
      </c>
      <c r="BB581" s="3"/>
      <c r="BC581" s="3"/>
      <c r="BD581" s="4"/>
      <c r="BE581" s="3"/>
      <c r="BF581" s="4"/>
      <c r="BG581" s="3">
        <v>145.91999999999999</v>
      </c>
      <c r="BH581" s="4">
        <v>554.14</v>
      </c>
      <c r="BI581" s="3">
        <v>556.16</v>
      </c>
      <c r="BJ581" s="3">
        <v>116.27</v>
      </c>
      <c r="BK581" s="3">
        <v>7.34</v>
      </c>
      <c r="BL581" s="3"/>
      <c r="BM581" s="3">
        <v>125.41</v>
      </c>
      <c r="BN581" s="3"/>
      <c r="BO581" s="3">
        <v>-52.14</v>
      </c>
      <c r="BP581" s="3">
        <v>-34.76</v>
      </c>
      <c r="BQ581" s="3"/>
      <c r="BR581" s="3">
        <v>-695.2</v>
      </c>
      <c r="BS581" s="3">
        <f t="shared" si="50"/>
        <v>695.2</v>
      </c>
      <c r="BT581" s="3">
        <f t="shared" si="46"/>
        <v>-139.04000000000008</v>
      </c>
      <c r="BU581" s="3"/>
      <c r="BV581" s="3"/>
      <c r="BW581" s="3"/>
      <c r="BX581" s="3"/>
      <c r="BY581" s="3"/>
      <c r="BZ581" s="3"/>
      <c r="CA581" s="4"/>
      <c r="CB581" s="3"/>
      <c r="CC581" s="3"/>
      <c r="CD581" s="3"/>
      <c r="CE581" s="3"/>
      <c r="CF581" s="3"/>
      <c r="CG581" s="3"/>
      <c r="CH581" s="3"/>
      <c r="CI581" s="3"/>
      <c r="CJ581" s="4"/>
      <c r="CK581" s="3">
        <v>-37.619999999999997</v>
      </c>
      <c r="CL581" s="3">
        <v>-222.95</v>
      </c>
      <c r="CM581" s="3"/>
      <c r="CN581" s="3">
        <v>0</v>
      </c>
      <c r="CO581" s="3">
        <v>40.13000000000001</v>
      </c>
      <c r="CP581" s="3">
        <v>218.42</v>
      </c>
      <c r="CQ581" s="3"/>
      <c r="CR581" s="3"/>
    </row>
    <row r="582" spans="1:96" ht="15" customHeight="1" x14ac:dyDescent="0.15">
      <c r="A582" s="1" t="s">
        <v>872</v>
      </c>
      <c r="B582" s="1" t="s">
        <v>437</v>
      </c>
      <c r="C582" s="1" t="s">
        <v>1262</v>
      </c>
      <c r="D582" s="1" t="str">
        <f>VLOOKUP(B582,VALIDAÇÃO!$B$2:$C$12,2,0)</f>
        <v xml:space="preserve">BOSSA </v>
      </c>
      <c r="E582" s="1" t="s">
        <v>387</v>
      </c>
      <c r="F582" s="1" t="str">
        <f>VLOOKUP(E582,'[1]MAIO 25'!$D$2:$E$876,2,0)</f>
        <v>Masculino</v>
      </c>
      <c r="G582" s="1" t="str">
        <f>VLOOKUP(H582,VALIDAÇÃO!$F$2:$G$83,2,0)</f>
        <v>DIRETO</v>
      </c>
      <c r="H582" s="1" t="s">
        <v>649</v>
      </c>
      <c r="I582" s="1" t="s">
        <v>847</v>
      </c>
      <c r="J582" s="15">
        <v>45378</v>
      </c>
      <c r="K582" s="15"/>
      <c r="L582" s="2">
        <v>2188.23</v>
      </c>
      <c r="M582" s="2" t="e">
        <f>W582+X582+Y582+Z582+AA582+AB582+AC582+AD582+AE582+AF582+AH582+AJ582+AK582+AL582+AM582+AN582+AO582+AP582+AR582+AT582+AV582++AX582+AY582+AZ582+BA582+BG582+BJ582+BO582+BP582+BQ582+BV582+BW582+BX582+BZ582+CB582+CC582+CD582+CE582+CF582+CH582+CI582+CL582+CN582+BT582+BC582+BE582+BN582+BU582+CQ582+#REF!+CR582+CG582</f>
        <v>#REF!</v>
      </c>
      <c r="N582" s="2">
        <f>(V582+BR582)</f>
        <v>1386</v>
      </c>
      <c r="O582" s="2" t="e">
        <f t="shared" si="47"/>
        <v>#REF!</v>
      </c>
      <c r="P582" s="2" t="e">
        <f>O582+BS582</f>
        <v>#REF!</v>
      </c>
      <c r="Q582" s="2" t="e">
        <f t="shared" si="48"/>
        <v>#REF!</v>
      </c>
      <c r="R582" s="2" t="e">
        <f t="shared" si="49"/>
        <v>#REF!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>
        <v>100</v>
      </c>
      <c r="AE582" s="3"/>
      <c r="AF582" s="3"/>
      <c r="AG582" s="4"/>
      <c r="AH582" s="3"/>
      <c r="AI582" s="3"/>
      <c r="AJ582" s="3"/>
      <c r="AK582" s="3">
        <v>4.1100000000000003</v>
      </c>
      <c r="AL582" s="3"/>
      <c r="AM582" s="3"/>
      <c r="AN582" s="3"/>
      <c r="AO582" s="3"/>
      <c r="AP582" s="3">
        <v>122.87</v>
      </c>
      <c r="AQ582" s="4">
        <v>413</v>
      </c>
      <c r="AR582" s="3">
        <v>18.149999999999999</v>
      </c>
      <c r="AS582" s="4">
        <v>1539.17</v>
      </c>
      <c r="AT582" s="3"/>
      <c r="AU582" s="4"/>
      <c r="AV582" s="3">
        <v>21.369999999999994</v>
      </c>
      <c r="AW582" s="4">
        <v>0</v>
      </c>
      <c r="AX582" s="3">
        <v>850</v>
      </c>
      <c r="AY582" s="3"/>
      <c r="AZ582" s="3"/>
      <c r="BA582" s="3">
        <v>163.46</v>
      </c>
      <c r="BB582" s="3"/>
      <c r="BC582" s="3"/>
      <c r="BD582" s="4"/>
      <c r="BE582" s="3"/>
      <c r="BF582" s="4"/>
      <c r="BG582" s="3"/>
      <c r="BH582" s="4"/>
      <c r="BI582" s="3">
        <v>695.2</v>
      </c>
      <c r="BJ582" s="3">
        <v>27.12</v>
      </c>
      <c r="BK582" s="3">
        <v>138.25</v>
      </c>
      <c r="BL582" s="3"/>
      <c r="BM582" s="3"/>
      <c r="BN582" s="3"/>
      <c r="BO582" s="3">
        <v>-69.3</v>
      </c>
      <c r="BP582" s="3">
        <v>-46.2</v>
      </c>
      <c r="BQ582" s="3"/>
      <c r="BR582" s="3">
        <v>-924</v>
      </c>
      <c r="BS582" s="3">
        <f t="shared" si="50"/>
        <v>924</v>
      </c>
      <c r="BT582" s="3">
        <f t="shared" si="46"/>
        <v>-228.79999999999995</v>
      </c>
      <c r="BU582" s="3"/>
      <c r="BV582" s="3"/>
      <c r="BW582" s="3"/>
      <c r="BX582" s="3"/>
      <c r="BY582" s="3"/>
      <c r="BZ582" s="3"/>
      <c r="CA582" s="4"/>
      <c r="CB582" s="3"/>
      <c r="CC582" s="3"/>
      <c r="CD582" s="3"/>
      <c r="CE582" s="3"/>
      <c r="CF582" s="3"/>
      <c r="CG582" s="3"/>
      <c r="CH582" s="3"/>
      <c r="CI582" s="3"/>
      <c r="CJ582" s="4"/>
      <c r="CK582" s="3"/>
      <c r="CL582" s="3">
        <v>-315.45</v>
      </c>
      <c r="CM582" s="3"/>
      <c r="CN582" s="3">
        <v>-29.52</v>
      </c>
      <c r="CO582" s="3"/>
      <c r="CP582" s="3">
        <v>281.36</v>
      </c>
      <c r="CQ582" s="3"/>
      <c r="CR582" s="3"/>
    </row>
    <row r="583" spans="1:96" ht="15" customHeight="1" x14ac:dyDescent="0.15">
      <c r="A583" s="1" t="s">
        <v>859</v>
      </c>
      <c r="B583" s="1" t="s">
        <v>249</v>
      </c>
      <c r="C583" s="1" t="s">
        <v>1854</v>
      </c>
      <c r="D583" s="1" t="str">
        <f>VLOOKUP(B583,VALIDAÇÃO!$B$2:$C$12,2,0)</f>
        <v>MANUNTENÇÃO</v>
      </c>
      <c r="E583" s="1" t="s">
        <v>1922</v>
      </c>
      <c r="F583" s="1" t="e">
        <f>VLOOKUP(E583,'[1]MAIO 25'!$D$2:$E$876,2,0)</f>
        <v>#N/A</v>
      </c>
      <c r="G583" s="1" t="str">
        <f>VLOOKUP(H583,VALIDAÇÃO!$F$2:$G$83,2,0)</f>
        <v>INDIRETO</v>
      </c>
      <c r="H583" s="1" t="s">
        <v>187</v>
      </c>
      <c r="I583" s="1" t="s">
        <v>1968</v>
      </c>
      <c r="J583" s="15">
        <v>45708</v>
      </c>
      <c r="K583" s="15"/>
      <c r="L583" s="2">
        <v>998.58</v>
      </c>
      <c r="M583" s="2" t="e">
        <f>W583+X583+Y583+Z583+AA583+AB583+AC583+AD583+AE583+AF583+AH583+AJ583+AK583+AL583+AM583+AN583+AO583+AP583+AR583+AT583+AV583++AX583+AY583+AZ583+BA583+BG583+BJ583+BO583+BP583+BQ583+BV583+BW583+BX583+BZ583+CB583+CC583+CD583+CE583+CF583+CH583+CI583+CL583+CN583+BT583+BC583+BE583+BN583+BU583+CQ583+#REF!+CR583+CG583</f>
        <v>#REF!</v>
      </c>
      <c r="N583" s="2">
        <f>(V583+BR583)</f>
        <v>1386</v>
      </c>
      <c r="O583" s="2" t="e">
        <f t="shared" si="47"/>
        <v>#REF!</v>
      </c>
      <c r="P583" s="2" t="e">
        <f>O583+BS583</f>
        <v>#REF!</v>
      </c>
      <c r="Q583" s="2" t="e">
        <f t="shared" si="48"/>
        <v>#REF!</v>
      </c>
      <c r="R583" s="2" t="e">
        <f t="shared" si="49"/>
        <v>#REF!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4"/>
      <c r="AH583" s="3"/>
      <c r="AI583" s="3"/>
      <c r="AJ583" s="3"/>
      <c r="AK583" s="3"/>
      <c r="AL583" s="3"/>
      <c r="AM583" s="3"/>
      <c r="AN583" s="3"/>
      <c r="AO583" s="3"/>
      <c r="AP583" s="3"/>
      <c r="AQ583" s="4"/>
      <c r="AR583" s="3"/>
      <c r="AS583" s="4">
        <v>100</v>
      </c>
      <c r="AT583" s="3"/>
      <c r="AU583" s="4"/>
      <c r="AV583" s="3"/>
      <c r="AW583" s="4">
        <v>0</v>
      </c>
      <c r="AX583" s="3"/>
      <c r="AY583" s="3"/>
      <c r="AZ583" s="3"/>
      <c r="BA583" s="3"/>
      <c r="BB583" s="3"/>
      <c r="BC583" s="3"/>
      <c r="BD583" s="4"/>
      <c r="BE583" s="3"/>
      <c r="BF583" s="4"/>
      <c r="BG583" s="3"/>
      <c r="BH583" s="4"/>
      <c r="BI583" s="3">
        <v>924</v>
      </c>
      <c r="BJ583" s="3"/>
      <c r="BK583" s="3">
        <v>7.44</v>
      </c>
      <c r="BL583" s="3"/>
      <c r="BM583" s="3"/>
      <c r="BN583" s="3"/>
      <c r="BO583" s="3"/>
      <c r="BP583" s="3"/>
      <c r="BQ583" s="3">
        <v>-138.6</v>
      </c>
      <c r="BR583" s="3">
        <v>-924</v>
      </c>
      <c r="BS583" s="3">
        <f t="shared" si="50"/>
        <v>924</v>
      </c>
      <c r="BT583" s="3">
        <f t="shared" si="46"/>
        <v>0</v>
      </c>
      <c r="BU583" s="3"/>
      <c r="BV583" s="3">
        <v>-5</v>
      </c>
      <c r="BW583" s="3"/>
      <c r="BX583" s="3"/>
      <c r="BY583" s="3"/>
      <c r="BZ583" s="3"/>
      <c r="CA583" s="4"/>
      <c r="CB583" s="3"/>
      <c r="CC583" s="3">
        <v>-39.9</v>
      </c>
      <c r="CD583" s="3">
        <v>-18.79</v>
      </c>
      <c r="CE583" s="3"/>
      <c r="CF583" s="3"/>
      <c r="CG583" s="3"/>
      <c r="CH583" s="3"/>
      <c r="CI583" s="3"/>
      <c r="CJ583" s="4"/>
      <c r="CK583" s="3"/>
      <c r="CL583" s="3">
        <v>-185.13</v>
      </c>
      <c r="CM583" s="3"/>
      <c r="CN583" s="3">
        <v>0</v>
      </c>
      <c r="CO583" s="3"/>
      <c r="CP583" s="3">
        <v>184.8</v>
      </c>
      <c r="CQ583" s="3"/>
      <c r="CR583" s="3"/>
    </row>
    <row r="584" spans="1:96" ht="15" customHeight="1" x14ac:dyDescent="0.15">
      <c r="A584" s="1" t="s">
        <v>872</v>
      </c>
      <c r="B584" s="1" t="s">
        <v>437</v>
      </c>
      <c r="C584" s="1" t="s">
        <v>1263</v>
      </c>
      <c r="D584" s="1" t="str">
        <f>VLOOKUP(B584,VALIDAÇÃO!$B$2:$C$12,2,0)</f>
        <v xml:space="preserve">BOSSA </v>
      </c>
      <c r="E584" s="1" t="s">
        <v>296</v>
      </c>
      <c r="F584" s="1" t="str">
        <f>VLOOKUP(E584,'[1]MAIO 25'!$D$2:$E$876,2,0)</f>
        <v>Masculino</v>
      </c>
      <c r="G584" s="1" t="str">
        <f>VLOOKUP(H584,VALIDAÇÃO!$F$2:$G$83,2,0)</f>
        <v>DIRETO</v>
      </c>
      <c r="H584" s="1" t="s">
        <v>649</v>
      </c>
      <c r="I584" s="1" t="s">
        <v>847</v>
      </c>
      <c r="J584" s="15">
        <v>45180</v>
      </c>
      <c r="K584" s="15"/>
      <c r="L584" s="2">
        <v>1636.41</v>
      </c>
      <c r="M584" s="2" t="e">
        <f>W584+X584+Y584+Z584+AA584+AB584+AC584+AD584+AE584+AF584+AH584+AJ584+AK584+AL584+AM584+AN584+AO584+AP584+AR584+AT584+AV584++AX584+AY584+AZ584+BA584+BG584+BJ584+BO584+BP584+BQ584+BV584+BW584+BX584+BZ584+CB584+CC584+CD584+CE584+CF584+CH584+CI584+CL584+CN584+BT584+BC584+BE584+BN584+BU584+CQ584+#REF!+CR584+CG584</f>
        <v>#REF!</v>
      </c>
      <c r="N584" s="2">
        <f>(V584+BR584)</f>
        <v>1293.8</v>
      </c>
      <c r="O584" s="2" t="e">
        <f t="shared" si="47"/>
        <v>#REF!</v>
      </c>
      <c r="P584" s="2" t="e">
        <f>O584+BS584</f>
        <v>#REF!</v>
      </c>
      <c r="Q584" s="2" t="e">
        <f t="shared" si="48"/>
        <v>#REF!</v>
      </c>
      <c r="R584" s="2" t="e">
        <f t="shared" si="49"/>
        <v>#REF!</v>
      </c>
      <c r="S584" s="2">
        <v>2310</v>
      </c>
      <c r="T584" s="3"/>
      <c r="U584" s="4"/>
      <c r="V584" s="3">
        <v>2310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>
        <v>100</v>
      </c>
      <c r="AF584" s="3"/>
      <c r="AG584" s="4">
        <v>0</v>
      </c>
      <c r="AH584" s="3"/>
      <c r="AI584" s="3">
        <v>2.83</v>
      </c>
      <c r="AJ584" s="3"/>
      <c r="AK584" s="3">
        <v>0.05</v>
      </c>
      <c r="AL584" s="3"/>
      <c r="AM584" s="3"/>
      <c r="AN584" s="3">
        <v>92.2</v>
      </c>
      <c r="AO584" s="3"/>
      <c r="AP584" s="3"/>
      <c r="AQ584" s="4"/>
      <c r="AR584" s="3">
        <v>4.17</v>
      </c>
      <c r="AS584" s="4">
        <v>3354.74</v>
      </c>
      <c r="AT584" s="3"/>
      <c r="AU584" s="4"/>
      <c r="AV584" s="3">
        <v>0.27</v>
      </c>
      <c r="AW584" s="4">
        <v>0</v>
      </c>
      <c r="AX584" s="3">
        <v>360</v>
      </c>
      <c r="AY584" s="3"/>
      <c r="AZ584" s="3"/>
      <c r="BA584" s="3">
        <v>69.23</v>
      </c>
      <c r="BB584" s="3"/>
      <c r="BC584" s="3"/>
      <c r="BD584" s="4"/>
      <c r="BE584" s="3"/>
      <c r="BF584" s="4"/>
      <c r="BG584" s="3"/>
      <c r="BH584" s="4"/>
      <c r="BI584" s="3">
        <v>695.2</v>
      </c>
      <c r="BJ584" s="3">
        <v>0.8</v>
      </c>
      <c r="BK584" s="3">
        <v>232.12</v>
      </c>
      <c r="BL584" s="3"/>
      <c r="BM584" s="3">
        <v>161.35</v>
      </c>
      <c r="BN584" s="3"/>
      <c r="BO584" s="3">
        <v>-69.3</v>
      </c>
      <c r="BP584" s="3">
        <v>-46.2</v>
      </c>
      <c r="BQ584" s="3"/>
      <c r="BR584" s="3">
        <v>-1016.2</v>
      </c>
      <c r="BS584" s="3">
        <f t="shared" si="50"/>
        <v>1016.2</v>
      </c>
      <c r="BT584" s="3">
        <f t="shared" si="46"/>
        <v>-321</v>
      </c>
      <c r="BU584" s="3"/>
      <c r="BV584" s="3"/>
      <c r="BW584" s="3"/>
      <c r="BX584" s="3"/>
      <c r="BY584" s="3">
        <v>200.52</v>
      </c>
      <c r="BZ584" s="3"/>
      <c r="CA584" s="4"/>
      <c r="CB584" s="3"/>
      <c r="CC584" s="3"/>
      <c r="CD584" s="3"/>
      <c r="CE584" s="3"/>
      <c r="CF584" s="3"/>
      <c r="CG584" s="3"/>
      <c r="CH584" s="3"/>
      <c r="CI584" s="3"/>
      <c r="CJ584" s="4"/>
      <c r="CK584" s="3">
        <v>-48.4</v>
      </c>
      <c r="CL584" s="3">
        <v>-224.23</v>
      </c>
      <c r="CM584" s="3">
        <v>0</v>
      </c>
      <c r="CN584" s="3">
        <v>0</v>
      </c>
      <c r="CO584" s="3">
        <v>51.63</v>
      </c>
      <c r="CP584" s="3">
        <v>219.56</v>
      </c>
      <c r="CQ584" s="3"/>
      <c r="CR584" s="3"/>
    </row>
    <row r="585" spans="1:96" ht="15" customHeight="1" x14ac:dyDescent="0.15">
      <c r="A585" s="1" t="s">
        <v>848</v>
      </c>
      <c r="B585" s="1" t="s">
        <v>574</v>
      </c>
      <c r="C585" s="1" t="s">
        <v>1059</v>
      </c>
      <c r="D585" s="1" t="str">
        <f>VLOOKUP(B585,VALIDAÇÃO!$B$2:$C$12,2,0)</f>
        <v>MARIE CURIE</v>
      </c>
      <c r="E585" s="1" t="s">
        <v>307</v>
      </c>
      <c r="F585" s="1" t="str">
        <f>VLOOKUP(E585,'[1]MAIO 25'!$D$2:$E$876,2,0)</f>
        <v>Masculino</v>
      </c>
      <c r="G585" s="1" t="str">
        <f>VLOOKUP(H585,VALIDAÇÃO!$F$2:$G$83,2,0)</f>
        <v>DIRETO</v>
      </c>
      <c r="H585" s="1" t="s">
        <v>1518</v>
      </c>
      <c r="I585" s="1" t="s">
        <v>850</v>
      </c>
      <c r="J585" s="15">
        <v>45236</v>
      </c>
      <c r="K585" s="15"/>
      <c r="L585" s="2">
        <v>1393.7</v>
      </c>
      <c r="M585" s="2" t="e">
        <f>W585+X585+Y585+Z585+AA585+AB585+AC585+AD585+AE585+AF585+AH585+AJ585+AK585+AL585+AM585+AN585+AO585+AP585+AR585+AT585+AV585++AX585+AY585+AZ585+BA585+BG585+BJ585+BO585+BP585+BQ585+BV585+BW585+BX585+BZ585+CB585+CC585+CD585+CE585+CF585+CH585+CI585+CL585+CN585+BT585+BC585+BE585+BN585+BU585+CQ585+#REF!+CR585+CG585</f>
        <v>#REF!</v>
      </c>
      <c r="N585" s="2">
        <f>(V585+BR585)</f>
        <v>1042.8</v>
      </c>
      <c r="O585" s="2" t="e">
        <f t="shared" si="47"/>
        <v>#REF!</v>
      </c>
      <c r="P585" s="2" t="e">
        <f>O585+BS585</f>
        <v>#REF!</v>
      </c>
      <c r="Q585" s="2" t="e">
        <f t="shared" si="48"/>
        <v>#REF!</v>
      </c>
      <c r="R585" s="2" t="e">
        <f t="shared" si="49"/>
        <v>#REF!</v>
      </c>
      <c r="S585" s="2">
        <v>1738</v>
      </c>
      <c r="T585" s="3"/>
      <c r="U585" s="4"/>
      <c r="V585" s="3">
        <v>1738</v>
      </c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4"/>
      <c r="AH585" s="3"/>
      <c r="AI585" s="3"/>
      <c r="AJ585" s="3"/>
      <c r="AK585" s="3">
        <v>3.71</v>
      </c>
      <c r="AL585" s="3"/>
      <c r="AM585" s="3"/>
      <c r="AN585" s="3"/>
      <c r="AO585" s="3"/>
      <c r="AP585" s="3">
        <v>102.56</v>
      </c>
      <c r="AQ585" s="4">
        <v>458.19</v>
      </c>
      <c r="AR585" s="3">
        <v>67.19</v>
      </c>
      <c r="AS585" s="4">
        <v>55</v>
      </c>
      <c r="AT585" s="3"/>
      <c r="AU585" s="4"/>
      <c r="AV585" s="3">
        <v>19.29</v>
      </c>
      <c r="AW585" s="4">
        <v>0</v>
      </c>
      <c r="AX585" s="3">
        <v>479.74</v>
      </c>
      <c r="AY585" s="3"/>
      <c r="AZ585" s="3"/>
      <c r="BA585" s="3">
        <v>92.26</v>
      </c>
      <c r="BB585" s="3"/>
      <c r="BC585" s="3"/>
      <c r="BD585" s="4"/>
      <c r="BE585" s="3"/>
      <c r="BF585" s="4"/>
      <c r="BG585" s="3"/>
      <c r="BH585" s="4"/>
      <c r="BI585" s="3">
        <v>924</v>
      </c>
      <c r="BJ585" s="3">
        <v>32.64</v>
      </c>
      <c r="BK585" s="3">
        <v>75.12</v>
      </c>
      <c r="BL585" s="3"/>
      <c r="BM585" s="3"/>
      <c r="BN585" s="3"/>
      <c r="BO585" s="3">
        <v>-52.14</v>
      </c>
      <c r="BP585" s="3">
        <v>-34.76</v>
      </c>
      <c r="BQ585" s="3">
        <v>-104.28</v>
      </c>
      <c r="BR585" s="3">
        <v>-695.2</v>
      </c>
      <c r="BS585" s="3">
        <f t="shared" si="50"/>
        <v>695.2</v>
      </c>
      <c r="BT585" s="3">
        <f t="shared" si="46"/>
        <v>228.79999999999995</v>
      </c>
      <c r="BU585" s="3"/>
      <c r="BV585" s="3"/>
      <c r="BW585" s="3"/>
      <c r="BX585" s="3"/>
      <c r="BY585" s="3"/>
      <c r="BZ585" s="3"/>
      <c r="CA585" s="4"/>
      <c r="CB585" s="3"/>
      <c r="CC585" s="3">
        <v>-49.9</v>
      </c>
      <c r="CD585" s="3"/>
      <c r="CE585" s="3"/>
      <c r="CF585" s="3"/>
      <c r="CG585" s="3"/>
      <c r="CH585" s="3"/>
      <c r="CI585" s="3"/>
      <c r="CJ585" s="4"/>
      <c r="CK585" s="3"/>
      <c r="CL585" s="3">
        <v>-205.41</v>
      </c>
      <c r="CM585" s="3"/>
      <c r="CN585" s="3">
        <v>0</v>
      </c>
      <c r="CO585" s="3"/>
      <c r="CP585" s="3">
        <v>202.83</v>
      </c>
      <c r="CQ585" s="3"/>
      <c r="CR585" s="3"/>
    </row>
    <row r="586" spans="1:96" ht="15" customHeight="1" x14ac:dyDescent="0.15">
      <c r="A586" s="1" t="s">
        <v>851</v>
      </c>
      <c r="B586" s="1" t="s">
        <v>633</v>
      </c>
      <c r="C586" s="1" t="s">
        <v>1264</v>
      </c>
      <c r="D586" s="1" t="str">
        <f>VLOOKUP(B586,VALIDAÇÃO!$B$2:$C$12,2,0)</f>
        <v>ESSENZA</v>
      </c>
      <c r="E586" s="1" t="s">
        <v>773</v>
      </c>
      <c r="F586" s="1" t="str">
        <f>VLOOKUP(E586,'[1]MAIO 25'!$D$2:$E$876,2,0)</f>
        <v>Masculino</v>
      </c>
      <c r="G586" s="1" t="str">
        <f>VLOOKUP(H586,VALIDAÇÃO!$F$2:$G$83,2,0)</f>
        <v>DIRETO</v>
      </c>
      <c r="H586" s="1" t="s">
        <v>130</v>
      </c>
      <c r="I586" s="1" t="s">
        <v>847</v>
      </c>
      <c r="J586" s="15">
        <v>45293</v>
      </c>
      <c r="K586" s="15"/>
      <c r="L586" s="2">
        <v>2085.48</v>
      </c>
      <c r="M586" s="2" t="e">
        <f>W586+X586+Y586+Z586+AA586+AB586+AC586+AD586+AE586+AF586+AH586+AJ586+AK586+AL586+AM586+AN586+AO586+AP586+AR586+AT586+AV586++AX586+AY586+AZ586+BA586+BG586+BJ586+BO586+BP586+BQ586+BV586+BW586+BX586+BZ586+CB586+CC586+CD586+CE586+CF586+CH586+CI586+CL586+CN586+BT586+BC586+BE586+BN586+BU586+CQ586+#REF!+CR586+CG586</f>
        <v>#REF!</v>
      </c>
      <c r="N586" s="2">
        <f>(V586+BR586)</f>
        <v>1315</v>
      </c>
      <c r="O586" s="2" t="e">
        <f t="shared" si="47"/>
        <v>#REF!</v>
      </c>
      <c r="P586" s="2" t="e">
        <f>O586+BS586</f>
        <v>#REF!</v>
      </c>
      <c r="Q586" s="2" t="e">
        <f t="shared" si="48"/>
        <v>#REF!</v>
      </c>
      <c r="R586" s="2" t="e">
        <f t="shared" si="49"/>
        <v>#REF!</v>
      </c>
      <c r="S586" s="2">
        <v>2310</v>
      </c>
      <c r="T586" s="3"/>
      <c r="U586" s="4"/>
      <c r="V586" s="3">
        <v>2310</v>
      </c>
      <c r="W586" s="3"/>
      <c r="X586" s="3"/>
      <c r="Y586" s="3"/>
      <c r="Z586" s="3"/>
      <c r="AA586" s="3"/>
      <c r="AB586" s="3"/>
      <c r="AC586" s="3">
        <v>55.62</v>
      </c>
      <c r="AD586" s="3">
        <v>100</v>
      </c>
      <c r="AE586" s="3">
        <v>100</v>
      </c>
      <c r="AF586" s="3"/>
      <c r="AG586" s="4"/>
      <c r="AH586" s="3"/>
      <c r="AI586" s="3"/>
      <c r="AJ586" s="3"/>
      <c r="AK586" s="3">
        <v>3.14</v>
      </c>
      <c r="AL586" s="3"/>
      <c r="AM586" s="3"/>
      <c r="AN586" s="3">
        <v>142</v>
      </c>
      <c r="AO586" s="3"/>
      <c r="AP586" s="3"/>
      <c r="AQ586" s="4"/>
      <c r="AR586" s="3">
        <v>347.22</v>
      </c>
      <c r="AS586" s="4">
        <v>30</v>
      </c>
      <c r="AT586" s="3"/>
      <c r="AU586" s="4"/>
      <c r="AV586" s="3">
        <v>16.34</v>
      </c>
      <c r="AW586" s="4">
        <v>0</v>
      </c>
      <c r="AX586" s="3">
        <v>180</v>
      </c>
      <c r="AY586" s="3"/>
      <c r="AZ586" s="3"/>
      <c r="BA586" s="3">
        <v>34.620000000000005</v>
      </c>
      <c r="BB586" s="3"/>
      <c r="BC586" s="3"/>
      <c r="BD586" s="4"/>
      <c r="BE586" s="3"/>
      <c r="BF586" s="4"/>
      <c r="BG586" s="3">
        <v>190.45</v>
      </c>
      <c r="BH586" s="4">
        <v>544.14</v>
      </c>
      <c r="BI586" s="3">
        <v>924</v>
      </c>
      <c r="BJ586" s="3">
        <v>103.4</v>
      </c>
      <c r="BK586" s="3">
        <v>2.23</v>
      </c>
      <c r="BL586" s="3"/>
      <c r="BM586" s="3"/>
      <c r="BN586" s="3"/>
      <c r="BO586" s="3">
        <v>-69.3</v>
      </c>
      <c r="BP586" s="3">
        <v>-46.2</v>
      </c>
      <c r="BQ586" s="3"/>
      <c r="BR586" s="3">
        <v>-995</v>
      </c>
      <c r="BS586" s="3">
        <f t="shared" si="50"/>
        <v>995</v>
      </c>
      <c r="BT586" s="3">
        <f t="shared" si="46"/>
        <v>-71</v>
      </c>
      <c r="BU586" s="3"/>
      <c r="BV586" s="3"/>
      <c r="BW586" s="3"/>
      <c r="BX586" s="3"/>
      <c r="BY586" s="3"/>
      <c r="BZ586" s="3"/>
      <c r="CA586" s="4"/>
      <c r="CB586" s="3"/>
      <c r="CC586" s="3"/>
      <c r="CD586" s="3"/>
      <c r="CE586" s="3"/>
      <c r="CF586" s="3"/>
      <c r="CG586" s="3"/>
      <c r="CH586" s="3"/>
      <c r="CI586" s="3"/>
      <c r="CJ586" s="4"/>
      <c r="CK586" s="3"/>
      <c r="CL586" s="3">
        <v>-275.62</v>
      </c>
      <c r="CM586" s="3"/>
      <c r="CN586" s="3">
        <v>-11.19</v>
      </c>
      <c r="CO586" s="3"/>
      <c r="CP586" s="3">
        <v>254.81</v>
      </c>
      <c r="CQ586" s="3"/>
      <c r="CR586" s="3"/>
    </row>
    <row r="587" spans="1:96" ht="15" customHeight="1" x14ac:dyDescent="0.15">
      <c r="A587" s="1" t="s">
        <v>845</v>
      </c>
      <c r="B587" s="1" t="s">
        <v>55</v>
      </c>
      <c r="C587" s="1" t="s">
        <v>1265</v>
      </c>
      <c r="D587" s="1" t="str">
        <f>VLOOKUP(B587,VALIDAÇÃO!$B$2:$C$12,2,0)</f>
        <v>UNIQUE</v>
      </c>
      <c r="E587" s="1" t="s">
        <v>787</v>
      </c>
      <c r="F587" s="1" t="str">
        <f>VLOOKUP(E587,'[1]MAIO 25'!$D$2:$E$876,2,0)</f>
        <v>Masculino</v>
      </c>
      <c r="G587" s="1" t="str">
        <f>VLOOKUP(H587,VALIDAÇÃO!$F$2:$G$83,2,0)</f>
        <v>DIRETO</v>
      </c>
      <c r="H587" s="1" t="s">
        <v>1520</v>
      </c>
      <c r="I587" s="1" t="s">
        <v>847</v>
      </c>
      <c r="J587" s="15">
        <v>45558</v>
      </c>
      <c r="K587" s="15"/>
      <c r="L587" s="2">
        <v>2137</v>
      </c>
      <c r="M587" s="2" t="e">
        <f>W587+X587+Y587+Z587+AA587+AB587+AC587+AD587+AE587+AF587+AH587+AJ587+AK587+AL587+AM587+AN587+AO587+AP587+AR587+AT587+AV587++AX587+AY587+AZ587+BA587+BG587+BJ587+BO587+BP587+BQ587+BV587+BW587+BX587+BZ587+CB587+CC587+CD587+CE587+CF587+CH587+CI587+CL587+CN587+BT587+BC587+BE587+BN587+BU587+CQ587+#REF!+CR587+CG587</f>
        <v>#REF!</v>
      </c>
      <c r="N587" s="2">
        <f>(V587+BR587)</f>
        <v>1386</v>
      </c>
      <c r="O587" s="2" t="e">
        <f t="shared" si="47"/>
        <v>#REF!</v>
      </c>
      <c r="P587" s="2" t="e">
        <f>O587+BS587</f>
        <v>#REF!</v>
      </c>
      <c r="Q587" s="2" t="e">
        <f t="shared" si="48"/>
        <v>#REF!</v>
      </c>
      <c r="R587" s="2" t="e">
        <f t="shared" si="49"/>
        <v>#REF!</v>
      </c>
      <c r="S587" s="2">
        <v>2310</v>
      </c>
      <c r="T587" s="3"/>
      <c r="U587" s="4"/>
      <c r="V587" s="3">
        <v>2310</v>
      </c>
      <c r="W587" s="3"/>
      <c r="X587" s="3"/>
      <c r="Y587" s="3">
        <v>3.1599999999999993</v>
      </c>
      <c r="Z587" s="3"/>
      <c r="AA587" s="3"/>
      <c r="AB587" s="3"/>
      <c r="AC587" s="3">
        <v>55.62</v>
      </c>
      <c r="AD587" s="3"/>
      <c r="AE587" s="3">
        <v>100</v>
      </c>
      <c r="AF587" s="3"/>
      <c r="AG587" s="4"/>
      <c r="AH587" s="3"/>
      <c r="AI587" s="3"/>
      <c r="AJ587" s="3"/>
      <c r="AK587" s="3">
        <v>6.48</v>
      </c>
      <c r="AL587" s="3"/>
      <c r="AM587" s="3"/>
      <c r="AN587" s="3"/>
      <c r="AO587" s="3"/>
      <c r="AP587" s="3"/>
      <c r="AQ587" s="4"/>
      <c r="AR587" s="3">
        <v>502.23</v>
      </c>
      <c r="AS587" s="4">
        <v>415.19</v>
      </c>
      <c r="AT587" s="3"/>
      <c r="AU587" s="4"/>
      <c r="AV587" s="3">
        <v>33.71</v>
      </c>
      <c r="AW587" s="4">
        <v>0</v>
      </c>
      <c r="AX587" s="3">
        <v>283.77999999999997</v>
      </c>
      <c r="AY587" s="3"/>
      <c r="AZ587" s="3"/>
      <c r="BA587" s="3">
        <v>54.57</v>
      </c>
      <c r="BB587" s="3"/>
      <c r="BC587" s="3">
        <v>-4.2300000000000004</v>
      </c>
      <c r="BD587" s="4">
        <v>24.17</v>
      </c>
      <c r="BE587" s="3"/>
      <c r="BF587" s="4"/>
      <c r="BG587" s="3">
        <v>193.26</v>
      </c>
      <c r="BH587" s="4">
        <v>552.16999999999996</v>
      </c>
      <c r="BI587" s="3">
        <v>695.2</v>
      </c>
      <c r="BJ587" s="3">
        <v>134.35999999999999</v>
      </c>
      <c r="BK587" s="3">
        <v>48.150000000000006</v>
      </c>
      <c r="BL587" s="3"/>
      <c r="BM587" s="3"/>
      <c r="BN587" s="3"/>
      <c r="BO587" s="3">
        <v>-69.3</v>
      </c>
      <c r="BP587" s="3">
        <v>-46.2</v>
      </c>
      <c r="BQ587" s="3">
        <v>-138.6</v>
      </c>
      <c r="BR587" s="3">
        <v>-924</v>
      </c>
      <c r="BS587" s="3">
        <f t="shared" si="50"/>
        <v>924</v>
      </c>
      <c r="BT587" s="3">
        <f t="shared" si="46"/>
        <v>-228.79999999999995</v>
      </c>
      <c r="BU587" s="3"/>
      <c r="BV587" s="3"/>
      <c r="BW587" s="3"/>
      <c r="BX587" s="3"/>
      <c r="BY587" s="3"/>
      <c r="BZ587" s="3"/>
      <c r="CA587" s="4"/>
      <c r="CB587" s="3"/>
      <c r="CC587" s="3"/>
      <c r="CD587" s="3"/>
      <c r="CE587" s="3"/>
      <c r="CF587" s="3"/>
      <c r="CG587" s="3"/>
      <c r="CH587" s="3"/>
      <c r="CI587" s="3"/>
      <c r="CJ587" s="4"/>
      <c r="CK587" s="3"/>
      <c r="CL587" s="3">
        <v>-315.48</v>
      </c>
      <c r="CM587" s="3"/>
      <c r="CN587" s="3">
        <v>-42.36</v>
      </c>
      <c r="CO587" s="3"/>
      <c r="CP587" s="3">
        <v>281.38</v>
      </c>
      <c r="CQ587" s="3"/>
      <c r="CR587" s="3"/>
    </row>
    <row r="588" spans="1:96" ht="15" customHeight="1" x14ac:dyDescent="0.15">
      <c r="A588" s="1" t="s">
        <v>851</v>
      </c>
      <c r="B588" s="1" t="s">
        <v>633</v>
      </c>
      <c r="C588" s="1" t="s">
        <v>1266</v>
      </c>
      <c r="D588" s="1" t="str">
        <f>VLOOKUP(B588,VALIDAÇÃO!$B$2:$C$12,2,0)</f>
        <v>ESSENZA</v>
      </c>
      <c r="E588" s="1" t="s">
        <v>423</v>
      </c>
      <c r="F588" s="1" t="str">
        <f>VLOOKUP(E588,'[1]MAIO 25'!$D$2:$E$876,2,0)</f>
        <v>Masculino</v>
      </c>
      <c r="G588" s="1" t="str">
        <f>VLOOKUP(H588,VALIDAÇÃO!$F$2:$G$83,2,0)</f>
        <v>DIRETO</v>
      </c>
      <c r="H588" s="1" t="s">
        <v>247</v>
      </c>
      <c r="I588" s="1" t="s">
        <v>847</v>
      </c>
      <c r="J588" s="15">
        <v>45293</v>
      </c>
      <c r="K588" s="15"/>
      <c r="L588" s="2">
        <v>1570.41</v>
      </c>
      <c r="M588" s="2" t="e">
        <f>W588+X588+Y588+Z588+AA588+AB588+AC588+AD588+AE588+AF588+AH588+AJ588+AK588+AL588+AM588+AN588+AO588+AP588+AR588+AT588+AV588++AX588+AY588+AZ588+BA588+BG588+BJ588+BO588+BP588+BQ588+BV588+BW588+BX588+BZ588+CB588+CC588+CD588+CE588+CF588+CH588+CI588+CL588+CN588+BT588+BC588+BE588+BN588+BU588+CQ588+#REF!+CR588+CG588</f>
        <v>#REF!</v>
      </c>
      <c r="N588" s="2">
        <f>(V588+BR588)</f>
        <v>946.4</v>
      </c>
      <c r="O588" s="2" t="e">
        <f t="shared" si="47"/>
        <v>#REF!</v>
      </c>
      <c r="P588" s="2" t="e">
        <f>O588+BS588</f>
        <v>#REF!</v>
      </c>
      <c r="Q588" s="2" t="e">
        <f t="shared" si="48"/>
        <v>#REF!</v>
      </c>
      <c r="R588" s="2" t="e">
        <f t="shared" si="49"/>
        <v>#REF!</v>
      </c>
      <c r="S588" s="2">
        <v>1738</v>
      </c>
      <c r="T588" s="3"/>
      <c r="U588" s="4"/>
      <c r="V588" s="3">
        <v>1738</v>
      </c>
      <c r="W588" s="3"/>
      <c r="X588" s="3"/>
      <c r="Y588" s="3"/>
      <c r="Z588" s="3"/>
      <c r="AA588" s="3"/>
      <c r="AB588" s="3"/>
      <c r="AC588" s="3"/>
      <c r="AD588" s="3">
        <v>100</v>
      </c>
      <c r="AE588" s="3">
        <v>100</v>
      </c>
      <c r="AF588" s="3"/>
      <c r="AG588" s="4"/>
      <c r="AH588" s="3"/>
      <c r="AI588" s="3"/>
      <c r="AJ588" s="3"/>
      <c r="AK588" s="3">
        <v>3.58</v>
      </c>
      <c r="AL588" s="3"/>
      <c r="AM588" s="3"/>
      <c r="AN588" s="3">
        <v>192.8</v>
      </c>
      <c r="AO588" s="3"/>
      <c r="AP588" s="3"/>
      <c r="AQ588" s="4"/>
      <c r="AR588" s="3">
        <v>192.98</v>
      </c>
      <c r="AS588" s="4">
        <v>1679.14</v>
      </c>
      <c r="AT588" s="3"/>
      <c r="AU588" s="4"/>
      <c r="AV588" s="3">
        <v>18.63</v>
      </c>
      <c r="AW588" s="4">
        <v>0</v>
      </c>
      <c r="AX588" s="3">
        <v>250</v>
      </c>
      <c r="AY588" s="3"/>
      <c r="AZ588" s="3"/>
      <c r="BA588" s="3">
        <v>48.08</v>
      </c>
      <c r="BB588" s="3"/>
      <c r="BC588" s="3"/>
      <c r="BD588" s="4"/>
      <c r="BE588" s="3"/>
      <c r="BF588" s="4"/>
      <c r="BG588" s="3">
        <v>143.03</v>
      </c>
      <c r="BH588" s="4">
        <v>543.14</v>
      </c>
      <c r="BI588" s="3">
        <v>924</v>
      </c>
      <c r="BJ588" s="3">
        <v>64.62</v>
      </c>
      <c r="BK588" s="3">
        <v>192.52</v>
      </c>
      <c r="BL588" s="3"/>
      <c r="BM588" s="3"/>
      <c r="BN588" s="3"/>
      <c r="BO588" s="3">
        <v>-52.14</v>
      </c>
      <c r="BP588" s="3">
        <v>-34.76</v>
      </c>
      <c r="BQ588" s="3">
        <v>-104.28</v>
      </c>
      <c r="BR588" s="3">
        <v>-791.6</v>
      </c>
      <c r="BS588" s="3">
        <f t="shared" si="50"/>
        <v>791.6</v>
      </c>
      <c r="BT588" s="3">
        <f t="shared" si="46"/>
        <v>132.39999999999998</v>
      </c>
      <c r="BU588" s="3"/>
      <c r="BV588" s="3"/>
      <c r="BW588" s="3"/>
      <c r="BX588" s="3"/>
      <c r="BY588" s="3"/>
      <c r="BZ588" s="3"/>
      <c r="CA588" s="4"/>
      <c r="CB588" s="3"/>
      <c r="CC588" s="3"/>
      <c r="CD588" s="3"/>
      <c r="CE588" s="3"/>
      <c r="CF588" s="3"/>
      <c r="CG588" s="3"/>
      <c r="CH588" s="3"/>
      <c r="CI588" s="3"/>
      <c r="CJ588" s="4"/>
      <c r="CK588" s="3"/>
      <c r="CL588" s="3">
        <v>-198.53</v>
      </c>
      <c r="CM588" s="3"/>
      <c r="CN588" s="3">
        <v>0</v>
      </c>
      <c r="CO588" s="3"/>
      <c r="CP588" s="3">
        <v>196.71</v>
      </c>
      <c r="CQ588" s="3"/>
      <c r="CR588" s="3"/>
    </row>
    <row r="589" spans="1:96" ht="15" customHeight="1" x14ac:dyDescent="0.15">
      <c r="A589" s="1" t="s">
        <v>848</v>
      </c>
      <c r="B589" s="1" t="s">
        <v>574</v>
      </c>
      <c r="C589" s="1" t="s">
        <v>1267</v>
      </c>
      <c r="D589" s="1" t="str">
        <f>VLOOKUP(B589,VALIDAÇÃO!$B$2:$C$12,2,0)</f>
        <v>MARIE CURIE</v>
      </c>
      <c r="E589" s="1" t="s">
        <v>202</v>
      </c>
      <c r="F589" s="1" t="str">
        <f>VLOOKUP(E589,'[1]MAIO 25'!$D$2:$E$876,2,0)</f>
        <v>Masculino</v>
      </c>
      <c r="G589" s="1" t="str">
        <f>VLOOKUP(H589,VALIDAÇÃO!$F$2:$G$83,2,0)</f>
        <v>DIRETO</v>
      </c>
      <c r="H589" s="1" t="s">
        <v>1518</v>
      </c>
      <c r="I589" s="1" t="s">
        <v>850</v>
      </c>
      <c r="J589" s="15">
        <v>45600</v>
      </c>
      <c r="K589" s="15"/>
      <c r="L589" s="2">
        <v>1252.3399999999999</v>
      </c>
      <c r="M589" s="2" t="e">
        <f>W589+X589+Y589+Z589+AA589+AB589+AC589+AD589+AE589+AF589+AH589+AJ589+AK589+AL589+AM589+AN589+AO589+AP589+AR589+AT589+AV589++AX589+AY589+AZ589+BA589+BG589+BJ589+BO589+BP589+BQ589+BV589+BW589+BX589+BZ589+CB589+CC589+CD589+CE589+CF589+CH589+CI589+CL589+CN589+BT589+BC589+BE589+BN589+BU589+CQ589+#REF!+CR589+CG589</f>
        <v>#REF!</v>
      </c>
      <c r="N589" s="2">
        <f>(V589+BR589)</f>
        <v>978.8</v>
      </c>
      <c r="O589" s="2" t="e">
        <f t="shared" si="47"/>
        <v>#REF!</v>
      </c>
      <c r="P589" s="2" t="e">
        <f>O589+BS589</f>
        <v>#REF!</v>
      </c>
      <c r="Q589" s="2" t="e">
        <f t="shared" si="48"/>
        <v>#REF!</v>
      </c>
      <c r="R589" s="2" t="e">
        <f t="shared" si="49"/>
        <v>#REF!</v>
      </c>
      <c r="S589" s="2">
        <v>1738</v>
      </c>
      <c r="T589" s="3"/>
      <c r="U589" s="4"/>
      <c r="V589" s="3">
        <v>1738</v>
      </c>
      <c r="W589" s="3"/>
      <c r="X589" s="3"/>
      <c r="Y589" s="3"/>
      <c r="Z589" s="3"/>
      <c r="AA589" s="3"/>
      <c r="AB589" s="3"/>
      <c r="AC589" s="3"/>
      <c r="AD589" s="3">
        <v>100</v>
      </c>
      <c r="AE589" s="3">
        <v>100</v>
      </c>
      <c r="AF589" s="3"/>
      <c r="AG589" s="4"/>
      <c r="AH589" s="3"/>
      <c r="AI589" s="3"/>
      <c r="AJ589" s="3"/>
      <c r="AK589" s="3">
        <v>0.03</v>
      </c>
      <c r="AL589" s="3"/>
      <c r="AM589" s="3"/>
      <c r="AN589" s="3">
        <v>64</v>
      </c>
      <c r="AO589" s="3"/>
      <c r="AP589" s="3"/>
      <c r="AQ589" s="4"/>
      <c r="AR589" s="3">
        <v>2.5</v>
      </c>
      <c r="AS589" s="4">
        <v>1293.17</v>
      </c>
      <c r="AT589" s="3"/>
      <c r="AU589" s="4"/>
      <c r="AV589" s="3">
        <v>0.18</v>
      </c>
      <c r="AW589" s="4">
        <v>0</v>
      </c>
      <c r="AX589" s="3">
        <v>301.55</v>
      </c>
      <c r="AY589" s="3"/>
      <c r="AZ589" s="3"/>
      <c r="BA589" s="3">
        <v>57.99</v>
      </c>
      <c r="BB589" s="3"/>
      <c r="BC589" s="3"/>
      <c r="BD589" s="4"/>
      <c r="BE589" s="3"/>
      <c r="BF589" s="4"/>
      <c r="BG589" s="3"/>
      <c r="BH589" s="4"/>
      <c r="BI589" s="3">
        <v>924</v>
      </c>
      <c r="BJ589" s="3">
        <v>0.48</v>
      </c>
      <c r="BK589" s="3">
        <v>117.94</v>
      </c>
      <c r="BL589" s="3"/>
      <c r="BM589" s="3"/>
      <c r="BN589" s="3"/>
      <c r="BO589" s="3">
        <v>-52.14</v>
      </c>
      <c r="BP589" s="3">
        <v>-34.76</v>
      </c>
      <c r="BQ589" s="3"/>
      <c r="BR589" s="3">
        <v>-759.2</v>
      </c>
      <c r="BS589" s="3">
        <f t="shared" si="50"/>
        <v>759.2</v>
      </c>
      <c r="BT589" s="3">
        <f t="shared" si="46"/>
        <v>164.79999999999995</v>
      </c>
      <c r="BU589" s="3"/>
      <c r="BV589" s="3"/>
      <c r="BW589" s="3"/>
      <c r="BX589" s="3"/>
      <c r="BY589" s="3"/>
      <c r="BZ589" s="3"/>
      <c r="CA589" s="4"/>
      <c r="CB589" s="3"/>
      <c r="CC589" s="3"/>
      <c r="CD589" s="3"/>
      <c r="CE589" s="3"/>
      <c r="CF589" s="3"/>
      <c r="CG589" s="3"/>
      <c r="CH589" s="3"/>
      <c r="CI589" s="3"/>
      <c r="CJ589" s="4"/>
      <c r="CK589" s="3"/>
      <c r="CL589" s="3">
        <v>-166.29</v>
      </c>
      <c r="CM589" s="3"/>
      <c r="CN589" s="3">
        <v>0</v>
      </c>
      <c r="CO589" s="3"/>
      <c r="CP589" s="3">
        <v>168.05</v>
      </c>
      <c r="CQ589" s="3"/>
      <c r="CR589" s="3"/>
    </row>
    <row r="590" spans="1:96" ht="15" customHeight="1" x14ac:dyDescent="0.15">
      <c r="A590" s="1" t="s">
        <v>872</v>
      </c>
      <c r="B590" s="1" t="s">
        <v>437</v>
      </c>
      <c r="C590" s="1" t="s">
        <v>1268</v>
      </c>
      <c r="D590" s="1" t="str">
        <f>VLOOKUP(B590,VALIDAÇÃO!$B$2:$C$12,2,0)</f>
        <v xml:space="preserve">BOSSA </v>
      </c>
      <c r="E590" s="1" t="s">
        <v>70</v>
      </c>
      <c r="F590" s="1" t="str">
        <f>VLOOKUP(E590,'[1]MAIO 25'!$D$2:$E$876,2,0)</f>
        <v>Masculino</v>
      </c>
      <c r="G590" s="1" t="str">
        <f>VLOOKUP(H590,VALIDAÇÃO!$F$2:$G$83,2,0)</f>
        <v>DIRETO</v>
      </c>
      <c r="H590" s="1" t="s">
        <v>494</v>
      </c>
      <c r="I590" s="1" t="s">
        <v>847</v>
      </c>
      <c r="J590" s="15">
        <v>45516</v>
      </c>
      <c r="K590" s="15"/>
      <c r="L590" s="2">
        <v>1959.47</v>
      </c>
      <c r="M590" s="2" t="e">
        <f>W590+X590+Y590+Z590+AA590+AB590+AC590+AD590+AE590+AF590+AH590+AJ590+AK590+AL590+AM590+AN590+AO590+AP590+AR590+AT590+AV590++AX590+AY590+AZ590+BA590+BG590+BJ590+BO590+BP590+BQ590+BV590+BW590+BX590+BZ590+CB590+CC590+CD590+CE590+CF590+CH590+CI590+CL590+CN590+BT590+BC590+BE590+BN590+BU590+CQ590+#REF!+CR590+CG590</f>
        <v>#REF!</v>
      </c>
      <c r="N590" s="2">
        <f>(V590+BR590)</f>
        <v>1251</v>
      </c>
      <c r="O590" s="2" t="e">
        <f t="shared" si="47"/>
        <v>#REF!</v>
      </c>
      <c r="P590" s="2" t="e">
        <f>O590+BS590</f>
        <v>#REF!</v>
      </c>
      <c r="Q590" s="2" t="e">
        <f t="shared" si="48"/>
        <v>#REF!</v>
      </c>
      <c r="R590" s="2" t="e">
        <f t="shared" si="49"/>
        <v>#REF!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>
        <v>100</v>
      </c>
      <c r="AE590" s="3">
        <v>100</v>
      </c>
      <c r="AF590" s="3"/>
      <c r="AG590" s="4"/>
      <c r="AH590" s="3"/>
      <c r="AI590" s="3"/>
      <c r="AJ590" s="3"/>
      <c r="AK590" s="3">
        <v>3.6599999999999993</v>
      </c>
      <c r="AL590" s="3"/>
      <c r="AM590" s="3"/>
      <c r="AN590" s="3">
        <v>135</v>
      </c>
      <c r="AO590" s="3"/>
      <c r="AP590" s="3"/>
      <c r="AQ590" s="4"/>
      <c r="AR590" s="3">
        <v>304.64</v>
      </c>
      <c r="AS590" s="4">
        <v>2407.14</v>
      </c>
      <c r="AT590" s="3"/>
      <c r="AU590" s="4"/>
      <c r="AV590" s="3">
        <v>19.010000000000002</v>
      </c>
      <c r="AW590" s="4">
        <v>0</v>
      </c>
      <c r="AX590" s="3">
        <v>350</v>
      </c>
      <c r="AY590" s="3"/>
      <c r="AZ590" s="3"/>
      <c r="BA590" s="3">
        <v>67.31</v>
      </c>
      <c r="BB590" s="3"/>
      <c r="BC590" s="3"/>
      <c r="BD590" s="4"/>
      <c r="BE590" s="3"/>
      <c r="BF590" s="4"/>
      <c r="BG590" s="3"/>
      <c r="BH590" s="4"/>
      <c r="BI590" s="3">
        <v>695.2</v>
      </c>
      <c r="BJ590" s="3">
        <v>58.58</v>
      </c>
      <c r="BK590" s="3">
        <v>163.98</v>
      </c>
      <c r="BL590" s="3"/>
      <c r="BM590" s="3"/>
      <c r="BN590" s="3"/>
      <c r="BO590" s="3">
        <v>-69.3</v>
      </c>
      <c r="BP590" s="3">
        <v>-46.2</v>
      </c>
      <c r="BQ590" s="3"/>
      <c r="BR590" s="3">
        <v>-1059</v>
      </c>
      <c r="BS590" s="3">
        <f t="shared" si="50"/>
        <v>1059</v>
      </c>
      <c r="BT590" s="3">
        <f t="shared" si="46"/>
        <v>-363.79999999999995</v>
      </c>
      <c r="BU590" s="3"/>
      <c r="BV590" s="3"/>
      <c r="BW590" s="3"/>
      <c r="BX590" s="3"/>
      <c r="BY590" s="3"/>
      <c r="BZ590" s="3"/>
      <c r="CA590" s="4"/>
      <c r="CB590" s="3"/>
      <c r="CC590" s="3"/>
      <c r="CD590" s="3"/>
      <c r="CE590" s="3"/>
      <c r="CF590" s="3"/>
      <c r="CG590" s="3"/>
      <c r="CH590" s="3"/>
      <c r="CI590" s="3"/>
      <c r="CJ590" s="4"/>
      <c r="CK590" s="3"/>
      <c r="CL590" s="3">
        <v>-266.98</v>
      </c>
      <c r="CM590" s="3"/>
      <c r="CN590" s="3">
        <v>-2.87</v>
      </c>
      <c r="CO590" s="3"/>
      <c r="CP590" s="3">
        <v>249.05</v>
      </c>
      <c r="CQ590" s="3"/>
      <c r="CR590" s="3"/>
    </row>
    <row r="591" spans="1:96" ht="15" customHeight="1" x14ac:dyDescent="0.15">
      <c r="A591" s="1" t="s">
        <v>848</v>
      </c>
      <c r="B591" s="1" t="s">
        <v>574</v>
      </c>
      <c r="C591" s="1" t="s">
        <v>949</v>
      </c>
      <c r="D591" s="1" t="str">
        <f>VLOOKUP(B591,VALIDAÇÃO!$B$2:$C$12,2,0)</f>
        <v>MARIE CURIE</v>
      </c>
      <c r="E591" s="1" t="s">
        <v>3</v>
      </c>
      <c r="F591" s="1" t="str">
        <f>VLOOKUP(E591,'[1]MAIO 25'!$D$2:$E$876,2,0)</f>
        <v>Masculino</v>
      </c>
      <c r="G591" s="1" t="str">
        <f>VLOOKUP(H591,VALIDAÇÃO!$F$2:$G$83,2,0)</f>
        <v>DIRETO</v>
      </c>
      <c r="H591" s="1" t="s">
        <v>1518</v>
      </c>
      <c r="I591" s="1" t="s">
        <v>850</v>
      </c>
      <c r="J591" s="15">
        <v>45581</v>
      </c>
      <c r="K591" s="15"/>
      <c r="L591" s="2">
        <v>1152.4000000000001</v>
      </c>
      <c r="M591" s="2" t="e">
        <f>W591+X591+Y591+Z591+AA591+AB591+AC591+AD591+AE591+AF591+AH591+AJ591+AK591+AL591+AM591+AN591+AO591+AP591+AR591+AT591+AV591++AX591+AY591+AZ591+BA591+BG591+BJ591+BO591+BP591+BQ591+BV591+BW591+BX591+BZ591+CB591+CC591+CD591+CE591+CF591+CH591+CI591+CL591+CN591+BT591+BC591+BE591+BN591+BU591+CQ591+#REF!+CR591+CG591</f>
        <v>#REF!</v>
      </c>
      <c r="N591" s="2">
        <f>(V591+BR591)</f>
        <v>1042.8</v>
      </c>
      <c r="O591" s="2" t="e">
        <f t="shared" si="47"/>
        <v>#REF!</v>
      </c>
      <c r="P591" s="2" t="e">
        <f>O591+BS591</f>
        <v>#REF!</v>
      </c>
      <c r="Q591" s="2" t="e">
        <f t="shared" si="48"/>
        <v>#REF!</v>
      </c>
      <c r="R591" s="2" t="e">
        <f t="shared" si="49"/>
        <v>#REF!</v>
      </c>
      <c r="S591" s="2">
        <v>1738</v>
      </c>
      <c r="T591" s="3"/>
      <c r="U591" s="4"/>
      <c r="V591" s="3">
        <v>1738</v>
      </c>
      <c r="W591" s="3"/>
      <c r="X591" s="3"/>
      <c r="Y591" s="3"/>
      <c r="Z591" s="3"/>
      <c r="AA591" s="3"/>
      <c r="AB591" s="3"/>
      <c r="AC591" s="3"/>
      <c r="AD591" s="3">
        <v>100</v>
      </c>
      <c r="AE591" s="3"/>
      <c r="AF591" s="3"/>
      <c r="AG591" s="4"/>
      <c r="AH591" s="3"/>
      <c r="AI591" s="3"/>
      <c r="AJ591" s="3"/>
      <c r="AK591" s="3">
        <v>0.04</v>
      </c>
      <c r="AL591" s="3"/>
      <c r="AM591" s="3"/>
      <c r="AN591" s="3"/>
      <c r="AO591" s="3"/>
      <c r="AP591" s="3"/>
      <c r="AQ591" s="4"/>
      <c r="AR591" s="3">
        <v>2.73</v>
      </c>
      <c r="AS591" s="4"/>
      <c r="AT591" s="3"/>
      <c r="AU591" s="4"/>
      <c r="AV591" s="3">
        <v>0.19</v>
      </c>
      <c r="AW591" s="4"/>
      <c r="AX591" s="3">
        <v>301.36</v>
      </c>
      <c r="AY591" s="3"/>
      <c r="AZ591" s="3"/>
      <c r="BA591" s="3">
        <v>57.95</v>
      </c>
      <c r="BB591" s="3"/>
      <c r="BC591" s="3"/>
      <c r="BD591" s="4"/>
      <c r="BE591" s="3"/>
      <c r="BF591" s="4"/>
      <c r="BG591" s="3"/>
      <c r="BH591" s="4"/>
      <c r="BI591" s="3">
        <v>695.2</v>
      </c>
      <c r="BJ591" s="3">
        <v>0.53</v>
      </c>
      <c r="BK591" s="3"/>
      <c r="BL591" s="3"/>
      <c r="BM591" s="3"/>
      <c r="BN591" s="3"/>
      <c r="BO591" s="3">
        <v>-52.14</v>
      </c>
      <c r="BP591" s="3">
        <v>-34.76</v>
      </c>
      <c r="BQ591" s="3"/>
      <c r="BR591" s="3">
        <v>-695.2</v>
      </c>
      <c r="BS591" s="3">
        <f t="shared" si="50"/>
        <v>695.2</v>
      </c>
      <c r="BT591" s="3">
        <f t="shared" si="46"/>
        <v>0</v>
      </c>
      <c r="BU591" s="3"/>
      <c r="BV591" s="3"/>
      <c r="BW591" s="3"/>
      <c r="BX591" s="3"/>
      <c r="BY591" s="3"/>
      <c r="BZ591" s="3"/>
      <c r="CA591" s="4"/>
      <c r="CB591" s="3"/>
      <c r="CC591" s="3"/>
      <c r="CD591" s="3"/>
      <c r="CE591" s="3"/>
      <c r="CF591" s="3"/>
      <c r="CG591" s="3"/>
      <c r="CH591" s="3"/>
      <c r="CI591" s="3"/>
      <c r="CJ591" s="4"/>
      <c r="CK591" s="3"/>
      <c r="CL591" s="3">
        <v>-166.3</v>
      </c>
      <c r="CM591" s="3"/>
      <c r="CN591" s="3">
        <v>0</v>
      </c>
      <c r="CO591" s="3"/>
      <c r="CP591" s="3">
        <v>168.06</v>
      </c>
      <c r="CQ591" s="3"/>
      <c r="CR591" s="3"/>
    </row>
    <row r="592" spans="1:96" ht="15" customHeight="1" x14ac:dyDescent="0.15">
      <c r="A592" s="1" t="s">
        <v>845</v>
      </c>
      <c r="B592" s="1" t="s">
        <v>55</v>
      </c>
      <c r="C592" s="1" t="s">
        <v>1269</v>
      </c>
      <c r="D592" s="1" t="str">
        <f>VLOOKUP(B592,VALIDAÇÃO!$B$2:$C$12,2,0)</f>
        <v>UNIQUE</v>
      </c>
      <c r="E592" s="1" t="s">
        <v>237</v>
      </c>
      <c r="F592" s="1" t="str">
        <f>VLOOKUP(E592,'[1]MAIO 25'!$D$2:$E$876,2,0)</f>
        <v>Masculino</v>
      </c>
      <c r="G592" s="1" t="str">
        <f>VLOOKUP(H592,VALIDAÇÃO!$F$2:$G$83,2,0)</f>
        <v>DIRETO</v>
      </c>
      <c r="H592" s="1" t="s">
        <v>1520</v>
      </c>
      <c r="I592" s="1" t="s">
        <v>847</v>
      </c>
      <c r="J592" s="15">
        <v>45749</v>
      </c>
      <c r="K592" s="15"/>
      <c r="L592" s="2">
        <v>2006.01</v>
      </c>
      <c r="M592" s="2" t="e">
        <f>W592+X592+Y592+Z592+AA592+AB592+AC592+AD592+AE592+AF592+AH592+AJ592+AK592+AL592+AM592+AN592+AO592+AP592+AR592+AT592+AV592++AX592+AY592+AZ592+BA592+BG592+BJ592+BO592+BP592+BQ592+BV592+BW592+BX592+BZ592+CB592+CC592+CD592+CE592+CF592+CH592+CI592+CL592+CN592+BT592+BC592+BE592+BN592+BU592+CQ592+#REF!+CR592+CG592</f>
        <v>#REF!</v>
      </c>
      <c r="N592" s="2">
        <f>(V592+BR592)</f>
        <v>1386</v>
      </c>
      <c r="O592" s="2" t="e">
        <f t="shared" si="47"/>
        <v>#REF!</v>
      </c>
      <c r="P592" s="2" t="e">
        <f>O592+BS592</f>
        <v>#REF!</v>
      </c>
      <c r="Q592" s="2" t="e">
        <f t="shared" si="48"/>
        <v>#REF!</v>
      </c>
      <c r="R592" s="2" t="e">
        <f t="shared" si="49"/>
        <v>#REF!</v>
      </c>
      <c r="S592" s="2">
        <v>2310</v>
      </c>
      <c r="T592" s="3"/>
      <c r="U592" s="4"/>
      <c r="V592" s="3">
        <v>2310</v>
      </c>
      <c r="W592" s="3"/>
      <c r="X592" s="3"/>
      <c r="Y592" s="3"/>
      <c r="Z592" s="3"/>
      <c r="AA592" s="3"/>
      <c r="AB592" s="3"/>
      <c r="AC592" s="3">
        <v>55.62</v>
      </c>
      <c r="AD592" s="3">
        <v>100</v>
      </c>
      <c r="AE592" s="3"/>
      <c r="AF592" s="3"/>
      <c r="AG592" s="4"/>
      <c r="AH592" s="3"/>
      <c r="AI592" s="3"/>
      <c r="AJ592" s="3"/>
      <c r="AK592" s="3">
        <v>5</v>
      </c>
      <c r="AL592" s="3"/>
      <c r="AM592" s="3"/>
      <c r="AN592" s="3"/>
      <c r="AO592" s="3"/>
      <c r="AP592" s="3"/>
      <c r="AQ592" s="4"/>
      <c r="AR592" s="3">
        <v>252.63</v>
      </c>
      <c r="AS592" s="4">
        <v>1467</v>
      </c>
      <c r="AT592" s="3"/>
      <c r="AU592" s="4"/>
      <c r="AV592" s="3">
        <v>26.02</v>
      </c>
      <c r="AW592" s="4">
        <v>0</v>
      </c>
      <c r="AX592" s="3">
        <v>577.75</v>
      </c>
      <c r="AY592" s="3"/>
      <c r="AZ592" s="3"/>
      <c r="BA592" s="3">
        <v>111.11</v>
      </c>
      <c r="BB592" s="3"/>
      <c r="BC592" s="3">
        <v>-32.229999999999997</v>
      </c>
      <c r="BD592" s="4">
        <v>184.17</v>
      </c>
      <c r="BE592" s="3"/>
      <c r="BF592" s="4"/>
      <c r="BG592" s="3"/>
      <c r="BH592" s="4"/>
      <c r="BI592" s="3">
        <v>924</v>
      </c>
      <c r="BJ592" s="3">
        <v>48.58</v>
      </c>
      <c r="BK592" s="3">
        <v>109.11</v>
      </c>
      <c r="BL592" s="3"/>
      <c r="BM592" s="3"/>
      <c r="BN592" s="3"/>
      <c r="BO592" s="3">
        <v>-69.3</v>
      </c>
      <c r="BP592" s="3">
        <v>-46.2</v>
      </c>
      <c r="BQ592" s="3"/>
      <c r="BR592" s="3">
        <v>-924</v>
      </c>
      <c r="BS592" s="3">
        <f t="shared" si="50"/>
        <v>924</v>
      </c>
      <c r="BT592" s="3">
        <f t="shared" si="46"/>
        <v>0</v>
      </c>
      <c r="BU592" s="3"/>
      <c r="BV592" s="3"/>
      <c r="BW592" s="3"/>
      <c r="BX592" s="3"/>
      <c r="BY592" s="3"/>
      <c r="BZ592" s="3"/>
      <c r="CA592" s="4"/>
      <c r="CB592" s="3"/>
      <c r="CC592" s="3"/>
      <c r="CD592" s="3"/>
      <c r="CE592" s="3"/>
      <c r="CF592" s="3"/>
      <c r="CG592" s="3"/>
      <c r="CH592" s="3"/>
      <c r="CI592" s="3"/>
      <c r="CJ592" s="4"/>
      <c r="CK592" s="3"/>
      <c r="CL592" s="3">
        <v>-289.26</v>
      </c>
      <c r="CM592" s="3"/>
      <c r="CN592" s="3">
        <v>-19.71</v>
      </c>
      <c r="CO592" s="3"/>
      <c r="CP592" s="3">
        <v>263.89999999999998</v>
      </c>
      <c r="CQ592" s="3"/>
      <c r="CR592" s="3"/>
    </row>
    <row r="593" spans="1:96" ht="15" customHeight="1" x14ac:dyDescent="0.15">
      <c r="A593" s="1" t="s">
        <v>885</v>
      </c>
      <c r="B593" s="1" t="s">
        <v>512</v>
      </c>
      <c r="C593" s="1" t="s">
        <v>1270</v>
      </c>
      <c r="D593" s="1" t="str">
        <f>VLOOKUP(B593,VALIDAÇÃO!$B$2:$C$12,2,0)</f>
        <v>ESCRITÓRIO ENGENHARIA</v>
      </c>
      <c r="E593" s="1" t="s">
        <v>255</v>
      </c>
      <c r="F593" s="1" t="e">
        <f>VLOOKUP(E593,'[1]MAIO 25'!$D$2:$E$876,2,0)</f>
        <v>#N/A</v>
      </c>
      <c r="G593" s="1" t="str">
        <f>VLOOKUP(H593,VALIDAÇÃO!$F$2:$G$83,2,0)</f>
        <v>DIRETO</v>
      </c>
      <c r="H593" s="1" t="s">
        <v>1518</v>
      </c>
      <c r="I593" s="1" t="s">
        <v>952</v>
      </c>
      <c r="J593" s="15">
        <v>45505</v>
      </c>
      <c r="K593" s="15"/>
      <c r="L593" s="2">
        <v>900.24</v>
      </c>
      <c r="M593" s="2" t="e">
        <f>W593+X593+Y593+Z593+AA593+AB593+AC593+AD593+AE593+AF593+AH593+AJ593+AK593+AL593+AM593+AN593+AO593+AP593+AR593+AT593+AV593++AX593+AY593+AZ593+BA593+BG593+BJ593+BO593+BP593+BQ593+BV593+BW593+BX593+BZ593+CB593+CC593+CD593+CE593+CF593+CH593+CI593+CL593+CN593+BT593+BC593+BE593+BN593+BU593+CQ593+#REF!+CR593+CG593</f>
        <v>#REF!</v>
      </c>
      <c r="N593" s="2">
        <f>(V593+BR593)</f>
        <v>1042.8</v>
      </c>
      <c r="O593" s="2" t="e">
        <f t="shared" si="47"/>
        <v>#REF!</v>
      </c>
      <c r="P593" s="2" t="e">
        <f>O593+BS593</f>
        <v>#REF!</v>
      </c>
      <c r="Q593" s="2" t="e">
        <f t="shared" si="48"/>
        <v>#REF!</v>
      </c>
      <c r="R593" s="2" t="e">
        <f t="shared" si="49"/>
        <v>#REF!</v>
      </c>
      <c r="S593" s="2">
        <v>1738</v>
      </c>
      <c r="T593" s="3"/>
      <c r="U593" s="4"/>
      <c r="V593" s="3">
        <v>1738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4"/>
      <c r="AH593" s="3"/>
      <c r="AI593" s="3"/>
      <c r="AJ593" s="3"/>
      <c r="AK593" s="3">
        <v>0.02</v>
      </c>
      <c r="AL593" s="3"/>
      <c r="AM593" s="3"/>
      <c r="AN593" s="3"/>
      <c r="AO593" s="3"/>
      <c r="AP593" s="3"/>
      <c r="AQ593" s="4"/>
      <c r="AR593" s="3">
        <v>2.91</v>
      </c>
      <c r="AS593" s="4"/>
      <c r="AT593" s="3"/>
      <c r="AU593" s="4"/>
      <c r="AV593" s="3">
        <v>0.11</v>
      </c>
      <c r="AW593" s="4"/>
      <c r="AX593" s="3">
        <v>157</v>
      </c>
      <c r="AY593" s="3"/>
      <c r="AZ593" s="3"/>
      <c r="BA593" s="3">
        <v>30.19</v>
      </c>
      <c r="BB593" s="3"/>
      <c r="BC593" s="3">
        <v>-28.7</v>
      </c>
      <c r="BD593" s="4">
        <v>218</v>
      </c>
      <c r="BE593" s="3"/>
      <c r="BF593" s="4"/>
      <c r="BG593" s="3"/>
      <c r="BH593" s="4"/>
      <c r="BI593" s="3">
        <v>695.2</v>
      </c>
      <c r="BJ593" s="3">
        <v>0.56000000000000005</v>
      </c>
      <c r="BK593" s="3"/>
      <c r="BL593" s="3"/>
      <c r="BM593" s="3"/>
      <c r="BN593" s="3"/>
      <c r="BO593" s="3">
        <v>-52.14</v>
      </c>
      <c r="BP593" s="3"/>
      <c r="BQ593" s="3">
        <v>-104.28</v>
      </c>
      <c r="BR593" s="3">
        <v>-695.2</v>
      </c>
      <c r="BS593" s="3">
        <f t="shared" si="50"/>
        <v>695.2</v>
      </c>
      <c r="BT593" s="3">
        <f t="shared" si="46"/>
        <v>0</v>
      </c>
      <c r="BU593" s="3"/>
      <c r="BV593" s="3"/>
      <c r="BW593" s="3"/>
      <c r="BX593" s="3"/>
      <c r="BY593" s="3"/>
      <c r="BZ593" s="3"/>
      <c r="CA593" s="4"/>
      <c r="CB593" s="3"/>
      <c r="CC593" s="3"/>
      <c r="CD593" s="3"/>
      <c r="CE593" s="3"/>
      <c r="CF593" s="3"/>
      <c r="CG593" s="3"/>
      <c r="CH593" s="3"/>
      <c r="CI593" s="3"/>
      <c r="CJ593" s="4"/>
      <c r="CK593" s="3"/>
      <c r="CL593" s="3">
        <v>-148.22999999999999</v>
      </c>
      <c r="CM593" s="3"/>
      <c r="CN593" s="3">
        <v>0</v>
      </c>
      <c r="CO593" s="3"/>
      <c r="CP593" s="3">
        <v>152</v>
      </c>
      <c r="CQ593" s="3"/>
      <c r="CR593" s="3"/>
    </row>
    <row r="594" spans="1:96" ht="15" customHeight="1" x14ac:dyDescent="0.15">
      <c r="A594" s="1" t="s">
        <v>848</v>
      </c>
      <c r="B594" s="1" t="s">
        <v>574</v>
      </c>
      <c r="C594" s="1" t="s">
        <v>1737</v>
      </c>
      <c r="D594" s="1" t="str">
        <f>VLOOKUP(B594,VALIDAÇÃO!$B$2:$C$12,2,0)</f>
        <v>MARIE CURIE</v>
      </c>
      <c r="E594" s="1" t="s">
        <v>1738</v>
      </c>
      <c r="F594" s="1" t="e">
        <f>VLOOKUP(E594,'[1]MAIO 25'!$D$2:$E$876,2,0)</f>
        <v>#N/A</v>
      </c>
      <c r="G594" s="1" t="str">
        <f>VLOOKUP(H594,VALIDAÇÃO!$F$2:$G$83,2,0)</f>
        <v>DIRETO</v>
      </c>
      <c r="H594" s="1" t="s">
        <v>1518</v>
      </c>
      <c r="I594" s="1" t="s">
        <v>850</v>
      </c>
      <c r="J594" s="15">
        <v>45818</v>
      </c>
      <c r="K594" s="15"/>
      <c r="L594" s="2">
        <v>703.54</v>
      </c>
      <c r="M594" s="2" t="e">
        <f>W594+X594+Y594+Z594+AA594+AB594+AC594+AD594+AE594+AF594+AH594+AJ594+AK594+AL594+AM594+AN594+AO594+AP594+AR594+AT594+AV594++AX594+AY594+AZ594+BA594+BG594+BJ594+BO594+BP594+BQ594+BV594+BW594+BX594+BZ594+CB594+CC594+CD594+CE594+CF594+CH594+CI594+CL594+CN594+BT594+BC594+BE594+BN594+BU594+CQ594+#REF!+CR594+CG594</f>
        <v>#REF!</v>
      </c>
      <c r="N594" s="2">
        <f>(V594+BR594)</f>
        <v>1042.8</v>
      </c>
      <c r="O594" s="2" t="e">
        <f t="shared" si="47"/>
        <v>#REF!</v>
      </c>
      <c r="P594" s="2" t="e">
        <f>O594+BS594</f>
        <v>#REF!</v>
      </c>
      <c r="Q594" s="2" t="e">
        <f t="shared" si="48"/>
        <v>#REF!</v>
      </c>
      <c r="R594" s="2" t="e">
        <f t="shared" si="49"/>
        <v>#REF!</v>
      </c>
      <c r="S594" s="2">
        <v>1738</v>
      </c>
      <c r="T594" s="3"/>
      <c r="U594" s="4"/>
      <c r="V594" s="3">
        <v>1738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4"/>
      <c r="AH594" s="3"/>
      <c r="AI594" s="3"/>
      <c r="AJ594" s="3"/>
      <c r="AK594" s="3"/>
      <c r="AL594" s="3"/>
      <c r="AM594" s="3"/>
      <c r="AN594" s="3"/>
      <c r="AO594" s="3"/>
      <c r="AP594" s="3"/>
      <c r="AQ594" s="4"/>
      <c r="AR594" s="3"/>
      <c r="AS594" s="4">
        <v>1045.17</v>
      </c>
      <c r="AT594" s="3"/>
      <c r="AU594" s="4"/>
      <c r="AV594" s="3"/>
      <c r="AW594" s="4">
        <v>0</v>
      </c>
      <c r="AX594" s="3">
        <v>83.87</v>
      </c>
      <c r="AY594" s="3"/>
      <c r="AZ594" s="3"/>
      <c r="BA594" s="3">
        <v>16.13</v>
      </c>
      <c r="BB594" s="3"/>
      <c r="BC594" s="3"/>
      <c r="BD594" s="4"/>
      <c r="BE594" s="3">
        <v>-57.93</v>
      </c>
      <c r="BF594" s="4">
        <v>1</v>
      </c>
      <c r="BG594" s="3"/>
      <c r="BH594" s="4"/>
      <c r="BI594" s="3">
        <v>924</v>
      </c>
      <c r="BJ594" s="3"/>
      <c r="BK594" s="3">
        <v>119.64</v>
      </c>
      <c r="BL594" s="3"/>
      <c r="BM594" s="3"/>
      <c r="BN594" s="3"/>
      <c r="BO594" s="3">
        <v>-52.14</v>
      </c>
      <c r="BP594" s="3">
        <v>-34.76</v>
      </c>
      <c r="BQ594" s="3">
        <v>-104.28</v>
      </c>
      <c r="BR594" s="3">
        <v>-695.2</v>
      </c>
      <c r="BS594" s="3">
        <f t="shared" si="50"/>
        <v>695.2</v>
      </c>
      <c r="BT594" s="3">
        <f t="shared" si="46"/>
        <v>228.79999999999995</v>
      </c>
      <c r="BU594" s="3"/>
      <c r="BV594" s="3"/>
      <c r="BW594" s="3"/>
      <c r="BX594" s="3"/>
      <c r="BY594" s="3"/>
      <c r="BZ594" s="3"/>
      <c r="CA594" s="4"/>
      <c r="CB594" s="3"/>
      <c r="CC594" s="3"/>
      <c r="CD594" s="3"/>
      <c r="CE594" s="3"/>
      <c r="CF594" s="3"/>
      <c r="CG594" s="3"/>
      <c r="CH594" s="3"/>
      <c r="CI594" s="3">
        <v>-57.93</v>
      </c>
      <c r="CJ594" s="4">
        <v>1</v>
      </c>
      <c r="CK594" s="3"/>
      <c r="CL594" s="3">
        <v>-132.22</v>
      </c>
      <c r="CM594" s="3"/>
      <c r="CN594" s="3">
        <v>0</v>
      </c>
      <c r="CO594" s="3"/>
      <c r="CP594" s="3">
        <v>137.77000000000001</v>
      </c>
      <c r="CQ594" s="3"/>
      <c r="CR594" s="3"/>
    </row>
    <row r="595" spans="1:96" ht="15" customHeight="1" x14ac:dyDescent="0.15">
      <c r="A595" s="1" t="s">
        <v>848</v>
      </c>
      <c r="B595" s="1" t="s">
        <v>574</v>
      </c>
      <c r="C595" s="1" t="s">
        <v>1739</v>
      </c>
      <c r="D595" s="1" t="str">
        <f>VLOOKUP(B595,VALIDAÇÃO!$B$2:$C$12,2,0)</f>
        <v>MARIE CURIE</v>
      </c>
      <c r="E595" s="1" t="s">
        <v>1740</v>
      </c>
      <c r="F595" s="1" t="s">
        <v>1830</v>
      </c>
      <c r="G595" s="1" t="str">
        <f>VLOOKUP(H595,VALIDAÇÃO!$F$2:$G$83,2,0)</f>
        <v>DIRETO</v>
      </c>
      <c r="H595" s="1" t="s">
        <v>1518</v>
      </c>
      <c r="I595" s="1" t="s">
        <v>850</v>
      </c>
      <c r="J595" s="15">
        <v>45825</v>
      </c>
      <c r="K595" s="15"/>
      <c r="L595" s="2">
        <v>941.96</v>
      </c>
      <c r="M595" s="2" t="e">
        <f>W595+X595+Y595+Z595+AA595+AB595+AC595+AD595+AE595+AF595+AH595+AJ595+AK595+AL595+AM595+AN595+AO595+AP595+AR595+AT595+AV595++AX595+AY595+AZ595+BA595+BG595+BJ595+BO595+BP595+BQ595+BV595+BW595+BX595+BZ595+CB595+CC595+CD595+CE595+CF595+CH595+CI595+CL595+CN595+BT595+BC595+BE595+BN595+BU595+CQ595+#REF!+CR595+CG595</f>
        <v>#REF!</v>
      </c>
      <c r="N595" s="2">
        <f>(V595+BR595)</f>
        <v>1042.8</v>
      </c>
      <c r="O595" s="2" t="e">
        <f t="shared" si="47"/>
        <v>#REF!</v>
      </c>
      <c r="P595" s="2" t="e">
        <f>O595+BS595</f>
        <v>#REF!</v>
      </c>
      <c r="Q595" s="2" t="e">
        <f t="shared" si="48"/>
        <v>#REF!</v>
      </c>
      <c r="R595" s="2" t="e">
        <f t="shared" si="49"/>
        <v>#REF!</v>
      </c>
      <c r="S595" s="2">
        <v>1738</v>
      </c>
      <c r="T595" s="3"/>
      <c r="U595" s="4"/>
      <c r="V595" s="3">
        <v>1738</v>
      </c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4"/>
      <c r="AH595" s="3"/>
      <c r="AI595" s="3"/>
      <c r="AJ595" s="3"/>
      <c r="AK595" s="3"/>
      <c r="AL595" s="3"/>
      <c r="AM595" s="3"/>
      <c r="AN595" s="3"/>
      <c r="AO595" s="3"/>
      <c r="AP595" s="3"/>
      <c r="AQ595" s="4"/>
      <c r="AR595" s="3"/>
      <c r="AS595" s="4">
        <v>34</v>
      </c>
      <c r="AT595" s="3"/>
      <c r="AU595" s="4"/>
      <c r="AV595" s="3"/>
      <c r="AW595" s="4">
        <v>0</v>
      </c>
      <c r="AX595" s="3">
        <v>303.61</v>
      </c>
      <c r="AY595" s="3"/>
      <c r="AZ595" s="3"/>
      <c r="BA595" s="3">
        <v>58.39</v>
      </c>
      <c r="BB595" s="3"/>
      <c r="BC595" s="3"/>
      <c r="BD595" s="4"/>
      <c r="BE595" s="3">
        <v>-57.93</v>
      </c>
      <c r="BF595" s="4">
        <v>1</v>
      </c>
      <c r="BG595" s="3"/>
      <c r="BH595" s="4"/>
      <c r="BI595" s="3">
        <v>695.2</v>
      </c>
      <c r="BJ595" s="3"/>
      <c r="BK595" s="3">
        <v>1.9</v>
      </c>
      <c r="BL595" s="3"/>
      <c r="BM595" s="3"/>
      <c r="BN595" s="3"/>
      <c r="BO595" s="3">
        <v>-52.14</v>
      </c>
      <c r="BP595" s="3">
        <v>-34.76</v>
      </c>
      <c r="BQ595" s="3">
        <v>-104.28</v>
      </c>
      <c r="BR595" s="3">
        <v>-695.2</v>
      </c>
      <c r="BS595" s="3">
        <f t="shared" si="50"/>
        <v>695.2</v>
      </c>
      <c r="BT595" s="3">
        <f t="shared" si="46"/>
        <v>0</v>
      </c>
      <c r="BU595" s="3"/>
      <c r="BV595" s="3"/>
      <c r="BW595" s="3"/>
      <c r="BX595" s="3"/>
      <c r="BY595" s="3"/>
      <c r="BZ595" s="3"/>
      <c r="CA595" s="4"/>
      <c r="CB595" s="3"/>
      <c r="CC595" s="3"/>
      <c r="CD595" s="3"/>
      <c r="CE595" s="3"/>
      <c r="CF595" s="3"/>
      <c r="CG595" s="3"/>
      <c r="CH595" s="3"/>
      <c r="CI595" s="3">
        <v>-57.93</v>
      </c>
      <c r="CJ595" s="4">
        <v>1</v>
      </c>
      <c r="CK595" s="3"/>
      <c r="CL595" s="3">
        <v>-155.80000000000001</v>
      </c>
      <c r="CM595" s="3"/>
      <c r="CN595" s="3">
        <v>0</v>
      </c>
      <c r="CO595" s="3"/>
      <c r="CP595" s="3">
        <v>158.72999999999999</v>
      </c>
      <c r="CQ595" s="3"/>
      <c r="CR595" s="3"/>
    </row>
    <row r="596" spans="1:96" ht="15" customHeight="1" x14ac:dyDescent="0.15">
      <c r="A596" s="1" t="s">
        <v>848</v>
      </c>
      <c r="B596" s="1" t="s">
        <v>574</v>
      </c>
      <c r="C596" s="1" t="s">
        <v>1207</v>
      </c>
      <c r="D596" s="1" t="str">
        <f>VLOOKUP(B596,VALIDAÇÃO!$B$2:$C$12,2,0)</f>
        <v>MARIE CURIE</v>
      </c>
      <c r="E596" s="1" t="s">
        <v>420</v>
      </c>
      <c r="F596" s="1" t="s">
        <v>1830</v>
      </c>
      <c r="G596" s="1" t="str">
        <f>VLOOKUP(H596,VALIDAÇÃO!$F$2:$G$83,2,0)</f>
        <v>DIRETO</v>
      </c>
      <c r="H596" s="1" t="s">
        <v>649</v>
      </c>
      <c r="I596" s="1" t="s">
        <v>850</v>
      </c>
      <c r="J596" s="15">
        <v>45748</v>
      </c>
      <c r="K596" s="15"/>
      <c r="L596" s="2">
        <v>1574.13</v>
      </c>
      <c r="M596" s="2" t="e">
        <f>W596+X596+Y596+Z596+AA596+AB596+AC596+AD596+AE596+AF596+AH596+AJ596+AK596+AL596+AM596+AN596+AO596+AP596+AR596+AT596+AV596++AX596+AY596+AZ596+BA596+BG596+BJ596+BO596+BP596+BQ596+BV596+BW596+BX596+BZ596+CB596+CC596+CD596+CE596+CF596+CH596+CI596+CL596+CN596+BT596+BC596+BE596+BN596+BU596+CQ596+#REF!+CR596+CG596</f>
        <v>#REF!</v>
      </c>
      <c r="N596" s="2">
        <f>(V596+BR596)</f>
        <v>1386</v>
      </c>
      <c r="O596" s="2" t="e">
        <f t="shared" si="47"/>
        <v>#REF!</v>
      </c>
      <c r="P596" s="2" t="e">
        <f>O596+BS596</f>
        <v>#REF!</v>
      </c>
      <c r="Q596" s="2" t="e">
        <f t="shared" si="48"/>
        <v>#REF!</v>
      </c>
      <c r="R596" s="2" t="e">
        <f t="shared" si="49"/>
        <v>#REF!</v>
      </c>
      <c r="S596" s="2">
        <v>2310</v>
      </c>
      <c r="T596" s="3"/>
      <c r="U596" s="4"/>
      <c r="V596" s="3">
        <v>2310</v>
      </c>
      <c r="W596" s="3"/>
      <c r="X596" s="3"/>
      <c r="Y596" s="3"/>
      <c r="Z596" s="3"/>
      <c r="AA596" s="3"/>
      <c r="AB596" s="3"/>
      <c r="AC596" s="3">
        <v>55.62</v>
      </c>
      <c r="AD596" s="3"/>
      <c r="AE596" s="3"/>
      <c r="AF596" s="3"/>
      <c r="AG596" s="4"/>
      <c r="AH596" s="3"/>
      <c r="AI596" s="3"/>
      <c r="AJ596" s="3"/>
      <c r="AK596" s="3">
        <v>1.69</v>
      </c>
      <c r="AL596" s="3"/>
      <c r="AM596" s="3"/>
      <c r="AN596" s="3"/>
      <c r="AO596" s="3"/>
      <c r="AP596" s="3"/>
      <c r="AQ596" s="4"/>
      <c r="AR596" s="3">
        <v>151.13</v>
      </c>
      <c r="AS596" s="4">
        <v>28.19</v>
      </c>
      <c r="AT596" s="3"/>
      <c r="AU596" s="4"/>
      <c r="AV596" s="3">
        <v>8.81</v>
      </c>
      <c r="AW596" s="4"/>
      <c r="AX596" s="3">
        <v>327.10000000000002</v>
      </c>
      <c r="AY596" s="3"/>
      <c r="AZ596" s="3"/>
      <c r="BA596" s="3">
        <v>62.9</v>
      </c>
      <c r="BB596" s="3"/>
      <c r="BC596" s="3"/>
      <c r="BD596" s="4"/>
      <c r="BE596" s="3"/>
      <c r="BF596" s="4"/>
      <c r="BG596" s="3"/>
      <c r="BH596" s="4"/>
      <c r="BI596" s="3"/>
      <c r="BJ596" s="3">
        <v>29.06</v>
      </c>
      <c r="BK596" s="3">
        <v>1.48</v>
      </c>
      <c r="BL596" s="3"/>
      <c r="BM596" s="3"/>
      <c r="BN596" s="3"/>
      <c r="BO596" s="3">
        <v>-69.3</v>
      </c>
      <c r="BP596" s="3"/>
      <c r="BQ596" s="3">
        <v>-138.6</v>
      </c>
      <c r="BR596" s="3">
        <v>-924</v>
      </c>
      <c r="BS596" s="3">
        <f t="shared" si="50"/>
        <v>924</v>
      </c>
      <c r="BT596" s="3">
        <f t="shared" si="46"/>
        <v>-924</v>
      </c>
      <c r="BU596" s="3"/>
      <c r="BV596" s="3"/>
      <c r="BW596" s="3"/>
      <c r="BX596" s="3"/>
      <c r="BY596" s="3"/>
      <c r="BZ596" s="3"/>
      <c r="CA596" s="4"/>
      <c r="CB596" s="3"/>
      <c r="CC596" s="3"/>
      <c r="CD596" s="3"/>
      <c r="CE596" s="3"/>
      <c r="CF596" s="3"/>
      <c r="CG596" s="3"/>
      <c r="CH596" s="3"/>
      <c r="CI596" s="3"/>
      <c r="CJ596" s="4"/>
      <c r="CK596" s="3"/>
      <c r="CL596" s="3">
        <v>-240.28</v>
      </c>
      <c r="CM596" s="3"/>
      <c r="CN596" s="3">
        <v>0</v>
      </c>
      <c r="CO596" s="3"/>
      <c r="CP596" s="3">
        <v>231.25</v>
      </c>
      <c r="CQ596" s="3"/>
      <c r="CR596" s="3"/>
    </row>
    <row r="597" spans="1:96" ht="15" customHeight="1" x14ac:dyDescent="0.15">
      <c r="A597" s="1" t="s">
        <v>865</v>
      </c>
      <c r="B597" s="1" t="s">
        <v>671</v>
      </c>
      <c r="C597" s="1" t="s">
        <v>1271</v>
      </c>
      <c r="D597" s="1" t="str">
        <f>VLOOKUP(B597,VALIDAÇÃO!$B$2:$C$12,2,0)</f>
        <v>VIVANT</v>
      </c>
      <c r="E597" s="1" t="s">
        <v>672</v>
      </c>
      <c r="F597" s="1" t="s">
        <v>1830</v>
      </c>
      <c r="G597" s="1" t="str">
        <f>VLOOKUP(H597,VALIDAÇÃO!$F$2:$G$83,2,0)</f>
        <v>INDIRETO</v>
      </c>
      <c r="H597" s="1" t="s">
        <v>398</v>
      </c>
      <c r="I597" s="1" t="s">
        <v>867</v>
      </c>
      <c r="J597" s="15">
        <v>45372</v>
      </c>
      <c r="K597" s="15"/>
      <c r="L597" s="2">
        <v>3081.71</v>
      </c>
      <c r="M597" s="2" t="e">
        <f>W597+X597+Y597+Z597+AA597+AB597+AC597+AD597+AE597+AF597+AH597+AJ597+AK597+AL597+AM597+AN597+AO597+AP597+AR597+AT597+AV597++AX597+AY597+AZ597+BA597+BG597+BJ597+BO597+BP597+BQ597+BV597+BW597+BX597+BZ597+CB597+CC597+CD597+CE597+CF597+CH597+CI597+CL597+CN597+BT597+BC597+BE597+BN597+BU597+CQ597+#REF!+CR597+CG597</f>
        <v>#REF!</v>
      </c>
      <c r="N597" s="2">
        <f>(V597+BR597)</f>
        <v>5294.6</v>
      </c>
      <c r="O597" s="2" t="e">
        <f t="shared" si="47"/>
        <v>#REF!</v>
      </c>
      <c r="P597" s="2" t="e">
        <f>O597+BS597</f>
        <v>#REF!</v>
      </c>
      <c r="Q597" s="2" t="e">
        <f t="shared" si="48"/>
        <v>#REF!</v>
      </c>
      <c r="R597" s="2" t="e">
        <f t="shared" si="49"/>
        <v>#REF!</v>
      </c>
      <c r="S597" s="2">
        <v>8824.34</v>
      </c>
      <c r="T597" s="3"/>
      <c r="U597" s="4"/>
      <c r="V597" s="3">
        <v>8824.34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4"/>
      <c r="AH597" s="3"/>
      <c r="AI597" s="3"/>
      <c r="AJ597" s="3"/>
      <c r="AK597" s="3"/>
      <c r="AL597" s="3"/>
      <c r="AM597" s="3"/>
      <c r="AN597" s="3"/>
      <c r="AO597" s="3"/>
      <c r="AP597" s="3"/>
      <c r="AQ597" s="4"/>
      <c r="AR597" s="3"/>
      <c r="AS597" s="4"/>
      <c r="AT597" s="3"/>
      <c r="AU597" s="4"/>
      <c r="AV597" s="3"/>
      <c r="AW597" s="4"/>
      <c r="AX597" s="3"/>
      <c r="AY597" s="3"/>
      <c r="AZ597" s="3"/>
      <c r="BA597" s="3"/>
      <c r="BB597" s="3"/>
      <c r="BC597" s="3"/>
      <c r="BD597" s="4"/>
      <c r="BE597" s="3"/>
      <c r="BF597" s="4"/>
      <c r="BG597" s="3"/>
      <c r="BH597" s="4"/>
      <c r="BI597" s="3"/>
      <c r="BJ597" s="3"/>
      <c r="BK597" s="3"/>
      <c r="BL597" s="3"/>
      <c r="BM597" s="3"/>
      <c r="BN597" s="3"/>
      <c r="BO597" s="3"/>
      <c r="BP597" s="3"/>
      <c r="BQ597" s="3"/>
      <c r="BR597" s="3">
        <v>-3529.74</v>
      </c>
      <c r="BS597" s="3">
        <f t="shared" si="50"/>
        <v>3529.74</v>
      </c>
      <c r="BT597" s="3">
        <f t="shared" si="46"/>
        <v>-3529.74</v>
      </c>
      <c r="BU597" s="3"/>
      <c r="BV597" s="3">
        <v>-5</v>
      </c>
      <c r="BW597" s="3"/>
      <c r="BX597" s="3"/>
      <c r="BY597" s="3"/>
      <c r="BZ597" s="3"/>
      <c r="CA597" s="4"/>
      <c r="CB597" s="3"/>
      <c r="CC597" s="3"/>
      <c r="CD597" s="3"/>
      <c r="CE597" s="3"/>
      <c r="CF597" s="3"/>
      <c r="CG597" s="3"/>
      <c r="CH597" s="3"/>
      <c r="CI597" s="3"/>
      <c r="CJ597" s="4"/>
      <c r="CK597" s="3"/>
      <c r="CL597" s="3">
        <v>-951.62</v>
      </c>
      <c r="CM597" s="3"/>
      <c r="CN597" s="3">
        <v>-1256.27</v>
      </c>
      <c r="CO597" s="3"/>
      <c r="CP597" s="3">
        <v>705.94</v>
      </c>
      <c r="CQ597" s="3"/>
      <c r="CR597" s="3"/>
    </row>
    <row r="598" spans="1:96" ht="15" customHeight="1" x14ac:dyDescent="0.15">
      <c r="A598" s="1" t="s">
        <v>855</v>
      </c>
      <c r="B598" s="1" t="s">
        <v>509</v>
      </c>
      <c r="C598" s="1" t="s">
        <v>1741</v>
      </c>
      <c r="D598" s="1" t="str">
        <f>VLOOKUP(B598,VALIDAÇÃO!$B$2:$C$12,2,0)</f>
        <v>AUGURI</v>
      </c>
      <c r="E598" s="1" t="s">
        <v>1742</v>
      </c>
      <c r="F598" s="1" t="e">
        <f>VLOOKUP(E598,'[1]MAIO 25'!$D$2:$E$876,2,0)</f>
        <v>#N/A</v>
      </c>
      <c r="G598" s="1" t="str">
        <f>VLOOKUP(H598,VALIDAÇÃO!$F$2:$G$83,2,0)</f>
        <v>DIRETO</v>
      </c>
      <c r="H598" s="1" t="s">
        <v>1518</v>
      </c>
      <c r="I598" s="1" t="s">
        <v>847</v>
      </c>
      <c r="J598" s="15">
        <v>45828</v>
      </c>
      <c r="K598" s="15"/>
      <c r="L598" s="2">
        <v>1446.54</v>
      </c>
      <c r="M598" s="2" t="e">
        <f>W598+X598+Y598+Z598+AA598+AB598+AC598+AD598+AE598+AF598+AH598+AJ598+AK598+AL598+AM598+AN598+AO598+AP598+AR598+AT598+AV598++AX598+AY598+AZ598+BA598+BG598+BJ598+BO598+BP598+BQ598+BV598+BW598+BX598+BZ598+CB598+CC598+CD598+CE598+CF598+CH598+CI598+CL598+CN598+BT598+BC598+BE598+BN598+BU598+CQ598+#REF!+CR598+CG598</f>
        <v>#REF!</v>
      </c>
      <c r="N598" s="2">
        <f>(V598+BR598)</f>
        <v>1042.8</v>
      </c>
      <c r="O598" s="2" t="e">
        <f t="shared" si="47"/>
        <v>#REF!</v>
      </c>
      <c r="P598" s="2" t="e">
        <f>O598+BS598</f>
        <v>#REF!</v>
      </c>
      <c r="Q598" s="2" t="e">
        <f t="shared" si="48"/>
        <v>#REF!</v>
      </c>
      <c r="R598" s="2" t="e">
        <f t="shared" si="49"/>
        <v>#REF!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4"/>
      <c r="AH598" s="3"/>
      <c r="AI598" s="3"/>
      <c r="AJ598" s="3"/>
      <c r="AK598" s="3">
        <v>3.09</v>
      </c>
      <c r="AL598" s="3"/>
      <c r="AM598" s="3"/>
      <c r="AN598" s="3"/>
      <c r="AO598" s="3"/>
      <c r="AP598" s="3">
        <v>216</v>
      </c>
      <c r="AQ598" s="4">
        <v>965</v>
      </c>
      <c r="AR598" s="3">
        <v>113.26</v>
      </c>
      <c r="AS598" s="4">
        <v>484.19</v>
      </c>
      <c r="AT598" s="3"/>
      <c r="AU598" s="4"/>
      <c r="AV598" s="3">
        <v>12.86</v>
      </c>
      <c r="AW598" s="4">
        <v>0</v>
      </c>
      <c r="AX598" s="3">
        <v>164.92</v>
      </c>
      <c r="AY598" s="3"/>
      <c r="AZ598" s="3"/>
      <c r="BA598" s="3">
        <v>39.58</v>
      </c>
      <c r="BB598" s="3"/>
      <c r="BC598" s="3"/>
      <c r="BD598" s="4"/>
      <c r="BE598" s="3"/>
      <c r="BF598" s="4"/>
      <c r="BG598" s="3"/>
      <c r="BH598" s="4"/>
      <c r="BI598" s="3">
        <v>924</v>
      </c>
      <c r="BJ598" s="3">
        <v>79.02</v>
      </c>
      <c r="BK598" s="3">
        <v>36.01</v>
      </c>
      <c r="BL598" s="3"/>
      <c r="BM598" s="3"/>
      <c r="BN598" s="3"/>
      <c r="BO598" s="3"/>
      <c r="BP598" s="3">
        <v>-34.76</v>
      </c>
      <c r="BQ598" s="3"/>
      <c r="BR598" s="3">
        <v>-695.2</v>
      </c>
      <c r="BS598" s="3">
        <f t="shared" si="50"/>
        <v>695.2</v>
      </c>
      <c r="BT598" s="3">
        <f t="shared" si="46"/>
        <v>228.79999999999995</v>
      </c>
      <c r="BU598" s="3"/>
      <c r="BV598" s="3"/>
      <c r="BW598" s="3"/>
      <c r="BX598" s="3"/>
      <c r="BY598" s="3"/>
      <c r="BZ598" s="3"/>
      <c r="CA598" s="4"/>
      <c r="CB598" s="3"/>
      <c r="CC598" s="3"/>
      <c r="CD598" s="3"/>
      <c r="CE598" s="3"/>
      <c r="CF598" s="3"/>
      <c r="CG598" s="3"/>
      <c r="CH598" s="3"/>
      <c r="CI598" s="3"/>
      <c r="CJ598" s="4"/>
      <c r="CK598" s="3"/>
      <c r="CL598" s="3">
        <v>-190.23</v>
      </c>
      <c r="CM598" s="3"/>
      <c r="CN598" s="3">
        <v>0</v>
      </c>
      <c r="CO598" s="3"/>
      <c r="CP598" s="3">
        <v>189.33</v>
      </c>
      <c r="CQ598" s="3"/>
      <c r="CR598" s="3"/>
    </row>
    <row r="599" spans="1:96" ht="15" customHeight="1" x14ac:dyDescent="0.15">
      <c r="A599" s="1" t="s">
        <v>845</v>
      </c>
      <c r="B599" s="1" t="s">
        <v>55</v>
      </c>
      <c r="C599" s="1" t="s">
        <v>1272</v>
      </c>
      <c r="D599" s="1" t="str">
        <f>VLOOKUP(B599,VALIDAÇÃO!$B$2:$C$12,2,0)</f>
        <v>UNIQUE</v>
      </c>
      <c r="E599" s="1" t="s">
        <v>744</v>
      </c>
      <c r="F599" s="1" t="str">
        <f>VLOOKUP(E599,'[1]MAIO 25'!$D$2:$E$876,2,0)</f>
        <v>Masculino</v>
      </c>
      <c r="G599" s="1" t="str">
        <f>VLOOKUP(H599,VALIDAÇÃO!$F$2:$G$83,2,0)</f>
        <v>DIRETO</v>
      </c>
      <c r="H599" s="1" t="s">
        <v>1518</v>
      </c>
      <c r="I599" s="1" t="s">
        <v>847</v>
      </c>
      <c r="J599" s="15">
        <v>45615</v>
      </c>
      <c r="K599" s="15"/>
      <c r="L599" s="2">
        <v>1638.46</v>
      </c>
      <c r="M599" s="2" t="e">
        <f>W599+X599+Y599+Z599+AA599+AB599+AC599+AD599+AE599+AF599+AH599+AJ599+AK599+AL599+AM599+AN599+AO599+AP599+AR599+AT599+AV599++AX599+AY599+AZ599+BA599+BG599+BJ599+BO599+BP599+BQ599+BV599+BW599+BX599+BZ599+CB599+CC599+CD599+CE599+CF599+CH599+CI599+CL599+CN599+BT599+BC599+BE599+BN599+BU599+CQ599+#REF!+CR599+CG599</f>
        <v>#REF!</v>
      </c>
      <c r="N599" s="2">
        <f>(V599+BR599)</f>
        <v>1042.8</v>
      </c>
      <c r="O599" s="2" t="e">
        <f t="shared" si="47"/>
        <v>#REF!</v>
      </c>
      <c r="P599" s="2" t="e">
        <f>O599+BS599</f>
        <v>#REF!</v>
      </c>
      <c r="Q599" s="2" t="e">
        <f t="shared" si="48"/>
        <v>#REF!</v>
      </c>
      <c r="R599" s="2" t="e">
        <f t="shared" si="49"/>
        <v>#REF!</v>
      </c>
      <c r="S599" s="2">
        <v>1738</v>
      </c>
      <c r="T599" s="3"/>
      <c r="U599" s="4"/>
      <c r="V599" s="3">
        <v>1738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4"/>
      <c r="AH599" s="3"/>
      <c r="AI599" s="3"/>
      <c r="AJ599" s="3"/>
      <c r="AK599" s="3">
        <v>1.28</v>
      </c>
      <c r="AL599" s="3"/>
      <c r="AM599" s="3"/>
      <c r="AN599" s="3"/>
      <c r="AO599" s="3"/>
      <c r="AP599" s="3"/>
      <c r="AQ599" s="4"/>
      <c r="AR599" s="3">
        <v>34.729999999999997</v>
      </c>
      <c r="AS599" s="4"/>
      <c r="AT599" s="3"/>
      <c r="AU599" s="4"/>
      <c r="AV599" s="3">
        <v>6.64</v>
      </c>
      <c r="AW599" s="4"/>
      <c r="AX599" s="3">
        <v>807</v>
      </c>
      <c r="AY599" s="3"/>
      <c r="AZ599" s="3"/>
      <c r="BA599" s="3">
        <v>155.19</v>
      </c>
      <c r="BB599" s="3"/>
      <c r="BC599" s="3"/>
      <c r="BD599" s="4"/>
      <c r="BE599" s="3"/>
      <c r="BF599" s="4"/>
      <c r="BG599" s="3"/>
      <c r="BH599" s="4"/>
      <c r="BI599" s="3">
        <v>3529.74</v>
      </c>
      <c r="BJ599" s="3">
        <v>6.68</v>
      </c>
      <c r="BK599" s="3"/>
      <c r="BL599" s="3"/>
      <c r="BM599" s="3"/>
      <c r="BN599" s="3"/>
      <c r="BO599" s="3">
        <v>-52.14</v>
      </c>
      <c r="BP599" s="3">
        <v>-34.76</v>
      </c>
      <c r="BQ599" s="3">
        <v>-104.28</v>
      </c>
      <c r="BR599" s="3">
        <v>-695.2</v>
      </c>
      <c r="BS599" s="3">
        <f t="shared" si="50"/>
        <v>695.2</v>
      </c>
      <c r="BT599" s="3">
        <f t="shared" si="46"/>
        <v>2834.54</v>
      </c>
      <c r="BU599" s="3"/>
      <c r="BV599" s="3"/>
      <c r="BW599" s="3"/>
      <c r="BX599" s="3"/>
      <c r="BY599" s="3"/>
      <c r="BZ599" s="3"/>
      <c r="CA599" s="4"/>
      <c r="CB599" s="3"/>
      <c r="CC599" s="3"/>
      <c r="CD599" s="3"/>
      <c r="CE599" s="3"/>
      <c r="CF599" s="3"/>
      <c r="CG599" s="3"/>
      <c r="CH599" s="3"/>
      <c r="CI599" s="3"/>
      <c r="CJ599" s="4"/>
      <c r="CK599" s="3"/>
      <c r="CL599" s="3">
        <v>-224.68</v>
      </c>
      <c r="CM599" s="3"/>
      <c r="CN599" s="3">
        <v>0</v>
      </c>
      <c r="CO599" s="3"/>
      <c r="CP599" s="3">
        <v>219.96</v>
      </c>
      <c r="CQ599" s="3"/>
      <c r="CR599" s="3"/>
    </row>
    <row r="600" spans="1:96" ht="15" customHeight="1" x14ac:dyDescent="0.15">
      <c r="A600" s="1" t="s">
        <v>848</v>
      </c>
      <c r="B600" s="1" t="s">
        <v>574</v>
      </c>
      <c r="C600" s="1" t="s">
        <v>1213</v>
      </c>
      <c r="D600" s="1" t="str">
        <f>VLOOKUP(B600,VALIDAÇÃO!$B$2:$C$12,2,0)</f>
        <v>MARIE CURIE</v>
      </c>
      <c r="E600" s="1" t="s">
        <v>696</v>
      </c>
      <c r="F600" s="1" t="s">
        <v>1830</v>
      </c>
      <c r="G600" s="1" t="str">
        <f>VLOOKUP(H600,VALIDAÇÃO!$F$2:$G$83,2,0)</f>
        <v>DIRETO</v>
      </c>
      <c r="H600" s="1" t="s">
        <v>649</v>
      </c>
      <c r="I600" s="1" t="s">
        <v>850</v>
      </c>
      <c r="J600" s="15">
        <v>45265</v>
      </c>
      <c r="K600" s="15"/>
      <c r="L600" s="2">
        <v>1143.74</v>
      </c>
      <c r="M600" s="2" t="e">
        <f>W600+X600+Y600+Z600+AA600+AB600+AC600+AD600+AE600+AF600+AH600+AJ600+AK600+AL600+AM600+AN600+AO600+AP600+AR600+AT600+AV600++AX600+AY600+AZ600+BA600+BG600+BJ600+BO600+BP600+BQ600+BV600+BW600+BX600+BZ600+CB600+CC600+CD600+CE600+CF600+CH600+CI600+CL600+CN600+BT600+BC600+BE600+BN600+BU600+CQ600+#REF!+CR600+CG600</f>
        <v>#REF!</v>
      </c>
      <c r="N600" s="2">
        <f>(V600+BR600)</f>
        <v>1386</v>
      </c>
      <c r="O600" s="2" t="e">
        <f t="shared" si="47"/>
        <v>#REF!</v>
      </c>
      <c r="P600" s="2" t="e">
        <f>O600+BS600</f>
        <v>#REF!</v>
      </c>
      <c r="Q600" s="2" t="e">
        <f t="shared" si="48"/>
        <v>#REF!</v>
      </c>
      <c r="R600" s="2" t="e">
        <f t="shared" si="49"/>
        <v>#REF!</v>
      </c>
      <c r="S600" s="2">
        <v>2310</v>
      </c>
      <c r="T600" s="3"/>
      <c r="U600" s="4"/>
      <c r="V600" s="3">
        <v>2310</v>
      </c>
      <c r="W600" s="3"/>
      <c r="X600" s="3"/>
      <c r="Y600" s="3"/>
      <c r="Z600" s="3"/>
      <c r="AA600" s="3"/>
      <c r="AB600" s="3"/>
      <c r="AC600" s="3">
        <v>55.62</v>
      </c>
      <c r="AD600" s="3"/>
      <c r="AE600" s="3"/>
      <c r="AF600" s="3"/>
      <c r="AG600" s="4"/>
      <c r="AH600" s="3"/>
      <c r="AI600" s="3"/>
      <c r="AJ600" s="3"/>
      <c r="AK600" s="3">
        <v>0.14000000000000001</v>
      </c>
      <c r="AL600" s="3"/>
      <c r="AM600" s="3"/>
      <c r="AN600" s="3"/>
      <c r="AO600" s="3"/>
      <c r="AP600" s="3"/>
      <c r="AQ600" s="4"/>
      <c r="AR600" s="3">
        <v>20.23</v>
      </c>
      <c r="AS600" s="4"/>
      <c r="AT600" s="3"/>
      <c r="AU600" s="4"/>
      <c r="AV600" s="3">
        <v>0.73</v>
      </c>
      <c r="AW600" s="4"/>
      <c r="AX600" s="3">
        <v>201.29</v>
      </c>
      <c r="AY600" s="3"/>
      <c r="AZ600" s="3"/>
      <c r="BA600" s="3">
        <v>38.71</v>
      </c>
      <c r="BB600" s="3"/>
      <c r="BC600" s="3"/>
      <c r="BD600" s="4"/>
      <c r="BE600" s="3"/>
      <c r="BF600" s="4"/>
      <c r="BG600" s="3"/>
      <c r="BH600" s="4"/>
      <c r="BI600" s="3"/>
      <c r="BJ600" s="3">
        <v>3.89</v>
      </c>
      <c r="BK600" s="3"/>
      <c r="BL600" s="3"/>
      <c r="BM600" s="3"/>
      <c r="BN600" s="3"/>
      <c r="BO600" s="3">
        <v>-69.3</v>
      </c>
      <c r="BP600" s="3">
        <v>-46.2</v>
      </c>
      <c r="BQ600" s="3">
        <v>-138.6</v>
      </c>
      <c r="BR600" s="3">
        <v>-924</v>
      </c>
      <c r="BS600" s="3">
        <f t="shared" si="50"/>
        <v>924</v>
      </c>
      <c r="BT600" s="3">
        <f t="shared" si="46"/>
        <v>-924</v>
      </c>
      <c r="BU600" s="3"/>
      <c r="BV600" s="3"/>
      <c r="BW600" s="3"/>
      <c r="BX600" s="3"/>
      <c r="BY600" s="3"/>
      <c r="BZ600" s="3"/>
      <c r="CA600" s="4"/>
      <c r="CB600" s="3"/>
      <c r="CC600" s="3">
        <v>-99.8</v>
      </c>
      <c r="CD600" s="3"/>
      <c r="CE600" s="3"/>
      <c r="CF600" s="3"/>
      <c r="CG600" s="3"/>
      <c r="CH600" s="3"/>
      <c r="CI600" s="3"/>
      <c r="CJ600" s="4"/>
      <c r="CK600" s="3"/>
      <c r="CL600" s="3">
        <v>-208.97</v>
      </c>
      <c r="CM600" s="3"/>
      <c r="CN600" s="3">
        <v>0</v>
      </c>
      <c r="CO600" s="3"/>
      <c r="CP600" s="3">
        <v>205.99</v>
      </c>
      <c r="CQ600" s="3"/>
      <c r="CR600" s="3"/>
    </row>
    <row r="601" spans="1:96" ht="15" customHeight="1" x14ac:dyDescent="0.15">
      <c r="A601" s="1" t="s">
        <v>855</v>
      </c>
      <c r="B601" s="1" t="s">
        <v>509</v>
      </c>
      <c r="C601" s="1" t="s">
        <v>1273</v>
      </c>
      <c r="D601" s="1" t="str">
        <f>VLOOKUP(B601,VALIDAÇÃO!$B$2:$C$12,2,0)</f>
        <v>AUGURI</v>
      </c>
      <c r="E601" s="1" t="s">
        <v>32</v>
      </c>
      <c r="F601" s="1" t="str">
        <f>VLOOKUP(E601,'[1]MAIO 25'!$D$2:$E$876,2,0)</f>
        <v>Masculino</v>
      </c>
      <c r="G601" s="1" t="str">
        <f>VLOOKUP(H601,VALIDAÇÃO!$F$2:$G$83,2,0)</f>
        <v>DIRETO</v>
      </c>
      <c r="H601" s="1" t="s">
        <v>1518</v>
      </c>
      <c r="I601" s="1" t="s">
        <v>847</v>
      </c>
      <c r="J601" s="15">
        <v>45691</v>
      </c>
      <c r="K601" s="15"/>
      <c r="L601" s="2">
        <v>1615.75</v>
      </c>
      <c r="M601" s="2" t="e">
        <f>W601+X601+Y601+Z601+AA601+AB601+AC601+AD601+AE601+AF601+AH601+AJ601+AK601+AL601+AM601+AN601+AO601+AP601+AR601+AT601+AV601++AX601+AY601+AZ601+BA601+BG601+BJ601+BO601+BP601+BQ601+BV601+BW601+BX601+BZ601+CB601+CC601+CD601+CE601+CF601+CH601+CI601+CL601+CN601+BT601+BC601+BE601+BN601+BU601+CQ601+#REF!+CR601+CG601</f>
        <v>#REF!</v>
      </c>
      <c r="N601" s="2">
        <f>(V601+BR601)</f>
        <v>952.8</v>
      </c>
      <c r="O601" s="2" t="e">
        <f t="shared" si="47"/>
        <v>#REF!</v>
      </c>
      <c r="P601" s="2" t="e">
        <f>O601+BS601</f>
        <v>#REF!</v>
      </c>
      <c r="Q601" s="2" t="e">
        <f t="shared" si="48"/>
        <v>#REF!</v>
      </c>
      <c r="R601" s="2" t="e">
        <f t="shared" si="49"/>
        <v>#REF!</v>
      </c>
      <c r="S601" s="2">
        <v>1738</v>
      </c>
      <c r="T601" s="3"/>
      <c r="U601" s="4"/>
      <c r="V601" s="3">
        <v>1738</v>
      </c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4"/>
      <c r="AH601" s="3"/>
      <c r="AI601" s="3"/>
      <c r="AJ601" s="3"/>
      <c r="AK601" s="3">
        <v>4.38</v>
      </c>
      <c r="AL601" s="3"/>
      <c r="AM601" s="3"/>
      <c r="AN601" s="3">
        <v>180</v>
      </c>
      <c r="AO601" s="3"/>
      <c r="AP601" s="3">
        <v>216.89</v>
      </c>
      <c r="AQ601" s="4">
        <v>969</v>
      </c>
      <c r="AR601" s="3">
        <v>29.99</v>
      </c>
      <c r="AS601" s="4">
        <v>47.14</v>
      </c>
      <c r="AT601" s="3"/>
      <c r="AU601" s="4"/>
      <c r="AV601" s="3">
        <v>18.259999999999998</v>
      </c>
      <c r="AW601" s="4"/>
      <c r="AX601" s="3">
        <v>312.10000000000002</v>
      </c>
      <c r="AY601" s="3"/>
      <c r="AZ601" s="3"/>
      <c r="BA601" s="3">
        <v>74.900000000000006</v>
      </c>
      <c r="BB601" s="3"/>
      <c r="BC601" s="3"/>
      <c r="BD601" s="4"/>
      <c r="BE601" s="3"/>
      <c r="BF601" s="4"/>
      <c r="BG601" s="3"/>
      <c r="BH601" s="4"/>
      <c r="BI601" s="3">
        <v>695.2</v>
      </c>
      <c r="BJ601" s="3">
        <v>59.25</v>
      </c>
      <c r="BK601" s="3">
        <v>3.21</v>
      </c>
      <c r="BL601" s="3"/>
      <c r="BM601" s="3"/>
      <c r="BN601" s="3"/>
      <c r="BO601" s="3"/>
      <c r="BP601" s="3">
        <v>-34.76</v>
      </c>
      <c r="BQ601" s="3"/>
      <c r="BR601" s="3">
        <v>-785.2</v>
      </c>
      <c r="BS601" s="3">
        <f t="shared" si="50"/>
        <v>785.2</v>
      </c>
      <c r="BT601" s="3">
        <f t="shared" si="46"/>
        <v>-90</v>
      </c>
      <c r="BU601" s="3"/>
      <c r="BV601" s="3"/>
      <c r="BW601" s="3"/>
      <c r="BX601" s="3"/>
      <c r="BY601" s="3"/>
      <c r="BZ601" s="3"/>
      <c r="CA601" s="4"/>
      <c r="CB601" s="3"/>
      <c r="CC601" s="3"/>
      <c r="CD601" s="3"/>
      <c r="CE601" s="3"/>
      <c r="CF601" s="3"/>
      <c r="CG601" s="3"/>
      <c r="CH601" s="3"/>
      <c r="CI601" s="3"/>
      <c r="CJ601" s="4"/>
      <c r="CK601" s="3"/>
      <c r="CL601" s="3">
        <v>-198.06</v>
      </c>
      <c r="CM601" s="3"/>
      <c r="CN601" s="3">
        <v>0</v>
      </c>
      <c r="CO601" s="3"/>
      <c r="CP601" s="3">
        <v>196.3</v>
      </c>
      <c r="CQ601" s="3"/>
      <c r="CR601" s="3"/>
    </row>
    <row r="602" spans="1:96" ht="15" customHeight="1" x14ac:dyDescent="0.15">
      <c r="A602" s="1" t="s">
        <v>851</v>
      </c>
      <c r="B602" s="1" t="s">
        <v>633</v>
      </c>
      <c r="C602" s="1" t="s">
        <v>999</v>
      </c>
      <c r="D602" s="1" t="str">
        <f>VLOOKUP(B602,VALIDAÇÃO!$B$2:$C$12,2,0)</f>
        <v>ESSENZA</v>
      </c>
      <c r="E602" s="1" t="s">
        <v>105</v>
      </c>
      <c r="F602" s="1" t="str">
        <f>VLOOKUP(E602,'[1]MAIO 25'!$D$2:$E$876,2,0)</f>
        <v>Masculino</v>
      </c>
      <c r="G602" s="1" t="str">
        <f>VLOOKUP(H602,VALIDAÇÃO!$F$2:$G$83,2,0)</f>
        <v>DIRETO</v>
      </c>
      <c r="H602" s="1" t="s">
        <v>1518</v>
      </c>
      <c r="I602" s="1" t="s">
        <v>847</v>
      </c>
      <c r="J602" s="15">
        <v>45663</v>
      </c>
      <c r="K602" s="15"/>
      <c r="L602" s="2">
        <v>1055.7</v>
      </c>
      <c r="M602" s="2" t="e">
        <f>W602+X602+Y602+Z602+AA602+AB602+AC602+AD602+AE602+AF602+AH602+AJ602+AK602+AL602+AM602+AN602+AO602+AP602+AR602+AT602+AV602++AX602+AY602+AZ602+BA602+BG602+BJ602+BO602+BP602+BQ602+BV602+BW602+BX602+BZ602+CB602+CC602+CD602+CE602+CF602+CH602+CI602+CL602+CN602+BT602+BC602+BE602+BN602+BU602+CQ602+#REF!+CR602+CG602</f>
        <v>#REF!</v>
      </c>
      <c r="N602" s="2">
        <f>(V602+BR602)</f>
        <v>1042.8</v>
      </c>
      <c r="O602" s="2" t="e">
        <f t="shared" si="47"/>
        <v>#REF!</v>
      </c>
      <c r="P602" s="2" t="e">
        <f>O602+BS602</f>
        <v>#REF!</v>
      </c>
      <c r="Q602" s="2" t="e">
        <f t="shared" si="48"/>
        <v>#REF!</v>
      </c>
      <c r="R602" s="2" t="e">
        <f t="shared" si="49"/>
        <v>#REF!</v>
      </c>
      <c r="S602" s="2">
        <v>1738</v>
      </c>
      <c r="T602" s="3"/>
      <c r="U602" s="4"/>
      <c r="V602" s="3">
        <v>1738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4"/>
      <c r="AH602" s="3"/>
      <c r="AI602" s="3"/>
      <c r="AJ602" s="3"/>
      <c r="AK602" s="3">
        <v>1.05</v>
      </c>
      <c r="AL602" s="3"/>
      <c r="AM602" s="3"/>
      <c r="AN602" s="3"/>
      <c r="AO602" s="3"/>
      <c r="AP602" s="3">
        <v>108.59</v>
      </c>
      <c r="AQ602" s="4">
        <v>485.14</v>
      </c>
      <c r="AR602" s="3">
        <v>64.94</v>
      </c>
      <c r="AS602" s="4">
        <v>195.17</v>
      </c>
      <c r="AT602" s="3"/>
      <c r="AU602" s="4"/>
      <c r="AV602" s="3">
        <v>5.44</v>
      </c>
      <c r="AW602" s="4">
        <v>0</v>
      </c>
      <c r="AX602" s="3">
        <v>132.30000000000001</v>
      </c>
      <c r="AY602" s="3"/>
      <c r="AZ602" s="3"/>
      <c r="BA602" s="3">
        <v>25.44</v>
      </c>
      <c r="BB602" s="3"/>
      <c r="BC602" s="3"/>
      <c r="BD602" s="4"/>
      <c r="BE602" s="3"/>
      <c r="BF602" s="4"/>
      <c r="BG602" s="3"/>
      <c r="BH602" s="4"/>
      <c r="BI602" s="3">
        <v>695.2</v>
      </c>
      <c r="BJ602" s="3">
        <v>33.369999999999997</v>
      </c>
      <c r="BK602" s="3">
        <v>13.3</v>
      </c>
      <c r="BL602" s="3"/>
      <c r="BM602" s="3"/>
      <c r="BN602" s="3"/>
      <c r="BO602" s="3">
        <v>-52.14</v>
      </c>
      <c r="BP602" s="3">
        <v>-34.76</v>
      </c>
      <c r="BQ602" s="3">
        <v>-104.28</v>
      </c>
      <c r="BR602" s="3">
        <v>-695.2</v>
      </c>
      <c r="BS602" s="3">
        <f t="shared" si="50"/>
        <v>695.2</v>
      </c>
      <c r="BT602" s="3">
        <f t="shared" si="46"/>
        <v>0</v>
      </c>
      <c r="BU602" s="3"/>
      <c r="BV602" s="3"/>
      <c r="BW602" s="3"/>
      <c r="BX602" s="3"/>
      <c r="BY602" s="3"/>
      <c r="BZ602" s="3"/>
      <c r="CA602" s="4"/>
      <c r="CB602" s="3"/>
      <c r="CC602" s="3"/>
      <c r="CD602" s="3"/>
      <c r="CE602" s="3"/>
      <c r="CF602" s="3"/>
      <c r="CG602" s="3"/>
      <c r="CH602" s="3"/>
      <c r="CI602" s="3"/>
      <c r="CJ602" s="4"/>
      <c r="CK602" s="3"/>
      <c r="CL602" s="3">
        <v>-167.05</v>
      </c>
      <c r="CM602" s="3"/>
      <c r="CN602" s="3">
        <v>0</v>
      </c>
      <c r="CO602" s="3"/>
      <c r="CP602" s="3">
        <v>168.73</v>
      </c>
      <c r="CQ602" s="3"/>
      <c r="CR602" s="3"/>
    </row>
    <row r="603" spans="1:96" ht="15" customHeight="1" x14ac:dyDescent="0.15">
      <c r="A603" s="1" t="s">
        <v>845</v>
      </c>
      <c r="B603" s="1" t="s">
        <v>55</v>
      </c>
      <c r="C603" s="1" t="s">
        <v>1169</v>
      </c>
      <c r="D603" s="1" t="str">
        <f>VLOOKUP(B603,VALIDAÇÃO!$B$2:$C$12,2,0)</f>
        <v>UNIQUE</v>
      </c>
      <c r="E603" s="1" t="s">
        <v>357</v>
      </c>
      <c r="F603" s="1" t="str">
        <f>VLOOKUP(E603,'[1]MAIO 25'!$D$2:$E$876,2,0)</f>
        <v>Masculino</v>
      </c>
      <c r="G603" s="1" t="str">
        <f>VLOOKUP(H603,VALIDAÇÃO!$F$2:$G$83,2,0)</f>
        <v>INDIRETO</v>
      </c>
      <c r="H603" s="1" t="s">
        <v>178</v>
      </c>
      <c r="I603" s="1" t="s">
        <v>847</v>
      </c>
      <c r="J603" s="15">
        <v>45733</v>
      </c>
      <c r="K603" s="15"/>
      <c r="L603" s="2">
        <v>523.97</v>
      </c>
      <c r="M603" s="2" t="e">
        <f>W603+X603+Y603+Z603+AA603+AB603+AC603+AD603+AE603+AF603+AH603+AJ603+AK603+AL603+AM603+AN603+AO603+AP603+AR603+AT603+AV603++AX603+AY603+AZ603+BA603+BG603+BJ603+BO603+BP603+BQ603+BV603+BW603+BX603+BZ603+CB603+CC603+CD603+CE603+CF603+CH603+CI603+CL603+CN603+BT603+BC603+BE603+BN603+BU603+CQ603+#REF!+CR603+CG603</f>
        <v>#REF!</v>
      </c>
      <c r="N603" s="2">
        <f>(V603+BR603)</f>
        <v>-520</v>
      </c>
      <c r="O603" s="2" t="e">
        <f t="shared" si="47"/>
        <v>#REF!</v>
      </c>
      <c r="P603" s="2" t="e">
        <f>O603+BS603</f>
        <v>#REF!</v>
      </c>
      <c r="Q603" s="2" t="e">
        <f t="shared" si="48"/>
        <v>#REF!</v>
      </c>
      <c r="R603" s="2" t="e">
        <f t="shared" si="49"/>
        <v>#REF!</v>
      </c>
      <c r="S603" s="2">
        <v>1300</v>
      </c>
      <c r="T603" s="3"/>
      <c r="U603" s="4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>
        <v>144.80000000000001</v>
      </c>
      <c r="AG603" s="4"/>
      <c r="AH603" s="3"/>
      <c r="AI603" s="3"/>
      <c r="AJ603" s="3"/>
      <c r="AK603" s="3"/>
      <c r="AL603" s="3"/>
      <c r="AM603" s="3"/>
      <c r="AN603" s="3"/>
      <c r="AO603" s="3"/>
      <c r="AP603" s="3"/>
      <c r="AQ603" s="4"/>
      <c r="AR603" s="3"/>
      <c r="AS603" s="4">
        <v>706.19</v>
      </c>
      <c r="AT603" s="3"/>
      <c r="AU603" s="4"/>
      <c r="AV603" s="3"/>
      <c r="AW603" s="4">
        <v>0</v>
      </c>
      <c r="AX603" s="3"/>
      <c r="AY603" s="3"/>
      <c r="AZ603" s="3"/>
      <c r="BA603" s="3"/>
      <c r="BB603" s="3"/>
      <c r="BC603" s="3"/>
      <c r="BD603" s="4"/>
      <c r="BE603" s="3"/>
      <c r="BF603" s="4"/>
      <c r="BG603" s="3"/>
      <c r="BH603" s="4"/>
      <c r="BI603" s="3">
        <v>924</v>
      </c>
      <c r="BJ603" s="3"/>
      <c r="BK603" s="3">
        <v>52.52</v>
      </c>
      <c r="BL603" s="3"/>
      <c r="BM603" s="3"/>
      <c r="BN603" s="3"/>
      <c r="BO603" s="3"/>
      <c r="BP603" s="3"/>
      <c r="BQ603" s="3"/>
      <c r="BR603" s="3">
        <v>-520</v>
      </c>
      <c r="BS603" s="3">
        <f t="shared" si="50"/>
        <v>520</v>
      </c>
      <c r="BT603" s="3">
        <f t="shared" si="46"/>
        <v>404</v>
      </c>
      <c r="BU603" s="3"/>
      <c r="BV603" s="3"/>
      <c r="BW603" s="3"/>
      <c r="BX603" s="3"/>
      <c r="BY603" s="3"/>
      <c r="BZ603" s="3">
        <v>-400.83</v>
      </c>
      <c r="CA603" s="4"/>
      <c r="CB603" s="3"/>
      <c r="CC603" s="3"/>
      <c r="CD603" s="3"/>
      <c r="CE603" s="3"/>
      <c r="CF603" s="3"/>
      <c r="CG603" s="3"/>
      <c r="CH603" s="3"/>
      <c r="CI603" s="3"/>
      <c r="CJ603" s="4"/>
      <c r="CK603" s="3"/>
      <c r="CL603" s="3"/>
      <c r="CM603" s="3"/>
      <c r="CN603" s="3"/>
      <c r="CO603" s="3"/>
      <c r="CP603" s="3"/>
      <c r="CQ603" s="3"/>
      <c r="CR603" s="3"/>
    </row>
    <row r="604" spans="1:96" ht="15" customHeight="1" x14ac:dyDescent="0.15">
      <c r="A604" s="1" t="s">
        <v>845</v>
      </c>
      <c r="B604" s="1" t="s">
        <v>55</v>
      </c>
      <c r="C604" s="1" t="s">
        <v>1743</v>
      </c>
      <c r="D604" s="1" t="str">
        <f>VLOOKUP(B604,VALIDAÇÃO!$B$2:$C$12,2,0)</f>
        <v>UNIQUE</v>
      </c>
      <c r="E604" s="1" t="s">
        <v>1494</v>
      </c>
      <c r="F604" s="1" t="str">
        <f>VLOOKUP(E604,'[1]MAIO 25'!$D$2:$E$876,2,0)</f>
        <v>Masculino</v>
      </c>
      <c r="G604" s="1" t="str">
        <f>VLOOKUP(H604,VALIDAÇÃO!$F$2:$G$83,2,0)</f>
        <v>INDIRETO</v>
      </c>
      <c r="H604" s="1" t="s">
        <v>50</v>
      </c>
      <c r="I604" s="1" t="s">
        <v>925</v>
      </c>
      <c r="J604" s="15">
        <v>45782</v>
      </c>
      <c r="K604" s="15"/>
      <c r="L604" s="2">
        <v>2144.6</v>
      </c>
      <c r="M604" s="2" t="e">
        <f>W604+X604+Y604+Z604+AA604+AB604+AC604+AD604+AE604+AF604+AH604+AJ604+AK604+AL604+AM604+AN604+AO604+AP604+AR604+AT604+AV604++AX604+AY604+AZ604+BA604+BG604+BJ604+BO604+BP604+BQ604+BV604+BW604+BX604+BZ604+CB604+CC604+CD604+CE604+CF604+CH604+CI604+CL604+CN604+BT604+BC604+BE604+BN604+BU604+CQ604+#REF!+CR604+CG604</f>
        <v>#REF!</v>
      </c>
      <c r="N604" s="2">
        <f>(V604+BR604)</f>
        <v>2428.54</v>
      </c>
      <c r="O604" s="2" t="e">
        <f t="shared" si="47"/>
        <v>#REF!</v>
      </c>
      <c r="P604" s="2" t="e">
        <f>O604+BS604</f>
        <v>#REF!</v>
      </c>
      <c r="Q604" s="2" t="e">
        <f t="shared" si="48"/>
        <v>#REF!</v>
      </c>
      <c r="R604" s="2" t="e">
        <f t="shared" si="49"/>
        <v>#REF!</v>
      </c>
      <c r="S604" s="2">
        <v>4047.57</v>
      </c>
      <c r="T604" s="3"/>
      <c r="U604" s="4"/>
      <c r="V604" s="3">
        <v>4047.57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4"/>
      <c r="AH604" s="3"/>
      <c r="AI604" s="3"/>
      <c r="AJ604" s="3"/>
      <c r="AK604" s="3"/>
      <c r="AL604" s="3"/>
      <c r="AM604" s="3"/>
      <c r="AN604" s="3"/>
      <c r="AO604" s="3"/>
      <c r="AP604" s="3"/>
      <c r="AQ604" s="4"/>
      <c r="AR604" s="3">
        <v>32.93</v>
      </c>
      <c r="AS604" s="4">
        <v>291</v>
      </c>
      <c r="AT604" s="3"/>
      <c r="AU604" s="4"/>
      <c r="AV604" s="3"/>
      <c r="AW604" s="4">
        <v>0</v>
      </c>
      <c r="AX604" s="3"/>
      <c r="AY604" s="3">
        <v>529.59</v>
      </c>
      <c r="AZ604" s="3"/>
      <c r="BA604" s="3"/>
      <c r="BB604" s="3"/>
      <c r="BC604" s="3"/>
      <c r="BD604" s="4"/>
      <c r="BE604" s="3"/>
      <c r="BF604" s="4"/>
      <c r="BG604" s="3"/>
      <c r="BH604" s="4"/>
      <c r="BI604" s="3">
        <v>695.2</v>
      </c>
      <c r="BJ604" s="3">
        <v>6.33</v>
      </c>
      <c r="BK604" s="3">
        <v>67.430000000000007</v>
      </c>
      <c r="BL604" s="3"/>
      <c r="BM604" s="3"/>
      <c r="BN604" s="3"/>
      <c r="BO604" s="3">
        <v>-52.14</v>
      </c>
      <c r="BP604" s="3">
        <v>-46.2</v>
      </c>
      <c r="BQ604" s="3">
        <v>-242.85</v>
      </c>
      <c r="BR604" s="3">
        <v>-1619.03</v>
      </c>
      <c r="BS604" s="3">
        <f t="shared" si="50"/>
        <v>1619.03</v>
      </c>
      <c r="BT604" s="3">
        <f t="shared" si="46"/>
        <v>-923.82999999999993</v>
      </c>
      <c r="BU604" s="3"/>
      <c r="BV604" s="3"/>
      <c r="BW604" s="3"/>
      <c r="BX604" s="3"/>
      <c r="BY604" s="3"/>
      <c r="BZ604" s="3"/>
      <c r="CA604" s="4"/>
      <c r="CB604" s="3"/>
      <c r="CC604" s="3"/>
      <c r="CD604" s="3"/>
      <c r="CE604" s="3"/>
      <c r="CF604" s="3"/>
      <c r="CG604" s="3"/>
      <c r="CH604" s="3"/>
      <c r="CI604" s="3"/>
      <c r="CJ604" s="4"/>
      <c r="CK604" s="3"/>
      <c r="CL604" s="3">
        <v>-383.82</v>
      </c>
      <c r="CM604" s="3"/>
      <c r="CN604" s="3">
        <v>-127.78</v>
      </c>
      <c r="CO604" s="3"/>
      <c r="CP604" s="3">
        <v>326.94</v>
      </c>
      <c r="CQ604" s="3"/>
      <c r="CR604" s="3"/>
    </row>
    <row r="605" spans="1:96" ht="15" customHeight="1" x14ac:dyDescent="0.15">
      <c r="A605" s="1" t="s">
        <v>859</v>
      </c>
      <c r="B605" s="1" t="s">
        <v>249</v>
      </c>
      <c r="C605" s="1" t="s">
        <v>1855</v>
      </c>
      <c r="D605" s="1" t="str">
        <f>VLOOKUP(B605,VALIDAÇÃO!$B$2:$C$12,2,0)</f>
        <v>MANUNTENÇÃO</v>
      </c>
      <c r="E605" s="1" t="s">
        <v>1923</v>
      </c>
      <c r="F605" s="1" t="e">
        <f>VLOOKUP(E605,'[1]MAIO 25'!$D$2:$E$876,2,0)</f>
        <v>#N/A</v>
      </c>
      <c r="G605" s="1" t="e">
        <f>VLOOKUP(H605,VALIDAÇÃO!$F$2:$G$83,2,0)</f>
        <v>#N/A</v>
      </c>
      <c r="H605" s="1" t="s">
        <v>1960</v>
      </c>
      <c r="I605" s="1" t="s">
        <v>1965</v>
      </c>
      <c r="J605" s="15">
        <v>45824</v>
      </c>
      <c r="K605" s="15"/>
      <c r="L605" s="2">
        <v>1200.8699999999999</v>
      </c>
      <c r="M605" s="2" t="e">
        <f>W605+X605+Y605+Z605+AA605+AB605+AC605+AD605+AE605+AF605+AH605+AJ605+AK605+AL605+AM605+AN605+AO605+AP605+AR605+AT605+AV605++AX605+AY605+AZ605+BA605+BG605+BJ605+BO605+BP605+BQ605+BV605+BW605+BX605+BZ605+CB605+CC605+CD605+CE605+CF605+CH605+CI605+CL605+CN605+BT605+BC605+BE605+BN605+BU605+CQ605+#REF!+CR605+CG605</f>
        <v>#REF!</v>
      </c>
      <c r="N605" s="2">
        <f>(V605+BR605)</f>
        <v>1386</v>
      </c>
      <c r="O605" s="2" t="e">
        <f t="shared" si="47"/>
        <v>#REF!</v>
      </c>
      <c r="P605" s="2" t="e">
        <f>O605+BS605</f>
        <v>#REF!</v>
      </c>
      <c r="Q605" s="2" t="e">
        <f t="shared" si="48"/>
        <v>#REF!</v>
      </c>
      <c r="R605" s="2" t="e">
        <f t="shared" si="49"/>
        <v>#REF!</v>
      </c>
      <c r="S605" s="2">
        <v>2310</v>
      </c>
      <c r="T605" s="3"/>
      <c r="U605" s="4"/>
      <c r="V605" s="3">
        <v>2310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4"/>
      <c r="AH605" s="3"/>
      <c r="AI605" s="3"/>
      <c r="AJ605" s="3"/>
      <c r="AK605" s="3"/>
      <c r="AL605" s="3"/>
      <c r="AM605" s="3"/>
      <c r="AN605" s="3"/>
      <c r="AO605" s="3"/>
      <c r="AP605" s="3"/>
      <c r="AQ605" s="4"/>
      <c r="AR605" s="3"/>
      <c r="AS605" s="4">
        <v>269.14</v>
      </c>
      <c r="AT605" s="3"/>
      <c r="AU605" s="4"/>
      <c r="AV605" s="3"/>
      <c r="AW605" s="4">
        <v>0</v>
      </c>
      <c r="AX605" s="3"/>
      <c r="AY605" s="3"/>
      <c r="AZ605" s="3"/>
      <c r="BA605" s="3"/>
      <c r="BB605" s="3"/>
      <c r="BC605" s="3"/>
      <c r="BD605" s="4"/>
      <c r="BE605" s="3"/>
      <c r="BF605" s="4"/>
      <c r="BG605" s="3"/>
      <c r="BH605" s="4"/>
      <c r="BI605" s="3">
        <v>695.2</v>
      </c>
      <c r="BJ605" s="3"/>
      <c r="BK605" s="3">
        <v>84.15</v>
      </c>
      <c r="BL605" s="3"/>
      <c r="BM605" s="3"/>
      <c r="BN605" s="3"/>
      <c r="BO605" s="3"/>
      <c r="BP605" s="3"/>
      <c r="BQ605" s="3"/>
      <c r="BR605" s="3">
        <v>-924</v>
      </c>
      <c r="BS605" s="3">
        <f t="shared" si="50"/>
        <v>924</v>
      </c>
      <c r="BT605" s="3">
        <f t="shared" si="46"/>
        <v>-228.79999999999995</v>
      </c>
      <c r="BU605" s="3"/>
      <c r="BV605" s="3"/>
      <c r="BW605" s="3"/>
      <c r="BX605" s="3"/>
      <c r="BY605" s="3"/>
      <c r="BZ605" s="3"/>
      <c r="CA605" s="4"/>
      <c r="CB605" s="3"/>
      <c r="CC605" s="3"/>
      <c r="CD605" s="3"/>
      <c r="CE605" s="3"/>
      <c r="CF605" s="3"/>
      <c r="CG605" s="3"/>
      <c r="CH605" s="3"/>
      <c r="CI605" s="3"/>
      <c r="CJ605" s="4"/>
      <c r="CK605" s="3"/>
      <c r="CL605" s="3">
        <v>-185.13</v>
      </c>
      <c r="CM605" s="3"/>
      <c r="CN605" s="3">
        <v>0</v>
      </c>
      <c r="CO605" s="3"/>
      <c r="CP605" s="3">
        <v>184.8</v>
      </c>
      <c r="CQ605" s="3"/>
      <c r="CR605" s="3"/>
    </row>
    <row r="606" spans="1:96" ht="15" customHeight="1" x14ac:dyDescent="0.15">
      <c r="A606" s="1" t="s">
        <v>872</v>
      </c>
      <c r="B606" s="1" t="s">
        <v>437</v>
      </c>
      <c r="C606" s="1" t="s">
        <v>1274</v>
      </c>
      <c r="D606" s="1" t="str">
        <f>VLOOKUP(B606,VALIDAÇÃO!$B$2:$C$12,2,0)</f>
        <v xml:space="preserve">BOSSA </v>
      </c>
      <c r="E606" s="1" t="s">
        <v>62</v>
      </c>
      <c r="F606" s="1" t="str">
        <f>VLOOKUP(E606,'[1]MAIO 25'!$D$2:$E$876,2,0)</f>
        <v>Masculino</v>
      </c>
      <c r="G606" s="1" t="str">
        <f>VLOOKUP(H606,VALIDAÇÃO!$F$2:$G$83,2,0)</f>
        <v>DIRETO</v>
      </c>
      <c r="H606" s="1" t="s">
        <v>1518</v>
      </c>
      <c r="I606" s="1" t="s">
        <v>847</v>
      </c>
      <c r="J606" s="15">
        <v>45005</v>
      </c>
      <c r="K606" s="15"/>
      <c r="L606" s="2">
        <v>1644.77</v>
      </c>
      <c r="M606" s="2" t="e">
        <f>W606+X606+Y606+Z606+AA606+AB606+AC606+AD606+AE606+AF606+AH606+AJ606+AK606+AL606+AM606+AN606+AO606+AP606+AR606+AT606+AV606++AX606+AY606+AZ606+BA606+BG606+BJ606+BO606+BP606+BQ606+BV606+BW606+BX606+BZ606+CB606+CC606+CD606+CE606+CF606+CH606+CI606+CL606+CN606+BT606+BC606+BE606+BN606+BU606+CQ606+#REF!+CR606+CG606</f>
        <v>#REF!</v>
      </c>
      <c r="N606" s="2">
        <f>(V606+BR606)</f>
        <v>1042.8</v>
      </c>
      <c r="O606" s="2" t="e">
        <f t="shared" si="47"/>
        <v>#REF!</v>
      </c>
      <c r="P606" s="2" t="e">
        <f>O606+BS606</f>
        <v>#REF!</v>
      </c>
      <c r="Q606" s="2" t="e">
        <f t="shared" si="48"/>
        <v>#REF!</v>
      </c>
      <c r="R606" s="2" t="e">
        <f t="shared" si="49"/>
        <v>#REF!</v>
      </c>
      <c r="S606" s="2">
        <v>1738</v>
      </c>
      <c r="T606" s="3">
        <v>1300</v>
      </c>
      <c r="U606" s="4">
        <v>13200</v>
      </c>
      <c r="V606" s="3">
        <v>1738</v>
      </c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4"/>
      <c r="AH606" s="3"/>
      <c r="AI606" s="3"/>
      <c r="AJ606" s="3"/>
      <c r="AK606" s="3">
        <v>7.43</v>
      </c>
      <c r="AL606" s="3"/>
      <c r="AM606" s="3"/>
      <c r="AN606" s="3"/>
      <c r="AO606" s="3"/>
      <c r="AP606" s="3">
        <v>95.58</v>
      </c>
      <c r="AQ606" s="4">
        <v>427</v>
      </c>
      <c r="AR606" s="3">
        <v>370</v>
      </c>
      <c r="AS606" s="4"/>
      <c r="AT606" s="3"/>
      <c r="AU606" s="4"/>
      <c r="AV606" s="3">
        <v>38.61</v>
      </c>
      <c r="AW606" s="4"/>
      <c r="AX606" s="3">
        <v>350</v>
      </c>
      <c r="AY606" s="3"/>
      <c r="AZ606" s="3"/>
      <c r="BA606" s="3">
        <v>67.31</v>
      </c>
      <c r="BB606" s="3"/>
      <c r="BC606" s="3"/>
      <c r="BD606" s="4"/>
      <c r="BE606" s="3"/>
      <c r="BF606" s="4"/>
      <c r="BG606" s="3"/>
      <c r="BH606" s="4"/>
      <c r="BI606" s="3">
        <v>1654.5</v>
      </c>
      <c r="BJ606" s="3">
        <v>89.53</v>
      </c>
      <c r="BK606" s="3"/>
      <c r="BL606" s="3"/>
      <c r="BM606" s="3"/>
      <c r="BN606" s="3"/>
      <c r="BO606" s="3">
        <v>-52.14</v>
      </c>
      <c r="BP606" s="3">
        <v>-34.76</v>
      </c>
      <c r="BQ606" s="3">
        <v>-104.28</v>
      </c>
      <c r="BR606" s="3">
        <v>-695.2</v>
      </c>
      <c r="BS606" s="3">
        <f t="shared" si="50"/>
        <v>695.2</v>
      </c>
      <c r="BT606" s="3">
        <f t="shared" si="46"/>
        <v>959.3</v>
      </c>
      <c r="BU606" s="3"/>
      <c r="BV606" s="3"/>
      <c r="BW606" s="3"/>
      <c r="BX606" s="3"/>
      <c r="BY606" s="3"/>
      <c r="BZ606" s="3"/>
      <c r="CA606" s="4"/>
      <c r="CB606" s="3"/>
      <c r="CC606" s="3"/>
      <c r="CD606" s="3"/>
      <c r="CE606" s="3"/>
      <c r="CF606" s="3"/>
      <c r="CG606" s="3"/>
      <c r="CH606" s="3"/>
      <c r="CI606" s="3"/>
      <c r="CJ606" s="4"/>
      <c r="CK606" s="3"/>
      <c r="CL606" s="3">
        <v>-225.31</v>
      </c>
      <c r="CM606" s="3"/>
      <c r="CN606" s="3">
        <v>0</v>
      </c>
      <c r="CO606" s="3"/>
      <c r="CP606" s="3">
        <v>220.51</v>
      </c>
      <c r="CQ606" s="3"/>
      <c r="CR606" s="3"/>
    </row>
    <row r="607" spans="1:96" ht="15" customHeight="1" x14ac:dyDescent="0.15">
      <c r="A607" s="1" t="s">
        <v>848</v>
      </c>
      <c r="B607" s="1" t="s">
        <v>574</v>
      </c>
      <c r="C607" s="1" t="s">
        <v>1275</v>
      </c>
      <c r="D607" s="1" t="str">
        <f>VLOOKUP(B607,VALIDAÇÃO!$B$2:$C$12,2,0)</f>
        <v>MARIE CURIE</v>
      </c>
      <c r="E607" s="1" t="s">
        <v>230</v>
      </c>
      <c r="F607" s="1" t="str">
        <f>VLOOKUP(E607,'[1]MAIO 25'!$D$2:$E$876,2,0)</f>
        <v>Masculino</v>
      </c>
      <c r="G607" s="1" t="str">
        <f>VLOOKUP(H607,VALIDAÇÃO!$F$2:$G$83,2,0)</f>
        <v>DIRETO</v>
      </c>
      <c r="H607" s="1" t="s">
        <v>1519</v>
      </c>
      <c r="I607" s="1" t="s">
        <v>850</v>
      </c>
      <c r="J607" s="15">
        <v>45446</v>
      </c>
      <c r="K607" s="15"/>
      <c r="L607" s="2">
        <v>1773.71</v>
      </c>
      <c r="M607" s="2" t="e">
        <f>W607+X607+Y607+Z607+AA607+AB607+AC607+AD607+AE607+AF607+AH607+AJ607+AK607+AL607+AM607+AN607+AO607+AP607+AR607+AT607+AV607++AX607+AY607+AZ607+BA607+BG607+BJ607+BO607+BP607+BQ607+BV607+BW607+BX607+BZ607+CB607+CC607+CD607+CE607+CF607+CH607+CI607+CL607+CN607+BT607+BC607+BE607+BN607+BU607+CQ607+#REF!+CR607+CG607</f>
        <v>#REF!</v>
      </c>
      <c r="N607" s="2">
        <f>(V607+BR607)</f>
        <v>1386</v>
      </c>
      <c r="O607" s="2" t="e">
        <f t="shared" si="47"/>
        <v>#REF!</v>
      </c>
      <c r="P607" s="2" t="e">
        <f>O607+BS607</f>
        <v>#REF!</v>
      </c>
      <c r="Q607" s="2" t="e">
        <f t="shared" si="48"/>
        <v>#REF!</v>
      </c>
      <c r="R607" s="2" t="e">
        <f t="shared" si="49"/>
        <v>#REF!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4"/>
      <c r="AH607" s="3"/>
      <c r="AI607" s="3"/>
      <c r="AJ607" s="3"/>
      <c r="AK607" s="3">
        <v>2.06</v>
      </c>
      <c r="AL607" s="3"/>
      <c r="AM607" s="3"/>
      <c r="AN607" s="3"/>
      <c r="AO607" s="3"/>
      <c r="AP607" s="3">
        <v>96.74</v>
      </c>
      <c r="AQ607" s="4">
        <v>325.19</v>
      </c>
      <c r="AR607" s="3"/>
      <c r="AS607" s="4">
        <v>23</v>
      </c>
      <c r="AT607" s="3"/>
      <c r="AU607" s="4"/>
      <c r="AV607" s="3">
        <v>10.7</v>
      </c>
      <c r="AW607" s="4">
        <v>0</v>
      </c>
      <c r="AX607" s="3">
        <v>620.65</v>
      </c>
      <c r="AY607" s="3"/>
      <c r="AZ607" s="3"/>
      <c r="BA607" s="3">
        <v>119.36</v>
      </c>
      <c r="BB607" s="3"/>
      <c r="BC607" s="3"/>
      <c r="BD607" s="4"/>
      <c r="BE607" s="3"/>
      <c r="BF607" s="4"/>
      <c r="BG607" s="3"/>
      <c r="BH607" s="4"/>
      <c r="BI607" s="3">
        <v>924</v>
      </c>
      <c r="BJ607" s="3">
        <v>18.600000000000001</v>
      </c>
      <c r="BK607" s="3">
        <v>1.71</v>
      </c>
      <c r="BL607" s="3"/>
      <c r="BM607" s="3"/>
      <c r="BN607" s="3"/>
      <c r="BO607" s="3">
        <v>-69.3</v>
      </c>
      <c r="BP607" s="3">
        <v>-46.2</v>
      </c>
      <c r="BQ607" s="3">
        <v>-138.6</v>
      </c>
      <c r="BR607" s="3">
        <v>-924</v>
      </c>
      <c r="BS607" s="3">
        <f t="shared" si="50"/>
        <v>924</v>
      </c>
      <c r="BT607" s="3">
        <f t="shared" si="46"/>
        <v>0</v>
      </c>
      <c r="BU607" s="3"/>
      <c r="BV607" s="3"/>
      <c r="BW607" s="3"/>
      <c r="BX607" s="3"/>
      <c r="BY607" s="3"/>
      <c r="BZ607" s="3"/>
      <c r="CA607" s="4"/>
      <c r="CB607" s="3"/>
      <c r="CC607" s="3"/>
      <c r="CD607" s="3"/>
      <c r="CE607" s="3"/>
      <c r="CF607" s="3"/>
      <c r="CG607" s="3"/>
      <c r="CH607" s="3"/>
      <c r="CI607" s="3"/>
      <c r="CJ607" s="4"/>
      <c r="CK607" s="3"/>
      <c r="CL607" s="3">
        <v>-274.77</v>
      </c>
      <c r="CM607" s="3"/>
      <c r="CN607" s="3">
        <v>-7.15</v>
      </c>
      <c r="CO607" s="3"/>
      <c r="CP607" s="3">
        <v>254.24</v>
      </c>
      <c r="CQ607" s="3"/>
      <c r="CR607" s="3"/>
    </row>
    <row r="608" spans="1:96" ht="15" customHeight="1" x14ac:dyDescent="0.15">
      <c r="A608" s="1" t="s">
        <v>845</v>
      </c>
      <c r="B608" s="1" t="s">
        <v>55</v>
      </c>
      <c r="C608" s="1" t="s">
        <v>1061</v>
      </c>
      <c r="D608" s="1" t="str">
        <f>VLOOKUP(B608,VALIDAÇÃO!$B$2:$C$12,2,0)</f>
        <v>UNIQUE</v>
      </c>
      <c r="E608" s="1" t="s">
        <v>652</v>
      </c>
      <c r="F608" s="1" t="str">
        <f>VLOOKUP(E608,'[1]MAIO 25'!$D$2:$E$876,2,0)</f>
        <v>Masculino</v>
      </c>
      <c r="G608" s="1" t="str">
        <f>VLOOKUP(H608,VALIDAÇÃO!$F$2:$G$83,2,0)</f>
        <v>DIRETO</v>
      </c>
      <c r="H608" s="1" t="s">
        <v>1518</v>
      </c>
      <c r="I608" s="1" t="s">
        <v>847</v>
      </c>
      <c r="J608" s="15">
        <v>45677</v>
      </c>
      <c r="K608" s="15"/>
      <c r="L608" s="2">
        <v>0</v>
      </c>
      <c r="M608" s="2" t="e">
        <f>W608+X608+Y608+Z608+AA608+AB608+AC608+AD608+AE608+AF608+AH608+AJ608+AK608+AL608+AM608+AN608+AO608+AP608+AR608+AT608+AV608++AX608+AY608+AZ608+BA608+BG608+BJ608+BO608+BP608+BQ608+BV608+BW608+BX608+BZ608+CB608+CC608+CD608+CE608+CF608+CH608+CI608+CL608+CN608+BT608+BC608+BE608+BN608+BU608+CQ608+#REF!+CR608+CG608</f>
        <v>#REF!</v>
      </c>
      <c r="N608" s="2">
        <f>(V608+BR608)</f>
        <v>0</v>
      </c>
      <c r="O608" s="2" t="e">
        <f t="shared" si="47"/>
        <v>#REF!</v>
      </c>
      <c r="P608" s="2" t="e">
        <f>O608+BS608</f>
        <v>#REF!</v>
      </c>
      <c r="Q608" s="2" t="e">
        <f t="shared" si="48"/>
        <v>#REF!</v>
      </c>
      <c r="R608" s="2" t="e">
        <f t="shared" si="49"/>
        <v>#REF!</v>
      </c>
      <c r="S608" s="2">
        <v>1738</v>
      </c>
      <c r="T608" s="3"/>
      <c r="U608" s="4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4"/>
      <c r="AH608" s="3"/>
      <c r="AI608" s="3"/>
      <c r="AJ608" s="3"/>
      <c r="AK608" s="3"/>
      <c r="AL608" s="3"/>
      <c r="AM608" s="3"/>
      <c r="AN608" s="3"/>
      <c r="AO608" s="3"/>
      <c r="AP608" s="3"/>
      <c r="AQ608" s="4"/>
      <c r="AR608" s="3"/>
      <c r="AS608" s="4">
        <v>24.17</v>
      </c>
      <c r="AT608" s="3"/>
      <c r="AU608" s="4"/>
      <c r="AV608" s="3"/>
      <c r="AW608" s="4"/>
      <c r="AX608" s="3"/>
      <c r="AY608" s="3"/>
      <c r="AZ608" s="3"/>
      <c r="BA608" s="3"/>
      <c r="BB608" s="3">
        <v>1738</v>
      </c>
      <c r="BC608" s="3"/>
      <c r="BD608" s="4"/>
      <c r="BE608" s="3"/>
      <c r="BF608" s="4"/>
      <c r="BG608" s="3"/>
      <c r="BH608" s="4"/>
      <c r="BI608" s="3">
        <v>1619.03</v>
      </c>
      <c r="BJ608" s="3"/>
      <c r="BK608" s="3">
        <v>3.83</v>
      </c>
      <c r="BL608" s="3"/>
      <c r="BM608" s="3"/>
      <c r="BN608" s="3"/>
      <c r="BO608" s="3"/>
      <c r="BP608" s="3">
        <v>-34.76</v>
      </c>
      <c r="BQ608" s="3"/>
      <c r="BR608" s="3"/>
      <c r="BS608" s="3">
        <f t="shared" si="50"/>
        <v>0</v>
      </c>
      <c r="BT608" s="3">
        <f t="shared" si="46"/>
        <v>1619.03</v>
      </c>
      <c r="BU608" s="3"/>
      <c r="BV608" s="3"/>
      <c r="BW608" s="3"/>
      <c r="BX608" s="3"/>
      <c r="BY608" s="3"/>
      <c r="BZ608" s="3"/>
      <c r="CA608" s="4"/>
      <c r="CB608" s="3"/>
      <c r="CC608" s="3"/>
      <c r="CD608" s="3"/>
      <c r="CE608" s="3"/>
      <c r="CF608" s="3"/>
      <c r="CG608" s="3"/>
      <c r="CH608" s="3"/>
      <c r="CI608" s="3"/>
      <c r="CJ608" s="4"/>
      <c r="CK608" s="3"/>
      <c r="CL608" s="3"/>
      <c r="CM608" s="3"/>
      <c r="CN608" s="3"/>
      <c r="CO608" s="3"/>
      <c r="CP608" s="3">
        <v>139.04</v>
      </c>
      <c r="CQ608" s="3"/>
      <c r="CR608" s="3">
        <v>34.76</v>
      </c>
    </row>
    <row r="609" spans="1:96" ht="15" customHeight="1" x14ac:dyDescent="0.15">
      <c r="A609" s="1" t="s">
        <v>865</v>
      </c>
      <c r="B609" s="1" t="s">
        <v>671</v>
      </c>
      <c r="C609" s="1" t="s">
        <v>1131</v>
      </c>
      <c r="D609" s="1" t="str">
        <f>VLOOKUP(B609,VALIDAÇÃO!$B$2:$C$12,2,0)</f>
        <v>VIVANT</v>
      </c>
      <c r="E609" s="1" t="s">
        <v>736</v>
      </c>
      <c r="F609" s="1" t="str">
        <f>VLOOKUP(E609,'[1]MAIO 25'!$D$2:$E$876,2,0)</f>
        <v>Masculino</v>
      </c>
      <c r="G609" s="1" t="str">
        <f>VLOOKUP(H609,VALIDAÇÃO!$F$2:$G$83,2,0)</f>
        <v>INDIRETO</v>
      </c>
      <c r="H609" s="1" t="s">
        <v>654</v>
      </c>
      <c r="I609" s="1" t="s">
        <v>867</v>
      </c>
      <c r="J609" s="15">
        <v>45544</v>
      </c>
      <c r="K609" s="15"/>
      <c r="L609" s="2">
        <v>4214.54</v>
      </c>
      <c r="M609" s="2" t="e">
        <f>W609+X609+Y609+Z609+AA609+AB609+AC609+AD609+AE609+AF609+AH609+AJ609+AK609+AL609+AM609+AN609+AO609+AP609+AR609+AT609+AV609++AX609+AY609+AZ609+BA609+BG609+BJ609+BO609+BP609+BQ609+BV609+BW609+BX609+BZ609+CB609+CC609+CD609+CE609+CF609+CH609+CI609+CL609+CN609+BT609+BC609+BE609+BN609+BU609+CQ609+#REF!+CR609+CG609</f>
        <v>#REF!</v>
      </c>
      <c r="N609" s="2">
        <f>(V609+BR609)</f>
        <v>5125.16</v>
      </c>
      <c r="O609" s="2" t="e">
        <f t="shared" si="47"/>
        <v>#REF!</v>
      </c>
      <c r="P609" s="2" t="e">
        <f>O609+BS609</f>
        <v>#REF!</v>
      </c>
      <c r="Q609" s="2" t="e">
        <f t="shared" si="48"/>
        <v>#REF!</v>
      </c>
      <c r="R609" s="2" t="e">
        <f t="shared" si="49"/>
        <v>#REF!</v>
      </c>
      <c r="S609" s="2">
        <v>8541.94</v>
      </c>
      <c r="T609" s="3"/>
      <c r="U609" s="4"/>
      <c r="V609" s="3">
        <v>8541.94</v>
      </c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4"/>
      <c r="AH609" s="3"/>
      <c r="AI609" s="3"/>
      <c r="AJ609" s="3"/>
      <c r="AK609" s="3"/>
      <c r="AL609" s="3"/>
      <c r="AM609" s="3"/>
      <c r="AN609" s="3"/>
      <c r="AO609" s="3"/>
      <c r="AP609" s="3"/>
      <c r="AQ609" s="4"/>
      <c r="AR609" s="3"/>
      <c r="AS609" s="4">
        <v>900</v>
      </c>
      <c r="AT609" s="3"/>
      <c r="AU609" s="4"/>
      <c r="AV609" s="3"/>
      <c r="AW609" s="4">
        <v>0</v>
      </c>
      <c r="AX609" s="3"/>
      <c r="AY609" s="3">
        <v>1400</v>
      </c>
      <c r="AZ609" s="3"/>
      <c r="BA609" s="3"/>
      <c r="BB609" s="3"/>
      <c r="BC609" s="3"/>
      <c r="BD609" s="4"/>
      <c r="BE609" s="3"/>
      <c r="BF609" s="4"/>
      <c r="BG609" s="3"/>
      <c r="BH609" s="4"/>
      <c r="BI609" s="3">
        <v>924</v>
      </c>
      <c r="BJ609" s="3"/>
      <c r="BK609" s="3">
        <v>108.94</v>
      </c>
      <c r="BL609" s="3"/>
      <c r="BM609" s="3"/>
      <c r="BN609" s="3"/>
      <c r="BO609" s="3">
        <v>-69.3</v>
      </c>
      <c r="BP609" s="3"/>
      <c r="BQ609" s="3"/>
      <c r="BR609" s="3">
        <v>-3416.78</v>
      </c>
      <c r="BS609" s="3">
        <f t="shared" si="50"/>
        <v>3416.78</v>
      </c>
      <c r="BT609" s="3">
        <f t="shared" si="46"/>
        <v>-2492.7800000000002</v>
      </c>
      <c r="BU609" s="3"/>
      <c r="BV609" s="3">
        <v>-5</v>
      </c>
      <c r="BW609" s="3"/>
      <c r="BX609" s="3">
        <v>-141.58000000000001</v>
      </c>
      <c r="BY609" s="3"/>
      <c r="BZ609" s="3"/>
      <c r="CA609" s="4"/>
      <c r="CB609" s="3"/>
      <c r="CC609" s="3">
        <v>-50</v>
      </c>
      <c r="CD609" s="3">
        <v>-18.79</v>
      </c>
      <c r="CE609" s="3"/>
      <c r="CF609" s="3"/>
      <c r="CG609" s="3"/>
      <c r="CH609" s="3"/>
      <c r="CI609" s="3"/>
      <c r="CJ609" s="4"/>
      <c r="CK609" s="3"/>
      <c r="CL609" s="3">
        <v>-951.62</v>
      </c>
      <c r="CM609" s="3"/>
      <c r="CN609" s="3">
        <v>-1074.33</v>
      </c>
      <c r="CO609" s="3"/>
      <c r="CP609" s="3">
        <v>683.35</v>
      </c>
      <c r="CQ609" s="3"/>
      <c r="CR609" s="3"/>
    </row>
    <row r="610" spans="1:96" ht="15" customHeight="1" x14ac:dyDescent="0.15">
      <c r="A610" s="1" t="s">
        <v>845</v>
      </c>
      <c r="B610" s="1" t="s">
        <v>55</v>
      </c>
      <c r="C610" s="1" t="s">
        <v>932</v>
      </c>
      <c r="D610" s="1" t="str">
        <f>VLOOKUP(B610,VALIDAÇÃO!$B$2:$C$12,2,0)</f>
        <v>UNIQUE</v>
      </c>
      <c r="E610" s="1" t="s">
        <v>464</v>
      </c>
      <c r="F610" s="1" t="str">
        <f>VLOOKUP(E610,'[1]MAIO 25'!$D$2:$E$876,2,0)</f>
        <v>Masculino</v>
      </c>
      <c r="G610" s="1" t="str">
        <f>VLOOKUP(H610,VALIDAÇÃO!$F$2:$G$83,2,0)</f>
        <v>DIRETO</v>
      </c>
      <c r="H610" s="1" t="s">
        <v>1520</v>
      </c>
      <c r="I610" s="1" t="s">
        <v>847</v>
      </c>
      <c r="J610" s="15">
        <v>45705</v>
      </c>
      <c r="K610" s="15"/>
      <c r="L610" s="2">
        <v>2025.53</v>
      </c>
      <c r="M610" s="2" t="e">
        <f>W610+X610+Y610+Z610+AA610+AB610+AC610+AD610+AE610+AF610+AH610+AJ610+AK610+AL610+AM610+AN610+AO610+AP610+AR610+AT610+AV610++AX610+AY610+AZ610+BA610+BG610+BJ610+BO610+BP610+BQ610+BV610+BW610+BX610+BZ610+CB610+CC610+CD610+CE610+CF610+CH610+CI610+CL610+CN610+BT610+BC610+BE610+BN610+BU610+CQ610+#REF!+CR610+CG610</f>
        <v>#REF!</v>
      </c>
      <c r="N610" s="2">
        <f>(V610+BR610)</f>
        <v>1386</v>
      </c>
      <c r="O610" s="2" t="e">
        <f t="shared" si="47"/>
        <v>#REF!</v>
      </c>
      <c r="P610" s="2" t="e">
        <f>O610+BS610</f>
        <v>#REF!</v>
      </c>
      <c r="Q610" s="2" t="e">
        <f t="shared" si="48"/>
        <v>#REF!</v>
      </c>
      <c r="R610" s="2" t="e">
        <f t="shared" si="49"/>
        <v>#REF!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4"/>
      <c r="AH610" s="3"/>
      <c r="AI610" s="3"/>
      <c r="AJ610" s="3"/>
      <c r="AK610" s="3">
        <v>4.79</v>
      </c>
      <c r="AL610" s="3"/>
      <c r="AM610" s="3"/>
      <c r="AN610" s="3"/>
      <c r="AO610" s="3"/>
      <c r="AP610" s="3"/>
      <c r="AQ610" s="4"/>
      <c r="AR610" s="3">
        <v>234.78</v>
      </c>
      <c r="AS610" s="4">
        <v>1752</v>
      </c>
      <c r="AT610" s="3"/>
      <c r="AU610" s="4"/>
      <c r="AV610" s="3">
        <v>24.93</v>
      </c>
      <c r="AW610" s="4">
        <v>0</v>
      </c>
      <c r="AX610" s="3">
        <v>595.6</v>
      </c>
      <c r="AY610" s="3"/>
      <c r="AZ610" s="3"/>
      <c r="BA610" s="3">
        <v>114.54</v>
      </c>
      <c r="BB610" s="3"/>
      <c r="BC610" s="3">
        <v>-6.68</v>
      </c>
      <c r="BD610" s="4">
        <v>38.17</v>
      </c>
      <c r="BE610" s="3"/>
      <c r="BF610" s="4"/>
      <c r="BG610" s="3"/>
      <c r="BH610" s="4"/>
      <c r="BI610" s="3">
        <v>695.2</v>
      </c>
      <c r="BJ610" s="3">
        <v>45.15</v>
      </c>
      <c r="BK610" s="3">
        <v>145.38</v>
      </c>
      <c r="BL610" s="3"/>
      <c r="BM610" s="3"/>
      <c r="BN610" s="3"/>
      <c r="BO610" s="3">
        <v>-69.3</v>
      </c>
      <c r="BP610" s="3">
        <v>-46.2</v>
      </c>
      <c r="BQ610" s="3"/>
      <c r="BR610" s="3">
        <v>-924</v>
      </c>
      <c r="BS610" s="3">
        <f t="shared" si="50"/>
        <v>924</v>
      </c>
      <c r="BT610" s="3">
        <f t="shared" si="46"/>
        <v>-228.79999999999995</v>
      </c>
      <c r="BU610" s="3"/>
      <c r="BV610" s="3"/>
      <c r="BW610" s="3"/>
      <c r="BX610" s="3"/>
      <c r="BY610" s="3"/>
      <c r="BZ610" s="3"/>
      <c r="CA610" s="4"/>
      <c r="CB610" s="3"/>
      <c r="CC610" s="3"/>
      <c r="CD610" s="3"/>
      <c r="CE610" s="3"/>
      <c r="CF610" s="3"/>
      <c r="CG610" s="3"/>
      <c r="CH610" s="3"/>
      <c r="CI610" s="3"/>
      <c r="CJ610" s="4"/>
      <c r="CK610" s="3"/>
      <c r="CL610" s="3">
        <v>-292.17</v>
      </c>
      <c r="CM610" s="3"/>
      <c r="CN610" s="3">
        <v>-21.53</v>
      </c>
      <c r="CO610" s="3"/>
      <c r="CP610" s="3">
        <v>265.83999999999997</v>
      </c>
      <c r="CQ610" s="3"/>
      <c r="CR610" s="3"/>
    </row>
    <row r="611" spans="1:96" ht="15" customHeight="1" x14ac:dyDescent="0.15">
      <c r="A611" s="1" t="s">
        <v>848</v>
      </c>
      <c r="B611" s="1" t="s">
        <v>574</v>
      </c>
      <c r="C611" s="1" t="s">
        <v>860</v>
      </c>
      <c r="D611" s="1" t="str">
        <f>VLOOKUP(B611,VALIDAÇÃO!$B$2:$C$12,2,0)</f>
        <v>MARIE CURIE</v>
      </c>
      <c r="E611" s="1" t="s">
        <v>189</v>
      </c>
      <c r="F611" s="1" t="str">
        <f>VLOOKUP(E611,'[1]MAIO 25'!$D$2:$E$876,2,0)</f>
        <v>Masculino</v>
      </c>
      <c r="G611" s="1" t="str">
        <f>VLOOKUP(H611,VALIDAÇÃO!$F$2:$G$83,2,0)</f>
        <v>DIRETO</v>
      </c>
      <c r="H611" s="1" t="s">
        <v>1520</v>
      </c>
      <c r="I611" s="1" t="s">
        <v>850</v>
      </c>
      <c r="J611" s="15">
        <v>45603</v>
      </c>
      <c r="K611" s="15"/>
      <c r="L611" s="2">
        <v>1945.32</v>
      </c>
      <c r="M611" s="2" t="e">
        <f>W611+X611+Y611+Z611+AA611+AB611+AC611+AD611+AE611+AF611+AH611+AJ611+AK611+AL611+AM611+AN611+AO611+AP611+AR611+AT611+AV611++AX611+AY611+AZ611+BA611+BG611+BJ611+BO611+BP611+BQ611+BV611+BW611+BX611+BZ611+CB611+CC611+CD611+CE611+CF611+CH611+CI611+CL611+CN611+BT611+BC611+BE611+BN611+BU611+CQ611+#REF!+CR611+CG611</f>
        <v>#REF!</v>
      </c>
      <c r="N611" s="2">
        <f>(V611+BR611)</f>
        <v>1386</v>
      </c>
      <c r="O611" s="2" t="e">
        <f t="shared" si="47"/>
        <v>#REF!</v>
      </c>
      <c r="P611" s="2" t="e">
        <f>O611+BS611</f>
        <v>#REF!</v>
      </c>
      <c r="Q611" s="2" t="e">
        <f t="shared" si="48"/>
        <v>#REF!</v>
      </c>
      <c r="R611" s="2" t="e">
        <f t="shared" si="49"/>
        <v>#REF!</v>
      </c>
      <c r="S611" s="2">
        <v>2310</v>
      </c>
      <c r="T611" s="3"/>
      <c r="U611" s="4"/>
      <c r="V611" s="3">
        <v>2310</v>
      </c>
      <c r="W611" s="3"/>
      <c r="X611" s="3"/>
      <c r="Y611" s="3"/>
      <c r="Z611" s="3"/>
      <c r="AA611" s="3"/>
      <c r="AB611" s="3"/>
      <c r="AC611" s="3">
        <v>55.62</v>
      </c>
      <c r="AD611" s="3"/>
      <c r="AE611" s="3"/>
      <c r="AF611" s="3"/>
      <c r="AG611" s="4"/>
      <c r="AH611" s="3"/>
      <c r="AI611" s="3"/>
      <c r="AJ611" s="3"/>
      <c r="AK611" s="3">
        <v>4.58</v>
      </c>
      <c r="AL611" s="3"/>
      <c r="AM611" s="3"/>
      <c r="AN611" s="3"/>
      <c r="AO611" s="3"/>
      <c r="AP611" s="3">
        <v>97.04</v>
      </c>
      <c r="AQ611" s="4">
        <v>326.19</v>
      </c>
      <c r="AR611" s="3">
        <v>77.41</v>
      </c>
      <c r="AS611" s="4"/>
      <c r="AT611" s="3"/>
      <c r="AU611" s="4"/>
      <c r="AV611" s="3">
        <v>23.8</v>
      </c>
      <c r="AW611" s="4">
        <v>0</v>
      </c>
      <c r="AX611" s="3">
        <v>765.45</v>
      </c>
      <c r="AY611" s="3"/>
      <c r="AZ611" s="3"/>
      <c r="BA611" s="3">
        <v>147.19999999999999</v>
      </c>
      <c r="BB611" s="3"/>
      <c r="BC611" s="3">
        <v>-63.38</v>
      </c>
      <c r="BD611" s="4">
        <v>362.19</v>
      </c>
      <c r="BE611" s="3"/>
      <c r="BF611" s="4"/>
      <c r="BG611" s="3"/>
      <c r="BH611" s="4"/>
      <c r="BI611" s="3">
        <v>924</v>
      </c>
      <c r="BJ611" s="3">
        <v>33.549999999999997</v>
      </c>
      <c r="BK611" s="3">
        <v>46.35</v>
      </c>
      <c r="BL611" s="3"/>
      <c r="BM611" s="3"/>
      <c r="BN611" s="3"/>
      <c r="BO611" s="3">
        <v>-69.3</v>
      </c>
      <c r="BP611" s="3">
        <v>-46.2</v>
      </c>
      <c r="BQ611" s="3">
        <v>-138.6</v>
      </c>
      <c r="BR611" s="3">
        <v>-924</v>
      </c>
      <c r="BS611" s="3">
        <f t="shared" si="50"/>
        <v>924</v>
      </c>
      <c r="BT611" s="3">
        <f t="shared" si="46"/>
        <v>0</v>
      </c>
      <c r="BU611" s="3"/>
      <c r="BV611" s="3"/>
      <c r="BW611" s="3"/>
      <c r="BX611" s="3"/>
      <c r="BY611" s="3"/>
      <c r="BZ611" s="3"/>
      <c r="CA611" s="4"/>
      <c r="CB611" s="3"/>
      <c r="CC611" s="3"/>
      <c r="CD611" s="3"/>
      <c r="CE611" s="3"/>
      <c r="CF611" s="3"/>
      <c r="CG611" s="3"/>
      <c r="CH611" s="3"/>
      <c r="CI611" s="3"/>
      <c r="CJ611" s="4"/>
      <c r="CK611" s="3"/>
      <c r="CL611" s="3">
        <v>-300.88</v>
      </c>
      <c r="CM611" s="3"/>
      <c r="CN611" s="3">
        <v>-26.97</v>
      </c>
      <c r="CO611" s="3"/>
      <c r="CP611" s="3">
        <v>271.64999999999998</v>
      </c>
      <c r="CQ611" s="3"/>
      <c r="CR611" s="3"/>
    </row>
    <row r="612" spans="1:96" ht="15" customHeight="1" x14ac:dyDescent="0.15">
      <c r="A612" s="1" t="s">
        <v>845</v>
      </c>
      <c r="B612" s="1" t="s">
        <v>55</v>
      </c>
      <c r="C612" s="1" t="s">
        <v>1276</v>
      </c>
      <c r="D612" s="1" t="str">
        <f>VLOOKUP(B612,VALIDAÇÃO!$B$2:$C$12,2,0)</f>
        <v>UNIQUE</v>
      </c>
      <c r="E612" s="1" t="s">
        <v>223</v>
      </c>
      <c r="F612" s="1" t="str">
        <f>VLOOKUP(E612,'[1]MAIO 25'!$D$2:$E$876,2,0)</f>
        <v>Masculino</v>
      </c>
      <c r="G612" s="1" t="str">
        <f>VLOOKUP(H612,VALIDAÇÃO!$F$2:$G$83,2,0)</f>
        <v>DIRETO</v>
      </c>
      <c r="H612" s="1" t="s">
        <v>649</v>
      </c>
      <c r="I612" s="1" t="s">
        <v>847</v>
      </c>
      <c r="J612" s="15">
        <v>45481</v>
      </c>
      <c r="K612" s="15"/>
      <c r="L612" s="2">
        <v>1621.25</v>
      </c>
      <c r="M612" s="2" t="e">
        <f>W612+X612+Y612+Z612+AA612+AB612+AC612+AD612+AE612+AF612+AH612+AJ612+AK612+AL612+AM612+AN612+AO612+AP612+AR612+AT612+AV612++AX612+AY612+AZ612+BA612+BG612+BJ612+BO612+BP612+BQ612+BV612+BW612+BX612+BZ612+CB612+CC612+CD612+CE612+CF612+CH612+CI612+CL612+CN612+BT612+BC612+BE612+BN612+BU612+CQ612+#REF!+CR612+CG612</f>
        <v>#REF!</v>
      </c>
      <c r="N612" s="2">
        <f>(V612+BR612)</f>
        <v>1386</v>
      </c>
      <c r="O612" s="2" t="e">
        <f t="shared" si="47"/>
        <v>#REF!</v>
      </c>
      <c r="P612" s="2" t="e">
        <f>O612+BS612</f>
        <v>#REF!</v>
      </c>
      <c r="Q612" s="2" t="e">
        <f t="shared" si="48"/>
        <v>#REF!</v>
      </c>
      <c r="R612" s="2" t="e">
        <f t="shared" si="49"/>
        <v>#REF!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/>
      <c r="AE612" s="3"/>
      <c r="AF612" s="3"/>
      <c r="AG612" s="4"/>
      <c r="AH612" s="3"/>
      <c r="AI612" s="3"/>
      <c r="AJ612" s="3"/>
      <c r="AK612" s="3">
        <v>4.67</v>
      </c>
      <c r="AL612" s="3"/>
      <c r="AM612" s="3"/>
      <c r="AN612" s="3"/>
      <c r="AO612" s="3"/>
      <c r="AP612" s="3"/>
      <c r="AQ612" s="4"/>
      <c r="AR612" s="3">
        <v>252.93</v>
      </c>
      <c r="AS612" s="4">
        <v>25.17</v>
      </c>
      <c r="AT612" s="3"/>
      <c r="AU612" s="4"/>
      <c r="AV612" s="3">
        <v>24.279999999999994</v>
      </c>
      <c r="AW612" s="4"/>
      <c r="AX612" s="3">
        <v>538.45000000000005</v>
      </c>
      <c r="AY612" s="3"/>
      <c r="AZ612" s="3"/>
      <c r="BA612" s="3">
        <v>103.55</v>
      </c>
      <c r="BB612" s="3"/>
      <c r="BC612" s="3"/>
      <c r="BD612" s="4"/>
      <c r="BE612" s="3"/>
      <c r="BF612" s="4"/>
      <c r="BG612" s="3"/>
      <c r="BH612" s="4"/>
      <c r="BI612" s="3">
        <v>440.29</v>
      </c>
      <c r="BJ612" s="3">
        <v>48.64</v>
      </c>
      <c r="BK612" s="3">
        <v>31.35</v>
      </c>
      <c r="BL612" s="3"/>
      <c r="BM612" s="3"/>
      <c r="BN612" s="3"/>
      <c r="BO612" s="3">
        <v>-69.3</v>
      </c>
      <c r="BP612" s="3">
        <v>-46.2</v>
      </c>
      <c r="BQ612" s="3">
        <v>-138.6</v>
      </c>
      <c r="BR612" s="3">
        <v>-924</v>
      </c>
      <c r="BS612" s="3">
        <f t="shared" si="50"/>
        <v>924</v>
      </c>
      <c r="BT612" s="3">
        <f t="shared" si="46"/>
        <v>-483.71</v>
      </c>
      <c r="BU612" s="3"/>
      <c r="BV612" s="3"/>
      <c r="BW612" s="3"/>
      <c r="BX612" s="3"/>
      <c r="BY612" s="3"/>
      <c r="BZ612" s="3"/>
      <c r="CA612" s="4"/>
      <c r="CB612" s="3"/>
      <c r="CC612" s="3">
        <v>-233</v>
      </c>
      <c r="CD612" s="3"/>
      <c r="CE612" s="3"/>
      <c r="CF612" s="3"/>
      <c r="CG612" s="3"/>
      <c r="CH612" s="3"/>
      <c r="CI612" s="3"/>
      <c r="CJ612" s="4"/>
      <c r="CK612" s="3"/>
      <c r="CL612" s="3">
        <v>-287.3</v>
      </c>
      <c r="CM612" s="3"/>
      <c r="CN612" s="3">
        <v>-18.489999999999998</v>
      </c>
      <c r="CO612" s="3"/>
      <c r="CP612" s="3">
        <v>262.60000000000002</v>
      </c>
      <c r="CQ612" s="3"/>
      <c r="CR612" s="3"/>
    </row>
    <row r="613" spans="1:96" ht="15" customHeight="1" x14ac:dyDescent="0.15">
      <c r="A613" s="1" t="s">
        <v>845</v>
      </c>
      <c r="B613" s="1" t="s">
        <v>55</v>
      </c>
      <c r="C613" s="1" t="s">
        <v>1744</v>
      </c>
      <c r="D613" s="1" t="str">
        <f>VLOOKUP(B613,VALIDAÇÃO!$B$2:$C$12,2,0)</f>
        <v>UNIQUE</v>
      </c>
      <c r="E613" s="1" t="s">
        <v>1495</v>
      </c>
      <c r="F613" s="1" t="str">
        <f>VLOOKUP(E613,'[1]MAIO 25'!$D$2:$E$876,2,0)</f>
        <v>Masculino</v>
      </c>
      <c r="G613" s="1" t="str">
        <f>VLOOKUP(H613,VALIDAÇÃO!$F$2:$G$83,2,0)</f>
        <v>DIRETO</v>
      </c>
      <c r="H613" s="1" t="s">
        <v>649</v>
      </c>
      <c r="I613" s="1" t="s">
        <v>847</v>
      </c>
      <c r="J613" s="15">
        <v>45796</v>
      </c>
      <c r="K613" s="15"/>
      <c r="L613" s="2">
        <v>1391.61</v>
      </c>
      <c r="M613" s="2" t="e">
        <f>W613+X613+Y613+Z613+AA613+AB613+AC613+AD613+AE613+AF613+AH613+AJ613+AK613+AL613+AM613+AN613+AO613+AP613+AR613+AT613+AV613++AX613+AY613+AZ613+BA613+BG613+BJ613+BO613+BP613+BQ613+BV613+BW613+BX613+BZ613+CB613+CC613+CD613+CE613+CF613+CH613+CI613+CL613+CN613+BT613+BC613+BE613+BN613+BU613+CQ613+#REF!+CR613+CG613</f>
        <v>#REF!</v>
      </c>
      <c r="N613" s="2">
        <f>(V613+BR613)</f>
        <v>1386</v>
      </c>
      <c r="O613" s="2" t="e">
        <f t="shared" si="47"/>
        <v>#REF!</v>
      </c>
      <c r="P613" s="2" t="e">
        <f>O613+BS613</f>
        <v>#REF!</v>
      </c>
      <c r="Q613" s="2" t="e">
        <f t="shared" si="48"/>
        <v>#REF!</v>
      </c>
      <c r="R613" s="2" t="e">
        <f t="shared" si="49"/>
        <v>#REF!</v>
      </c>
      <c r="S613" s="2">
        <v>2310</v>
      </c>
      <c r="T613" s="3"/>
      <c r="U613" s="4"/>
      <c r="V613" s="3">
        <v>2310</v>
      </c>
      <c r="W613" s="3"/>
      <c r="X613" s="3"/>
      <c r="Y613" s="3"/>
      <c r="Z613" s="3"/>
      <c r="AA613" s="3"/>
      <c r="AB613" s="3"/>
      <c r="AC613" s="3">
        <v>55.62</v>
      </c>
      <c r="AD613" s="3"/>
      <c r="AE613" s="3"/>
      <c r="AF613" s="3"/>
      <c r="AG613" s="4"/>
      <c r="AH613" s="3"/>
      <c r="AI613" s="3"/>
      <c r="AJ613" s="3"/>
      <c r="AK613" s="3"/>
      <c r="AL613" s="3"/>
      <c r="AM613" s="3"/>
      <c r="AN613" s="3"/>
      <c r="AO613" s="3"/>
      <c r="AP613" s="3">
        <v>136.6</v>
      </c>
      <c r="AQ613" s="4">
        <v>459.17</v>
      </c>
      <c r="AR613" s="3">
        <v>20.28</v>
      </c>
      <c r="AS613" s="4">
        <v>2003.14</v>
      </c>
      <c r="AT613" s="3"/>
      <c r="AU613" s="4"/>
      <c r="AV613" s="3"/>
      <c r="AW613" s="4">
        <v>0</v>
      </c>
      <c r="AX613" s="3"/>
      <c r="AY613" s="3"/>
      <c r="AZ613" s="3"/>
      <c r="BA613" s="3"/>
      <c r="BB613" s="3"/>
      <c r="BC613" s="3">
        <v>-65.48</v>
      </c>
      <c r="BD613" s="4">
        <v>374.17</v>
      </c>
      <c r="BE613" s="3">
        <v>-77</v>
      </c>
      <c r="BF613" s="4">
        <v>1</v>
      </c>
      <c r="BG613" s="3">
        <v>194.31</v>
      </c>
      <c r="BH613" s="4">
        <v>555.16999999999996</v>
      </c>
      <c r="BI613" s="3">
        <v>695.2</v>
      </c>
      <c r="BJ613" s="3">
        <v>67.540000000000006</v>
      </c>
      <c r="BK613" s="3">
        <v>276.95999999999998</v>
      </c>
      <c r="BL613" s="3"/>
      <c r="BM613" s="3"/>
      <c r="BN613" s="3"/>
      <c r="BO613" s="3"/>
      <c r="BP613" s="3">
        <v>-46.2</v>
      </c>
      <c r="BQ613" s="3"/>
      <c r="BR613" s="3">
        <v>-924</v>
      </c>
      <c r="BS613" s="3">
        <f t="shared" si="50"/>
        <v>924</v>
      </c>
      <c r="BT613" s="3">
        <f t="shared" si="46"/>
        <v>-228.79999999999995</v>
      </c>
      <c r="BU613" s="3"/>
      <c r="BV613" s="3"/>
      <c r="BW613" s="3"/>
      <c r="BX613" s="3"/>
      <c r="BY613" s="3"/>
      <c r="BZ613" s="3"/>
      <c r="CA613" s="4"/>
      <c r="CB613" s="3"/>
      <c r="CC613" s="3"/>
      <c r="CD613" s="3"/>
      <c r="CE613" s="3"/>
      <c r="CF613" s="3"/>
      <c r="CG613" s="3"/>
      <c r="CH613" s="3"/>
      <c r="CI613" s="3">
        <v>-77</v>
      </c>
      <c r="CJ613" s="4">
        <v>1</v>
      </c>
      <c r="CK613" s="3"/>
      <c r="CL613" s="3">
        <v>-203.06</v>
      </c>
      <c r="CM613" s="3"/>
      <c r="CN613" s="3">
        <v>0</v>
      </c>
      <c r="CO613" s="3"/>
      <c r="CP613" s="3">
        <v>200.74</v>
      </c>
      <c r="CQ613" s="3"/>
      <c r="CR613" s="3"/>
    </row>
    <row r="614" spans="1:96" ht="15" customHeight="1" x14ac:dyDescent="0.15">
      <c r="A614" s="1" t="s">
        <v>872</v>
      </c>
      <c r="B614" s="1" t="s">
        <v>437</v>
      </c>
      <c r="C614" s="1" t="s">
        <v>1277</v>
      </c>
      <c r="D614" s="1" t="str">
        <f>VLOOKUP(B614,VALIDAÇÃO!$B$2:$C$12,2,0)</f>
        <v xml:space="preserve">BOSSA </v>
      </c>
      <c r="E614" s="1" t="s">
        <v>348</v>
      </c>
      <c r="F614" s="1" t="str">
        <f>VLOOKUP(E614,'[1]MAIO 25'!$D$2:$E$876,2,0)</f>
        <v>Masculino</v>
      </c>
      <c r="G614" s="1" t="str">
        <f>VLOOKUP(H614,VALIDAÇÃO!$F$2:$G$83,2,0)</f>
        <v>DIRETO</v>
      </c>
      <c r="H614" s="1" t="s">
        <v>1518</v>
      </c>
      <c r="I614" s="1" t="s">
        <v>847</v>
      </c>
      <c r="J614" s="15">
        <v>44970</v>
      </c>
      <c r="K614" s="15"/>
      <c r="L614" s="2">
        <v>1454.36</v>
      </c>
      <c r="M614" s="2" t="e">
        <f>W614+X614+Y614+Z614+AA614+AB614+AC614+AD614+AE614+AF614+AH614+AJ614+AK614+AL614+AM614+AN614+AO614+AP614+AR614+AT614+AV614++AX614+AY614+AZ614+BA614+BG614+BJ614+BO614+BP614+BQ614+BV614+BW614+BX614+BZ614+CB614+CC614+CD614+CE614+CF614+CH614+CI614+CL614+CN614+BT614+BC614+BE614+BN614+BU614+CQ614+#REF!+CR614+CG614</f>
        <v>#REF!</v>
      </c>
      <c r="N614" s="2">
        <f>(V614+BR614)</f>
        <v>942.8</v>
      </c>
      <c r="O614" s="2" t="e">
        <f t="shared" si="47"/>
        <v>#REF!</v>
      </c>
      <c r="P614" s="2" t="e">
        <f>O614+BS614</f>
        <v>#REF!</v>
      </c>
      <c r="Q614" s="2" t="e">
        <f t="shared" si="48"/>
        <v>#REF!</v>
      </c>
      <c r="R614" s="2" t="e">
        <f t="shared" si="49"/>
        <v>#REF!</v>
      </c>
      <c r="S614" s="2">
        <v>1738</v>
      </c>
      <c r="T614" s="3"/>
      <c r="U614" s="4"/>
      <c r="V614" s="3">
        <v>1738</v>
      </c>
      <c r="W614" s="3"/>
      <c r="X614" s="3"/>
      <c r="Y614" s="3"/>
      <c r="Z614" s="3"/>
      <c r="AA614" s="3"/>
      <c r="AB614" s="3"/>
      <c r="AC614" s="3"/>
      <c r="AD614" s="3"/>
      <c r="AE614" s="3">
        <v>100</v>
      </c>
      <c r="AF614" s="3"/>
      <c r="AG614" s="4"/>
      <c r="AH614" s="3"/>
      <c r="AI614" s="3"/>
      <c r="AJ614" s="3"/>
      <c r="AK614" s="3">
        <v>2.5499999999999998</v>
      </c>
      <c r="AL614" s="3"/>
      <c r="AM614" s="3"/>
      <c r="AN614" s="3">
        <v>100</v>
      </c>
      <c r="AO614" s="3"/>
      <c r="AP614" s="3"/>
      <c r="AQ614" s="4"/>
      <c r="AR614" s="3">
        <v>280.02</v>
      </c>
      <c r="AS614" s="4"/>
      <c r="AT614" s="3"/>
      <c r="AU614" s="4"/>
      <c r="AV614" s="3">
        <v>13.27</v>
      </c>
      <c r="AW614" s="4"/>
      <c r="AX614" s="3">
        <v>200</v>
      </c>
      <c r="AY614" s="3"/>
      <c r="AZ614" s="3"/>
      <c r="BA614" s="3">
        <v>38.46</v>
      </c>
      <c r="BB614" s="3"/>
      <c r="BC614" s="3">
        <v>-3.42</v>
      </c>
      <c r="BD614" s="4">
        <v>26</v>
      </c>
      <c r="BE614" s="3"/>
      <c r="BF614" s="4"/>
      <c r="BG614" s="3"/>
      <c r="BH614" s="4"/>
      <c r="BI614" s="3">
        <v>3416.78</v>
      </c>
      <c r="BJ614" s="3">
        <v>53.85</v>
      </c>
      <c r="BK614" s="3"/>
      <c r="BL614" s="3"/>
      <c r="BM614" s="3"/>
      <c r="BN614" s="3"/>
      <c r="BO614" s="3">
        <v>-52.14</v>
      </c>
      <c r="BP614" s="3">
        <v>-34.76</v>
      </c>
      <c r="BQ614" s="3"/>
      <c r="BR614" s="3">
        <v>-795.2</v>
      </c>
      <c r="BS614" s="3">
        <f t="shared" si="50"/>
        <v>795.2</v>
      </c>
      <c r="BT614" s="3">
        <f t="shared" si="46"/>
        <v>2621.58</v>
      </c>
      <c r="BU614" s="3"/>
      <c r="BV614" s="3"/>
      <c r="BW614" s="3"/>
      <c r="BX614" s="3"/>
      <c r="BY614" s="3"/>
      <c r="BZ614" s="3"/>
      <c r="CA614" s="4"/>
      <c r="CB614" s="3"/>
      <c r="CC614" s="3"/>
      <c r="CD614" s="3"/>
      <c r="CE614" s="3"/>
      <c r="CF614" s="3"/>
      <c r="CG614" s="3"/>
      <c r="CH614" s="3"/>
      <c r="CI614" s="3"/>
      <c r="CJ614" s="4"/>
      <c r="CK614" s="3"/>
      <c r="CL614" s="3">
        <v>-186.27</v>
      </c>
      <c r="CM614" s="3"/>
      <c r="CN614" s="3">
        <v>0</v>
      </c>
      <c r="CO614" s="3"/>
      <c r="CP614" s="3">
        <v>185.81</v>
      </c>
      <c r="CQ614" s="3"/>
      <c r="CR614" s="3"/>
    </row>
    <row r="615" spans="1:96" ht="15" customHeight="1" x14ac:dyDescent="0.15">
      <c r="A615" s="1" t="s">
        <v>848</v>
      </c>
      <c r="B615" s="1" t="s">
        <v>574</v>
      </c>
      <c r="C615" s="1" t="s">
        <v>1278</v>
      </c>
      <c r="D615" s="1" t="str">
        <f>VLOOKUP(B615,VALIDAÇÃO!$B$2:$C$12,2,0)</f>
        <v>MARIE CURIE</v>
      </c>
      <c r="E615" s="1" t="s">
        <v>754</v>
      </c>
      <c r="F615" s="1" t="str">
        <f>VLOOKUP(E615,'[1]MAIO 25'!$D$2:$E$876,2,0)</f>
        <v>Masculino</v>
      </c>
      <c r="G615" s="1" t="str">
        <f>VLOOKUP(H615,VALIDAÇÃO!$F$2:$G$83,2,0)</f>
        <v>DIRETO</v>
      </c>
      <c r="H615" s="1" t="s">
        <v>1519</v>
      </c>
      <c r="I615" s="1" t="s">
        <v>850</v>
      </c>
      <c r="J615" s="15">
        <v>45426</v>
      </c>
      <c r="K615" s="15"/>
      <c r="L615" s="2">
        <v>1770.2</v>
      </c>
      <c r="M615" s="2" t="e">
        <f>W615+X615+Y615+Z615+AA615+AB615+AC615+AD615+AE615+AF615+AH615+AJ615+AK615+AL615+AM615+AN615+AO615+AP615+AR615+AT615+AV615++AX615+AY615+AZ615+BA615+BG615+BJ615+BO615+BP615+BQ615+BV615+BW615+BX615+BZ615+CB615+CC615+CD615+CE615+CF615+CH615+CI615+CL615+CN615+BT615+BC615+BE615+BN615+BU615+CQ615+#REF!+CR615+CG615</f>
        <v>#REF!</v>
      </c>
      <c r="N615" s="2">
        <f>(V615+BR615)</f>
        <v>1386</v>
      </c>
      <c r="O615" s="2" t="e">
        <f t="shared" si="47"/>
        <v>#REF!</v>
      </c>
      <c r="P615" s="2" t="e">
        <f>O615+BS615</f>
        <v>#REF!</v>
      </c>
      <c r="Q615" s="2" t="e">
        <f t="shared" si="48"/>
        <v>#REF!</v>
      </c>
      <c r="R615" s="2" t="e">
        <f t="shared" si="49"/>
        <v>#REF!</v>
      </c>
      <c r="S615" s="2">
        <v>2310</v>
      </c>
      <c r="T615" s="3"/>
      <c r="U615" s="4"/>
      <c r="V615" s="3">
        <v>2310</v>
      </c>
      <c r="W615" s="3"/>
      <c r="X615" s="3"/>
      <c r="Y615" s="3"/>
      <c r="Z615" s="3"/>
      <c r="AA615" s="3"/>
      <c r="AB615" s="3"/>
      <c r="AC615" s="3">
        <v>55.62</v>
      </c>
      <c r="AD615" s="3"/>
      <c r="AE615" s="3"/>
      <c r="AF615" s="3"/>
      <c r="AG615" s="4"/>
      <c r="AH615" s="3"/>
      <c r="AI615" s="3"/>
      <c r="AJ615" s="3"/>
      <c r="AK615" s="3">
        <v>2.06</v>
      </c>
      <c r="AL615" s="3"/>
      <c r="AM615" s="3"/>
      <c r="AN615" s="3"/>
      <c r="AO615" s="3"/>
      <c r="AP615" s="3">
        <v>96.74</v>
      </c>
      <c r="AQ615" s="4">
        <v>325.19</v>
      </c>
      <c r="AR615" s="3"/>
      <c r="AS615" s="4">
        <v>905.17</v>
      </c>
      <c r="AT615" s="3"/>
      <c r="AU615" s="4"/>
      <c r="AV615" s="3">
        <v>10.7</v>
      </c>
      <c r="AW615" s="4">
        <v>0</v>
      </c>
      <c r="AX615" s="3">
        <v>620.65</v>
      </c>
      <c r="AY615" s="3"/>
      <c r="AZ615" s="3"/>
      <c r="BA615" s="3">
        <v>119.36</v>
      </c>
      <c r="BB615" s="3"/>
      <c r="BC615" s="3"/>
      <c r="BD615" s="4"/>
      <c r="BE615" s="3"/>
      <c r="BF615" s="4"/>
      <c r="BG615" s="3"/>
      <c r="BH615" s="4"/>
      <c r="BI615" s="3">
        <v>924</v>
      </c>
      <c r="BJ615" s="3">
        <v>18.600000000000001</v>
      </c>
      <c r="BK615" s="3">
        <v>81.96</v>
      </c>
      <c r="BL615" s="3"/>
      <c r="BM615" s="3"/>
      <c r="BN615" s="3"/>
      <c r="BO615" s="3">
        <v>-69.3</v>
      </c>
      <c r="BP615" s="3">
        <v>-46.2</v>
      </c>
      <c r="BQ615" s="3">
        <v>-138.6</v>
      </c>
      <c r="BR615" s="3">
        <v>-924</v>
      </c>
      <c r="BS615" s="3">
        <f t="shared" si="50"/>
        <v>924</v>
      </c>
      <c r="BT615" s="3">
        <f t="shared" si="46"/>
        <v>0</v>
      </c>
      <c r="BU615" s="3"/>
      <c r="BV615" s="3"/>
      <c r="BW615" s="3"/>
      <c r="BX615" s="3"/>
      <c r="BY615" s="3"/>
      <c r="BZ615" s="3"/>
      <c r="CA615" s="4"/>
      <c r="CB615" s="3"/>
      <c r="CC615" s="3"/>
      <c r="CD615" s="3"/>
      <c r="CE615" s="3"/>
      <c r="CF615" s="3"/>
      <c r="CG615" s="3"/>
      <c r="CH615" s="3"/>
      <c r="CI615" s="3"/>
      <c r="CJ615" s="4"/>
      <c r="CK615" s="3"/>
      <c r="CL615" s="3">
        <v>-274.77</v>
      </c>
      <c r="CM615" s="3"/>
      <c r="CN615" s="3">
        <v>-10.66</v>
      </c>
      <c r="CO615" s="3"/>
      <c r="CP615" s="3">
        <v>254.24</v>
      </c>
      <c r="CQ615" s="3"/>
      <c r="CR615" s="3"/>
    </row>
    <row r="616" spans="1:96" ht="15" customHeight="1" x14ac:dyDescent="0.15">
      <c r="A616" s="1" t="s">
        <v>845</v>
      </c>
      <c r="B616" s="1" t="s">
        <v>55</v>
      </c>
      <c r="C616" s="1" t="s">
        <v>1279</v>
      </c>
      <c r="D616" s="1" t="str">
        <f>VLOOKUP(B616,VALIDAÇÃO!$B$2:$C$12,2,0)</f>
        <v>UNIQUE</v>
      </c>
      <c r="E616" s="1" t="s">
        <v>144</v>
      </c>
      <c r="F616" s="1" t="str">
        <f>VLOOKUP(E616,'[1]MAIO 25'!$D$2:$E$876,2,0)</f>
        <v>Masculino</v>
      </c>
      <c r="G616" s="1" t="str">
        <f>VLOOKUP(H616,VALIDAÇÃO!$F$2:$G$83,2,0)</f>
        <v>DIRETO</v>
      </c>
      <c r="H616" s="1" t="s">
        <v>649</v>
      </c>
      <c r="I616" s="1" t="s">
        <v>847</v>
      </c>
      <c r="J616" s="15">
        <v>45460</v>
      </c>
      <c r="K616" s="15"/>
      <c r="L616" s="2">
        <v>1447.26</v>
      </c>
      <c r="M616" s="2" t="e">
        <f>W616+X616+Y616+Z616+AA616+AB616+AC616+AD616+AE616+AF616+AH616+AJ616+AK616+AL616+AM616+AN616+AO616+AP616+AR616+AT616+AV616++AX616+AY616+AZ616+BA616+BG616+BJ616+BO616+BP616+BQ616+BV616+BW616+BX616+BZ616+CB616+CC616+CD616+CE616+CF616+CH616+CI616+CL616+CN616+BT616+BC616+BE616+BN616+BU616+CQ616+#REF!+CR616+CG616</f>
        <v>#REF!</v>
      </c>
      <c r="N616" s="2">
        <f>(V616+BR616)</f>
        <v>1386</v>
      </c>
      <c r="O616" s="2" t="e">
        <f t="shared" si="47"/>
        <v>#REF!</v>
      </c>
      <c r="P616" s="2" t="e">
        <f>O616+BS616</f>
        <v>#REF!</v>
      </c>
      <c r="Q616" s="2" t="e">
        <f t="shared" si="48"/>
        <v>#REF!</v>
      </c>
      <c r="R616" s="2" t="e">
        <f t="shared" si="49"/>
        <v>#REF!</v>
      </c>
      <c r="S616" s="2">
        <v>2310</v>
      </c>
      <c r="T616" s="3"/>
      <c r="U616" s="4"/>
      <c r="V616" s="3">
        <v>2310</v>
      </c>
      <c r="W616" s="3"/>
      <c r="X616" s="3"/>
      <c r="Y616" s="3">
        <v>3.58</v>
      </c>
      <c r="Z616" s="3"/>
      <c r="AA616" s="3"/>
      <c r="AB616" s="3"/>
      <c r="AC616" s="3">
        <v>55.62</v>
      </c>
      <c r="AD616" s="3"/>
      <c r="AE616" s="3"/>
      <c r="AF616" s="3"/>
      <c r="AG616" s="4"/>
      <c r="AH616" s="3"/>
      <c r="AI616" s="3"/>
      <c r="AJ616" s="3"/>
      <c r="AK616" s="3">
        <v>1.1100000000000001</v>
      </c>
      <c r="AL616" s="3"/>
      <c r="AM616" s="3"/>
      <c r="AN616" s="3"/>
      <c r="AO616" s="3"/>
      <c r="AP616" s="3"/>
      <c r="AQ616" s="4"/>
      <c r="AR616" s="3">
        <v>430.24</v>
      </c>
      <c r="AS616" s="4">
        <v>247.19</v>
      </c>
      <c r="AT616" s="3"/>
      <c r="AU616" s="4"/>
      <c r="AV616" s="3">
        <v>5.79</v>
      </c>
      <c r="AW616" s="4">
        <v>0</v>
      </c>
      <c r="AX616" s="3">
        <v>75.48</v>
      </c>
      <c r="AY616" s="3"/>
      <c r="AZ616" s="3"/>
      <c r="BA616" s="3">
        <v>14.520000000000003</v>
      </c>
      <c r="BB616" s="3"/>
      <c r="BC616" s="3">
        <v>-45.7</v>
      </c>
      <c r="BD616" s="4">
        <v>261.17</v>
      </c>
      <c r="BE616" s="3"/>
      <c r="BF616" s="4"/>
      <c r="BG616" s="3"/>
      <c r="BH616" s="4"/>
      <c r="BI616" s="3">
        <v>924</v>
      </c>
      <c r="BJ616" s="3">
        <v>83.43</v>
      </c>
      <c r="BK616" s="3">
        <v>48.75</v>
      </c>
      <c r="BL616" s="3"/>
      <c r="BM616" s="3"/>
      <c r="BN616" s="3"/>
      <c r="BO616" s="3">
        <v>-69.3</v>
      </c>
      <c r="BP616" s="3">
        <v>-46.2</v>
      </c>
      <c r="BQ616" s="3">
        <v>-138.6</v>
      </c>
      <c r="BR616" s="3">
        <v>-924</v>
      </c>
      <c r="BS616" s="3">
        <f t="shared" si="50"/>
        <v>924</v>
      </c>
      <c r="BT616" s="3">
        <f t="shared" si="46"/>
        <v>0</v>
      </c>
      <c r="BU616" s="3"/>
      <c r="BV616" s="3"/>
      <c r="BW616" s="3"/>
      <c r="BX616" s="3"/>
      <c r="BY616" s="3"/>
      <c r="BZ616" s="3"/>
      <c r="CA616" s="4"/>
      <c r="CB616" s="3"/>
      <c r="CC616" s="3">
        <v>-69.900000000000006</v>
      </c>
      <c r="CD616" s="3"/>
      <c r="CE616" s="3"/>
      <c r="CF616" s="3"/>
      <c r="CG616" s="3"/>
      <c r="CH616" s="3"/>
      <c r="CI616" s="3"/>
      <c r="CJ616" s="4"/>
      <c r="CK616" s="3"/>
      <c r="CL616" s="3">
        <v>-238.81</v>
      </c>
      <c r="CM616" s="3"/>
      <c r="CN616" s="3">
        <v>0</v>
      </c>
      <c r="CO616" s="3"/>
      <c r="CP616" s="3">
        <v>230.27</v>
      </c>
      <c r="CQ616" s="3"/>
      <c r="CR616" s="3"/>
    </row>
    <row r="617" spans="1:96" ht="15" customHeight="1" x14ac:dyDescent="0.15">
      <c r="A617" s="1" t="s">
        <v>845</v>
      </c>
      <c r="B617" s="1" t="s">
        <v>55</v>
      </c>
      <c r="C617" s="1" t="s">
        <v>1280</v>
      </c>
      <c r="D617" s="1" t="str">
        <f>VLOOKUP(B617,VALIDAÇÃO!$B$2:$C$12,2,0)</f>
        <v>UNIQUE</v>
      </c>
      <c r="E617" s="1" t="s">
        <v>86</v>
      </c>
      <c r="F617" s="1" t="str">
        <f>VLOOKUP(E617,'[1]MAIO 25'!$D$2:$E$876,2,0)</f>
        <v>Masculino</v>
      </c>
      <c r="G617" s="1" t="str">
        <f>VLOOKUP(H617,VALIDAÇÃO!$F$2:$G$83,2,0)</f>
        <v>DIRETO</v>
      </c>
      <c r="H617" s="1" t="s">
        <v>649</v>
      </c>
      <c r="I617" s="1" t="s">
        <v>847</v>
      </c>
      <c r="J617" s="15">
        <v>45511</v>
      </c>
      <c r="K617" s="15"/>
      <c r="L617" s="2">
        <v>1119.92</v>
      </c>
      <c r="M617" s="2" t="e">
        <f>W617+X617+Y617+Z617+AA617+AB617+AC617+AD617+AE617+AF617+AH617+AJ617+AK617+AL617+AM617+AN617+AO617+AP617+AR617+AT617+AV617++AX617+AY617+AZ617+BA617+BG617+BJ617+BO617+BP617+BQ617+BV617+BW617+BX617+BZ617+CB617+CC617+CD617+CE617+CF617+CH617+CI617+CL617+CN617+BT617+BC617+BE617+BN617+BU617+CQ617+#REF!+CR617+CG617</f>
        <v>#REF!</v>
      </c>
      <c r="N617" s="2">
        <f>(V617+BR617)</f>
        <v>1386</v>
      </c>
      <c r="O617" s="2" t="e">
        <f t="shared" si="47"/>
        <v>#REF!</v>
      </c>
      <c r="P617" s="2" t="e">
        <f>O617+BS617</f>
        <v>#REF!</v>
      </c>
      <c r="Q617" s="2" t="e">
        <f t="shared" si="48"/>
        <v>#REF!</v>
      </c>
      <c r="R617" s="2" t="e">
        <f t="shared" si="49"/>
        <v>#REF!</v>
      </c>
      <c r="S617" s="2">
        <v>2310</v>
      </c>
      <c r="T617" s="3"/>
      <c r="U617" s="4"/>
      <c r="V617" s="3">
        <v>2310</v>
      </c>
      <c r="W617" s="3"/>
      <c r="X617" s="3"/>
      <c r="Y617" s="3"/>
      <c r="Z617" s="3"/>
      <c r="AA617" s="3"/>
      <c r="AB617" s="3"/>
      <c r="AC617" s="3">
        <v>55.62</v>
      </c>
      <c r="AD617" s="3"/>
      <c r="AE617" s="3"/>
      <c r="AF617" s="3"/>
      <c r="AG617" s="4"/>
      <c r="AH617" s="3"/>
      <c r="AI617" s="3"/>
      <c r="AJ617" s="3"/>
      <c r="AK617" s="3">
        <v>0.02</v>
      </c>
      <c r="AL617" s="3"/>
      <c r="AM617" s="3"/>
      <c r="AN617" s="3"/>
      <c r="AO617" s="3"/>
      <c r="AP617" s="3"/>
      <c r="AQ617" s="4"/>
      <c r="AR617" s="3">
        <v>6.6</v>
      </c>
      <c r="AS617" s="4">
        <v>192.17</v>
      </c>
      <c r="AT617" s="3"/>
      <c r="AU617" s="4"/>
      <c r="AV617" s="3">
        <v>0.09</v>
      </c>
      <c r="AW617" s="4">
        <v>0</v>
      </c>
      <c r="AX617" s="3">
        <v>75.48</v>
      </c>
      <c r="AY617" s="3"/>
      <c r="AZ617" s="3"/>
      <c r="BA617" s="3">
        <v>14.520000000000003</v>
      </c>
      <c r="BB617" s="3"/>
      <c r="BC617" s="3">
        <v>-11.4</v>
      </c>
      <c r="BD617" s="4">
        <v>65.17</v>
      </c>
      <c r="BE617" s="3"/>
      <c r="BF617" s="4"/>
      <c r="BG617" s="3"/>
      <c r="BH617" s="4"/>
      <c r="BI617" s="3">
        <v>924</v>
      </c>
      <c r="BJ617" s="3">
        <v>1.27</v>
      </c>
      <c r="BK617" s="3">
        <v>105.79</v>
      </c>
      <c r="BL617" s="3"/>
      <c r="BM617" s="3"/>
      <c r="BN617" s="3"/>
      <c r="BO617" s="3">
        <v>-69.3</v>
      </c>
      <c r="BP617" s="3">
        <v>-46.2</v>
      </c>
      <c r="BQ617" s="3"/>
      <c r="BR617" s="3">
        <v>-924</v>
      </c>
      <c r="BS617" s="3">
        <f t="shared" si="50"/>
        <v>924</v>
      </c>
      <c r="BT617" s="3">
        <f t="shared" si="46"/>
        <v>0</v>
      </c>
      <c r="BU617" s="3"/>
      <c r="BV617" s="3"/>
      <c r="BW617" s="3"/>
      <c r="BX617" s="3"/>
      <c r="BY617" s="3"/>
      <c r="BZ617" s="3"/>
      <c r="CA617" s="4"/>
      <c r="CB617" s="3"/>
      <c r="CC617" s="3">
        <v>-99.86</v>
      </c>
      <c r="CD617" s="3"/>
      <c r="CE617" s="3"/>
      <c r="CF617" s="3"/>
      <c r="CG617" s="3"/>
      <c r="CH617" s="3"/>
      <c r="CI617" s="3"/>
      <c r="CJ617" s="4"/>
      <c r="CK617" s="3"/>
      <c r="CL617" s="3">
        <v>-192.92</v>
      </c>
      <c r="CM617" s="3"/>
      <c r="CN617" s="3">
        <v>0</v>
      </c>
      <c r="CO617" s="3"/>
      <c r="CP617" s="3">
        <v>191.72</v>
      </c>
      <c r="CQ617" s="3"/>
      <c r="CR617" s="3"/>
    </row>
    <row r="618" spans="1:96" ht="15" customHeight="1" x14ac:dyDescent="0.15">
      <c r="A618" s="1" t="s">
        <v>845</v>
      </c>
      <c r="B618" s="1" t="s">
        <v>55</v>
      </c>
      <c r="C618" s="1" t="s">
        <v>1281</v>
      </c>
      <c r="D618" s="1" t="str">
        <f>VLOOKUP(B618,VALIDAÇÃO!$B$2:$C$12,2,0)</f>
        <v>UNIQUE</v>
      </c>
      <c r="E618" s="1" t="s">
        <v>734</v>
      </c>
      <c r="F618" s="1" t="str">
        <f>VLOOKUP(E618,'[1]MAIO 25'!$D$2:$E$876,2,0)</f>
        <v>Masculino</v>
      </c>
      <c r="G618" s="1" t="str">
        <f>VLOOKUP(H618,VALIDAÇÃO!$F$2:$G$83,2,0)</f>
        <v>DIRETO</v>
      </c>
      <c r="H618" s="1" t="s">
        <v>1518</v>
      </c>
      <c r="I618" s="1" t="s">
        <v>847</v>
      </c>
      <c r="J618" s="15">
        <v>45756</v>
      </c>
      <c r="K618" s="15"/>
      <c r="L618" s="2">
        <v>1438.03</v>
      </c>
      <c r="M618" s="2" t="e">
        <f>W618+X618+Y618+Z618+AA618+AB618+AC618+AD618+AE618+AF618+AH618+AJ618+AK618+AL618+AM618+AN618+AO618+AP618+AR618+AT618+AV618++AX618+AY618+AZ618+BA618+BG618+BJ618+BO618+BP618+BQ618+BV618+BW618+BX618+BZ618+CB618+CC618+CD618+CE618+CF618+CH618+CI618+CL618+CN618+BT618+BC618+BE618+BN618+BU618+CQ618+#REF!+CR618+CG618</f>
        <v>#REF!</v>
      </c>
      <c r="N618" s="2">
        <f>(V618+BR618)</f>
        <v>968.8</v>
      </c>
      <c r="O618" s="2" t="e">
        <f t="shared" si="47"/>
        <v>#REF!</v>
      </c>
      <c r="P618" s="2" t="e">
        <f>O618+BS618</f>
        <v>#REF!</v>
      </c>
      <c r="Q618" s="2" t="e">
        <f t="shared" si="48"/>
        <v>#REF!</v>
      </c>
      <c r="R618" s="2" t="e">
        <f t="shared" si="49"/>
        <v>#REF!</v>
      </c>
      <c r="S618" s="2">
        <v>1738</v>
      </c>
      <c r="T618" s="3"/>
      <c r="U618" s="4"/>
      <c r="V618" s="3">
        <v>1738</v>
      </c>
      <c r="W618" s="3"/>
      <c r="X618" s="3"/>
      <c r="Y618" s="3"/>
      <c r="Z618" s="3"/>
      <c r="AA618" s="3"/>
      <c r="AB618" s="3"/>
      <c r="AC618" s="3"/>
      <c r="AD618" s="3"/>
      <c r="AE618" s="3">
        <v>100</v>
      </c>
      <c r="AF618" s="3"/>
      <c r="AG618" s="4"/>
      <c r="AH618" s="3"/>
      <c r="AI618" s="3"/>
      <c r="AJ618" s="3"/>
      <c r="AK618" s="3">
        <v>1.58</v>
      </c>
      <c r="AL618" s="3"/>
      <c r="AM618" s="3"/>
      <c r="AN618" s="3">
        <v>148</v>
      </c>
      <c r="AO618" s="3"/>
      <c r="AP618" s="3"/>
      <c r="AQ618" s="4"/>
      <c r="AR618" s="3">
        <v>127.62</v>
      </c>
      <c r="AS618" s="4">
        <v>86.17</v>
      </c>
      <c r="AT618" s="3"/>
      <c r="AU618" s="4"/>
      <c r="AV618" s="3">
        <v>8.1999999999999993</v>
      </c>
      <c r="AW618" s="4"/>
      <c r="AX618" s="3">
        <v>271.35000000000002</v>
      </c>
      <c r="AY618" s="3"/>
      <c r="AZ618" s="3"/>
      <c r="BA618" s="3">
        <v>52.18</v>
      </c>
      <c r="BB618" s="3"/>
      <c r="BC618" s="3"/>
      <c r="BD618" s="4"/>
      <c r="BE618" s="3"/>
      <c r="BF618" s="4"/>
      <c r="BG618" s="3"/>
      <c r="BH618" s="4"/>
      <c r="BI618" s="3">
        <v>924</v>
      </c>
      <c r="BJ618" s="3">
        <v>24.54</v>
      </c>
      <c r="BK618" s="3">
        <v>7.8</v>
      </c>
      <c r="BL618" s="3"/>
      <c r="BM618" s="3"/>
      <c r="BN618" s="3"/>
      <c r="BO618" s="3">
        <v>-52.14</v>
      </c>
      <c r="BP618" s="3">
        <v>-34.76</v>
      </c>
      <c r="BQ618" s="3"/>
      <c r="BR618" s="3">
        <v>-769.2</v>
      </c>
      <c r="BS618" s="3">
        <f t="shared" si="50"/>
        <v>769.2</v>
      </c>
      <c r="BT618" s="3">
        <f t="shared" si="46"/>
        <v>154.79999999999995</v>
      </c>
      <c r="BU618" s="3"/>
      <c r="BV618" s="3"/>
      <c r="BW618" s="3"/>
      <c r="BX618" s="3"/>
      <c r="BY618" s="3"/>
      <c r="BZ618" s="3"/>
      <c r="CA618" s="4"/>
      <c r="CB618" s="3"/>
      <c r="CC618" s="3"/>
      <c r="CD618" s="3"/>
      <c r="CE618" s="3"/>
      <c r="CF618" s="3"/>
      <c r="CG618" s="3"/>
      <c r="CH618" s="3"/>
      <c r="CI618" s="3"/>
      <c r="CJ618" s="4"/>
      <c r="CK618" s="3"/>
      <c r="CL618" s="3">
        <v>-177.34</v>
      </c>
      <c r="CM618" s="3"/>
      <c r="CN618" s="3">
        <v>0</v>
      </c>
      <c r="CO618" s="3"/>
      <c r="CP618" s="3">
        <v>177.87</v>
      </c>
      <c r="CQ618" s="3"/>
      <c r="CR618" s="3"/>
    </row>
    <row r="619" spans="1:96" ht="15" customHeight="1" x14ac:dyDescent="0.15">
      <c r="A619" s="1" t="s">
        <v>851</v>
      </c>
      <c r="B619" s="1" t="s">
        <v>633</v>
      </c>
      <c r="C619" s="1" t="s">
        <v>1282</v>
      </c>
      <c r="D619" s="1" t="str">
        <f>VLOOKUP(B619,VALIDAÇÃO!$B$2:$C$12,2,0)</f>
        <v>ESSENZA</v>
      </c>
      <c r="E619" s="1" t="s">
        <v>406</v>
      </c>
      <c r="F619" s="1" t="str">
        <f>VLOOKUP(E619,'[1]MAIO 25'!$D$2:$E$876,2,0)</f>
        <v>Masculino</v>
      </c>
      <c r="G619" s="1" t="str">
        <f>VLOOKUP(H619,VALIDAÇÃO!$F$2:$G$83,2,0)</f>
        <v>DIRETO</v>
      </c>
      <c r="H619" s="1" t="s">
        <v>649</v>
      </c>
      <c r="I619" s="1" t="s">
        <v>847</v>
      </c>
      <c r="J619" s="15">
        <v>45271</v>
      </c>
      <c r="K619" s="15"/>
      <c r="L619" s="2">
        <v>2068.7600000000002</v>
      </c>
      <c r="M619" s="2" t="e">
        <f>W619+X619+Y619+Z619+AA619+AB619+AC619+AD619+AE619+AF619+AH619+AJ619+AK619+AL619+AM619+AN619+AO619+AP619+AR619+AT619+AV619++AX619+AY619+AZ619+BA619+BG619+BJ619+BO619+BP619+BQ619+BV619+BW619+BX619+BZ619+CB619+CC619+CD619+CE619+CF619+CH619+CI619+CL619+CN619+BT619+BC619+BE619+BN619+BU619+CQ619+#REF!+CR619+CG619</f>
        <v>#REF!</v>
      </c>
      <c r="N619" s="2">
        <f>(V619+BR619)</f>
        <v>1386</v>
      </c>
      <c r="O619" s="2" t="e">
        <f t="shared" si="47"/>
        <v>#REF!</v>
      </c>
      <c r="P619" s="2" t="e">
        <f>O619+BS619</f>
        <v>#REF!</v>
      </c>
      <c r="Q619" s="2" t="e">
        <f t="shared" si="48"/>
        <v>#REF!</v>
      </c>
      <c r="R619" s="2" t="e">
        <f t="shared" si="49"/>
        <v>#REF!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4"/>
      <c r="AH619" s="3"/>
      <c r="AI619" s="3"/>
      <c r="AJ619" s="3"/>
      <c r="AK619" s="3">
        <v>5.91</v>
      </c>
      <c r="AL619" s="3"/>
      <c r="AM619" s="3"/>
      <c r="AN619" s="3"/>
      <c r="AO619" s="3"/>
      <c r="AP619" s="3">
        <v>144.03</v>
      </c>
      <c r="AQ619" s="4">
        <v>484.14</v>
      </c>
      <c r="AR619" s="3">
        <v>246.97</v>
      </c>
      <c r="AS619" s="4">
        <v>1403</v>
      </c>
      <c r="AT619" s="3"/>
      <c r="AU619" s="4"/>
      <c r="AV619" s="3">
        <v>30.74</v>
      </c>
      <c r="AW619" s="4">
        <v>0</v>
      </c>
      <c r="AX619" s="3">
        <v>310.2</v>
      </c>
      <c r="AY619" s="3"/>
      <c r="AZ619" s="3"/>
      <c r="BA619" s="3">
        <v>59.65</v>
      </c>
      <c r="BB619" s="3"/>
      <c r="BC619" s="3">
        <v>-37.119999999999997</v>
      </c>
      <c r="BD619" s="4">
        <v>212.14</v>
      </c>
      <c r="BE619" s="3"/>
      <c r="BF619" s="4"/>
      <c r="BG619" s="3">
        <v>193.95</v>
      </c>
      <c r="BH619" s="4">
        <v>554.14</v>
      </c>
      <c r="BI619" s="3">
        <v>695.2</v>
      </c>
      <c r="BJ619" s="3">
        <v>112.49</v>
      </c>
      <c r="BK619" s="3">
        <v>78.510000000000005</v>
      </c>
      <c r="BL619" s="3"/>
      <c r="BM619" s="3"/>
      <c r="BN619" s="3"/>
      <c r="BO619" s="3">
        <v>-69.3</v>
      </c>
      <c r="BP619" s="3">
        <v>-46.2</v>
      </c>
      <c r="BQ619" s="3"/>
      <c r="BR619" s="3">
        <v>-924</v>
      </c>
      <c r="BS619" s="3">
        <f t="shared" si="50"/>
        <v>924</v>
      </c>
      <c r="BT619" s="3">
        <f t="shared" si="46"/>
        <v>-228.79999999999995</v>
      </c>
      <c r="BU619" s="3"/>
      <c r="BV619" s="3"/>
      <c r="BW619" s="3"/>
      <c r="BX619" s="3"/>
      <c r="BY619" s="3"/>
      <c r="BZ619" s="3"/>
      <c r="CA619" s="4"/>
      <c r="CB619" s="3"/>
      <c r="CC619" s="3"/>
      <c r="CD619" s="3"/>
      <c r="CE619" s="3"/>
      <c r="CF619" s="3"/>
      <c r="CG619" s="3"/>
      <c r="CH619" s="3"/>
      <c r="CI619" s="3"/>
      <c r="CJ619" s="4"/>
      <c r="CK619" s="3"/>
      <c r="CL619" s="3">
        <v>-298.62</v>
      </c>
      <c r="CM619" s="3"/>
      <c r="CN619" s="3">
        <v>-25.56</v>
      </c>
      <c r="CO619" s="3"/>
      <c r="CP619" s="3">
        <v>270.14</v>
      </c>
      <c r="CQ619" s="3"/>
      <c r="CR619" s="3"/>
    </row>
    <row r="620" spans="1:96" ht="15" customHeight="1" x14ac:dyDescent="0.15">
      <c r="A620" s="1" t="s">
        <v>848</v>
      </c>
      <c r="B620" s="1" t="s">
        <v>574</v>
      </c>
      <c r="C620" s="1" t="s">
        <v>1283</v>
      </c>
      <c r="D620" s="1" t="str">
        <f>VLOOKUP(B620,VALIDAÇÃO!$B$2:$C$12,2,0)</f>
        <v>MARIE CURIE</v>
      </c>
      <c r="E620" s="1" t="s">
        <v>117</v>
      </c>
      <c r="F620" s="1" t="str">
        <f>VLOOKUP(E620,'[1]MAIO 25'!$D$2:$E$876,2,0)</f>
        <v>Masculino</v>
      </c>
      <c r="G620" s="1" t="str">
        <f>VLOOKUP(H620,VALIDAÇÃO!$F$2:$G$83,2,0)</f>
        <v>INDIRETO</v>
      </c>
      <c r="H620" s="1" t="s">
        <v>397</v>
      </c>
      <c r="I620" s="1" t="s">
        <v>850</v>
      </c>
      <c r="J620" s="15">
        <v>45707</v>
      </c>
      <c r="K620" s="15"/>
      <c r="L620" s="2">
        <v>924.8</v>
      </c>
      <c r="M620" s="2" t="e">
        <f>W620+X620+Y620+Z620+AA620+AB620+AC620+AD620+AE620+AF620+AH620+AJ620+AK620+AL620+AM620+AN620+AO620+AP620+AR620+AT620+AV620++AX620+AY620+AZ620+BA620+BG620+BJ620+BO620+BP620+BQ620+BV620+BW620+BX620+BZ620+CB620+CC620+CD620+CE620+CF620+CH620+CI620+CL620+CN620+BT620+BC620+BE620+BN620+BU620+CQ620+#REF!+CR620+CG620</f>
        <v>#REF!</v>
      </c>
      <c r="N620" s="2">
        <f>(V620+BR620)</f>
        <v>-520</v>
      </c>
      <c r="O620" s="2" t="e">
        <f t="shared" si="47"/>
        <v>#REF!</v>
      </c>
      <c r="P620" s="2" t="e">
        <f>O620+BS620</f>
        <v>#REF!</v>
      </c>
      <c r="Q620" s="2" t="e">
        <f t="shared" si="48"/>
        <v>#REF!</v>
      </c>
      <c r="R620" s="2" t="e">
        <f t="shared" si="49"/>
        <v>#REF!</v>
      </c>
      <c r="S620" s="2">
        <v>1300</v>
      </c>
      <c r="T620" s="3"/>
      <c r="U620" s="4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>
        <v>144.80000000000001</v>
      </c>
      <c r="AG620" s="4"/>
      <c r="AH620" s="3"/>
      <c r="AI620" s="3"/>
      <c r="AJ620" s="3"/>
      <c r="AK620" s="3"/>
      <c r="AL620" s="3"/>
      <c r="AM620" s="3"/>
      <c r="AN620" s="3"/>
      <c r="AO620" s="3"/>
      <c r="AP620" s="3"/>
      <c r="AQ620" s="4"/>
      <c r="AR620" s="3"/>
      <c r="AS620" s="4"/>
      <c r="AT620" s="3"/>
      <c r="AU620" s="4"/>
      <c r="AV620" s="3"/>
      <c r="AW620" s="4">
        <v>0</v>
      </c>
      <c r="AX620" s="3"/>
      <c r="AY620" s="3"/>
      <c r="AZ620" s="3"/>
      <c r="BA620" s="3"/>
      <c r="BB620" s="3"/>
      <c r="BC620" s="3"/>
      <c r="BD620" s="4"/>
      <c r="BE620" s="3"/>
      <c r="BF620" s="4"/>
      <c r="BG620" s="3"/>
      <c r="BH620" s="4"/>
      <c r="BI620" s="3">
        <v>924</v>
      </c>
      <c r="BJ620" s="3"/>
      <c r="BK620" s="3">
        <v>46.35</v>
      </c>
      <c r="BL620" s="3"/>
      <c r="BM620" s="3"/>
      <c r="BN620" s="3"/>
      <c r="BO620" s="3"/>
      <c r="BP620" s="3"/>
      <c r="BQ620" s="3"/>
      <c r="BR620" s="3">
        <v>-520</v>
      </c>
      <c r="BS620" s="3">
        <f t="shared" si="50"/>
        <v>520</v>
      </c>
      <c r="BT620" s="3">
        <f t="shared" ref="BT620:BT682" si="51">BI620+BR620</f>
        <v>404</v>
      </c>
      <c r="BU620" s="3"/>
      <c r="BV620" s="3"/>
      <c r="BW620" s="3"/>
      <c r="BX620" s="3"/>
      <c r="BY620" s="3"/>
      <c r="BZ620" s="3"/>
      <c r="CA620" s="4"/>
      <c r="CB620" s="3"/>
      <c r="CC620" s="3"/>
      <c r="CD620" s="3"/>
      <c r="CE620" s="3"/>
      <c r="CF620" s="3"/>
      <c r="CG620" s="3"/>
      <c r="CH620" s="3"/>
      <c r="CI620" s="3"/>
      <c r="CJ620" s="4"/>
      <c r="CK620" s="3"/>
      <c r="CL620" s="3"/>
      <c r="CM620" s="3"/>
      <c r="CN620" s="3"/>
      <c r="CO620" s="3"/>
      <c r="CP620" s="3"/>
      <c r="CQ620" s="3"/>
      <c r="CR620" s="3"/>
    </row>
    <row r="621" spans="1:96" ht="15" customHeight="1" x14ac:dyDescent="0.15">
      <c r="A621" s="1" t="s">
        <v>848</v>
      </c>
      <c r="B621" s="1" t="s">
        <v>574</v>
      </c>
      <c r="C621" s="1" t="s">
        <v>1284</v>
      </c>
      <c r="D621" s="1" t="str">
        <f>VLOOKUP(B621,VALIDAÇÃO!$B$2:$C$12,2,0)</f>
        <v>MARIE CURIE</v>
      </c>
      <c r="E621" s="1" t="s">
        <v>39</v>
      </c>
      <c r="F621" s="1" t="str">
        <f>VLOOKUP(E621,'[1]MAIO 25'!$D$2:$E$876,2,0)</f>
        <v>Masculino</v>
      </c>
      <c r="G621" s="1" t="str">
        <f>VLOOKUP(H621,VALIDAÇÃO!$F$2:$G$83,2,0)</f>
        <v>DIRETO</v>
      </c>
      <c r="H621" s="1" t="s">
        <v>1519</v>
      </c>
      <c r="I621" s="1" t="s">
        <v>850</v>
      </c>
      <c r="J621" s="15">
        <v>45609</v>
      </c>
      <c r="K621" s="15"/>
      <c r="L621" s="2">
        <v>2019.09</v>
      </c>
      <c r="M621" s="2" t="e">
        <f>W621+X621+Y621+Z621+AA621+AB621+AC621+AD621+AE621+AF621+AH621+AJ621+AK621+AL621+AM621+AN621+AO621+AP621+AR621+AT621+AV621++AX621+AY621+AZ621+BA621+BG621+BJ621+BO621+BP621+BQ621+BV621+BW621+BX621+BZ621+CB621+CC621+CD621+CE621+CF621+CH621+CI621+CL621+CN621+BT621+BC621+BE621+BN621+BU621+CQ621+#REF!+CR621+CG621</f>
        <v>#REF!</v>
      </c>
      <c r="N621" s="2">
        <f>(V621+BR621)</f>
        <v>1262</v>
      </c>
      <c r="O621" s="2" t="e">
        <f t="shared" si="47"/>
        <v>#REF!</v>
      </c>
      <c r="P621" s="2" t="e">
        <f>O621+BS621</f>
        <v>#REF!</v>
      </c>
      <c r="Q621" s="2" t="e">
        <f t="shared" si="48"/>
        <v>#REF!</v>
      </c>
      <c r="R621" s="2" t="e">
        <f t="shared" si="49"/>
        <v>#REF!</v>
      </c>
      <c r="S621" s="2">
        <v>2310</v>
      </c>
      <c r="T621" s="3"/>
      <c r="U621" s="4"/>
      <c r="V621" s="3">
        <v>2310</v>
      </c>
      <c r="W621" s="3"/>
      <c r="X621" s="3"/>
      <c r="Y621" s="3"/>
      <c r="Z621" s="3"/>
      <c r="AA621" s="3"/>
      <c r="AB621" s="3"/>
      <c r="AC621" s="3">
        <v>55.62</v>
      </c>
      <c r="AD621" s="3"/>
      <c r="AE621" s="3">
        <v>100</v>
      </c>
      <c r="AF621" s="3"/>
      <c r="AG621" s="4"/>
      <c r="AH621" s="3"/>
      <c r="AI621" s="3"/>
      <c r="AJ621" s="3"/>
      <c r="AK621" s="3">
        <v>3.9</v>
      </c>
      <c r="AL621" s="3"/>
      <c r="AM621" s="3"/>
      <c r="AN621" s="3">
        <v>124</v>
      </c>
      <c r="AO621" s="3"/>
      <c r="AP621" s="3">
        <v>91.98</v>
      </c>
      <c r="AQ621" s="4">
        <v>309.19</v>
      </c>
      <c r="AR621" s="3">
        <v>143.4</v>
      </c>
      <c r="AS621" s="4">
        <v>12</v>
      </c>
      <c r="AT621" s="3"/>
      <c r="AU621" s="4"/>
      <c r="AV621" s="3">
        <v>20.27</v>
      </c>
      <c r="AW621" s="4">
        <v>0</v>
      </c>
      <c r="AX621" s="3">
        <v>483.16</v>
      </c>
      <c r="AY621" s="3"/>
      <c r="AZ621" s="3"/>
      <c r="BA621" s="3">
        <v>92.92</v>
      </c>
      <c r="BB621" s="3"/>
      <c r="BC621" s="3"/>
      <c r="BD621" s="4"/>
      <c r="BE621" s="3"/>
      <c r="BF621" s="4"/>
      <c r="BG621" s="3"/>
      <c r="BH621" s="4"/>
      <c r="BI621" s="3">
        <v>695.2</v>
      </c>
      <c r="BJ621" s="3">
        <v>45.27</v>
      </c>
      <c r="BK621" s="3">
        <v>70.61</v>
      </c>
      <c r="BL621" s="3"/>
      <c r="BM621" s="3"/>
      <c r="BN621" s="3"/>
      <c r="BO621" s="3">
        <v>-69.3</v>
      </c>
      <c r="BP621" s="3">
        <v>-46.2</v>
      </c>
      <c r="BQ621" s="3"/>
      <c r="BR621" s="3">
        <v>-1048</v>
      </c>
      <c r="BS621" s="3">
        <f t="shared" si="50"/>
        <v>1048</v>
      </c>
      <c r="BT621" s="3">
        <f t="shared" si="51"/>
        <v>-352.79999999999995</v>
      </c>
      <c r="BU621" s="3"/>
      <c r="BV621" s="3"/>
      <c r="BW621" s="3"/>
      <c r="BX621" s="3"/>
      <c r="BY621" s="3"/>
      <c r="BZ621" s="3"/>
      <c r="CA621" s="4"/>
      <c r="CB621" s="3"/>
      <c r="CC621" s="3"/>
      <c r="CD621" s="3"/>
      <c r="CE621" s="3"/>
      <c r="CF621" s="3"/>
      <c r="CG621" s="3"/>
      <c r="CH621" s="3"/>
      <c r="CI621" s="3"/>
      <c r="CJ621" s="4"/>
      <c r="CK621" s="3"/>
      <c r="CL621" s="3">
        <v>-276.31</v>
      </c>
      <c r="CM621" s="3"/>
      <c r="CN621" s="3">
        <v>-11.62</v>
      </c>
      <c r="CO621" s="3"/>
      <c r="CP621" s="3">
        <v>255.27</v>
      </c>
      <c r="CQ621" s="3"/>
      <c r="CR621" s="3"/>
    </row>
    <row r="622" spans="1:96" ht="15" customHeight="1" x14ac:dyDescent="0.15">
      <c r="A622" s="1" t="s">
        <v>851</v>
      </c>
      <c r="B622" s="1" t="s">
        <v>633</v>
      </c>
      <c r="C622" s="1" t="s">
        <v>1265</v>
      </c>
      <c r="D622" s="1" t="str">
        <f>VLOOKUP(B622,VALIDAÇÃO!$B$2:$C$12,2,0)</f>
        <v>ESSENZA</v>
      </c>
      <c r="E622" s="1" t="s">
        <v>668</v>
      </c>
      <c r="F622" s="1" t="str">
        <f>VLOOKUP(E622,'[1]MAIO 25'!$D$2:$E$876,2,0)</f>
        <v>Masculino</v>
      </c>
      <c r="G622" s="1" t="str">
        <f>VLOOKUP(H622,VALIDAÇÃO!$F$2:$G$83,2,0)</f>
        <v>INDIRETO</v>
      </c>
      <c r="H622" s="1" t="s">
        <v>367</v>
      </c>
      <c r="I622" s="1" t="s">
        <v>847</v>
      </c>
      <c r="J622" s="15">
        <v>45566</v>
      </c>
      <c r="K622" s="15"/>
      <c r="L622" s="2">
        <v>924.8</v>
      </c>
      <c r="M622" s="2" t="e">
        <f>W622+X622+Y622+Z622+AA622+AB622+AC622+AD622+AE622+AF622+AH622+AJ622+AK622+AL622+AM622+AN622+AO622+AP622+AR622+AT622+AV622++AX622+AY622+AZ622+BA622+BG622+BJ622+BO622+BP622+BQ622+BV622+BW622+BX622+BZ622+CB622+CC622+CD622+CE622+CF622+CH622+CI622+CL622+CN622+BT622+BC622+BE622+BN622+BU622+CQ622+#REF!+CR622+CG622</f>
        <v>#REF!</v>
      </c>
      <c r="N622" s="2">
        <f>(V622+BR622)</f>
        <v>-520</v>
      </c>
      <c r="O622" s="2" t="e">
        <f t="shared" si="47"/>
        <v>#REF!</v>
      </c>
      <c r="P622" s="2" t="e">
        <f>O622+BS622</f>
        <v>#REF!</v>
      </c>
      <c r="Q622" s="2" t="e">
        <f t="shared" si="48"/>
        <v>#REF!</v>
      </c>
      <c r="R622" s="2" t="e">
        <f t="shared" si="49"/>
        <v>#REF!</v>
      </c>
      <c r="S622" s="2">
        <v>1300</v>
      </c>
      <c r="T622" s="3"/>
      <c r="U622" s="4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>
        <v>144.80000000000001</v>
      </c>
      <c r="AG622" s="4"/>
      <c r="AH622" s="3"/>
      <c r="AI622" s="3"/>
      <c r="AJ622" s="3"/>
      <c r="AK622" s="3"/>
      <c r="AL622" s="3"/>
      <c r="AM622" s="3"/>
      <c r="AN622" s="3"/>
      <c r="AO622" s="3"/>
      <c r="AP622" s="3"/>
      <c r="AQ622" s="4"/>
      <c r="AR622" s="3"/>
      <c r="AS622" s="4">
        <v>1362.17</v>
      </c>
      <c r="AT622" s="3"/>
      <c r="AU622" s="4"/>
      <c r="AV622" s="3"/>
      <c r="AW622" s="4">
        <v>0</v>
      </c>
      <c r="AX622" s="3"/>
      <c r="AY622" s="3"/>
      <c r="AZ622" s="3"/>
      <c r="BA622" s="3"/>
      <c r="BB622" s="3"/>
      <c r="BC622" s="3"/>
      <c r="BD622" s="4"/>
      <c r="BE622" s="3"/>
      <c r="BF622" s="4"/>
      <c r="BG622" s="3"/>
      <c r="BH622" s="4"/>
      <c r="BI622" s="3">
        <v>924</v>
      </c>
      <c r="BJ622" s="3"/>
      <c r="BK622" s="3">
        <v>124.73</v>
      </c>
      <c r="BL622" s="3"/>
      <c r="BM622" s="3"/>
      <c r="BN622" s="3"/>
      <c r="BO622" s="3"/>
      <c r="BP622" s="3"/>
      <c r="BQ622" s="3"/>
      <c r="BR622" s="3">
        <v>-520</v>
      </c>
      <c r="BS622" s="3">
        <f t="shared" si="50"/>
        <v>520</v>
      </c>
      <c r="BT622" s="3">
        <f t="shared" si="51"/>
        <v>404</v>
      </c>
      <c r="BU622" s="3"/>
      <c r="BV622" s="3"/>
      <c r="BW622" s="3"/>
      <c r="BX622" s="3"/>
      <c r="BY622" s="3"/>
      <c r="BZ622" s="3"/>
      <c r="CA622" s="4"/>
      <c r="CB622" s="3"/>
      <c r="CC622" s="3"/>
      <c r="CD622" s="3"/>
      <c r="CE622" s="3"/>
      <c r="CF622" s="3"/>
      <c r="CG622" s="3"/>
      <c r="CH622" s="3"/>
      <c r="CI622" s="3"/>
      <c r="CJ622" s="4"/>
      <c r="CK622" s="3"/>
      <c r="CL622" s="3"/>
      <c r="CM622" s="3"/>
      <c r="CN622" s="3"/>
      <c r="CO622" s="3"/>
      <c r="CP622" s="3"/>
      <c r="CQ622" s="3"/>
      <c r="CR622" s="3"/>
    </row>
    <row r="623" spans="1:96" ht="15" customHeight="1" x14ac:dyDescent="0.15">
      <c r="A623" s="1" t="s">
        <v>848</v>
      </c>
      <c r="B623" s="1" t="s">
        <v>574</v>
      </c>
      <c r="C623" s="1" t="s">
        <v>1124</v>
      </c>
      <c r="D623" s="1" t="str">
        <f>VLOOKUP(B623,VALIDAÇÃO!$B$2:$C$12,2,0)</f>
        <v>MARIE CURIE</v>
      </c>
      <c r="E623" s="1" t="s">
        <v>1924</v>
      </c>
      <c r="F623" s="1" t="e">
        <f>VLOOKUP(E623,'[1]MAIO 25'!$D$2:$E$876,2,0)</f>
        <v>#N/A</v>
      </c>
      <c r="G623" s="1" t="str">
        <f>VLOOKUP(H623,VALIDAÇÃO!$F$2:$G$83,2,0)</f>
        <v>DIRETO</v>
      </c>
      <c r="H623" s="1" t="s">
        <v>1518</v>
      </c>
      <c r="I623" s="1" t="s">
        <v>850</v>
      </c>
      <c r="J623" s="15">
        <v>45839</v>
      </c>
      <c r="K623" s="15"/>
      <c r="L623" s="2">
        <v>965.35</v>
      </c>
      <c r="M623" s="2" t="e">
        <f>W623+X623+Y623+Z623+AA623+AB623+AC623+AD623+AE623+AF623+AH623+AJ623+AK623+AL623+AM623+AN623+AO623+AP623+AR623+AT623+AV623++AX623+AY623+AZ623+BA623+BG623+BJ623+BO623+BP623+BQ623+BV623+BW623+BX623+BZ623+CB623+CC623+CD623+CE623+CF623+CH623+CI623+CL623+CN623+BT623+BC623+BE623+BN623+BU623+CQ623+#REF!+CR623+CG623</f>
        <v>#REF!</v>
      </c>
      <c r="N623" s="2">
        <f>(V623+BR623)</f>
        <v>1042.8</v>
      </c>
      <c r="O623" s="2" t="e">
        <f t="shared" ref="O623:O685" si="52">N623+R623</f>
        <v>#REF!</v>
      </c>
      <c r="P623" s="2" t="e">
        <f>O623+BS623</f>
        <v>#REF!</v>
      </c>
      <c r="Q623" s="2" t="e">
        <f t="shared" ref="Q623:Q685" si="53">L623-(O623+M623)</f>
        <v>#REF!</v>
      </c>
      <c r="R623" s="2" t="e">
        <f t="shared" ref="R623:R685" si="54">L623-(M623+N623)</f>
        <v>#REF!</v>
      </c>
      <c r="S623" s="2">
        <v>1738</v>
      </c>
      <c r="T623" s="3"/>
      <c r="U623" s="4"/>
      <c r="V623" s="3">
        <v>1738</v>
      </c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4"/>
      <c r="AH623" s="3"/>
      <c r="AI623" s="3"/>
      <c r="AJ623" s="3"/>
      <c r="AK623" s="3">
        <v>0.55000000000000004</v>
      </c>
      <c r="AL623" s="3"/>
      <c r="AM623" s="3"/>
      <c r="AN623" s="3"/>
      <c r="AO623" s="3"/>
      <c r="AP623" s="3">
        <v>82.64</v>
      </c>
      <c r="AQ623" s="4">
        <v>369.19</v>
      </c>
      <c r="AR623" s="3">
        <v>5.86</v>
      </c>
      <c r="AS623" s="4">
        <v>1614.17</v>
      </c>
      <c r="AT623" s="3"/>
      <c r="AU623" s="4"/>
      <c r="AV623" s="3">
        <v>2.86</v>
      </c>
      <c r="AW623" s="4">
        <v>0</v>
      </c>
      <c r="AX623" s="3">
        <v>136.63</v>
      </c>
      <c r="AY623" s="3"/>
      <c r="AZ623" s="3"/>
      <c r="BA623" s="3">
        <v>26.279999999999994</v>
      </c>
      <c r="BB623" s="3"/>
      <c r="BC623" s="3"/>
      <c r="BD623" s="4"/>
      <c r="BE623" s="3"/>
      <c r="BF623" s="4"/>
      <c r="BG623" s="3"/>
      <c r="BH623" s="4"/>
      <c r="BI623" s="3">
        <v>924</v>
      </c>
      <c r="BJ623" s="3">
        <v>17.02</v>
      </c>
      <c r="BK623" s="3">
        <v>200.05</v>
      </c>
      <c r="BL623" s="3"/>
      <c r="BM623" s="3"/>
      <c r="BN623" s="3"/>
      <c r="BO623" s="3">
        <v>-52.14</v>
      </c>
      <c r="BP623" s="3">
        <v>-34.76</v>
      </c>
      <c r="BQ623" s="3">
        <v>-104.28</v>
      </c>
      <c r="BR623" s="3">
        <v>-695.2</v>
      </c>
      <c r="BS623" s="3">
        <f t="shared" si="50"/>
        <v>695.2</v>
      </c>
      <c r="BT623" s="3">
        <f t="shared" si="51"/>
        <v>228.79999999999995</v>
      </c>
      <c r="BU623" s="3"/>
      <c r="BV623" s="3"/>
      <c r="BW623" s="3"/>
      <c r="BX623" s="3"/>
      <c r="BY623" s="3"/>
      <c r="BZ623" s="3"/>
      <c r="CA623" s="4"/>
      <c r="CB623" s="3"/>
      <c r="CC623" s="3"/>
      <c r="CD623" s="3"/>
      <c r="CE623" s="3"/>
      <c r="CF623" s="3"/>
      <c r="CG623" s="3"/>
      <c r="CH623" s="3"/>
      <c r="CI623" s="3"/>
      <c r="CJ623" s="4"/>
      <c r="CK623" s="3"/>
      <c r="CL623" s="3">
        <v>-158.11000000000001</v>
      </c>
      <c r="CM623" s="3"/>
      <c r="CN623" s="3">
        <v>0</v>
      </c>
      <c r="CO623" s="3"/>
      <c r="CP623" s="3">
        <v>160.78</v>
      </c>
      <c r="CQ623" s="3"/>
      <c r="CR623" s="3"/>
    </row>
    <row r="624" spans="1:96" ht="15" customHeight="1" x14ac:dyDescent="0.15">
      <c r="A624" s="1" t="s">
        <v>855</v>
      </c>
      <c r="B624" s="1" t="s">
        <v>509</v>
      </c>
      <c r="C624" s="1" t="s">
        <v>1285</v>
      </c>
      <c r="D624" s="1" t="str">
        <f>VLOOKUP(B624,VALIDAÇÃO!$B$2:$C$12,2,0)</f>
        <v>AUGURI</v>
      </c>
      <c r="E624" s="1" t="s">
        <v>782</v>
      </c>
      <c r="F624" s="1" t="str">
        <f>VLOOKUP(E624,'[1]MAIO 25'!$D$2:$E$876,2,0)</f>
        <v>Masculino</v>
      </c>
      <c r="G624" s="1" t="str">
        <f>VLOOKUP(H624,VALIDAÇÃO!$F$2:$G$83,2,0)</f>
        <v>DIRETO</v>
      </c>
      <c r="H624" s="1" t="s">
        <v>566</v>
      </c>
      <c r="I624" s="1" t="s">
        <v>847</v>
      </c>
      <c r="J624" s="15">
        <v>45216</v>
      </c>
      <c r="K624" s="15"/>
      <c r="L624" s="2">
        <v>1413.22</v>
      </c>
      <c r="M624" s="2" t="e">
        <f>W624+X624+Y624+Z624+AA624+AB624+AC624+AD624+AE624+AF624+AH624+AJ624+AK624+AL624+AM624+AN624+AO624+AP624+AR624+AT624+AV624++AX624+AY624+AZ624+BA624+BG624+BJ624+BO624+BP624+BQ624+BV624+BW624+BX624+BZ624+CB624+CC624+CD624+CE624+CF624+CH624+CI624+CL624+CN624+BT624+BC624+BE624+BN624+BU624+CQ624+#REF!+CR624+CG624</f>
        <v>#REF!</v>
      </c>
      <c r="N624" s="2">
        <f>(V624+BR624)</f>
        <v>1042.8</v>
      </c>
      <c r="O624" s="2" t="e">
        <f t="shared" si="52"/>
        <v>#REF!</v>
      </c>
      <c r="P624" s="2" t="e">
        <f>O624+BS624</f>
        <v>#REF!</v>
      </c>
      <c r="Q624" s="2" t="e">
        <f t="shared" si="53"/>
        <v>#REF!</v>
      </c>
      <c r="R624" s="2" t="e">
        <f t="shared" si="54"/>
        <v>#REF!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4"/>
      <c r="AH624" s="3"/>
      <c r="AI624" s="3"/>
      <c r="AJ624" s="3"/>
      <c r="AK624" s="3">
        <v>2.64</v>
      </c>
      <c r="AL624" s="3"/>
      <c r="AM624" s="3"/>
      <c r="AN624" s="3"/>
      <c r="AO624" s="3"/>
      <c r="AP624" s="3">
        <v>107.89</v>
      </c>
      <c r="AQ624" s="4">
        <v>482</v>
      </c>
      <c r="AR624" s="3">
        <v>36.04</v>
      </c>
      <c r="AS624" s="4">
        <v>836.17</v>
      </c>
      <c r="AT624" s="3"/>
      <c r="AU624" s="4"/>
      <c r="AV624" s="3">
        <v>11</v>
      </c>
      <c r="AW624" s="4">
        <v>0</v>
      </c>
      <c r="AX624" s="3">
        <v>322.58</v>
      </c>
      <c r="AY624" s="3"/>
      <c r="AZ624" s="3"/>
      <c r="BA624" s="3">
        <v>77.42</v>
      </c>
      <c r="BB624" s="3"/>
      <c r="BC624" s="3"/>
      <c r="BD624" s="4"/>
      <c r="BE624" s="3"/>
      <c r="BF624" s="4"/>
      <c r="BG624" s="3"/>
      <c r="BH624" s="4"/>
      <c r="BI624" s="3">
        <v>695.2</v>
      </c>
      <c r="BJ624" s="3">
        <v>34.54</v>
      </c>
      <c r="BK624" s="3">
        <v>87.15</v>
      </c>
      <c r="BL624" s="3"/>
      <c r="BM624" s="3"/>
      <c r="BN624" s="3"/>
      <c r="BO624" s="3"/>
      <c r="BP624" s="3">
        <v>-34.76</v>
      </c>
      <c r="BQ624" s="3"/>
      <c r="BR624" s="3">
        <v>-695.2</v>
      </c>
      <c r="BS624" s="3">
        <f t="shared" si="50"/>
        <v>695.2</v>
      </c>
      <c r="BT624" s="3">
        <f t="shared" si="51"/>
        <v>0</v>
      </c>
      <c r="BU624" s="3"/>
      <c r="BV624" s="3"/>
      <c r="BW624" s="3"/>
      <c r="BX624" s="3"/>
      <c r="BY624" s="3"/>
      <c r="BZ624" s="3"/>
      <c r="CA624" s="4"/>
      <c r="CB624" s="3"/>
      <c r="CC624" s="3"/>
      <c r="CD624" s="3"/>
      <c r="CE624" s="3"/>
      <c r="CF624" s="3"/>
      <c r="CG624" s="3"/>
      <c r="CH624" s="3"/>
      <c r="CI624" s="3"/>
      <c r="CJ624" s="4"/>
      <c r="CK624" s="3"/>
      <c r="CL624" s="3">
        <v>-186.93</v>
      </c>
      <c r="CM624" s="3"/>
      <c r="CN624" s="3">
        <v>0</v>
      </c>
      <c r="CO624" s="3"/>
      <c r="CP624" s="3">
        <v>186.4</v>
      </c>
      <c r="CQ624" s="3"/>
      <c r="CR624" s="3"/>
    </row>
    <row r="625" spans="1:96" ht="15" customHeight="1" x14ac:dyDescent="0.15">
      <c r="A625" s="1" t="s">
        <v>845</v>
      </c>
      <c r="B625" s="1" t="s">
        <v>55</v>
      </c>
      <c r="C625" s="1" t="s">
        <v>1093</v>
      </c>
      <c r="D625" s="1" t="str">
        <f>VLOOKUP(B625,VALIDAÇÃO!$B$2:$C$12,2,0)</f>
        <v>UNIQUE</v>
      </c>
      <c r="E625" s="1" t="s">
        <v>265</v>
      </c>
      <c r="F625" s="1" t="str">
        <f>VLOOKUP(E625,'[1]MAIO 25'!$D$2:$E$876,2,0)</f>
        <v>Masculino</v>
      </c>
      <c r="G625" s="1" t="str">
        <f>VLOOKUP(H625,VALIDAÇÃO!$F$2:$G$83,2,0)</f>
        <v>DIRETO</v>
      </c>
      <c r="H625" s="1" t="s">
        <v>1518</v>
      </c>
      <c r="I625" s="1" t="s">
        <v>847</v>
      </c>
      <c r="J625" s="15">
        <v>45691</v>
      </c>
      <c r="K625" s="15"/>
      <c r="L625" s="2">
        <v>758.72</v>
      </c>
      <c r="M625" s="2" t="e">
        <f>W625+X625+Y625+Z625+AA625+AB625+AC625+AD625+AE625+AF625+AH625+AJ625+AK625+AL625+AM625+AN625+AO625+AP625+AR625+AT625+AV625++AX625+AY625+AZ625+BA625+BG625+BJ625+BO625+BP625+BQ625+BV625+BW625+BX625+BZ625+CB625+CC625+CD625+CE625+CF625+CH625+CI625+CL625+CN625+BT625+BC625+BE625+BN625+BU625+CQ625+#REF!+CR625+CG625</f>
        <v>#REF!</v>
      </c>
      <c r="N625" s="2">
        <f>(V625+BR625)</f>
        <v>1042.8</v>
      </c>
      <c r="O625" s="2" t="e">
        <f t="shared" si="52"/>
        <v>#REF!</v>
      </c>
      <c r="P625" s="2" t="e">
        <f>O625+BS625</f>
        <v>#REF!</v>
      </c>
      <c r="Q625" s="2" t="e">
        <f t="shared" si="53"/>
        <v>#REF!</v>
      </c>
      <c r="R625" s="2" t="e">
        <f t="shared" si="54"/>
        <v>#REF!</v>
      </c>
      <c r="S625" s="2">
        <v>1738</v>
      </c>
      <c r="T625" s="3"/>
      <c r="U625" s="4"/>
      <c r="V625" s="3">
        <v>1738</v>
      </c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4"/>
      <c r="AH625" s="3"/>
      <c r="AI625" s="3"/>
      <c r="AJ625" s="3"/>
      <c r="AK625" s="3">
        <v>0.39</v>
      </c>
      <c r="AL625" s="3"/>
      <c r="AM625" s="3"/>
      <c r="AN625" s="3"/>
      <c r="AO625" s="3"/>
      <c r="AP625" s="3"/>
      <c r="AQ625" s="4"/>
      <c r="AR625" s="3">
        <v>51.52</v>
      </c>
      <c r="AS625" s="4">
        <v>1876.14</v>
      </c>
      <c r="AT625" s="3"/>
      <c r="AU625" s="4"/>
      <c r="AV625" s="3">
        <v>2.0499999999999998</v>
      </c>
      <c r="AW625" s="4">
        <v>0</v>
      </c>
      <c r="AX625" s="3">
        <v>168.26</v>
      </c>
      <c r="AY625" s="3"/>
      <c r="AZ625" s="3"/>
      <c r="BA625" s="3">
        <v>32.36</v>
      </c>
      <c r="BB625" s="3"/>
      <c r="BC625" s="3">
        <v>-1.47</v>
      </c>
      <c r="BD625" s="4">
        <v>11.17</v>
      </c>
      <c r="BE625" s="3">
        <v>-115.87</v>
      </c>
      <c r="BF625" s="4">
        <v>2</v>
      </c>
      <c r="BG625" s="3"/>
      <c r="BH625" s="4"/>
      <c r="BI625" s="3">
        <v>924</v>
      </c>
      <c r="BJ625" s="3">
        <v>9.91</v>
      </c>
      <c r="BK625" s="3">
        <v>352.8</v>
      </c>
      <c r="BL625" s="3"/>
      <c r="BM625" s="3"/>
      <c r="BN625" s="3">
        <v>65</v>
      </c>
      <c r="BO625" s="3">
        <v>-52.14</v>
      </c>
      <c r="BP625" s="3">
        <v>-34.76</v>
      </c>
      <c r="BQ625" s="3">
        <v>-104.28</v>
      </c>
      <c r="BR625" s="3">
        <v>-695.2</v>
      </c>
      <c r="BS625" s="3">
        <f t="shared" si="50"/>
        <v>695.2</v>
      </c>
      <c r="BT625" s="3">
        <f t="shared" si="51"/>
        <v>228.79999999999995</v>
      </c>
      <c r="BU625" s="3"/>
      <c r="BV625" s="3"/>
      <c r="BW625" s="3"/>
      <c r="BX625" s="3"/>
      <c r="BY625" s="3"/>
      <c r="BZ625" s="3"/>
      <c r="CA625" s="4"/>
      <c r="CB625" s="3"/>
      <c r="CC625" s="3"/>
      <c r="CD625" s="3"/>
      <c r="CE625" s="3"/>
      <c r="CF625" s="3"/>
      <c r="CG625" s="3"/>
      <c r="CH625" s="3"/>
      <c r="CI625" s="3">
        <v>-173.8</v>
      </c>
      <c r="CJ625" s="4">
        <v>3</v>
      </c>
      <c r="CK625" s="3"/>
      <c r="CL625" s="3">
        <v>-131.25</v>
      </c>
      <c r="CM625" s="3"/>
      <c r="CN625" s="3">
        <v>0</v>
      </c>
      <c r="CO625" s="3"/>
      <c r="CP625" s="3">
        <v>136.9</v>
      </c>
      <c r="CQ625" s="3"/>
      <c r="CR625" s="3"/>
    </row>
    <row r="626" spans="1:96" ht="15" customHeight="1" x14ac:dyDescent="0.15">
      <c r="A626" s="1" t="s">
        <v>851</v>
      </c>
      <c r="B626" s="1" t="s">
        <v>633</v>
      </c>
      <c r="C626" s="1" t="s">
        <v>908</v>
      </c>
      <c r="D626" s="1" t="str">
        <f>VLOOKUP(B626,VALIDAÇÃO!$B$2:$C$12,2,0)</f>
        <v>ESSENZA</v>
      </c>
      <c r="E626" s="1" t="s">
        <v>583</v>
      </c>
      <c r="F626" s="1" t="str">
        <f>VLOOKUP(E626,'[1]MAIO 25'!$D$2:$E$876,2,0)</f>
        <v>Masculino</v>
      </c>
      <c r="G626" s="1" t="str">
        <f>VLOOKUP(H626,VALIDAÇÃO!$F$2:$G$83,2,0)</f>
        <v>INDIRETO</v>
      </c>
      <c r="H626" s="1" t="s">
        <v>367</v>
      </c>
      <c r="I626" s="1" t="s">
        <v>847</v>
      </c>
      <c r="J626" s="15">
        <v>45140</v>
      </c>
      <c r="K626" s="15"/>
      <c r="L626" s="2">
        <v>1164.8</v>
      </c>
      <c r="M626" s="2" t="e">
        <f>W626+X626+Y626+Z626+AA626+AB626+AC626+AD626+AE626+AF626+AH626+AJ626+AK626+AL626+AM626+AN626+AO626+AP626+AR626+AT626+AV626++AX626+AY626+AZ626+BA626+BG626+BJ626+BO626+BP626+BQ626+BV626+BW626+BX626+BZ626+CB626+CC626+CD626+CE626+CF626+CH626+CI626+CL626+CN626+BT626+BC626+BE626+BN626+BU626+CQ626+#REF!+CR626+CG626</f>
        <v>#REF!</v>
      </c>
      <c r="N626" s="2">
        <f>(V626+BR626)</f>
        <v>-680</v>
      </c>
      <c r="O626" s="2" t="e">
        <f t="shared" si="52"/>
        <v>#REF!</v>
      </c>
      <c r="P626" s="2" t="e">
        <f>O626+BS626</f>
        <v>#REF!</v>
      </c>
      <c r="Q626" s="2" t="e">
        <f t="shared" si="53"/>
        <v>#REF!</v>
      </c>
      <c r="R626" s="2" t="e">
        <f t="shared" si="54"/>
        <v>#REF!</v>
      </c>
      <c r="S626" s="2">
        <v>1700</v>
      </c>
      <c r="T626" s="3">
        <v>1300</v>
      </c>
      <c r="U626" s="4">
        <v>10800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>
        <v>144.80000000000001</v>
      </c>
      <c r="AG626" s="4"/>
      <c r="AH626" s="3"/>
      <c r="AI626" s="3"/>
      <c r="AJ626" s="3"/>
      <c r="AK626" s="3"/>
      <c r="AL626" s="3"/>
      <c r="AM626" s="3"/>
      <c r="AN626" s="3"/>
      <c r="AO626" s="3"/>
      <c r="AP626" s="3"/>
      <c r="AQ626" s="4"/>
      <c r="AR626" s="3"/>
      <c r="AS626" s="4"/>
      <c r="AT626" s="3"/>
      <c r="AU626" s="4"/>
      <c r="AV626" s="3"/>
      <c r="AW626" s="4"/>
      <c r="AX626" s="3"/>
      <c r="AY626" s="3"/>
      <c r="AZ626" s="3"/>
      <c r="BA626" s="3"/>
      <c r="BB626" s="3"/>
      <c r="BC626" s="3"/>
      <c r="BD626" s="4"/>
      <c r="BE626" s="3"/>
      <c r="BF626" s="4"/>
      <c r="BG626" s="3"/>
      <c r="BH626" s="4"/>
      <c r="BI626" s="3">
        <v>452</v>
      </c>
      <c r="BJ626" s="3"/>
      <c r="BK626" s="3"/>
      <c r="BL626" s="3"/>
      <c r="BM626" s="3"/>
      <c r="BN626" s="3"/>
      <c r="BO626" s="3"/>
      <c r="BP626" s="3"/>
      <c r="BQ626" s="3"/>
      <c r="BR626" s="3">
        <v>-680</v>
      </c>
      <c r="BS626" s="3">
        <f t="shared" si="50"/>
        <v>680</v>
      </c>
      <c r="BT626" s="3">
        <f t="shared" si="51"/>
        <v>-228</v>
      </c>
      <c r="BU626" s="3"/>
      <c r="BV626" s="3"/>
      <c r="BW626" s="3"/>
      <c r="BX626" s="3"/>
      <c r="BY626" s="3"/>
      <c r="BZ626" s="3"/>
      <c r="CA626" s="4"/>
      <c r="CB626" s="3"/>
      <c r="CC626" s="3"/>
      <c r="CD626" s="3"/>
      <c r="CE626" s="3"/>
      <c r="CF626" s="3"/>
      <c r="CG626" s="3"/>
      <c r="CH626" s="3"/>
      <c r="CI626" s="3"/>
      <c r="CJ626" s="4"/>
      <c r="CK626" s="3"/>
      <c r="CL626" s="3"/>
      <c r="CM626" s="3"/>
      <c r="CN626" s="3"/>
      <c r="CO626" s="3"/>
      <c r="CP626" s="3"/>
      <c r="CQ626" s="3"/>
      <c r="CR626" s="3"/>
    </row>
    <row r="627" spans="1:96" ht="15" customHeight="1" x14ac:dyDescent="0.15">
      <c r="A627" s="1" t="s">
        <v>885</v>
      </c>
      <c r="B627" s="1" t="s">
        <v>512</v>
      </c>
      <c r="C627" s="1" t="s">
        <v>1286</v>
      </c>
      <c r="D627" s="1" t="str">
        <f>VLOOKUP(B627,VALIDAÇÃO!$B$2:$C$12,2,0)</f>
        <v>ESCRITÓRIO ENGENHARIA</v>
      </c>
      <c r="E627" s="1" t="s">
        <v>697</v>
      </c>
      <c r="F627" s="1" t="e">
        <f>VLOOKUP(E627,'[1]MAIO 25'!$D$2:$E$876,2,0)</f>
        <v>#N/A</v>
      </c>
      <c r="G627" s="1" t="str">
        <f>VLOOKUP(H627,VALIDAÇÃO!$F$2:$G$83,2,0)</f>
        <v>INDIRETO</v>
      </c>
      <c r="H627" s="1" t="s">
        <v>51</v>
      </c>
      <c r="I627" s="1" t="s">
        <v>952</v>
      </c>
      <c r="J627" s="15">
        <v>45505</v>
      </c>
      <c r="K627" s="15"/>
      <c r="L627" s="2">
        <v>1851.87</v>
      </c>
      <c r="M627" s="2" t="e">
        <f>W627+X627+Y627+Z627+AA627+AB627+AC627+AD627+AE627+AF627+AH627+AJ627+AK627+AL627+AM627+AN627+AO627+AP627+AR627+AT627+AV627++AX627+AY627+AZ627+BA627+BG627+BJ627+BO627+BP627+BQ627+BV627+BW627+BX627+BZ627+CB627+CC627+CD627+CE627+CF627+CH627+CI627+CL627+CN627+BT627+BC627+BE627+BN627+BU627+CQ627+#REF!+CR627+CG627</f>
        <v>#REF!</v>
      </c>
      <c r="N627" s="2">
        <f>(V627+BR627)</f>
        <v>2207.7700000000004</v>
      </c>
      <c r="O627" s="2" t="e">
        <f t="shared" si="52"/>
        <v>#REF!</v>
      </c>
      <c r="P627" s="2" t="e">
        <f>O627+BS627</f>
        <v>#REF!</v>
      </c>
      <c r="Q627" s="2" t="e">
        <f t="shared" si="53"/>
        <v>#REF!</v>
      </c>
      <c r="R627" s="2" t="e">
        <f t="shared" si="54"/>
        <v>#REF!</v>
      </c>
      <c r="S627" s="2">
        <v>3679.61</v>
      </c>
      <c r="T627" s="3"/>
      <c r="U627" s="4"/>
      <c r="V627" s="3">
        <v>3679.61</v>
      </c>
      <c r="W627" s="3"/>
      <c r="X627" s="3"/>
      <c r="Y627" s="3"/>
      <c r="Z627" s="3"/>
      <c r="AA627" s="3"/>
      <c r="AB627" s="3"/>
      <c r="AC627" s="3"/>
      <c r="AD627" s="3">
        <v>100</v>
      </c>
      <c r="AE627" s="3"/>
      <c r="AF627" s="3"/>
      <c r="AG627" s="4"/>
      <c r="AH627" s="3"/>
      <c r="AI627" s="3"/>
      <c r="AJ627" s="3"/>
      <c r="AK627" s="3"/>
      <c r="AL627" s="3"/>
      <c r="AM627" s="3"/>
      <c r="AN627" s="3"/>
      <c r="AO627" s="3"/>
      <c r="AP627" s="3"/>
      <c r="AQ627" s="4"/>
      <c r="AR627" s="3">
        <v>399.96</v>
      </c>
      <c r="AS627" s="4">
        <v>556.19000000000005</v>
      </c>
      <c r="AT627" s="3"/>
      <c r="AU627" s="4"/>
      <c r="AV627" s="3"/>
      <c r="AW627" s="4">
        <v>0</v>
      </c>
      <c r="AX627" s="3"/>
      <c r="AY627" s="3"/>
      <c r="AZ627" s="3"/>
      <c r="BA627" s="3"/>
      <c r="BB627" s="3"/>
      <c r="BC627" s="3">
        <v>-7.53</v>
      </c>
      <c r="BD627" s="4">
        <v>27</v>
      </c>
      <c r="BE627" s="3"/>
      <c r="BF627" s="4"/>
      <c r="BG627" s="3"/>
      <c r="BH627" s="4"/>
      <c r="BI627" s="3">
        <v>924</v>
      </c>
      <c r="BJ627" s="3">
        <v>76.92</v>
      </c>
      <c r="BK627" s="3">
        <v>67.709999999999994</v>
      </c>
      <c r="BL627" s="3"/>
      <c r="BM627" s="3"/>
      <c r="BN627" s="3"/>
      <c r="BO627" s="3">
        <v>-52.14</v>
      </c>
      <c r="BP627" s="3"/>
      <c r="BQ627" s="3">
        <v>-142.85</v>
      </c>
      <c r="BR627" s="3">
        <v>-1471.84</v>
      </c>
      <c r="BS627" s="3">
        <f t="shared" si="50"/>
        <v>1471.84</v>
      </c>
      <c r="BT627" s="3">
        <f t="shared" si="51"/>
        <v>-547.83999999999992</v>
      </c>
      <c r="BU627" s="3"/>
      <c r="BV627" s="3">
        <v>-5</v>
      </c>
      <c r="BW627" s="3"/>
      <c r="BX627" s="3"/>
      <c r="BY627" s="3"/>
      <c r="BZ627" s="3"/>
      <c r="CA627" s="4"/>
      <c r="CB627" s="3"/>
      <c r="CC627" s="3">
        <v>-65</v>
      </c>
      <c r="CD627" s="3">
        <v>-18.79</v>
      </c>
      <c r="CE627" s="3">
        <v>-37.58</v>
      </c>
      <c r="CF627" s="3"/>
      <c r="CG627" s="3"/>
      <c r="CH627" s="3"/>
      <c r="CI627" s="3"/>
      <c r="CJ627" s="4"/>
      <c r="CK627" s="3"/>
      <c r="CL627" s="3">
        <v>-391.27</v>
      </c>
      <c r="CM627" s="3"/>
      <c r="CN627" s="3">
        <v>-112.62</v>
      </c>
      <c r="CO627" s="3"/>
      <c r="CP627" s="3">
        <v>331.91</v>
      </c>
      <c r="CQ627" s="3"/>
      <c r="CR627" s="3"/>
    </row>
    <row r="628" spans="1:96" ht="15" customHeight="1" x14ac:dyDescent="0.15">
      <c r="A628" s="1" t="s">
        <v>845</v>
      </c>
      <c r="B628" s="1" t="s">
        <v>55</v>
      </c>
      <c r="C628" s="1" t="s">
        <v>1856</v>
      </c>
      <c r="D628" s="1" t="str">
        <f>VLOOKUP(B628,VALIDAÇÃO!$B$2:$C$12,2,0)</f>
        <v>UNIQUE</v>
      </c>
      <c r="E628" s="1" t="s">
        <v>1925</v>
      </c>
      <c r="F628" s="1" t="str">
        <f>VLOOKUP(E628,'[1]MAIO 25'!$D$2:$E$876,2,0)</f>
        <v>Masculino</v>
      </c>
      <c r="G628" s="1" t="str">
        <f>VLOOKUP(H628,VALIDAÇÃO!$F$2:$G$83,2,0)</f>
        <v>DIRETO</v>
      </c>
      <c r="H628" s="1" t="s">
        <v>256</v>
      </c>
      <c r="I628" s="1" t="s">
        <v>847</v>
      </c>
      <c r="J628" s="15">
        <v>45852</v>
      </c>
      <c r="K628" s="15"/>
      <c r="L628" s="2">
        <v>1102.44</v>
      </c>
      <c r="M628" s="2" t="e">
        <f>W628+X628+Y628+Z628+AA628+AB628+AC628+AD628+AE628+AF628+AH628+AJ628+AK628+AL628+AM628+AN628+AO628+AP628+AR628+AT628+AV628++AX628+AY628+AZ628+BA628+BG628+BJ628+BO628+BP628+BQ628+BV628+BW628+BX628+BZ628+CB628+CC628+CD628+CE628+CF628+CH628+CI628+CL628+CN628+BT628+BC628+BE628+BN628+BU628+CQ628+#REF!+CR628+CG628</f>
        <v>#REF!</v>
      </c>
      <c r="N628" s="2">
        <f>(V628+BR628)</f>
        <v>1309</v>
      </c>
      <c r="O628" s="2" t="e">
        <f t="shared" si="52"/>
        <v>#REF!</v>
      </c>
      <c r="P628" s="2" t="e">
        <f>O628+BS628</f>
        <v>#REF!</v>
      </c>
      <c r="Q628" s="2" t="e">
        <f t="shared" si="53"/>
        <v>#REF!</v>
      </c>
      <c r="R628" s="2" t="e">
        <f t="shared" si="54"/>
        <v>#REF!</v>
      </c>
      <c r="S628" s="2">
        <v>2310</v>
      </c>
      <c r="T628" s="3">
        <v>1300</v>
      </c>
      <c r="U628" s="4">
        <v>13200</v>
      </c>
      <c r="V628" s="3">
        <v>1309</v>
      </c>
      <c r="W628" s="3"/>
      <c r="X628" s="3"/>
      <c r="Y628" s="3"/>
      <c r="Z628" s="3"/>
      <c r="AA628" s="3"/>
      <c r="AB628" s="3"/>
      <c r="AC628" s="3">
        <v>55.62</v>
      </c>
      <c r="AD628" s="3"/>
      <c r="AE628" s="3"/>
      <c r="AF628" s="3"/>
      <c r="AG628" s="4"/>
      <c r="AH628" s="3"/>
      <c r="AI628" s="3"/>
      <c r="AJ628" s="3"/>
      <c r="AK628" s="3"/>
      <c r="AL628" s="3"/>
      <c r="AM628" s="3"/>
      <c r="AN628" s="3"/>
      <c r="AO628" s="3"/>
      <c r="AP628" s="3"/>
      <c r="AQ628" s="4"/>
      <c r="AR628" s="3"/>
      <c r="AS628" s="4"/>
      <c r="AT628" s="3"/>
      <c r="AU628" s="4"/>
      <c r="AV628" s="3"/>
      <c r="AW628" s="4"/>
      <c r="AX628" s="3"/>
      <c r="AY628" s="3"/>
      <c r="AZ628" s="3"/>
      <c r="BA628" s="3"/>
      <c r="BB628" s="3"/>
      <c r="BC628" s="3"/>
      <c r="BD628" s="4"/>
      <c r="BE628" s="3"/>
      <c r="BF628" s="4"/>
      <c r="BG628" s="3"/>
      <c r="BH628" s="4"/>
      <c r="BI628" s="3">
        <v>452</v>
      </c>
      <c r="BJ628" s="3"/>
      <c r="BK628" s="3"/>
      <c r="BL628" s="3"/>
      <c r="BM628" s="3"/>
      <c r="BN628" s="3"/>
      <c r="BO628" s="3">
        <v>-39.270000000000003</v>
      </c>
      <c r="BP628" s="3">
        <v>-46.2</v>
      </c>
      <c r="BQ628" s="3">
        <v>-78.540000000000006</v>
      </c>
      <c r="BR628" s="3"/>
      <c r="BS628" s="3">
        <f t="shared" si="50"/>
        <v>0</v>
      </c>
      <c r="BT628" s="3">
        <f t="shared" si="51"/>
        <v>452</v>
      </c>
      <c r="BU628" s="3"/>
      <c r="BV628" s="3"/>
      <c r="BW628" s="3"/>
      <c r="BX628" s="3"/>
      <c r="BY628" s="3"/>
      <c r="BZ628" s="3"/>
      <c r="CA628" s="4"/>
      <c r="CB628" s="3"/>
      <c r="CC628" s="3"/>
      <c r="CD628" s="3"/>
      <c r="CE628" s="3"/>
      <c r="CF628" s="3"/>
      <c r="CG628" s="3"/>
      <c r="CH628" s="3"/>
      <c r="CI628" s="3"/>
      <c r="CJ628" s="4"/>
      <c r="CK628" s="3"/>
      <c r="CL628" s="3">
        <v>-98.17</v>
      </c>
      <c r="CM628" s="3"/>
      <c r="CN628" s="3">
        <v>0</v>
      </c>
      <c r="CO628" s="3"/>
      <c r="CP628" s="3">
        <v>104.72</v>
      </c>
      <c r="CQ628" s="3"/>
      <c r="CR628" s="3"/>
    </row>
    <row r="629" spans="1:96" ht="15" customHeight="1" x14ac:dyDescent="0.15">
      <c r="A629" s="1" t="s">
        <v>845</v>
      </c>
      <c r="B629" s="1" t="s">
        <v>55</v>
      </c>
      <c r="C629" s="1" t="s">
        <v>1745</v>
      </c>
      <c r="D629" s="1" t="str">
        <f>VLOOKUP(B629,VALIDAÇÃO!$B$2:$C$12,2,0)</f>
        <v>UNIQUE</v>
      </c>
      <c r="E629" s="1" t="s">
        <v>1746</v>
      </c>
      <c r="F629" s="1" t="e">
        <f>VLOOKUP(E629,'[1]MAIO 25'!$D$2:$E$876,2,0)</f>
        <v>#N/A</v>
      </c>
      <c r="G629" s="1" t="str">
        <f>VLOOKUP(H629,VALIDAÇÃO!$F$2:$G$83,2,0)</f>
        <v>DIRETO</v>
      </c>
      <c r="H629" s="1" t="s">
        <v>251</v>
      </c>
      <c r="I629" s="1" t="s">
        <v>847</v>
      </c>
      <c r="J629" s="15">
        <v>45817</v>
      </c>
      <c r="K629" s="15"/>
      <c r="L629" s="2">
        <v>2098.83</v>
      </c>
      <c r="M629" s="2" t="e">
        <f>W629+X629+Y629+Z629+AA629+AB629+AC629+AD629+AE629+AF629+AH629+AJ629+AK629+AL629+AM629+AN629+AO629+AP629+AR629+AT629+AV629++AX629+AY629+AZ629+BA629+BG629+BJ629+BO629+BP629+BQ629+BV629+BW629+BX629+BZ629+CB629+CC629+CD629+CE629+CF629+CH629+CI629+CL629+CN629+BT629+BC629+BE629+BN629+BU629+CQ629+#REF!+CR629+CG629</f>
        <v>#REF!</v>
      </c>
      <c r="N629" s="2">
        <f>(V629+BR629)</f>
        <v>1386</v>
      </c>
      <c r="O629" s="2" t="e">
        <f t="shared" si="52"/>
        <v>#REF!</v>
      </c>
      <c r="P629" s="2" t="e">
        <f>O629+BS629</f>
        <v>#REF!</v>
      </c>
      <c r="Q629" s="2" t="e">
        <f t="shared" si="53"/>
        <v>#REF!</v>
      </c>
      <c r="R629" s="2" t="e">
        <f t="shared" si="54"/>
        <v>#REF!</v>
      </c>
      <c r="S629" s="2">
        <v>2310</v>
      </c>
      <c r="T629" s="3"/>
      <c r="U629" s="4"/>
      <c r="V629" s="3">
        <v>2310</v>
      </c>
      <c r="W629" s="3"/>
      <c r="X629" s="3"/>
      <c r="Y629" s="3">
        <v>2.98</v>
      </c>
      <c r="Z629" s="3"/>
      <c r="AA629" s="3"/>
      <c r="AB629" s="3"/>
      <c r="AC629" s="3"/>
      <c r="AD629" s="3"/>
      <c r="AE629" s="3"/>
      <c r="AF629" s="3"/>
      <c r="AG629" s="4"/>
      <c r="AH629" s="3"/>
      <c r="AI629" s="3"/>
      <c r="AJ629" s="3"/>
      <c r="AK629" s="3">
        <v>1.85</v>
      </c>
      <c r="AL629" s="3"/>
      <c r="AM629" s="3"/>
      <c r="AN629" s="3"/>
      <c r="AO629" s="3"/>
      <c r="AP629" s="3">
        <v>291.3</v>
      </c>
      <c r="AQ629" s="4">
        <v>979.17</v>
      </c>
      <c r="AR629" s="3">
        <v>625.69000000000005</v>
      </c>
      <c r="AS629" s="4">
        <v>448</v>
      </c>
      <c r="AT629" s="3"/>
      <c r="AU629" s="4"/>
      <c r="AV629" s="3">
        <v>9.6</v>
      </c>
      <c r="AW629" s="4">
        <v>0</v>
      </c>
      <c r="AX629" s="3">
        <v>58.71</v>
      </c>
      <c r="AY629" s="3"/>
      <c r="AZ629" s="3"/>
      <c r="BA629" s="3">
        <v>11.29</v>
      </c>
      <c r="BB629" s="3"/>
      <c r="BC629" s="3"/>
      <c r="BD629" s="4"/>
      <c r="BE629" s="3"/>
      <c r="BF629" s="4"/>
      <c r="BG629" s="3"/>
      <c r="BH629" s="4"/>
      <c r="BI629" s="3">
        <v>695.2</v>
      </c>
      <c r="BJ629" s="3">
        <v>176.92</v>
      </c>
      <c r="BK629" s="3">
        <v>76.89</v>
      </c>
      <c r="BL629" s="3"/>
      <c r="BM629" s="3"/>
      <c r="BN629" s="3"/>
      <c r="BO629" s="3">
        <v>-69.3</v>
      </c>
      <c r="BP629" s="3">
        <v>-46.2</v>
      </c>
      <c r="BQ629" s="3"/>
      <c r="BR629" s="3">
        <v>-924</v>
      </c>
      <c r="BS629" s="3">
        <f t="shared" si="50"/>
        <v>924</v>
      </c>
      <c r="BT629" s="3">
        <f t="shared" si="51"/>
        <v>-228.79999999999995</v>
      </c>
      <c r="BU629" s="3"/>
      <c r="BV629" s="3"/>
      <c r="BW629" s="3"/>
      <c r="BX629" s="3"/>
      <c r="BY629" s="3"/>
      <c r="BZ629" s="3"/>
      <c r="CA629" s="4"/>
      <c r="CB629" s="3"/>
      <c r="CC629" s="3"/>
      <c r="CD629" s="3"/>
      <c r="CE629" s="3"/>
      <c r="CF629" s="3"/>
      <c r="CG629" s="3"/>
      <c r="CH629" s="3"/>
      <c r="CI629" s="3"/>
      <c r="CJ629" s="4"/>
      <c r="CK629" s="3"/>
      <c r="CL629" s="3">
        <v>-312</v>
      </c>
      <c r="CM629" s="3"/>
      <c r="CN629" s="3">
        <v>-38.01</v>
      </c>
      <c r="CO629" s="3"/>
      <c r="CP629" s="3">
        <v>279.06</v>
      </c>
      <c r="CQ629" s="3"/>
      <c r="CR629" s="3"/>
    </row>
    <row r="630" spans="1:96" ht="15" customHeight="1" x14ac:dyDescent="0.15">
      <c r="A630" s="1" t="s">
        <v>851</v>
      </c>
      <c r="B630" s="1" t="s">
        <v>633</v>
      </c>
      <c r="C630" s="1" t="s">
        <v>1288</v>
      </c>
      <c r="D630" s="1" t="str">
        <f>VLOOKUP(B630,VALIDAÇÃO!$B$2:$C$12,2,0)</f>
        <v>ESSENZA</v>
      </c>
      <c r="E630" s="1" t="s">
        <v>791</v>
      </c>
      <c r="F630" s="1" t="str">
        <f>VLOOKUP(E630,'[1]MAIO 25'!$D$2:$E$876,2,0)</f>
        <v>Masculino</v>
      </c>
      <c r="G630" s="1" t="str">
        <f>VLOOKUP(H630,VALIDAÇÃO!$F$2:$G$83,2,0)</f>
        <v>DIRETO</v>
      </c>
      <c r="H630" s="1" t="s">
        <v>1518</v>
      </c>
      <c r="I630" s="1" t="s">
        <v>847</v>
      </c>
      <c r="J630" s="15">
        <v>45663</v>
      </c>
      <c r="K630" s="15"/>
      <c r="L630" s="2">
        <v>1337.13</v>
      </c>
      <c r="M630" s="2" t="e">
        <f>W630+X630+Y630+Z630+AA630+AB630+AC630+AD630+AE630+AF630+AH630+AJ630+AK630+AL630+AM630+AN630+AO630+AP630+AR630+AT630+AV630++AX630+AY630+AZ630+BA630+BG630+BJ630+BO630+BP630+BQ630+BV630+BW630+BX630+BZ630+CB630+CC630+CD630+CE630+CF630+CH630+CI630+CL630+CN630+BT630+BC630+BE630+BN630+BU630+CQ630+#REF!+CR630+CG630</f>
        <v>#REF!</v>
      </c>
      <c r="N630" s="2">
        <f>(V630+BR630)</f>
        <v>1042.8</v>
      </c>
      <c r="O630" s="2" t="e">
        <f t="shared" si="52"/>
        <v>#REF!</v>
      </c>
      <c r="P630" s="2" t="e">
        <f>O630+BS630</f>
        <v>#REF!</v>
      </c>
      <c r="Q630" s="2" t="e">
        <f t="shared" si="53"/>
        <v>#REF!</v>
      </c>
      <c r="R630" s="2" t="e">
        <f t="shared" si="54"/>
        <v>#REF!</v>
      </c>
      <c r="S630" s="2">
        <v>1738</v>
      </c>
      <c r="T630" s="3"/>
      <c r="U630" s="4"/>
      <c r="V630" s="3">
        <v>1738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4"/>
      <c r="AH630" s="3"/>
      <c r="AI630" s="3"/>
      <c r="AJ630" s="3"/>
      <c r="AK630" s="3">
        <v>3.76</v>
      </c>
      <c r="AL630" s="3"/>
      <c r="AM630" s="3"/>
      <c r="AN630" s="3"/>
      <c r="AO630" s="3"/>
      <c r="AP630" s="3">
        <v>109.93</v>
      </c>
      <c r="AQ630" s="4">
        <v>491.14</v>
      </c>
      <c r="AR630" s="3">
        <v>132.76</v>
      </c>
      <c r="AS630" s="4">
        <v>454.17</v>
      </c>
      <c r="AT630" s="3"/>
      <c r="AU630" s="4"/>
      <c r="AV630" s="3">
        <v>19.54</v>
      </c>
      <c r="AW630" s="4">
        <v>0</v>
      </c>
      <c r="AX630" s="3">
        <v>225.3</v>
      </c>
      <c r="AY630" s="3"/>
      <c r="AZ630" s="3"/>
      <c r="BA630" s="3">
        <v>43.33</v>
      </c>
      <c r="BB630" s="3"/>
      <c r="BC630" s="3">
        <v>-19.11</v>
      </c>
      <c r="BD630" s="4">
        <v>145.13999999999999</v>
      </c>
      <c r="BE630" s="3"/>
      <c r="BF630" s="4"/>
      <c r="BG630" s="3">
        <v>145.13</v>
      </c>
      <c r="BH630" s="4">
        <v>551.14</v>
      </c>
      <c r="BI630" s="3">
        <v>695.2</v>
      </c>
      <c r="BJ630" s="3">
        <v>74.58</v>
      </c>
      <c r="BK630" s="3">
        <v>51.59</v>
      </c>
      <c r="BL630" s="3"/>
      <c r="BM630" s="3"/>
      <c r="BN630" s="3"/>
      <c r="BO630" s="3">
        <v>-52.14</v>
      </c>
      <c r="BP630" s="3">
        <v>-34.76</v>
      </c>
      <c r="BQ630" s="3">
        <v>-104.28</v>
      </c>
      <c r="BR630" s="3">
        <v>-695.2</v>
      </c>
      <c r="BS630" s="3">
        <f t="shared" si="50"/>
        <v>695.2</v>
      </c>
      <c r="BT630" s="3">
        <f t="shared" si="51"/>
        <v>0</v>
      </c>
      <c r="BU630" s="3"/>
      <c r="BV630" s="3"/>
      <c r="BW630" s="3"/>
      <c r="BX630" s="3"/>
      <c r="BY630" s="3"/>
      <c r="BZ630" s="3"/>
      <c r="CA630" s="4"/>
      <c r="CB630" s="3"/>
      <c r="CC630" s="3">
        <v>-49.9</v>
      </c>
      <c r="CD630" s="3"/>
      <c r="CE630" s="3"/>
      <c r="CF630" s="3"/>
      <c r="CG630" s="3"/>
      <c r="CH630" s="3"/>
      <c r="CI630" s="3"/>
      <c r="CJ630" s="4"/>
      <c r="CK630" s="3"/>
      <c r="CL630" s="3">
        <v>-199.81</v>
      </c>
      <c r="CM630" s="3"/>
      <c r="CN630" s="3">
        <v>0</v>
      </c>
      <c r="CO630" s="3"/>
      <c r="CP630" s="3">
        <v>197.85</v>
      </c>
      <c r="CQ630" s="3"/>
      <c r="CR630" s="3"/>
    </row>
    <row r="631" spans="1:96" ht="15" customHeight="1" x14ac:dyDescent="0.15">
      <c r="A631" s="1" t="s">
        <v>855</v>
      </c>
      <c r="B631" s="1" t="s">
        <v>509</v>
      </c>
      <c r="C631" s="1" t="s">
        <v>1289</v>
      </c>
      <c r="D631" s="1" t="str">
        <f>VLOOKUP(B631,VALIDAÇÃO!$B$2:$C$12,2,0)</f>
        <v>AUGURI</v>
      </c>
      <c r="E631" s="1" t="s">
        <v>793</v>
      </c>
      <c r="F631" s="1" t="str">
        <f>VLOOKUP(E631,'[1]MAIO 25'!$D$2:$E$876,2,0)</f>
        <v>Masculino</v>
      </c>
      <c r="G631" s="1" t="str">
        <f>VLOOKUP(H631,VALIDAÇÃO!$F$2:$G$83,2,0)</f>
        <v>DIRETO</v>
      </c>
      <c r="H631" s="1" t="s">
        <v>649</v>
      </c>
      <c r="I631" s="1" t="s">
        <v>847</v>
      </c>
      <c r="J631" s="15">
        <v>45201</v>
      </c>
      <c r="K631" s="15"/>
      <c r="L631" s="2">
        <v>2278.21</v>
      </c>
      <c r="M631" s="2" t="e">
        <f>W631+X631+Y631+Z631+AA631+AB631+AC631+AD631+AE631+AF631+AH631+AJ631+AK631+AL631+AM631+AN631+AO631+AP631+AR631+AT631+AV631++AX631+AY631+AZ631+BA631+BG631+BJ631+BO631+BP631+BQ631+BV631+BW631+BX631+BZ631+CB631+CC631+CD631+CE631+CF631+CH631+CI631+CL631+CN631+BT631+BC631+BE631+BN631+BU631+CQ631+#REF!+CR631+CG631</f>
        <v>#REF!</v>
      </c>
      <c r="N631" s="2">
        <f>(V631+BR631)</f>
        <v>1386</v>
      </c>
      <c r="O631" s="2" t="e">
        <f t="shared" si="52"/>
        <v>#REF!</v>
      </c>
      <c r="P631" s="2" t="e">
        <f>O631+BS631</f>
        <v>#REF!</v>
      </c>
      <c r="Q631" s="2" t="e">
        <f t="shared" si="53"/>
        <v>#REF!</v>
      </c>
      <c r="R631" s="2" t="e">
        <f t="shared" si="54"/>
        <v>#REF!</v>
      </c>
      <c r="S631" s="2">
        <v>2310</v>
      </c>
      <c r="T631" s="3">
        <v>1700</v>
      </c>
      <c r="U631" s="4">
        <v>13200</v>
      </c>
      <c r="V631" s="3">
        <v>2310</v>
      </c>
      <c r="W631" s="3"/>
      <c r="X631" s="3"/>
      <c r="Y631" s="3"/>
      <c r="Z631" s="3"/>
      <c r="AA631" s="3"/>
      <c r="AB631" s="3"/>
      <c r="AC631" s="3">
        <v>55.62</v>
      </c>
      <c r="AD631" s="3"/>
      <c r="AE631" s="3"/>
      <c r="AF631" s="3"/>
      <c r="AG631" s="4"/>
      <c r="AH631" s="3"/>
      <c r="AI631" s="3"/>
      <c r="AJ631" s="3"/>
      <c r="AK631" s="3">
        <v>12.3</v>
      </c>
      <c r="AL631" s="3"/>
      <c r="AM631" s="3"/>
      <c r="AN631" s="3"/>
      <c r="AO631" s="3"/>
      <c r="AP631" s="3">
        <v>150.54</v>
      </c>
      <c r="AQ631" s="4">
        <v>506</v>
      </c>
      <c r="AR631" s="3">
        <v>220.75</v>
      </c>
      <c r="AS631" s="4"/>
      <c r="AT631" s="3"/>
      <c r="AU631" s="4"/>
      <c r="AV631" s="3">
        <v>51.24</v>
      </c>
      <c r="AW631" s="4"/>
      <c r="AX631" s="3">
        <v>774.19</v>
      </c>
      <c r="AY631" s="3"/>
      <c r="AZ631" s="3"/>
      <c r="BA631" s="3">
        <v>185.81</v>
      </c>
      <c r="BB631" s="3"/>
      <c r="BC631" s="3"/>
      <c r="BD631" s="4"/>
      <c r="BE631" s="3">
        <v>-77</v>
      </c>
      <c r="BF631" s="4">
        <v>1</v>
      </c>
      <c r="BG631" s="3"/>
      <c r="BH631" s="4"/>
      <c r="BI631" s="3">
        <v>452</v>
      </c>
      <c r="BJ631" s="3">
        <v>89.11</v>
      </c>
      <c r="BK631" s="3"/>
      <c r="BL631" s="3"/>
      <c r="BM631" s="3"/>
      <c r="BN631" s="3"/>
      <c r="BO631" s="3"/>
      <c r="BP631" s="3">
        <v>-46.2</v>
      </c>
      <c r="BQ631" s="3"/>
      <c r="BR631" s="3">
        <v>-924</v>
      </c>
      <c r="BS631" s="3">
        <f t="shared" si="50"/>
        <v>924</v>
      </c>
      <c r="BT631" s="3">
        <f t="shared" si="51"/>
        <v>-472</v>
      </c>
      <c r="BU631" s="3"/>
      <c r="BV631" s="3"/>
      <c r="BW631" s="3"/>
      <c r="BX631" s="3"/>
      <c r="BY631" s="3"/>
      <c r="BZ631" s="3"/>
      <c r="CA631" s="4"/>
      <c r="CB631" s="3"/>
      <c r="CC631" s="3"/>
      <c r="CD631" s="3"/>
      <c r="CE631" s="3"/>
      <c r="CF631" s="3"/>
      <c r="CG631" s="3"/>
      <c r="CH631" s="3"/>
      <c r="CI631" s="3">
        <v>-154</v>
      </c>
      <c r="CJ631" s="4">
        <v>2</v>
      </c>
      <c r="CK631" s="3"/>
      <c r="CL631" s="3">
        <v>-320.95</v>
      </c>
      <c r="CM631" s="3"/>
      <c r="CN631" s="3">
        <v>-49.2</v>
      </c>
      <c r="CO631" s="3"/>
      <c r="CP631" s="3">
        <v>285.02999999999997</v>
      </c>
      <c r="CQ631" s="3"/>
      <c r="CR631" s="3"/>
    </row>
    <row r="632" spans="1:96" ht="15" customHeight="1" x14ac:dyDescent="0.15">
      <c r="A632" s="1" t="s">
        <v>851</v>
      </c>
      <c r="B632" s="1" t="s">
        <v>633</v>
      </c>
      <c r="C632" s="1" t="s">
        <v>1291</v>
      </c>
      <c r="D632" s="1" t="str">
        <f>VLOOKUP(B632,VALIDAÇÃO!$B$2:$C$12,2,0)</f>
        <v>ESSENZA</v>
      </c>
      <c r="E632" s="1" t="s">
        <v>412</v>
      </c>
      <c r="F632" s="1" t="s">
        <v>1831</v>
      </c>
      <c r="G632" s="1" t="str">
        <f>VLOOKUP(H632,VALIDAÇÃO!$F$2:$G$83,2,0)</f>
        <v>DIRETO</v>
      </c>
      <c r="H632" s="1" t="s">
        <v>649</v>
      </c>
      <c r="I632" s="1" t="s">
        <v>847</v>
      </c>
      <c r="J632" s="15">
        <v>45516</v>
      </c>
      <c r="K632" s="15"/>
      <c r="L632" s="2">
        <v>1659.5</v>
      </c>
      <c r="M632" s="2" t="e">
        <f>W632+X632+Y632+Z632+AA632+AB632+AC632+AD632+AE632+AF632+AH632+AJ632+AK632+AL632+AM632+AN632+AO632+AP632+AR632+AT632+AV632++AX632+AY632+AZ632+BA632+BG632+BJ632+BO632+BP632+BQ632+BV632+BW632+BX632+BZ632+CB632+CC632+CD632+CE632+CF632+CH632+CI632+CL632+CN632+BT632+BC632+BE632+BN632+BU632+CQ632+#REF!+CR632+CG632</f>
        <v>#REF!</v>
      </c>
      <c r="N632" s="2">
        <f>(V632+BR632)</f>
        <v>1386</v>
      </c>
      <c r="O632" s="2" t="e">
        <f t="shared" si="52"/>
        <v>#REF!</v>
      </c>
      <c r="P632" s="2" t="e">
        <f>O632+BS632</f>
        <v>#REF!</v>
      </c>
      <c r="Q632" s="2" t="e">
        <f t="shared" si="53"/>
        <v>#REF!</v>
      </c>
      <c r="R632" s="2" t="e">
        <f t="shared" si="54"/>
        <v>#REF!</v>
      </c>
      <c r="S632" s="2">
        <v>2310</v>
      </c>
      <c r="T632" s="3">
        <v>1300</v>
      </c>
      <c r="U632" s="4">
        <v>11400</v>
      </c>
      <c r="V632" s="3">
        <v>2310</v>
      </c>
      <c r="W632" s="3"/>
      <c r="X632" s="3"/>
      <c r="Y632" s="3"/>
      <c r="Z632" s="3"/>
      <c r="AA632" s="3"/>
      <c r="AB632" s="3"/>
      <c r="AC632" s="3">
        <v>55.62</v>
      </c>
      <c r="AD632" s="3"/>
      <c r="AE632" s="3"/>
      <c r="AF632" s="3"/>
      <c r="AG632" s="4"/>
      <c r="AH632" s="3"/>
      <c r="AI632" s="3"/>
      <c r="AJ632" s="3"/>
      <c r="AK632" s="3">
        <v>2.79</v>
      </c>
      <c r="AL632" s="3"/>
      <c r="AM632" s="3"/>
      <c r="AN632" s="3"/>
      <c r="AO632" s="3"/>
      <c r="AP632" s="3"/>
      <c r="AQ632" s="4"/>
      <c r="AR632" s="3">
        <v>10.16</v>
      </c>
      <c r="AS632" s="4"/>
      <c r="AT632" s="3"/>
      <c r="AU632" s="4"/>
      <c r="AV632" s="3">
        <v>14.53</v>
      </c>
      <c r="AW632" s="4"/>
      <c r="AX632" s="3">
        <v>468</v>
      </c>
      <c r="AY632" s="3"/>
      <c r="AZ632" s="3"/>
      <c r="BA632" s="3">
        <v>90</v>
      </c>
      <c r="BB632" s="3"/>
      <c r="BC632" s="3"/>
      <c r="BD632" s="4"/>
      <c r="BE632" s="3"/>
      <c r="BF632" s="4"/>
      <c r="BG632" s="3">
        <v>192.9</v>
      </c>
      <c r="BH632" s="4">
        <v>551.14</v>
      </c>
      <c r="BI632" s="3">
        <v>452</v>
      </c>
      <c r="BJ632" s="3">
        <v>39.049999999999997</v>
      </c>
      <c r="BK632" s="3"/>
      <c r="BL632" s="3"/>
      <c r="BM632" s="3"/>
      <c r="BN632" s="3"/>
      <c r="BO632" s="3">
        <v>-69.3</v>
      </c>
      <c r="BP632" s="3">
        <v>-46.2</v>
      </c>
      <c r="BQ632" s="3">
        <v>-138.6</v>
      </c>
      <c r="BR632" s="3">
        <v>-924</v>
      </c>
      <c r="BS632" s="3">
        <f t="shared" si="50"/>
        <v>924</v>
      </c>
      <c r="BT632" s="3">
        <f t="shared" si="51"/>
        <v>-472</v>
      </c>
      <c r="BU632" s="3"/>
      <c r="BV632" s="3"/>
      <c r="BW632" s="3"/>
      <c r="BX632" s="3"/>
      <c r="BY632" s="3"/>
      <c r="BZ632" s="3"/>
      <c r="CA632" s="4"/>
      <c r="CB632" s="3"/>
      <c r="CC632" s="3">
        <v>-69.900000000000006</v>
      </c>
      <c r="CD632" s="3"/>
      <c r="CE632" s="3"/>
      <c r="CF632" s="3"/>
      <c r="CG632" s="3"/>
      <c r="CH632" s="3"/>
      <c r="CI632" s="3"/>
      <c r="CJ632" s="4"/>
      <c r="CK632" s="3"/>
      <c r="CL632" s="3">
        <v>-268.69</v>
      </c>
      <c r="CM632" s="3"/>
      <c r="CN632" s="3">
        <v>-6.86</v>
      </c>
      <c r="CO632" s="3"/>
      <c r="CP632" s="3">
        <v>250.19</v>
      </c>
      <c r="CQ632" s="3"/>
      <c r="CR632" s="3"/>
    </row>
    <row r="633" spans="1:96" ht="15" customHeight="1" x14ac:dyDescent="0.15">
      <c r="A633" s="1" t="s">
        <v>845</v>
      </c>
      <c r="B633" s="1" t="s">
        <v>55</v>
      </c>
      <c r="C633" s="1" t="s">
        <v>1290</v>
      </c>
      <c r="D633" s="1" t="str">
        <f>VLOOKUP(B633,VALIDAÇÃO!$B$2:$C$12,2,0)</f>
        <v>UNIQUE</v>
      </c>
      <c r="E633" s="1" t="s">
        <v>1747</v>
      </c>
      <c r="F633" s="1" t="s">
        <v>1830</v>
      </c>
      <c r="G633" s="1" t="str">
        <f>VLOOKUP(H633,VALIDAÇÃO!$F$2:$G$83,2,0)</f>
        <v>DIRETO</v>
      </c>
      <c r="H633" s="1" t="s">
        <v>1518</v>
      </c>
      <c r="I633" s="1" t="s">
        <v>847</v>
      </c>
      <c r="J633" s="15">
        <v>45663</v>
      </c>
      <c r="K633" s="15"/>
      <c r="L633" s="2">
        <v>2042.58</v>
      </c>
      <c r="M633" s="2" t="e">
        <f>W633+X633+Y633+Z633+AA633+AB633+AC633+AD633+AE633+AF633+AH633+AJ633+AK633+AL633+AM633+AN633+AO633+AP633+AR633+AT633+AV633++AX633+AY633+AZ633+BA633+BG633+BJ633+BO633+BP633+BQ633+BV633+BW633+BX633+BZ633+CB633+CC633+CD633+CE633+CF633+CH633+CI633+CL633+CN633+BT633+BC633+BE633+BN633+BU633+CQ633+#REF!+CR633+CG633</f>
        <v>#REF!</v>
      </c>
      <c r="N633" s="2">
        <f>(V633+BR633)</f>
        <v>957.85</v>
      </c>
      <c r="O633" s="2" t="e">
        <f t="shared" si="52"/>
        <v>#REF!</v>
      </c>
      <c r="P633" s="2" t="e">
        <f>O633+BS633</f>
        <v>#REF!</v>
      </c>
      <c r="Q633" s="2" t="e">
        <f t="shared" si="53"/>
        <v>#REF!</v>
      </c>
      <c r="R633" s="2" t="e">
        <f t="shared" si="54"/>
        <v>#REF!</v>
      </c>
      <c r="S633" s="2">
        <v>1738</v>
      </c>
      <c r="T633" s="3"/>
      <c r="U633" s="4"/>
      <c r="V633" s="3">
        <v>1738</v>
      </c>
      <c r="W633" s="3"/>
      <c r="X633" s="3"/>
      <c r="Y633" s="3">
        <v>5.72</v>
      </c>
      <c r="Z633" s="3"/>
      <c r="AA633" s="3"/>
      <c r="AB633" s="3"/>
      <c r="AC633" s="3"/>
      <c r="AD633" s="3"/>
      <c r="AE633" s="3">
        <v>100</v>
      </c>
      <c r="AF633" s="3"/>
      <c r="AG633" s="4"/>
      <c r="AH633" s="3"/>
      <c r="AI633" s="3"/>
      <c r="AJ633" s="3"/>
      <c r="AK633" s="3">
        <v>6.35</v>
      </c>
      <c r="AL633" s="3"/>
      <c r="AM633" s="3"/>
      <c r="AN633" s="3">
        <v>169.9</v>
      </c>
      <c r="AO633" s="3"/>
      <c r="AP633" s="3">
        <v>109.94</v>
      </c>
      <c r="AQ633" s="4">
        <v>491.17</v>
      </c>
      <c r="AR633" s="3">
        <v>651.39</v>
      </c>
      <c r="AS633" s="4">
        <v>687</v>
      </c>
      <c r="AT633" s="3"/>
      <c r="AU633" s="4"/>
      <c r="AV633" s="3">
        <v>33.020000000000003</v>
      </c>
      <c r="AW633" s="4"/>
      <c r="AX633" s="3">
        <v>183.05</v>
      </c>
      <c r="AY633" s="3"/>
      <c r="AZ633" s="3"/>
      <c r="BA633" s="3">
        <v>35.200000000000003</v>
      </c>
      <c r="BB633" s="3"/>
      <c r="BC633" s="3">
        <v>-31.62</v>
      </c>
      <c r="BD633" s="4">
        <v>240.17</v>
      </c>
      <c r="BE633" s="3"/>
      <c r="BF633" s="4"/>
      <c r="BG633" s="3"/>
      <c r="BH633" s="4"/>
      <c r="BI633" s="3">
        <v>1471.84</v>
      </c>
      <c r="BJ633" s="3">
        <v>147.51</v>
      </c>
      <c r="BK633" s="3">
        <v>81.39</v>
      </c>
      <c r="BL633" s="3"/>
      <c r="BM633" s="3"/>
      <c r="BN633" s="3"/>
      <c r="BO633" s="3">
        <v>-52.14</v>
      </c>
      <c r="BP633" s="3">
        <v>-34.76</v>
      </c>
      <c r="BQ633" s="3"/>
      <c r="BR633" s="3">
        <v>-780.15</v>
      </c>
      <c r="BS633" s="3">
        <f t="shared" si="50"/>
        <v>780.15</v>
      </c>
      <c r="BT633" s="3">
        <f t="shared" si="51"/>
        <v>691.68999999999994</v>
      </c>
      <c r="BU633" s="3"/>
      <c r="BV633" s="3"/>
      <c r="BW633" s="3"/>
      <c r="BX633" s="3"/>
      <c r="BY633" s="3"/>
      <c r="BZ633" s="3"/>
      <c r="CA633" s="4"/>
      <c r="CB633" s="3"/>
      <c r="CC633" s="3"/>
      <c r="CD633" s="3"/>
      <c r="CE633" s="3"/>
      <c r="CF633" s="3"/>
      <c r="CG633" s="3"/>
      <c r="CH633" s="3"/>
      <c r="CI633" s="3"/>
      <c r="CJ633" s="4"/>
      <c r="CK633" s="3"/>
      <c r="CL633" s="3">
        <v>-238.83</v>
      </c>
      <c r="CM633" s="3"/>
      <c r="CN633" s="3">
        <v>0</v>
      </c>
      <c r="CO633" s="3"/>
      <c r="CP633" s="3">
        <v>230.28</v>
      </c>
      <c r="CQ633" s="3"/>
      <c r="CR633" s="3"/>
    </row>
    <row r="634" spans="1:96" ht="15" customHeight="1" x14ac:dyDescent="0.15">
      <c r="A634" s="1" t="s">
        <v>872</v>
      </c>
      <c r="B634" s="1" t="s">
        <v>437</v>
      </c>
      <c r="C634" s="1" t="s">
        <v>1292</v>
      </c>
      <c r="D634" s="1" t="str">
        <f>VLOOKUP(B634,VALIDAÇÃO!$B$2:$C$12,2,0)</f>
        <v xml:space="preserve">BOSSA </v>
      </c>
      <c r="E634" s="1" t="s">
        <v>462</v>
      </c>
      <c r="F634" s="1" t="s">
        <v>1830</v>
      </c>
      <c r="G634" s="1" t="str">
        <f>VLOOKUP(H634,VALIDAÇÃO!$F$2:$G$83,2,0)</f>
        <v>DIRETO</v>
      </c>
      <c r="H634" s="1" t="s">
        <v>1518</v>
      </c>
      <c r="I634" s="1" t="s">
        <v>847</v>
      </c>
      <c r="J634" s="15">
        <v>44959</v>
      </c>
      <c r="K634" s="15"/>
      <c r="L634" s="2">
        <v>1524.16</v>
      </c>
      <c r="M634" s="2" t="e">
        <f>W634+X634+Y634+Z634+AA634+AB634+AC634+AD634+AE634+AF634+AH634+AJ634+AK634+AL634+AM634+AN634+AO634+AP634+AR634+AT634+AV634++AX634+AY634+AZ634+BA634+BG634+BJ634+BO634+BP634+BQ634+BV634+BW634+BX634+BZ634+CB634+CC634+CD634+CE634+CF634+CH634+CI634+CL634+CN634+BT634+BC634+BE634+BN634+BU634+CQ634+#REF!+CR634+CG634</f>
        <v>#REF!</v>
      </c>
      <c r="N634" s="2">
        <f>(V634+BR634)</f>
        <v>946.8</v>
      </c>
      <c r="O634" s="2" t="e">
        <f t="shared" si="52"/>
        <v>#REF!</v>
      </c>
      <c r="P634" s="2" t="e">
        <f>O634+BS634</f>
        <v>#REF!</v>
      </c>
      <c r="Q634" s="2" t="e">
        <f t="shared" si="53"/>
        <v>#REF!</v>
      </c>
      <c r="R634" s="2" t="e">
        <f t="shared" si="54"/>
        <v>#REF!</v>
      </c>
      <c r="S634" s="2">
        <v>1738</v>
      </c>
      <c r="T634" s="3"/>
      <c r="U634" s="4"/>
      <c r="V634" s="3">
        <v>1738</v>
      </c>
      <c r="W634" s="3"/>
      <c r="X634" s="3"/>
      <c r="Y634" s="3"/>
      <c r="Z634" s="3"/>
      <c r="AA634" s="3"/>
      <c r="AB634" s="3"/>
      <c r="AC634" s="3"/>
      <c r="AD634" s="3"/>
      <c r="AE634" s="3">
        <v>100</v>
      </c>
      <c r="AF634" s="3"/>
      <c r="AG634" s="4"/>
      <c r="AH634" s="3"/>
      <c r="AI634" s="3"/>
      <c r="AJ634" s="3"/>
      <c r="AK634" s="3">
        <v>2.35</v>
      </c>
      <c r="AL634" s="3"/>
      <c r="AM634" s="3"/>
      <c r="AN634" s="3">
        <v>192</v>
      </c>
      <c r="AO634" s="3"/>
      <c r="AP634" s="3"/>
      <c r="AQ634" s="4"/>
      <c r="AR634" s="3">
        <v>224.06</v>
      </c>
      <c r="AS634" s="4">
        <v>141.16999999999999</v>
      </c>
      <c r="AT634" s="3"/>
      <c r="AU634" s="4"/>
      <c r="AV634" s="3">
        <v>12.21</v>
      </c>
      <c r="AW634" s="4"/>
      <c r="AX634" s="3">
        <v>230</v>
      </c>
      <c r="AY634" s="3"/>
      <c r="AZ634" s="3"/>
      <c r="BA634" s="3">
        <v>44.23</v>
      </c>
      <c r="BB634" s="3"/>
      <c r="BC634" s="3"/>
      <c r="BD634" s="4"/>
      <c r="BE634" s="3"/>
      <c r="BF634" s="4"/>
      <c r="BG634" s="3"/>
      <c r="BH634" s="4"/>
      <c r="BI634" s="3"/>
      <c r="BJ634" s="3">
        <v>43.09</v>
      </c>
      <c r="BK634" s="3">
        <v>12.35</v>
      </c>
      <c r="BL634" s="3"/>
      <c r="BM634" s="3"/>
      <c r="BN634" s="3"/>
      <c r="BO634" s="3">
        <v>-52.14</v>
      </c>
      <c r="BP634" s="3">
        <v>-34.76</v>
      </c>
      <c r="BQ634" s="3"/>
      <c r="BR634" s="3">
        <v>-791.2</v>
      </c>
      <c r="BS634" s="3">
        <f t="shared" si="50"/>
        <v>791.2</v>
      </c>
      <c r="BT634" s="3">
        <f t="shared" si="51"/>
        <v>-791.2</v>
      </c>
      <c r="BU634" s="3"/>
      <c r="BV634" s="3"/>
      <c r="BW634" s="3"/>
      <c r="BX634" s="3"/>
      <c r="BY634" s="3"/>
      <c r="BZ634" s="3"/>
      <c r="CA634" s="4"/>
      <c r="CB634" s="3"/>
      <c r="CC634" s="3"/>
      <c r="CD634" s="3"/>
      <c r="CE634" s="3"/>
      <c r="CF634" s="3"/>
      <c r="CG634" s="3"/>
      <c r="CH634" s="3"/>
      <c r="CI634" s="3"/>
      <c r="CJ634" s="4"/>
      <c r="CK634" s="3"/>
      <c r="CL634" s="3">
        <v>-183.68</v>
      </c>
      <c r="CM634" s="3"/>
      <c r="CN634" s="3">
        <v>0</v>
      </c>
      <c r="CO634" s="3"/>
      <c r="CP634" s="3">
        <v>183.51</v>
      </c>
      <c r="CQ634" s="3"/>
      <c r="CR634" s="3"/>
    </row>
    <row r="635" spans="1:96" ht="15" customHeight="1" x14ac:dyDescent="0.15">
      <c r="A635" s="1" t="s">
        <v>851</v>
      </c>
      <c r="B635" s="1" t="s">
        <v>633</v>
      </c>
      <c r="C635" s="1" t="s">
        <v>1293</v>
      </c>
      <c r="D635" s="1" t="str">
        <f>VLOOKUP(B635,VALIDAÇÃO!$B$2:$C$12,2,0)</f>
        <v>ESSENZA</v>
      </c>
      <c r="E635" s="1" t="s">
        <v>704</v>
      </c>
      <c r="F635" s="1" t="str">
        <f>VLOOKUP(E635,'[1]MAIO 25'!$D$2:$E$876,2,0)</f>
        <v>Masculino</v>
      </c>
      <c r="G635" s="1" t="str">
        <f>VLOOKUP(H635,VALIDAÇÃO!$F$2:$G$83,2,0)</f>
        <v>DIRETO</v>
      </c>
      <c r="H635" s="1" t="s">
        <v>649</v>
      </c>
      <c r="I635" s="1" t="s">
        <v>847</v>
      </c>
      <c r="J635" s="15">
        <v>45159</v>
      </c>
      <c r="K635" s="15"/>
      <c r="L635" s="2">
        <v>2262.61</v>
      </c>
      <c r="M635" s="2" t="e">
        <f>W635+X635+Y635+Z635+AA635+AB635+AC635+AD635+AE635+AF635+AH635+AJ635+AK635+AL635+AM635+AN635+AO635+AP635+AR635+AT635+AV635++AX635+AY635+AZ635+BA635+BG635+BJ635+BO635+BP635+BQ635+BV635+BW635+BX635+BZ635+CB635+CC635+CD635+CE635+CF635+CH635+CI635+CL635+CN635+BT635+BC635+BE635+BN635+BU635+CQ635+#REF!+CR635+CG635</f>
        <v>#REF!</v>
      </c>
      <c r="N635" s="2">
        <f>(T635+BR635)</f>
        <v>-924</v>
      </c>
      <c r="O635" s="2" t="e">
        <f t="shared" si="52"/>
        <v>#REF!</v>
      </c>
      <c r="P635" s="2" t="e">
        <f>O635+BS635</f>
        <v>#REF!</v>
      </c>
      <c r="Q635" s="2" t="e">
        <f t="shared" si="53"/>
        <v>#REF!</v>
      </c>
      <c r="R635" s="2" t="e">
        <f>L635-(M635+N635)</f>
        <v>#REF!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4"/>
      <c r="AH635" s="3"/>
      <c r="AI635" s="3"/>
      <c r="AJ635" s="3"/>
      <c r="AK635" s="3">
        <v>7.96</v>
      </c>
      <c r="AL635" s="3"/>
      <c r="AM635" s="3"/>
      <c r="AN635" s="3"/>
      <c r="AO635" s="3"/>
      <c r="AP635" s="3">
        <v>143.44</v>
      </c>
      <c r="AQ635" s="4">
        <v>482.14</v>
      </c>
      <c r="AR635" s="3">
        <v>271.06</v>
      </c>
      <c r="AS635" s="4">
        <v>1253.1400000000001</v>
      </c>
      <c r="AT635" s="3"/>
      <c r="AU635" s="4"/>
      <c r="AV635" s="3">
        <v>41.39</v>
      </c>
      <c r="AW635" s="4">
        <v>0</v>
      </c>
      <c r="AX635" s="3">
        <v>402</v>
      </c>
      <c r="AY635" s="3"/>
      <c r="AZ635" s="3"/>
      <c r="BA635" s="3">
        <v>77.31</v>
      </c>
      <c r="BB635" s="3"/>
      <c r="BC635" s="3">
        <v>-38.17</v>
      </c>
      <c r="BD635" s="4">
        <v>218.14</v>
      </c>
      <c r="BE635" s="3"/>
      <c r="BF635" s="4"/>
      <c r="BG635" s="3">
        <v>191.85</v>
      </c>
      <c r="BH635" s="4">
        <v>548.14</v>
      </c>
      <c r="BI635" s="3">
        <v>695.2</v>
      </c>
      <c r="BJ635" s="3">
        <v>116.61</v>
      </c>
      <c r="BK635" s="3">
        <v>119.1</v>
      </c>
      <c r="BL635" s="3"/>
      <c r="BM635" s="3"/>
      <c r="BN635" s="3"/>
      <c r="BO635" s="3"/>
      <c r="BP635" s="3">
        <v>-46.2</v>
      </c>
      <c r="BQ635" s="3"/>
      <c r="BR635" s="3">
        <v>-924</v>
      </c>
      <c r="BS635" s="3">
        <f t="shared" si="50"/>
        <v>924</v>
      </c>
      <c r="BT635" s="3">
        <f t="shared" si="51"/>
        <v>-228.79999999999995</v>
      </c>
      <c r="BU635" s="3"/>
      <c r="BV635" s="3"/>
      <c r="BW635" s="3"/>
      <c r="BX635" s="3"/>
      <c r="BY635" s="3"/>
      <c r="BZ635" s="3"/>
      <c r="CA635" s="4"/>
      <c r="CB635" s="3"/>
      <c r="CC635" s="3"/>
      <c r="CD635" s="3"/>
      <c r="CE635" s="3"/>
      <c r="CF635" s="3"/>
      <c r="CG635" s="3"/>
      <c r="CH635" s="3"/>
      <c r="CI635" s="3"/>
      <c r="CJ635" s="4"/>
      <c r="CK635" s="3"/>
      <c r="CL635" s="3">
        <v>-316.20999999999998</v>
      </c>
      <c r="CM635" s="3"/>
      <c r="CN635" s="3">
        <v>-30.05</v>
      </c>
      <c r="CO635" s="3"/>
      <c r="CP635" s="3">
        <v>281.87</v>
      </c>
      <c r="CQ635" s="3"/>
      <c r="CR635" s="3"/>
    </row>
    <row r="636" spans="1:96" ht="15" customHeight="1" x14ac:dyDescent="0.15">
      <c r="A636" s="1" t="s">
        <v>872</v>
      </c>
      <c r="B636" s="1" t="s">
        <v>437</v>
      </c>
      <c r="C636" s="1" t="s">
        <v>1294</v>
      </c>
      <c r="D636" s="1" t="str">
        <f>VLOOKUP(B636,VALIDAÇÃO!$B$2:$C$12,2,0)</f>
        <v xml:space="preserve">BOSSA </v>
      </c>
      <c r="E636" s="1" t="s">
        <v>669</v>
      </c>
      <c r="F636" s="1" t="str">
        <f>VLOOKUP(E636,'[1]MAIO 25'!$D$2:$E$876,2,0)</f>
        <v>Masculino</v>
      </c>
      <c r="G636" s="1" t="str">
        <f>VLOOKUP(H636,VALIDAÇÃO!$F$2:$G$83,2,0)</f>
        <v>DIRETO</v>
      </c>
      <c r="H636" s="1" t="s">
        <v>1518</v>
      </c>
      <c r="I636" s="1" t="s">
        <v>847</v>
      </c>
      <c r="J636" s="15">
        <v>45390</v>
      </c>
      <c r="K636" s="15"/>
      <c r="L636" s="2">
        <v>1244.3</v>
      </c>
      <c r="M636" s="2" t="e">
        <f>W636+X636+Y636+Z636+AA636+AB636+AC636+AD636+AE636+AF636+AH636+AJ636+AK636+AL636+AM636+AN636+AO636+AP636+AR636+AT636+AV636++AX636+AY636+AZ636+BA636+BG636+BJ636+BO636+BP636+BQ636+BV636+BW636+BX636+BZ636+CB636+CC636+CD636+CE636+CF636+CH636+CI636+CL636+CN636+BT636+BC636+BE636+BN636+BU636+CQ636+#REF!+CR636+CG636</f>
        <v>#REF!</v>
      </c>
      <c r="N636" s="2">
        <f>(V636+BR636)</f>
        <v>937.8</v>
      </c>
      <c r="O636" s="2" t="e">
        <f t="shared" si="52"/>
        <v>#REF!</v>
      </c>
      <c r="P636" s="2" t="e">
        <f>O636+BS636</f>
        <v>#REF!</v>
      </c>
      <c r="Q636" s="2" t="e">
        <f t="shared" si="53"/>
        <v>#REF!</v>
      </c>
      <c r="R636" s="2" t="e">
        <f t="shared" si="54"/>
        <v>#REF!</v>
      </c>
      <c r="S636" s="2">
        <v>1738</v>
      </c>
      <c r="T636" s="3"/>
      <c r="U636" s="4"/>
      <c r="V636" s="3">
        <v>1738</v>
      </c>
      <c r="W636" s="3"/>
      <c r="X636" s="3"/>
      <c r="Y636" s="3"/>
      <c r="Z636" s="3"/>
      <c r="AA636" s="3"/>
      <c r="AB636" s="3"/>
      <c r="AC636" s="3"/>
      <c r="AD636" s="3"/>
      <c r="AE636" s="3">
        <v>100</v>
      </c>
      <c r="AF636" s="3"/>
      <c r="AG636" s="4"/>
      <c r="AH636" s="3"/>
      <c r="AI636" s="3"/>
      <c r="AJ636" s="3"/>
      <c r="AK636" s="3">
        <v>0.84</v>
      </c>
      <c r="AL636" s="3"/>
      <c r="AM636" s="3"/>
      <c r="AN636" s="3">
        <v>105</v>
      </c>
      <c r="AO636" s="3"/>
      <c r="AP636" s="3"/>
      <c r="AQ636" s="4"/>
      <c r="AR636" s="3">
        <v>92.44</v>
      </c>
      <c r="AS636" s="4">
        <v>518</v>
      </c>
      <c r="AT636" s="3"/>
      <c r="AU636" s="4"/>
      <c r="AV636" s="3">
        <v>4.38</v>
      </c>
      <c r="AW636" s="4">
        <v>0</v>
      </c>
      <c r="AX636" s="3">
        <v>200</v>
      </c>
      <c r="AY636" s="3"/>
      <c r="AZ636" s="3"/>
      <c r="BA636" s="3">
        <v>38.46</v>
      </c>
      <c r="BB636" s="3"/>
      <c r="BC636" s="3"/>
      <c r="BD636" s="4"/>
      <c r="BE636" s="3"/>
      <c r="BF636" s="4"/>
      <c r="BG636" s="3"/>
      <c r="BH636" s="4"/>
      <c r="BI636" s="3">
        <v>924</v>
      </c>
      <c r="BJ636" s="3">
        <v>17.78</v>
      </c>
      <c r="BK636" s="3">
        <v>134.88</v>
      </c>
      <c r="BL636" s="3"/>
      <c r="BM636" s="3"/>
      <c r="BN636" s="3"/>
      <c r="BO636" s="3">
        <v>-52.14</v>
      </c>
      <c r="BP636" s="3">
        <v>-34.76</v>
      </c>
      <c r="BQ636" s="3"/>
      <c r="BR636" s="3">
        <v>-800.2</v>
      </c>
      <c r="BS636" s="3">
        <f t="shared" si="50"/>
        <v>800.2</v>
      </c>
      <c r="BT636" s="3">
        <f t="shared" si="51"/>
        <v>123.79999999999995</v>
      </c>
      <c r="BU636" s="3"/>
      <c r="BV636" s="3"/>
      <c r="BW636" s="3"/>
      <c r="BX636" s="3"/>
      <c r="BY636" s="3"/>
      <c r="BZ636" s="3"/>
      <c r="CA636" s="4"/>
      <c r="CB636" s="3"/>
      <c r="CC636" s="3"/>
      <c r="CD636" s="3"/>
      <c r="CE636" s="3"/>
      <c r="CF636" s="3"/>
      <c r="CG636" s="3"/>
      <c r="CH636" s="3"/>
      <c r="CI636" s="3"/>
      <c r="CJ636" s="4"/>
      <c r="CK636" s="3"/>
      <c r="CL636" s="3">
        <v>-165.5</v>
      </c>
      <c r="CM636" s="3"/>
      <c r="CN636" s="3">
        <v>0</v>
      </c>
      <c r="CO636" s="3"/>
      <c r="CP636" s="3">
        <v>167.35</v>
      </c>
      <c r="CQ636" s="3"/>
      <c r="CR636" s="3"/>
    </row>
    <row r="637" spans="1:96" ht="15" customHeight="1" x14ac:dyDescent="0.15">
      <c r="A637" s="1" t="s">
        <v>859</v>
      </c>
      <c r="B637" s="1" t="s">
        <v>249</v>
      </c>
      <c r="C637" s="1" t="s">
        <v>1243</v>
      </c>
      <c r="D637" s="1" t="str">
        <f>VLOOKUP(B637,VALIDAÇÃO!$B$2:$C$12,2,0)</f>
        <v>MANUNTENÇÃO</v>
      </c>
      <c r="E637" s="1" t="s">
        <v>1748</v>
      </c>
      <c r="F637" s="1" t="e">
        <f>VLOOKUP(E637,'[1]MAIO 25'!$D$2:$E$876,2,0)</f>
        <v>#N/A</v>
      </c>
      <c r="G637" s="1" t="str">
        <f>VLOOKUP(H637,VALIDAÇÃO!$F$2:$G$83,2,0)</f>
        <v>DIRETO</v>
      </c>
      <c r="H637" s="1" t="s">
        <v>1518</v>
      </c>
      <c r="I637" s="1" t="s">
        <v>1827</v>
      </c>
      <c r="J637" s="15">
        <v>41785</v>
      </c>
      <c r="K637" s="15"/>
      <c r="L637" s="2">
        <v>1887.5</v>
      </c>
      <c r="M637" s="2" t="e">
        <f>W637+X637+Y637+Z637+AA637+AB637+AC637+AD637+AE637+AF637+AH637+AJ637+AK637+AL637+AM637+AN637+AO637+AP637+AR637+AT637+AV637++AX637+AY637+AZ637+BA637+BG637+BJ637+BO637+BP637+BQ637+BV637+BW637+BX637+BZ637+CB637+CC637+CD637+CE637+CF637+CH637+CI637+CL637+CN637+BT637+BC637+BE637+BN637+BU637+CQ637+#REF!+CR637+CG637</f>
        <v>#REF!</v>
      </c>
      <c r="N637" s="2">
        <f>(V637+BR637)</f>
        <v>1001.9</v>
      </c>
      <c r="O637" s="2" t="e">
        <f t="shared" si="52"/>
        <v>#REF!</v>
      </c>
      <c r="P637" s="2" t="e">
        <f>O637+BS637</f>
        <v>#REF!</v>
      </c>
      <c r="Q637" s="2" t="e">
        <f t="shared" si="53"/>
        <v>#REF!</v>
      </c>
      <c r="R637" s="2" t="e">
        <f t="shared" si="54"/>
        <v>#REF!</v>
      </c>
      <c r="S637" s="2">
        <v>1738</v>
      </c>
      <c r="T637" s="3"/>
      <c r="U637" s="4"/>
      <c r="V637" s="3">
        <v>1738</v>
      </c>
      <c r="W637" s="3"/>
      <c r="X637" s="3"/>
      <c r="Y637" s="3">
        <v>1.53</v>
      </c>
      <c r="Z637" s="3"/>
      <c r="AA637" s="3"/>
      <c r="AB637" s="3"/>
      <c r="AC637" s="3"/>
      <c r="AD637" s="3"/>
      <c r="AE637" s="3">
        <v>100</v>
      </c>
      <c r="AF637" s="3"/>
      <c r="AG637" s="4"/>
      <c r="AH637" s="3"/>
      <c r="AI637" s="3"/>
      <c r="AJ637" s="3"/>
      <c r="AK637" s="3">
        <v>3.16</v>
      </c>
      <c r="AL637" s="3"/>
      <c r="AM637" s="3"/>
      <c r="AN637" s="3">
        <v>81.8</v>
      </c>
      <c r="AO637" s="3"/>
      <c r="AP637" s="3">
        <v>88.19</v>
      </c>
      <c r="AQ637" s="4">
        <v>394</v>
      </c>
      <c r="AR637" s="3">
        <v>606.14</v>
      </c>
      <c r="AS637" s="4">
        <v>421.14</v>
      </c>
      <c r="AT637" s="3"/>
      <c r="AU637" s="4"/>
      <c r="AV637" s="3">
        <v>16.45</v>
      </c>
      <c r="AW637" s="4">
        <v>0</v>
      </c>
      <c r="AX637" s="3">
        <v>84</v>
      </c>
      <c r="AY637" s="3"/>
      <c r="AZ637" s="3"/>
      <c r="BA637" s="3">
        <v>16.149999999999999</v>
      </c>
      <c r="BB637" s="3"/>
      <c r="BC637" s="3">
        <v>-2.11</v>
      </c>
      <c r="BD637" s="4">
        <v>16</v>
      </c>
      <c r="BE637" s="3"/>
      <c r="BF637" s="4"/>
      <c r="BG637" s="3">
        <v>155.63</v>
      </c>
      <c r="BH637" s="4">
        <v>591</v>
      </c>
      <c r="BI637" s="3">
        <v>924</v>
      </c>
      <c r="BJ637" s="3">
        <v>163.75</v>
      </c>
      <c r="BK637" s="3">
        <v>38.130000000000003</v>
      </c>
      <c r="BL637" s="3"/>
      <c r="BM637" s="3"/>
      <c r="BN637" s="3"/>
      <c r="BO637" s="3">
        <v>-52.14</v>
      </c>
      <c r="BP637" s="3">
        <v>-34.76</v>
      </c>
      <c r="BQ637" s="3">
        <v>-104.28</v>
      </c>
      <c r="BR637" s="3">
        <v>-736.1</v>
      </c>
      <c r="BS637" s="3">
        <f t="shared" si="50"/>
        <v>736.1</v>
      </c>
      <c r="BT637" s="3">
        <f t="shared" si="51"/>
        <v>187.89999999999998</v>
      </c>
      <c r="BU637" s="3"/>
      <c r="BV637" s="3"/>
      <c r="BW637" s="3"/>
      <c r="BX637" s="3"/>
      <c r="BY637" s="3"/>
      <c r="BZ637" s="3"/>
      <c r="CA637" s="4"/>
      <c r="CB637" s="3"/>
      <c r="CC637" s="3"/>
      <c r="CD637" s="3"/>
      <c r="CE637" s="3"/>
      <c r="CF637" s="3"/>
      <c r="CG637" s="3"/>
      <c r="CH637" s="3"/>
      <c r="CI637" s="3"/>
      <c r="CJ637" s="4"/>
      <c r="CK637" s="3"/>
      <c r="CL637" s="3">
        <v>-237.91</v>
      </c>
      <c r="CM637" s="3"/>
      <c r="CN637" s="3">
        <v>0</v>
      </c>
      <c r="CO637" s="3"/>
      <c r="CP637" s="3">
        <v>229.67</v>
      </c>
      <c r="CQ637" s="3"/>
      <c r="CR637" s="3"/>
    </row>
    <row r="638" spans="1:96" ht="15" customHeight="1" x14ac:dyDescent="0.15">
      <c r="A638" s="1" t="s">
        <v>845</v>
      </c>
      <c r="B638" s="1" t="s">
        <v>55</v>
      </c>
      <c r="C638" s="1" t="s">
        <v>1295</v>
      </c>
      <c r="D638" s="1" t="str">
        <f>VLOOKUP(B638,VALIDAÇÃO!$B$2:$C$12,2,0)</f>
        <v>UNIQUE</v>
      </c>
      <c r="E638" s="1" t="s">
        <v>684</v>
      </c>
      <c r="F638" s="1" t="s">
        <v>1830</v>
      </c>
      <c r="G638" s="1" t="str">
        <f>VLOOKUP(H638,VALIDAÇÃO!$F$2:$G$83,2,0)</f>
        <v>DIRETO</v>
      </c>
      <c r="H638" s="1" t="s">
        <v>1520</v>
      </c>
      <c r="I638" s="1" t="s">
        <v>847</v>
      </c>
      <c r="J638" s="15">
        <v>45483</v>
      </c>
      <c r="K638" s="15"/>
      <c r="L638" s="2">
        <v>2217.73</v>
      </c>
      <c r="M638" s="2" t="e">
        <f>W638+X638+Y638+Z638+AA638+AB638+AC638+AD638+AE638+AF638+AH638+AJ638+AK638+AL638+AM638+AN638+AO638+AP638+AR638+AT638+AV638++AX638+AY638+AZ638+BA638+BG638+BJ638+BO638+BP638+BQ638+BV638+BW638+BX638+BZ638+CB638+CC638+CD638+CE638+CF638+CH638+CI638+CL638+CN638+BT638+BC638+BE638+BN638+BU638+CQ638+#REF!+CR638+CG638</f>
        <v>#REF!</v>
      </c>
      <c r="N638" s="2">
        <f>(V638+BR638)</f>
        <v>1326</v>
      </c>
      <c r="O638" s="2" t="e">
        <f t="shared" si="52"/>
        <v>#REF!</v>
      </c>
      <c r="P638" s="2" t="e">
        <f>O638+BS638</f>
        <v>#REF!</v>
      </c>
      <c r="Q638" s="2" t="e">
        <f t="shared" si="53"/>
        <v>#REF!</v>
      </c>
      <c r="R638" s="2" t="e">
        <f t="shared" si="54"/>
        <v>#REF!</v>
      </c>
      <c r="S638" s="2">
        <v>2310</v>
      </c>
      <c r="T638" s="3"/>
      <c r="U638" s="4"/>
      <c r="V638" s="3">
        <v>2310</v>
      </c>
      <c r="W638" s="3"/>
      <c r="X638" s="3"/>
      <c r="Y638" s="3"/>
      <c r="Z638" s="3"/>
      <c r="AA638" s="3"/>
      <c r="AB638" s="3"/>
      <c r="AC638" s="3">
        <v>55.62</v>
      </c>
      <c r="AD638" s="3">
        <v>100</v>
      </c>
      <c r="AE638" s="3">
        <v>100</v>
      </c>
      <c r="AF638" s="3"/>
      <c r="AG638" s="4"/>
      <c r="AH638" s="3"/>
      <c r="AI638" s="3"/>
      <c r="AJ638" s="3"/>
      <c r="AK638" s="3">
        <v>8.15</v>
      </c>
      <c r="AL638" s="3"/>
      <c r="AM638" s="3"/>
      <c r="AN638" s="3">
        <v>120</v>
      </c>
      <c r="AO638" s="3"/>
      <c r="AP638" s="3"/>
      <c r="AQ638" s="4"/>
      <c r="AR638" s="3">
        <v>398.4</v>
      </c>
      <c r="AS638" s="4">
        <v>3441.17</v>
      </c>
      <c r="AT638" s="3"/>
      <c r="AU638" s="4"/>
      <c r="AV638" s="3">
        <v>42.38</v>
      </c>
      <c r="AW638" s="4">
        <v>0</v>
      </c>
      <c r="AX638" s="3">
        <v>458.66</v>
      </c>
      <c r="AY638" s="3"/>
      <c r="AZ638" s="3"/>
      <c r="BA638" s="3">
        <v>88.2</v>
      </c>
      <c r="BB638" s="3"/>
      <c r="BC638" s="3">
        <v>-4.93</v>
      </c>
      <c r="BD638" s="4">
        <v>28.17</v>
      </c>
      <c r="BE638" s="3"/>
      <c r="BF638" s="4"/>
      <c r="BG638" s="3">
        <v>141.11000000000001</v>
      </c>
      <c r="BH638" s="4">
        <v>403.17</v>
      </c>
      <c r="BI638" s="3">
        <v>695.2</v>
      </c>
      <c r="BJ638" s="3">
        <v>103.75</v>
      </c>
      <c r="BK638" s="3">
        <v>269.56</v>
      </c>
      <c r="BL638" s="3"/>
      <c r="BM638" s="3"/>
      <c r="BN638" s="3"/>
      <c r="BO638" s="3">
        <v>-69.3</v>
      </c>
      <c r="BP638" s="3">
        <v>-46.2</v>
      </c>
      <c r="BQ638" s="3">
        <v>-138.6</v>
      </c>
      <c r="BR638" s="3">
        <v>-984</v>
      </c>
      <c r="BS638" s="3">
        <f t="shared" si="50"/>
        <v>984</v>
      </c>
      <c r="BT638" s="3">
        <f t="shared" si="51"/>
        <v>-288.79999999999995</v>
      </c>
      <c r="BU638" s="3"/>
      <c r="BV638" s="3"/>
      <c r="BW638" s="3"/>
      <c r="BX638" s="3"/>
      <c r="BY638" s="3"/>
      <c r="BZ638" s="3"/>
      <c r="CA638" s="4"/>
      <c r="CB638" s="3"/>
      <c r="CC638" s="3"/>
      <c r="CD638" s="3"/>
      <c r="CE638" s="3"/>
      <c r="CF638" s="3"/>
      <c r="CG638" s="3"/>
      <c r="CH638" s="3"/>
      <c r="CI638" s="3"/>
      <c r="CJ638" s="4"/>
      <c r="CK638" s="3"/>
      <c r="CL638" s="3">
        <v>-318.89</v>
      </c>
      <c r="CM638" s="3"/>
      <c r="CN638" s="3">
        <v>-46.62</v>
      </c>
      <c r="CO638" s="3"/>
      <c r="CP638" s="3">
        <v>283.64999999999998</v>
      </c>
      <c r="CQ638" s="3"/>
      <c r="CR638" s="3"/>
    </row>
    <row r="639" spans="1:96" ht="15" customHeight="1" x14ac:dyDescent="0.15">
      <c r="A639" s="1" t="s">
        <v>851</v>
      </c>
      <c r="B639" s="1" t="s">
        <v>633</v>
      </c>
      <c r="C639" s="1" t="s">
        <v>1296</v>
      </c>
      <c r="D639" s="1" t="str">
        <f>VLOOKUP(B639,VALIDAÇÃO!$B$2:$C$12,2,0)</f>
        <v>ESSENZA</v>
      </c>
      <c r="E639" s="1" t="s">
        <v>116</v>
      </c>
      <c r="F639" s="1" t="str">
        <f>VLOOKUP(E639,'[1]MAIO 25'!$D$2:$E$876,2,0)</f>
        <v>Masculino</v>
      </c>
      <c r="G639" s="1" t="str">
        <f>VLOOKUP(H639,VALIDAÇÃO!$F$2:$G$83,2,0)</f>
        <v>DIRETO</v>
      </c>
      <c r="H639" s="1" t="s">
        <v>1518</v>
      </c>
      <c r="I639" s="1" t="s">
        <v>847</v>
      </c>
      <c r="J639" s="15">
        <v>45677</v>
      </c>
      <c r="K639" s="15"/>
      <c r="L639" s="2">
        <v>1716.65</v>
      </c>
      <c r="M639" s="2" t="e">
        <f>W639+X639+Y639+Z639+AA639+AB639+AC639+AD639+AE639+AF639+AH639+AJ639+AK639+AL639+AM639+AN639+AO639+AP639+AR639+AT639+AV639++AX639+AY639+AZ639+BA639+BG639+BJ639+BO639+BP639+BQ639+BV639+BW639+BX639+BZ639+CB639+CC639+CD639+CE639+CF639+CH639+CI639+CL639+CN639+BT639+BC639+BE639+BN639+BU639+CQ639+#REF!+CR639+CG639</f>
        <v>#REF!</v>
      </c>
      <c r="N639" s="2">
        <f>(V639+BR639)</f>
        <v>1042.8</v>
      </c>
      <c r="O639" s="2" t="e">
        <f t="shared" si="52"/>
        <v>#REF!</v>
      </c>
      <c r="P639" s="2" t="e">
        <f>O639+BS639</f>
        <v>#REF!</v>
      </c>
      <c r="Q639" s="2" t="e">
        <f t="shared" si="53"/>
        <v>#REF!</v>
      </c>
      <c r="R639" s="2" t="e">
        <f t="shared" si="54"/>
        <v>#REF!</v>
      </c>
      <c r="S639" s="2">
        <v>1738</v>
      </c>
      <c r="T639" s="3">
        <v>1130</v>
      </c>
      <c r="U639" s="4">
        <v>10800</v>
      </c>
      <c r="V639" s="3">
        <v>1738</v>
      </c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4"/>
      <c r="AH639" s="3"/>
      <c r="AI639" s="3"/>
      <c r="AJ639" s="3"/>
      <c r="AK639" s="3">
        <v>5.39</v>
      </c>
      <c r="AL639" s="3">
        <v>126</v>
      </c>
      <c r="AM639" s="3"/>
      <c r="AN639" s="3"/>
      <c r="AO639" s="3"/>
      <c r="AP639" s="3">
        <v>216.25</v>
      </c>
      <c r="AQ639" s="4">
        <v>966.14</v>
      </c>
      <c r="AR639" s="3">
        <v>64.72</v>
      </c>
      <c r="AS639" s="4"/>
      <c r="AT639" s="3"/>
      <c r="AU639" s="4"/>
      <c r="AV639" s="3">
        <v>28.01</v>
      </c>
      <c r="AW639" s="4"/>
      <c r="AX639" s="3">
        <v>230</v>
      </c>
      <c r="AY639" s="3"/>
      <c r="AZ639" s="3"/>
      <c r="BA639" s="3">
        <v>44.23</v>
      </c>
      <c r="BB639" s="3"/>
      <c r="BC639" s="3">
        <v>-10.55</v>
      </c>
      <c r="BD639" s="4">
        <v>80.14</v>
      </c>
      <c r="BE639" s="3"/>
      <c r="BF639" s="4"/>
      <c r="BG639" s="3">
        <v>274.17</v>
      </c>
      <c r="BH639" s="4">
        <v>1041.1400000000001</v>
      </c>
      <c r="BI639" s="3">
        <v>452</v>
      </c>
      <c r="BJ639" s="3">
        <v>106.76</v>
      </c>
      <c r="BK639" s="3"/>
      <c r="BL639" s="3"/>
      <c r="BM639" s="3"/>
      <c r="BN639" s="3"/>
      <c r="BO639" s="3">
        <v>-52.14</v>
      </c>
      <c r="BP639" s="3">
        <v>-34.76</v>
      </c>
      <c r="BQ639" s="3">
        <v>-104.28</v>
      </c>
      <c r="BR639" s="3">
        <v>-695.2</v>
      </c>
      <c r="BS639" s="3">
        <f t="shared" si="50"/>
        <v>695.2</v>
      </c>
      <c r="BT639" s="3">
        <f t="shared" si="51"/>
        <v>-243.20000000000005</v>
      </c>
      <c r="BU639" s="3"/>
      <c r="BV639" s="3"/>
      <c r="BW639" s="3"/>
      <c r="BX639" s="3"/>
      <c r="BY639" s="3"/>
      <c r="BZ639" s="3"/>
      <c r="CA639" s="4"/>
      <c r="CB639" s="3"/>
      <c r="CC639" s="3"/>
      <c r="CD639" s="3"/>
      <c r="CE639" s="3"/>
      <c r="CF639" s="3"/>
      <c r="CG639" s="3"/>
      <c r="CH639" s="3"/>
      <c r="CI639" s="3"/>
      <c r="CJ639" s="4"/>
      <c r="CK639" s="3"/>
      <c r="CL639" s="3">
        <v>-219.95</v>
      </c>
      <c r="CM639" s="3"/>
      <c r="CN639" s="3">
        <v>0</v>
      </c>
      <c r="CO639" s="3"/>
      <c r="CP639" s="3">
        <v>215.75</v>
      </c>
      <c r="CQ639" s="3"/>
      <c r="CR639" s="3"/>
    </row>
    <row r="640" spans="1:96" ht="15" customHeight="1" x14ac:dyDescent="0.15">
      <c r="A640" s="1" t="s">
        <v>865</v>
      </c>
      <c r="B640" s="1" t="s">
        <v>671</v>
      </c>
      <c r="C640" s="1" t="s">
        <v>1265</v>
      </c>
      <c r="D640" s="1" t="str">
        <f>VLOOKUP(B640,VALIDAÇÃO!$B$2:$C$12,2,0)</f>
        <v>VIVANT</v>
      </c>
      <c r="E640" s="1" t="s">
        <v>254</v>
      </c>
      <c r="F640" s="1" t="str">
        <f>VLOOKUP(E640,'[1]MAIO 25'!$D$2:$E$876,2,0)</f>
        <v>Masculino</v>
      </c>
      <c r="G640" s="1" t="str">
        <f>VLOOKUP(H640,VALIDAÇÃO!$F$2:$G$83,2,0)</f>
        <v>DIRETO</v>
      </c>
      <c r="H640" s="1" t="s">
        <v>649</v>
      </c>
      <c r="I640" s="1" t="s">
        <v>867</v>
      </c>
      <c r="J640" s="15">
        <v>45572</v>
      </c>
      <c r="K640" s="15"/>
      <c r="L640" s="2">
        <v>2001.81</v>
      </c>
      <c r="M640" s="2" t="e">
        <f>W640+X640+Y640+Z640+AA640+AB640+AC640+AD640+AE640+AF640+AH640+AJ640+AK640+AL640+AM640+AN640+AO640+AP640+AR640+AT640+AV640++AX640+AY640+AZ640+BA640+BG640+BJ640+BO640+BP640+BQ640+BV640+BW640+BX640+BZ640+CB640+CC640+CD640+CE640+CF640+CH640+CI640+CL640+CN640+BT640+BC640+BE640+BN640+BU640+CQ640+#REF!+CR640+CG640</f>
        <v>#REF!</v>
      </c>
      <c r="N640" s="2">
        <f>(V640+BR640)</f>
        <v>1386</v>
      </c>
      <c r="O640" s="2" t="e">
        <f t="shared" si="52"/>
        <v>#REF!</v>
      </c>
      <c r="P640" s="2" t="e">
        <f>O640+BS640</f>
        <v>#REF!</v>
      </c>
      <c r="Q640" s="2" t="e">
        <f t="shared" si="53"/>
        <v>#REF!</v>
      </c>
      <c r="R640" s="2" t="e">
        <f t="shared" si="54"/>
        <v>#REF!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>
        <v>100</v>
      </c>
      <c r="AE640" s="3"/>
      <c r="AF640" s="3"/>
      <c r="AG640" s="4"/>
      <c r="AH640" s="3"/>
      <c r="AI640" s="3"/>
      <c r="AJ640" s="3"/>
      <c r="AK640" s="3"/>
      <c r="AL640" s="3"/>
      <c r="AM640" s="3"/>
      <c r="AN640" s="3"/>
      <c r="AO640" s="3"/>
      <c r="AP640" s="3"/>
      <c r="AQ640" s="4"/>
      <c r="AR640" s="3"/>
      <c r="AS640" s="4">
        <v>1213</v>
      </c>
      <c r="AT640" s="3"/>
      <c r="AU640" s="4"/>
      <c r="AV640" s="3"/>
      <c r="AW640" s="4">
        <v>0</v>
      </c>
      <c r="AX640" s="3">
        <v>825</v>
      </c>
      <c r="AY640" s="3"/>
      <c r="AZ640" s="3"/>
      <c r="BA640" s="3">
        <v>158.65</v>
      </c>
      <c r="BB640" s="3"/>
      <c r="BC640" s="3"/>
      <c r="BD640" s="4"/>
      <c r="BE640" s="3"/>
      <c r="BF640" s="4"/>
      <c r="BG640" s="3"/>
      <c r="BH640" s="4"/>
      <c r="BI640" s="3">
        <v>695.2</v>
      </c>
      <c r="BJ640" s="3"/>
      <c r="BK640" s="3">
        <v>67.88</v>
      </c>
      <c r="BL640" s="3"/>
      <c r="BM640" s="3"/>
      <c r="BN640" s="3"/>
      <c r="BO640" s="3">
        <v>-69.3</v>
      </c>
      <c r="BP640" s="3">
        <v>-46.2</v>
      </c>
      <c r="BQ640" s="3"/>
      <c r="BR640" s="3">
        <v>-924</v>
      </c>
      <c r="BS640" s="3">
        <f t="shared" si="50"/>
        <v>924</v>
      </c>
      <c r="BT640" s="3">
        <f t="shared" si="51"/>
        <v>-228.79999999999995</v>
      </c>
      <c r="BU640" s="3"/>
      <c r="BV640" s="3"/>
      <c r="BW640" s="3"/>
      <c r="BX640" s="3"/>
      <c r="BY640" s="3"/>
      <c r="BZ640" s="3"/>
      <c r="CA640" s="4"/>
      <c r="CB640" s="3"/>
      <c r="CC640" s="3"/>
      <c r="CD640" s="3"/>
      <c r="CE640" s="3"/>
      <c r="CF640" s="3"/>
      <c r="CG640" s="3"/>
      <c r="CH640" s="3"/>
      <c r="CI640" s="3"/>
      <c r="CJ640" s="4"/>
      <c r="CK640" s="3"/>
      <c r="CL640" s="3">
        <v>-288.64</v>
      </c>
      <c r="CM640" s="3"/>
      <c r="CN640" s="3">
        <v>-19.32</v>
      </c>
      <c r="CO640" s="3"/>
      <c r="CP640" s="3">
        <v>263.49</v>
      </c>
      <c r="CQ640" s="3"/>
      <c r="CR640" s="3"/>
    </row>
    <row r="641" spans="1:96" ht="15" customHeight="1" x14ac:dyDescent="0.15">
      <c r="A641" s="1" t="s">
        <v>872</v>
      </c>
      <c r="B641" s="1" t="s">
        <v>437</v>
      </c>
      <c r="C641" s="1" t="s">
        <v>1297</v>
      </c>
      <c r="D641" s="1" t="str">
        <f>VLOOKUP(B641,VALIDAÇÃO!$B$2:$C$12,2,0)</f>
        <v xml:space="preserve">BOSSA </v>
      </c>
      <c r="E641" s="1" t="s">
        <v>653</v>
      </c>
      <c r="F641" s="1" t="str">
        <f>VLOOKUP(E641,'[1]MAIO 25'!$D$2:$E$876,2,0)</f>
        <v>Masculino</v>
      </c>
      <c r="G641" s="1" t="str">
        <f>VLOOKUP(H641,VALIDAÇÃO!$F$2:$G$83,2,0)</f>
        <v>DIRETO</v>
      </c>
      <c r="H641" s="1" t="s">
        <v>1518</v>
      </c>
      <c r="I641" s="1" t="s">
        <v>847</v>
      </c>
      <c r="J641" s="15">
        <v>45068</v>
      </c>
      <c r="K641" s="15"/>
      <c r="L641" s="2">
        <v>1493.39</v>
      </c>
      <c r="M641" s="2" t="e">
        <f>W641+X641+Y641+Z641+AA641+AB641+AC641+AD641+AE641+AF641+AH641+AJ641+AK641+AL641+AM641+AN641+AO641+AP641+AR641+AT641+AV641++AX641+AY641+AZ641+BA641+BG641+BJ641+BO641+BP641+BQ641+BV641+BW641+BX641+BZ641+CB641+CC641+CD641+CE641+CF641+CH641+CI641+CL641+CN641+BT641+BC641+BE641+BN641+BU641+CQ641+#REF!+CR641+CG641</f>
        <v>#REF!</v>
      </c>
      <c r="N641" s="2">
        <f>(V641+BR641)</f>
        <v>1042.8</v>
      </c>
      <c r="O641" s="2" t="e">
        <f t="shared" si="52"/>
        <v>#REF!</v>
      </c>
      <c r="P641" s="2" t="e">
        <f>O641+BS641</f>
        <v>#REF!</v>
      </c>
      <c r="Q641" s="2" t="e">
        <f t="shared" si="53"/>
        <v>#REF!</v>
      </c>
      <c r="R641" s="2" t="e">
        <f t="shared" si="54"/>
        <v>#REF!</v>
      </c>
      <c r="S641" s="2">
        <v>1738</v>
      </c>
      <c r="T641" s="3"/>
      <c r="U641" s="4"/>
      <c r="V641" s="3">
        <v>1738</v>
      </c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4"/>
      <c r="AH641" s="3"/>
      <c r="AI641" s="3"/>
      <c r="AJ641" s="3"/>
      <c r="AK641" s="3">
        <v>4.13</v>
      </c>
      <c r="AL641" s="3"/>
      <c r="AM641" s="3"/>
      <c r="AN641" s="3"/>
      <c r="AO641" s="3"/>
      <c r="AP641" s="3">
        <v>93.34</v>
      </c>
      <c r="AQ641" s="4">
        <v>417</v>
      </c>
      <c r="AR641" s="3">
        <v>208.61</v>
      </c>
      <c r="AS641" s="4">
        <v>1952.14</v>
      </c>
      <c r="AT641" s="3"/>
      <c r="AU641" s="4"/>
      <c r="AV641" s="3">
        <v>21.46</v>
      </c>
      <c r="AW641" s="4">
        <v>0</v>
      </c>
      <c r="AX641" s="3">
        <v>300</v>
      </c>
      <c r="AY641" s="3"/>
      <c r="AZ641" s="3"/>
      <c r="BA641" s="3">
        <v>57.69</v>
      </c>
      <c r="BB641" s="3"/>
      <c r="BC641" s="3">
        <v>-5.79</v>
      </c>
      <c r="BD641" s="4">
        <v>44</v>
      </c>
      <c r="BE641" s="3"/>
      <c r="BF641" s="4"/>
      <c r="BG641" s="3"/>
      <c r="BH641" s="4"/>
      <c r="BI641" s="3">
        <v>924</v>
      </c>
      <c r="BJ641" s="3">
        <v>58.07</v>
      </c>
      <c r="BK641" s="3">
        <v>330.38</v>
      </c>
      <c r="BL641" s="3"/>
      <c r="BM641" s="3"/>
      <c r="BN641" s="3"/>
      <c r="BO641" s="3">
        <v>-52.14</v>
      </c>
      <c r="BP641" s="3">
        <v>-34.76</v>
      </c>
      <c r="BQ641" s="3"/>
      <c r="BR641" s="3">
        <v>-695.2</v>
      </c>
      <c r="BS641" s="3">
        <f t="shared" si="50"/>
        <v>695.2</v>
      </c>
      <c r="BT641" s="3">
        <f t="shared" si="51"/>
        <v>228.79999999999995</v>
      </c>
      <c r="BU641" s="3"/>
      <c r="BV641" s="3"/>
      <c r="BW641" s="3"/>
      <c r="BX641" s="3"/>
      <c r="BY641" s="3"/>
      <c r="BZ641" s="3"/>
      <c r="CA641" s="4"/>
      <c r="CB641" s="3"/>
      <c r="CC641" s="3"/>
      <c r="CD641" s="3"/>
      <c r="CE641" s="3"/>
      <c r="CF641" s="3"/>
      <c r="CG641" s="3"/>
      <c r="CH641" s="3"/>
      <c r="CI641" s="3"/>
      <c r="CJ641" s="4"/>
      <c r="CK641" s="3"/>
      <c r="CL641" s="3">
        <v>-200.02</v>
      </c>
      <c r="CM641" s="3"/>
      <c r="CN641" s="3">
        <v>0</v>
      </c>
      <c r="CO641" s="3"/>
      <c r="CP641" s="3">
        <v>198.04</v>
      </c>
      <c r="CQ641" s="3"/>
      <c r="CR641" s="3"/>
    </row>
    <row r="642" spans="1:96" ht="15" customHeight="1" x14ac:dyDescent="0.15">
      <c r="A642" s="1" t="s">
        <v>855</v>
      </c>
      <c r="B642" s="1" t="s">
        <v>509</v>
      </c>
      <c r="C642" s="1" t="s">
        <v>1298</v>
      </c>
      <c r="D642" s="1" t="str">
        <f>VLOOKUP(B642,VALIDAÇÃO!$B$2:$C$12,2,0)</f>
        <v>AUGURI</v>
      </c>
      <c r="E642" s="1" t="s">
        <v>213</v>
      </c>
      <c r="F642" s="1" t="str">
        <f>VLOOKUP(E642,'[1]MAIO 25'!$D$2:$E$876,2,0)</f>
        <v>Masculino</v>
      </c>
      <c r="G642" s="1" t="str">
        <f>VLOOKUP(H642,VALIDAÇÃO!$F$2:$G$83,2,0)</f>
        <v>DIRETO</v>
      </c>
      <c r="H642" s="1" t="s">
        <v>1518</v>
      </c>
      <c r="I642" s="1" t="s">
        <v>847</v>
      </c>
      <c r="J642" s="15">
        <v>45705</v>
      </c>
      <c r="K642" s="15"/>
      <c r="L642" s="2">
        <v>1527.47</v>
      </c>
      <c r="M642" s="2" t="e">
        <f>W642+X642+Y642+Z642+AA642+AB642+AC642+AD642+AE642+AF642+AH642+AJ642+AK642+AL642+AM642+AN642+AO642+AP642+AR642+AT642+AV642++AX642+AY642+AZ642+BA642+BG642+BJ642+BO642+BP642+BQ642+BV642+BW642+BX642+BZ642+CB642+CC642+CD642+CE642+CF642+CH642+CI642+CL642+CN642+BT642+BC642+BE642+BN642+BU642+CQ642+#REF!+CR642+CG642</f>
        <v>#REF!</v>
      </c>
      <c r="N642" s="2">
        <f>(V642+BR642)</f>
        <v>952.8</v>
      </c>
      <c r="O642" s="2" t="e">
        <f t="shared" si="52"/>
        <v>#REF!</v>
      </c>
      <c r="P642" s="2" t="e">
        <f>O642+BS642</f>
        <v>#REF!</v>
      </c>
      <c r="Q642" s="2" t="e">
        <f t="shared" si="53"/>
        <v>#REF!</v>
      </c>
      <c r="R642" s="2" t="e">
        <f t="shared" si="54"/>
        <v>#REF!</v>
      </c>
      <c r="S642" s="2">
        <v>1738</v>
      </c>
      <c r="T642" s="3"/>
      <c r="U642" s="4"/>
      <c r="V642" s="3">
        <v>1738</v>
      </c>
      <c r="W642" s="3"/>
      <c r="X642" s="3"/>
      <c r="Y642" s="3"/>
      <c r="Z642" s="3"/>
      <c r="AA642" s="3"/>
      <c r="AB642" s="3"/>
      <c r="AC642" s="3"/>
      <c r="AD642" s="3">
        <v>100</v>
      </c>
      <c r="AE642" s="3"/>
      <c r="AF642" s="3"/>
      <c r="AG642" s="4"/>
      <c r="AH642" s="3"/>
      <c r="AI642" s="3"/>
      <c r="AJ642" s="3"/>
      <c r="AK642" s="3">
        <v>3.58</v>
      </c>
      <c r="AL642" s="3"/>
      <c r="AM642" s="3"/>
      <c r="AN642" s="3">
        <v>180</v>
      </c>
      <c r="AO642" s="3"/>
      <c r="AP642" s="3">
        <v>109.01</v>
      </c>
      <c r="AQ642" s="4">
        <v>487</v>
      </c>
      <c r="AR642" s="3">
        <v>135.87</v>
      </c>
      <c r="AS642" s="4">
        <v>644</v>
      </c>
      <c r="AT642" s="3"/>
      <c r="AU642" s="4"/>
      <c r="AV642" s="3">
        <v>14.9</v>
      </c>
      <c r="AW642" s="4">
        <v>0</v>
      </c>
      <c r="AX642" s="3">
        <v>256.85000000000002</v>
      </c>
      <c r="AY642" s="3"/>
      <c r="AZ642" s="3"/>
      <c r="BA642" s="3">
        <v>61.64</v>
      </c>
      <c r="BB642" s="3"/>
      <c r="BC642" s="3">
        <v>-21.86</v>
      </c>
      <c r="BD642" s="4">
        <v>166</v>
      </c>
      <c r="BE642" s="3"/>
      <c r="BF642" s="4"/>
      <c r="BG642" s="3"/>
      <c r="BH642" s="4"/>
      <c r="BI642" s="3">
        <v>695.2</v>
      </c>
      <c r="BJ642" s="3">
        <v>58.77</v>
      </c>
      <c r="BK642" s="3">
        <v>83.16</v>
      </c>
      <c r="BL642" s="3"/>
      <c r="BM642" s="3"/>
      <c r="BN642" s="3"/>
      <c r="BO642" s="3"/>
      <c r="BP642" s="3">
        <v>-34.76</v>
      </c>
      <c r="BQ642" s="3"/>
      <c r="BR642" s="3">
        <v>-785.2</v>
      </c>
      <c r="BS642" s="3">
        <f t="shared" si="50"/>
        <v>785.2</v>
      </c>
      <c r="BT642" s="3">
        <f t="shared" si="51"/>
        <v>-90</v>
      </c>
      <c r="BU642" s="3"/>
      <c r="BV642" s="3"/>
      <c r="BW642" s="3"/>
      <c r="BX642" s="3"/>
      <c r="BY642" s="3"/>
      <c r="BZ642" s="3"/>
      <c r="CA642" s="4"/>
      <c r="CB642" s="3"/>
      <c r="CC642" s="3"/>
      <c r="CD642" s="3"/>
      <c r="CE642" s="3"/>
      <c r="CF642" s="3"/>
      <c r="CG642" s="3"/>
      <c r="CH642" s="3"/>
      <c r="CI642" s="3"/>
      <c r="CJ642" s="4"/>
      <c r="CK642" s="3"/>
      <c r="CL642" s="3">
        <v>-189.33</v>
      </c>
      <c r="CM642" s="3"/>
      <c r="CN642" s="3">
        <v>0</v>
      </c>
      <c r="CO642" s="3"/>
      <c r="CP642" s="3">
        <v>188.54</v>
      </c>
      <c r="CQ642" s="3"/>
      <c r="CR642" s="3"/>
    </row>
    <row r="643" spans="1:96" ht="15" customHeight="1" x14ac:dyDescent="0.15">
      <c r="A643" s="1" t="s">
        <v>845</v>
      </c>
      <c r="B643" s="1" t="s">
        <v>55</v>
      </c>
      <c r="C643" s="1" t="s">
        <v>1299</v>
      </c>
      <c r="D643" s="1" t="str">
        <f>VLOOKUP(B643,VALIDAÇÃO!$B$2:$C$12,2,0)</f>
        <v>UNIQUE</v>
      </c>
      <c r="E643" s="1" t="s">
        <v>44</v>
      </c>
      <c r="F643" s="1" t="str">
        <f>VLOOKUP(E643,'[1]MAIO 25'!$D$2:$E$876,2,0)</f>
        <v>Masculino</v>
      </c>
      <c r="G643" s="1" t="str">
        <f>VLOOKUP(H643,VALIDAÇÃO!$F$2:$G$83,2,0)</f>
        <v>DIRETO</v>
      </c>
      <c r="H643" s="1" t="s">
        <v>1518</v>
      </c>
      <c r="I643" s="1" t="s">
        <v>847</v>
      </c>
      <c r="J643" s="15">
        <v>45607</v>
      </c>
      <c r="K643" s="15"/>
      <c r="L643" s="2">
        <v>878.14</v>
      </c>
      <c r="M643" s="2" t="e">
        <f>W643+X643+Y643+Z643+AA643+AB643+AC643+AD643+AE643+AF643+AH643+AJ643+AK643+AL643+AM643+AN643+AO643+AP643+AR643+AT643+AV643++AX643+AY643+AZ643+BA643+BG643+BJ643+BO643+BP643+BQ643+BV643+BW643+BX643+BZ643+CB643+CC643+CD643+CE643+CF643+CH643+CI643+CL643+CN643+BT643+BC643+BE643+BN643+BU643+CQ643+#REF!+CR643+CG643</f>
        <v>#REF!</v>
      </c>
      <c r="N643" s="2">
        <f>(V643+BR643)</f>
        <v>1042.8</v>
      </c>
      <c r="O643" s="2" t="e">
        <f t="shared" si="52"/>
        <v>#REF!</v>
      </c>
      <c r="P643" s="2" t="e">
        <f>O643+BS643</f>
        <v>#REF!</v>
      </c>
      <c r="Q643" s="2" t="e">
        <f t="shared" si="53"/>
        <v>#REF!</v>
      </c>
      <c r="R643" s="2" t="e">
        <f t="shared" si="54"/>
        <v>#REF!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4"/>
      <c r="AH643" s="3"/>
      <c r="AI643" s="3"/>
      <c r="AJ643" s="3"/>
      <c r="AK643" s="3"/>
      <c r="AL643" s="3"/>
      <c r="AM643" s="3"/>
      <c r="AN643" s="3"/>
      <c r="AO643" s="3"/>
      <c r="AP643" s="3">
        <v>109.04</v>
      </c>
      <c r="AQ643" s="4">
        <v>487.17</v>
      </c>
      <c r="AR643" s="3">
        <v>200.15</v>
      </c>
      <c r="AS643" s="4">
        <v>2546.14</v>
      </c>
      <c r="AT643" s="3"/>
      <c r="AU643" s="4"/>
      <c r="AV643" s="3"/>
      <c r="AW643" s="4">
        <v>0</v>
      </c>
      <c r="AX643" s="3"/>
      <c r="AY643" s="3"/>
      <c r="AZ643" s="3"/>
      <c r="BA643" s="3"/>
      <c r="BB643" s="3"/>
      <c r="BC643" s="3">
        <v>-76.78</v>
      </c>
      <c r="BD643" s="4">
        <v>583.16999999999996</v>
      </c>
      <c r="BE643" s="3">
        <v>-57.93</v>
      </c>
      <c r="BF643" s="4">
        <v>1</v>
      </c>
      <c r="BG643" s="3"/>
      <c r="BH643" s="4"/>
      <c r="BI643" s="3">
        <v>695.2</v>
      </c>
      <c r="BJ643" s="3">
        <v>59.46</v>
      </c>
      <c r="BK643" s="3">
        <v>321.14</v>
      </c>
      <c r="BL643" s="3"/>
      <c r="BM643" s="3"/>
      <c r="BN643" s="3"/>
      <c r="BO643" s="3">
        <v>-52.14</v>
      </c>
      <c r="BP643" s="3">
        <v>-34.76</v>
      </c>
      <c r="BQ643" s="3">
        <v>-104.28</v>
      </c>
      <c r="BR643" s="3">
        <v>-695.2</v>
      </c>
      <c r="BS643" s="3">
        <f t="shared" ref="BS643:BS706" si="55">BR643*-1</f>
        <v>695.2</v>
      </c>
      <c r="BT643" s="3">
        <f t="shared" si="51"/>
        <v>0</v>
      </c>
      <c r="BU643" s="3"/>
      <c r="BV643" s="3"/>
      <c r="BW643" s="3"/>
      <c r="BX643" s="3"/>
      <c r="BY643" s="3"/>
      <c r="BZ643" s="3"/>
      <c r="CA643" s="4"/>
      <c r="CB643" s="3"/>
      <c r="CC643" s="3"/>
      <c r="CD643" s="3"/>
      <c r="CE643" s="3"/>
      <c r="CF643" s="3"/>
      <c r="CG643" s="3"/>
      <c r="CH643" s="3"/>
      <c r="CI643" s="3">
        <v>-57.93</v>
      </c>
      <c r="CJ643" s="4">
        <v>1</v>
      </c>
      <c r="CK643" s="3"/>
      <c r="CL643" s="3">
        <v>-149.49</v>
      </c>
      <c r="CM643" s="3"/>
      <c r="CN643" s="3">
        <v>0</v>
      </c>
      <c r="CO643" s="3"/>
      <c r="CP643" s="3">
        <v>153.12</v>
      </c>
      <c r="CQ643" s="3"/>
      <c r="CR643" s="3"/>
    </row>
    <row r="644" spans="1:96" ht="15" customHeight="1" x14ac:dyDescent="0.15">
      <c r="A644" s="1" t="s">
        <v>845</v>
      </c>
      <c r="B644" s="1" t="s">
        <v>55</v>
      </c>
      <c r="C644" s="1" t="s">
        <v>1857</v>
      </c>
      <c r="D644" s="1" t="str">
        <f>VLOOKUP(B644,VALIDAÇÃO!$B$2:$C$12,2,0)</f>
        <v>UNIQUE</v>
      </c>
      <c r="E644" s="1" t="s">
        <v>1926</v>
      </c>
      <c r="F644" s="1" t="s">
        <v>1830</v>
      </c>
      <c r="G644" s="1" t="str">
        <f>VLOOKUP(H644,VALIDAÇÃO!$F$2:$G$83,2,0)</f>
        <v>INDIRETO</v>
      </c>
      <c r="H644" s="1" t="s">
        <v>473</v>
      </c>
      <c r="I644" s="1" t="s">
        <v>925</v>
      </c>
      <c r="J644" s="15">
        <v>45840</v>
      </c>
      <c r="K644" s="15"/>
      <c r="L644" s="2">
        <v>1686.5</v>
      </c>
      <c r="M644" s="2" t="e">
        <f>W644+X644+Y644+Z644+AA644+AB644+AC644+AD644+AE644+AF644+AH644+AJ644+AK644+AL644+AM644+AN644+AO644+AP644+AR644+AT644+AV644++AX644+AY644+AZ644+BA644+BG644+BJ644+BO644+BP644+BQ644+BV644+BW644+BX644+BZ644+CB644+CC644+CD644+CE644+CF644+CH644+CI644+CL644+CN644+BT644+BC644+BE644+BN644+BU644+CQ644+#REF!+CR644+CG644</f>
        <v>#REF!</v>
      </c>
      <c r="N644" s="2">
        <f>(V644+BR644)</f>
        <v>2085.12</v>
      </c>
      <c r="O644" s="2" t="e">
        <f t="shared" si="52"/>
        <v>#REF!</v>
      </c>
      <c r="P644" s="2" t="e">
        <f>O644+BS644</f>
        <v>#REF!</v>
      </c>
      <c r="Q644" s="2" t="e">
        <f t="shared" si="53"/>
        <v>#REF!</v>
      </c>
      <c r="R644" s="2" t="e">
        <f t="shared" si="54"/>
        <v>#REF!</v>
      </c>
      <c r="S644" s="2">
        <v>3679.61</v>
      </c>
      <c r="T644" s="3"/>
      <c r="U644" s="4"/>
      <c r="V644" s="3">
        <v>3556.96</v>
      </c>
      <c r="W644" s="3"/>
      <c r="X644" s="3"/>
      <c r="Y644" s="3"/>
      <c r="Z644" s="3"/>
      <c r="AA644" s="3"/>
      <c r="AB644" s="3"/>
      <c r="AC644" s="3"/>
      <c r="AD644" s="3">
        <v>100</v>
      </c>
      <c r="AE644" s="3"/>
      <c r="AF644" s="3"/>
      <c r="AG644" s="4"/>
      <c r="AH644" s="3"/>
      <c r="AI644" s="3"/>
      <c r="AJ644" s="3"/>
      <c r="AK644" s="3"/>
      <c r="AL644" s="3"/>
      <c r="AM644" s="3"/>
      <c r="AN644" s="3"/>
      <c r="AO644" s="3"/>
      <c r="AP644" s="3">
        <v>230.86</v>
      </c>
      <c r="AQ644" s="4">
        <v>487.17</v>
      </c>
      <c r="AR644" s="3">
        <v>454.07</v>
      </c>
      <c r="AS644" s="4">
        <v>2435</v>
      </c>
      <c r="AT644" s="3"/>
      <c r="AU644" s="4"/>
      <c r="AV644" s="3"/>
      <c r="AW644" s="4">
        <v>0</v>
      </c>
      <c r="AX644" s="3"/>
      <c r="AY644" s="3">
        <v>655.02</v>
      </c>
      <c r="AZ644" s="3"/>
      <c r="BA644" s="3"/>
      <c r="BB644" s="3"/>
      <c r="BC644" s="3"/>
      <c r="BD644" s="4"/>
      <c r="BE644" s="3"/>
      <c r="BF644" s="4"/>
      <c r="BG644" s="3">
        <v>296.69</v>
      </c>
      <c r="BH644" s="4">
        <v>532.16999999999996</v>
      </c>
      <c r="BI644" s="3">
        <v>695.2</v>
      </c>
      <c r="BJ644" s="3">
        <v>196.32</v>
      </c>
      <c r="BK644" s="3">
        <v>136.26</v>
      </c>
      <c r="BL644" s="3"/>
      <c r="BM644" s="3"/>
      <c r="BN644" s="3"/>
      <c r="BO644" s="3">
        <v>-52.14</v>
      </c>
      <c r="BP644" s="3">
        <v>-46.2</v>
      </c>
      <c r="BQ644" s="3">
        <v>-213.42</v>
      </c>
      <c r="BR644" s="3">
        <v>-1471.84</v>
      </c>
      <c r="BS644" s="3">
        <f t="shared" si="55"/>
        <v>1471.84</v>
      </c>
      <c r="BT644" s="3">
        <f t="shared" si="51"/>
        <v>-776.63999999999987</v>
      </c>
      <c r="BU644" s="3"/>
      <c r="BV644" s="3"/>
      <c r="BW644" s="3"/>
      <c r="BX644" s="3"/>
      <c r="BY644" s="3"/>
      <c r="BZ644" s="3"/>
      <c r="CA644" s="4"/>
      <c r="CB644" s="3"/>
      <c r="CC644" s="3"/>
      <c r="CD644" s="3"/>
      <c r="CE644" s="3"/>
      <c r="CF644" s="3"/>
      <c r="CG644" s="3"/>
      <c r="CH644" s="3"/>
      <c r="CI644" s="3"/>
      <c r="CJ644" s="4"/>
      <c r="CK644" s="3"/>
      <c r="CL644" s="3">
        <v>-472.46</v>
      </c>
      <c r="CM644" s="3"/>
      <c r="CN644" s="3">
        <v>-240.9</v>
      </c>
      <c r="CO644" s="3"/>
      <c r="CP644" s="3">
        <v>378.79</v>
      </c>
      <c r="CQ644" s="3">
        <v>-1206.46</v>
      </c>
      <c r="CR644" s="3"/>
    </row>
    <row r="645" spans="1:96" ht="15" customHeight="1" x14ac:dyDescent="0.15">
      <c r="A645" s="1" t="s">
        <v>845</v>
      </c>
      <c r="B645" s="1" t="s">
        <v>55</v>
      </c>
      <c r="C645" s="1" t="s">
        <v>1114</v>
      </c>
      <c r="D645" s="1" t="str">
        <f>VLOOKUP(B645,VALIDAÇÃO!$B$2:$C$12,2,0)</f>
        <v>UNIQUE</v>
      </c>
      <c r="E645" s="1" t="s">
        <v>133</v>
      </c>
      <c r="F645" s="1" t="str">
        <f>VLOOKUP(E645,'[1]MAIO 25'!$D$2:$E$876,2,0)</f>
        <v>Masculino</v>
      </c>
      <c r="G645" s="1" t="str">
        <f>VLOOKUP(H645,VALIDAÇÃO!$F$2:$G$300,2,0)</f>
        <v>DIRETO</v>
      </c>
      <c r="H645" s="1" t="s">
        <v>1520</v>
      </c>
      <c r="I645" s="1" t="s">
        <v>847</v>
      </c>
      <c r="J645" s="15">
        <v>45615</v>
      </c>
      <c r="K645" s="15"/>
      <c r="L645" s="2">
        <v>2604.2800000000002</v>
      </c>
      <c r="M645" s="2" t="e">
        <f>W645+X645+Y645+Z645+AA645+AB645+AC645+AD645+AE645+AF645+AH645+AJ645+AK645+AL645+AM645+AN645+AO645+AP645+AR645+AT645+AV645++AX645+AY645+AZ645+BA645+BG645+BJ645+BO645+BP645+BQ645+BV645+BW645+BX645+BZ645+CB645+CC645+CD645+CE645+CF645+CH645+CI645+CL645+CN645+BT645+BC645+BE645+BN645+BU645+CQ645+#REF!+CR645+CG645</f>
        <v>#REF!</v>
      </c>
      <c r="N645" s="2">
        <f>(V645+BR645)</f>
        <v>1356</v>
      </c>
      <c r="O645" s="2" t="e">
        <f t="shared" si="52"/>
        <v>#REF!</v>
      </c>
      <c r="P645" s="2" t="e">
        <f>O645+BS645</f>
        <v>#REF!</v>
      </c>
      <c r="Q645" s="2" t="e">
        <f t="shared" si="53"/>
        <v>#REF!</v>
      </c>
      <c r="R645" s="2" t="e">
        <f t="shared" si="54"/>
        <v>#REF!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>
        <v>100</v>
      </c>
      <c r="AE645" s="3">
        <v>100</v>
      </c>
      <c r="AF645" s="3"/>
      <c r="AG645" s="4"/>
      <c r="AH645" s="3"/>
      <c r="AI645" s="3"/>
      <c r="AJ645" s="3"/>
      <c r="AK645" s="3">
        <v>5.36</v>
      </c>
      <c r="AL645" s="3"/>
      <c r="AM645" s="3"/>
      <c r="AN645" s="3">
        <v>60</v>
      </c>
      <c r="AO645" s="3"/>
      <c r="AP645" s="3"/>
      <c r="AQ645" s="4"/>
      <c r="AR645" s="3">
        <v>116.37</v>
      </c>
      <c r="AS645" s="4">
        <v>1074.17</v>
      </c>
      <c r="AT645" s="3"/>
      <c r="AU645" s="4"/>
      <c r="AV645" s="3">
        <v>27.88</v>
      </c>
      <c r="AW645" s="4">
        <v>0</v>
      </c>
      <c r="AX645" s="3">
        <v>1343.93</v>
      </c>
      <c r="AY645" s="3"/>
      <c r="AZ645" s="3"/>
      <c r="BA645" s="3">
        <v>258.45</v>
      </c>
      <c r="BB645" s="3"/>
      <c r="BC645" s="3"/>
      <c r="BD645" s="4"/>
      <c r="BE645" s="3"/>
      <c r="BF645" s="4"/>
      <c r="BG645" s="3"/>
      <c r="BH645" s="4"/>
      <c r="BI645" s="3">
        <v>924</v>
      </c>
      <c r="BJ645" s="3">
        <v>22.38</v>
      </c>
      <c r="BK645" s="3">
        <v>97.26</v>
      </c>
      <c r="BL645" s="3"/>
      <c r="BM645" s="3"/>
      <c r="BN645" s="3"/>
      <c r="BO645" s="3">
        <v>-69.3</v>
      </c>
      <c r="BP645" s="3">
        <v>-46.2</v>
      </c>
      <c r="BQ645" s="3">
        <v>-138.6</v>
      </c>
      <c r="BR645" s="3">
        <v>-954</v>
      </c>
      <c r="BS645" s="3">
        <f t="shared" si="55"/>
        <v>954</v>
      </c>
      <c r="BT645" s="3">
        <f t="shared" si="51"/>
        <v>-30</v>
      </c>
      <c r="BU645" s="3"/>
      <c r="BV645" s="3"/>
      <c r="BW645" s="3"/>
      <c r="BX645" s="3"/>
      <c r="BY645" s="3"/>
      <c r="BZ645" s="3"/>
      <c r="CA645" s="4"/>
      <c r="CB645" s="3"/>
      <c r="CC645" s="3"/>
      <c r="CD645" s="3"/>
      <c r="CE645" s="3"/>
      <c r="CF645" s="3"/>
      <c r="CG645" s="3"/>
      <c r="CH645" s="3"/>
      <c r="CI645" s="3"/>
      <c r="CJ645" s="4"/>
      <c r="CK645" s="3"/>
      <c r="CL645" s="3">
        <v>-383.52</v>
      </c>
      <c r="CM645" s="3"/>
      <c r="CN645" s="3">
        <v>-104.09</v>
      </c>
      <c r="CO645" s="3"/>
      <c r="CP645" s="3">
        <v>326.74</v>
      </c>
      <c r="CQ645" s="3"/>
      <c r="CR645" s="3"/>
    </row>
    <row r="646" spans="1:96" ht="15" customHeight="1" x14ac:dyDescent="0.15">
      <c r="A646" s="1" t="s">
        <v>848</v>
      </c>
      <c r="B646" s="1" t="s">
        <v>574</v>
      </c>
      <c r="C646" s="1" t="s">
        <v>1300</v>
      </c>
      <c r="D646" s="1" t="str">
        <f>VLOOKUP(B646,VALIDAÇÃO!$B$2:$C$12,2,0)</f>
        <v>MARIE CURIE</v>
      </c>
      <c r="E646" s="1" t="s">
        <v>1749</v>
      </c>
      <c r="F646" s="1" t="str">
        <f>VLOOKUP(E646,'[1]MAIO 25'!$D$2:$E$876,2,0)</f>
        <v>Masculino</v>
      </c>
      <c r="G646" s="1" t="str">
        <f>VLOOKUP(H646,VALIDAÇÃO!$F$2:$G$83,2,0)</f>
        <v>DIRETO</v>
      </c>
      <c r="H646" s="1" t="s">
        <v>1520</v>
      </c>
      <c r="I646" s="1" t="s">
        <v>850</v>
      </c>
      <c r="J646" s="15">
        <v>45453</v>
      </c>
      <c r="K646" s="15"/>
      <c r="L646" s="2">
        <v>1235.77</v>
      </c>
      <c r="M646" s="2" t="e">
        <f>W646+X646+Y646+Z646+AA646+AB646+AC646+AD646+AE646+AF646+AH646+AJ646+AK646+AL646+AM646+AN646+AO646+AP646+AR646+AT646+AV646++AX646+AY646+AZ646+BA646+BG646+BJ646+BO646+BP646+BQ646+BV646+BW646+BX646+BZ646+CB646+CC646+CD646+CE646+CF646+CH646+CI646+CL646+CN646+BT646+BC646+BE646+BN646+BU646+CQ646+#REF!+CR646+CG646</f>
        <v>#REF!</v>
      </c>
      <c r="N646" s="2">
        <f>(V646+BR646)</f>
        <v>1386</v>
      </c>
      <c r="O646" s="2" t="e">
        <f t="shared" si="52"/>
        <v>#REF!</v>
      </c>
      <c r="P646" s="2" t="e">
        <f>O646+BS646</f>
        <v>#REF!</v>
      </c>
      <c r="Q646" s="2" t="e">
        <f t="shared" si="53"/>
        <v>#REF!</v>
      </c>
      <c r="R646" s="2" t="e">
        <f t="shared" si="54"/>
        <v>#REF!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4"/>
      <c r="AH646" s="3"/>
      <c r="AI646" s="3"/>
      <c r="AJ646" s="3"/>
      <c r="AK646" s="3"/>
      <c r="AL646" s="3"/>
      <c r="AM646" s="3"/>
      <c r="AN646" s="3"/>
      <c r="AO646" s="3"/>
      <c r="AP646" s="3"/>
      <c r="AQ646" s="4"/>
      <c r="AR646" s="3"/>
      <c r="AS646" s="4">
        <v>252.14</v>
      </c>
      <c r="AT646" s="3"/>
      <c r="AU646" s="4"/>
      <c r="AV646" s="3"/>
      <c r="AW646" s="4">
        <v>0</v>
      </c>
      <c r="AX646" s="3">
        <v>410.97</v>
      </c>
      <c r="AY646" s="3"/>
      <c r="AZ646" s="3"/>
      <c r="BA646" s="3">
        <v>79.03</v>
      </c>
      <c r="BB646" s="3"/>
      <c r="BC646" s="3">
        <v>-5.28</v>
      </c>
      <c r="BD646" s="4">
        <v>30.19</v>
      </c>
      <c r="BE646" s="3">
        <v>-77</v>
      </c>
      <c r="BF646" s="4">
        <v>1</v>
      </c>
      <c r="BG646" s="3"/>
      <c r="BH646" s="4"/>
      <c r="BI646" s="3">
        <v>695.2</v>
      </c>
      <c r="BJ646" s="3"/>
      <c r="BK646" s="3">
        <v>159.68</v>
      </c>
      <c r="BL646" s="3"/>
      <c r="BM646" s="3"/>
      <c r="BN646" s="3"/>
      <c r="BO646" s="3">
        <v>-69.3</v>
      </c>
      <c r="BP646" s="3">
        <v>-46.2</v>
      </c>
      <c r="BQ646" s="3">
        <v>-138.6</v>
      </c>
      <c r="BR646" s="3">
        <v>-924</v>
      </c>
      <c r="BS646" s="3">
        <f t="shared" si="55"/>
        <v>924</v>
      </c>
      <c r="BT646" s="3">
        <f t="shared" si="51"/>
        <v>-228.79999999999995</v>
      </c>
      <c r="BU646" s="3">
        <v>-67.580000000000013</v>
      </c>
      <c r="BV646" s="3"/>
      <c r="BW646" s="3"/>
      <c r="BX646" s="3"/>
      <c r="BY646" s="3"/>
      <c r="BZ646" s="3"/>
      <c r="CA646" s="4"/>
      <c r="CB646" s="3"/>
      <c r="CC646" s="3"/>
      <c r="CD646" s="3"/>
      <c r="CE646" s="3"/>
      <c r="CF646" s="3"/>
      <c r="CG646" s="3"/>
      <c r="CH646" s="3"/>
      <c r="CI646" s="3">
        <v>-77</v>
      </c>
      <c r="CJ646" s="4">
        <v>1</v>
      </c>
      <c r="CK646" s="3"/>
      <c r="CL646" s="3">
        <v>-214.89</v>
      </c>
      <c r="CM646" s="3"/>
      <c r="CN646" s="3">
        <v>0</v>
      </c>
      <c r="CO646" s="3"/>
      <c r="CP646" s="3">
        <v>211.25</v>
      </c>
      <c r="CQ646" s="3"/>
      <c r="CR646" s="3"/>
    </row>
    <row r="647" spans="1:96" ht="15" customHeight="1" x14ac:dyDescent="0.15">
      <c r="A647" s="1" t="s">
        <v>845</v>
      </c>
      <c r="B647" s="1" t="s">
        <v>55</v>
      </c>
      <c r="C647" s="1" t="s">
        <v>1301</v>
      </c>
      <c r="D647" s="1" t="str">
        <f>VLOOKUP(B647,VALIDAÇÃO!$B$2:$C$12,2,0)</f>
        <v>UNIQUE</v>
      </c>
      <c r="E647" s="1" t="s">
        <v>358</v>
      </c>
      <c r="F647" s="1" t="str">
        <f>VLOOKUP(E647,'[1]MAIO 25'!$D$2:$E$876,2,0)</f>
        <v>Masculino</v>
      </c>
      <c r="G647" s="1" t="str">
        <f>VLOOKUP(H647,VALIDAÇÃO!$F$2:$G$83,2,0)</f>
        <v>DIRETO</v>
      </c>
      <c r="H647" s="1" t="s">
        <v>1520</v>
      </c>
      <c r="I647" s="1" t="s">
        <v>847</v>
      </c>
      <c r="J647" s="15">
        <v>45691</v>
      </c>
      <c r="K647" s="15"/>
      <c r="L647" s="2">
        <v>2058.85</v>
      </c>
      <c r="M647" s="2" t="e">
        <f>W647+X647+Y647+Z647+AA647+AB647+AC647+AD647+AE647+AF647+AH647+AJ647+AK647+AL647+AM647+AN647+AO647+AP647+AR647+AT647+AV647++AX647+AY647+AZ647+BA647+BG647+BJ647+BO647+BP647+BQ647+BV647+BW647+BX647+BZ647+CB647+CC647+CD647+CE647+CF647+CH647+CI647+CL647+CN647+BT647+BC647+BE647+BN647+BU647+CQ647+#REF!+CR647+CG647</f>
        <v>#REF!</v>
      </c>
      <c r="N647" s="2">
        <f>(V647+BR647)</f>
        <v>1386</v>
      </c>
      <c r="O647" s="2" t="e">
        <f t="shared" si="52"/>
        <v>#REF!</v>
      </c>
      <c r="P647" s="2" t="e">
        <f>O647+BS647</f>
        <v>#REF!</v>
      </c>
      <c r="Q647" s="2" t="e">
        <f t="shared" si="53"/>
        <v>#REF!</v>
      </c>
      <c r="R647" s="2" t="e">
        <f t="shared" si="54"/>
        <v>#REF!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4"/>
      <c r="AH647" s="3"/>
      <c r="AI647" s="3"/>
      <c r="AJ647" s="3"/>
      <c r="AK647" s="3">
        <v>7.61</v>
      </c>
      <c r="AL647" s="3"/>
      <c r="AM647" s="3"/>
      <c r="AN647" s="3"/>
      <c r="AO647" s="3"/>
      <c r="AP647" s="3"/>
      <c r="AQ647" s="4"/>
      <c r="AR647" s="3">
        <v>334.74</v>
      </c>
      <c r="AS647" s="4">
        <v>120</v>
      </c>
      <c r="AT647" s="3"/>
      <c r="AU647" s="4"/>
      <c r="AV647" s="3">
        <v>39.58</v>
      </c>
      <c r="AW647" s="4">
        <v>0</v>
      </c>
      <c r="AX647" s="3">
        <v>663.38</v>
      </c>
      <c r="AY647" s="3"/>
      <c r="AZ647" s="3"/>
      <c r="BA647" s="3">
        <v>127.57</v>
      </c>
      <c r="BB647" s="3"/>
      <c r="BC647" s="3"/>
      <c r="BD647" s="4"/>
      <c r="BE647" s="3"/>
      <c r="BF647" s="4"/>
      <c r="BG647" s="3"/>
      <c r="BH647" s="4"/>
      <c r="BI647" s="3">
        <v>695.2</v>
      </c>
      <c r="BJ647" s="3">
        <v>64.37</v>
      </c>
      <c r="BK647" s="3">
        <v>23.5</v>
      </c>
      <c r="BL647" s="3"/>
      <c r="BM647" s="3"/>
      <c r="BN647" s="3"/>
      <c r="BO647" s="3">
        <v>-69.3</v>
      </c>
      <c r="BP647" s="3">
        <v>-46.2</v>
      </c>
      <c r="BQ647" s="3">
        <v>-138.6</v>
      </c>
      <c r="BR647" s="3">
        <v>-924</v>
      </c>
      <c r="BS647" s="3">
        <f t="shared" si="55"/>
        <v>924</v>
      </c>
      <c r="BT647" s="3">
        <f t="shared" si="51"/>
        <v>-228.79999999999995</v>
      </c>
      <c r="BU647" s="3"/>
      <c r="BV647" s="3"/>
      <c r="BW647" s="3"/>
      <c r="BX647" s="3"/>
      <c r="BY647" s="3"/>
      <c r="BZ647" s="3"/>
      <c r="CA647" s="4"/>
      <c r="CB647" s="3"/>
      <c r="CC647" s="3"/>
      <c r="CD647" s="3"/>
      <c r="CE647" s="3"/>
      <c r="CF647" s="3"/>
      <c r="CG647" s="3"/>
      <c r="CH647" s="3"/>
      <c r="CI647" s="3"/>
      <c r="CJ647" s="4"/>
      <c r="CK647" s="3"/>
      <c r="CL647" s="3">
        <v>-319.07</v>
      </c>
      <c r="CM647" s="3"/>
      <c r="CN647" s="3">
        <v>-46.85</v>
      </c>
      <c r="CO647" s="3"/>
      <c r="CP647" s="3">
        <v>283.77999999999997</v>
      </c>
      <c r="CQ647" s="3"/>
      <c r="CR647" s="3"/>
    </row>
    <row r="648" spans="1:96" ht="15" customHeight="1" x14ac:dyDescent="0.15">
      <c r="A648" s="1" t="s">
        <v>859</v>
      </c>
      <c r="B648" s="1" t="s">
        <v>249</v>
      </c>
      <c r="C648" s="1" t="s">
        <v>1302</v>
      </c>
      <c r="D648" s="1" t="str">
        <f>VLOOKUP(B648,VALIDAÇÃO!$B$2:$C$12,2,0)</f>
        <v>MANUNTENÇÃO</v>
      </c>
      <c r="E648" s="1" t="s">
        <v>1750</v>
      </c>
      <c r="F648" s="1" t="e">
        <f>VLOOKUP(E648,'[1]MAIO 25'!$D$2:$E$876,2,0)</f>
        <v>#N/A</v>
      </c>
      <c r="G648" s="1" t="str">
        <f>VLOOKUP(H648,VALIDAÇÃO!$F$2:$G$83,2,0)</f>
        <v>DIRETO</v>
      </c>
      <c r="H648" s="1" t="s">
        <v>1826</v>
      </c>
      <c r="I648" s="1" t="s">
        <v>1827</v>
      </c>
      <c r="J648" s="15">
        <v>43542</v>
      </c>
      <c r="K648" s="15"/>
      <c r="L648" s="2">
        <v>2216.7600000000002</v>
      </c>
      <c r="M648" s="2" t="e">
        <f>W648+X648+Y648+Z648+AA648+AB648+AC648+AD648+AE648+AF648+AH648+AJ648+AK648+AL648+AM648+AN648+AO648+AP648+AR648+AT648+AV648++AX648+AY648+AZ648+BA648+BG648+BJ648+BO648+BP648+BQ648+BV648+BW648+BX648+BZ648+CB648+CC648+CD648+CE648+CF648+CH648+CI648+CL648+CN648+BT648+BC648+BE648+BN648+BU648+CQ648+#REF!+CR648+CG648</f>
        <v>#REF!</v>
      </c>
      <c r="N648" s="2">
        <f>(V648+BR648)</f>
        <v>1386</v>
      </c>
      <c r="O648" s="2" t="e">
        <f t="shared" si="52"/>
        <v>#REF!</v>
      </c>
      <c r="P648" s="2" t="e">
        <f>O648+BS648</f>
        <v>#REF!</v>
      </c>
      <c r="Q648" s="2" t="e">
        <f t="shared" si="53"/>
        <v>#REF!</v>
      </c>
      <c r="R648" s="2" t="e">
        <f t="shared" si="54"/>
        <v>#REF!</v>
      </c>
      <c r="S648" s="2">
        <v>2310</v>
      </c>
      <c r="T648" s="3"/>
      <c r="U648" s="4"/>
      <c r="V648" s="3">
        <v>2310</v>
      </c>
      <c r="W648" s="3"/>
      <c r="X648" s="3"/>
      <c r="Y648" s="3"/>
      <c r="Z648" s="3"/>
      <c r="AA648" s="3"/>
      <c r="AB648" s="3"/>
      <c r="AC648" s="3">
        <v>55.62</v>
      </c>
      <c r="AD648" s="3"/>
      <c r="AE648" s="3"/>
      <c r="AF648" s="3"/>
      <c r="AG648" s="4"/>
      <c r="AH648" s="3"/>
      <c r="AI648" s="3"/>
      <c r="AJ648" s="3"/>
      <c r="AK648" s="3">
        <v>4.8499999999999996</v>
      </c>
      <c r="AL648" s="3"/>
      <c r="AM648" s="3"/>
      <c r="AN648" s="3"/>
      <c r="AO648" s="3"/>
      <c r="AP648" s="3">
        <v>291.85000000000002</v>
      </c>
      <c r="AQ648" s="4">
        <v>981</v>
      </c>
      <c r="AR648" s="3">
        <v>363.55</v>
      </c>
      <c r="AS648" s="4">
        <v>47</v>
      </c>
      <c r="AT648" s="3"/>
      <c r="AU648" s="4"/>
      <c r="AV648" s="3">
        <v>25.23</v>
      </c>
      <c r="AW648" s="4">
        <v>0</v>
      </c>
      <c r="AX648" s="3">
        <v>216</v>
      </c>
      <c r="AY648" s="3"/>
      <c r="AZ648" s="3">
        <v>100</v>
      </c>
      <c r="BA648" s="3">
        <v>41.54</v>
      </c>
      <c r="BB648" s="3"/>
      <c r="BC648" s="3"/>
      <c r="BD648" s="4"/>
      <c r="BE648" s="3"/>
      <c r="BF648" s="4"/>
      <c r="BG648" s="3"/>
      <c r="BH648" s="4"/>
      <c r="BI648" s="3">
        <v>924</v>
      </c>
      <c r="BJ648" s="3">
        <v>126.04</v>
      </c>
      <c r="BK648" s="3">
        <v>33.39</v>
      </c>
      <c r="BL648" s="3"/>
      <c r="BM648" s="3"/>
      <c r="BN648" s="3"/>
      <c r="BO648" s="3">
        <v>-69.3</v>
      </c>
      <c r="BP648" s="3"/>
      <c r="BQ648" s="3"/>
      <c r="BR648" s="3">
        <v>-924</v>
      </c>
      <c r="BS648" s="3">
        <f t="shared" si="55"/>
        <v>924</v>
      </c>
      <c r="BT648" s="3">
        <f t="shared" si="51"/>
        <v>0</v>
      </c>
      <c r="BU648" s="3"/>
      <c r="BV648" s="3"/>
      <c r="BW648" s="3"/>
      <c r="BX648" s="3"/>
      <c r="BY648" s="3"/>
      <c r="BZ648" s="3"/>
      <c r="CA648" s="4"/>
      <c r="CB648" s="3"/>
      <c r="CC648" s="3"/>
      <c r="CD648" s="3"/>
      <c r="CE648" s="3"/>
      <c r="CF648" s="3"/>
      <c r="CG648" s="3"/>
      <c r="CH648" s="3"/>
      <c r="CI648" s="3"/>
      <c r="CJ648" s="4"/>
      <c r="CK648" s="3"/>
      <c r="CL648" s="3">
        <v>-298.89</v>
      </c>
      <c r="CM648" s="3"/>
      <c r="CN648" s="3">
        <v>-25.73</v>
      </c>
      <c r="CO648" s="3"/>
      <c r="CP648" s="3">
        <v>270.32</v>
      </c>
      <c r="CQ648" s="3"/>
      <c r="CR648" s="3"/>
    </row>
    <row r="649" spans="1:96" ht="15" customHeight="1" x14ac:dyDescent="0.15">
      <c r="A649" s="1" t="s">
        <v>845</v>
      </c>
      <c r="B649" s="1" t="s">
        <v>55</v>
      </c>
      <c r="C649" s="1" t="s">
        <v>1751</v>
      </c>
      <c r="D649" s="1" t="str">
        <f>VLOOKUP(B649,VALIDAÇÃO!$B$2:$C$12,2,0)</f>
        <v>UNIQUE</v>
      </c>
      <c r="E649" s="1" t="s">
        <v>1496</v>
      </c>
      <c r="F649" s="1" t="str">
        <f>VLOOKUP(E649,'[1]MAIO 25'!$D$2:$E$876,2,0)</f>
        <v>Masculino</v>
      </c>
      <c r="G649" s="1" t="str">
        <f>VLOOKUP(H649,VALIDAÇÃO!$F$2:$G$83,2,0)</f>
        <v>DIRETO</v>
      </c>
      <c r="H649" s="1" t="s">
        <v>566</v>
      </c>
      <c r="I649" s="1" t="s">
        <v>847</v>
      </c>
      <c r="J649" s="15">
        <v>45789</v>
      </c>
      <c r="K649" s="15"/>
      <c r="L649" s="2">
        <v>1071.1300000000001</v>
      </c>
      <c r="M649" s="2" t="e">
        <f>W649+X649+Y649+Z649+AA649+AB649+AC649+AD649+AE649+AF649+AH649+AJ649+AK649+AL649+AM649+AN649+AO649+AP649+AR649+AT649+AV649++AX649+AY649+AZ649+BA649+BG649+BJ649+BO649+BP649+BQ649+BV649+BW649+BX649+BZ649+CB649+CC649+CD649+CE649+CF649+CH649+CI649+CL649+CN649+BT649+BC649+BE649+BN649+BU649+CQ649+#REF!+CR649+CG649</f>
        <v>#REF!</v>
      </c>
      <c r="N649" s="2">
        <f>(V649+BR649)</f>
        <v>1042.8</v>
      </c>
      <c r="O649" s="2" t="e">
        <f t="shared" si="52"/>
        <v>#REF!</v>
      </c>
      <c r="P649" s="2" t="e">
        <f>O649+BS649</f>
        <v>#REF!</v>
      </c>
      <c r="Q649" s="2" t="e">
        <f t="shared" si="53"/>
        <v>#REF!</v>
      </c>
      <c r="R649" s="2" t="e">
        <f t="shared" si="54"/>
        <v>#REF!</v>
      </c>
      <c r="S649" s="2">
        <v>1738</v>
      </c>
      <c r="T649" s="3"/>
      <c r="U649" s="4"/>
      <c r="V649" s="3">
        <v>1738</v>
      </c>
      <c r="W649" s="3"/>
      <c r="X649" s="3"/>
      <c r="Y649" s="3">
        <v>3.19</v>
      </c>
      <c r="Z649" s="3"/>
      <c r="AA649" s="3"/>
      <c r="AB649" s="3"/>
      <c r="AC649" s="3"/>
      <c r="AD649" s="3"/>
      <c r="AE649" s="3"/>
      <c r="AF649" s="3"/>
      <c r="AG649" s="4"/>
      <c r="AH649" s="3"/>
      <c r="AI649" s="3"/>
      <c r="AJ649" s="3"/>
      <c r="AK649" s="3"/>
      <c r="AL649" s="3"/>
      <c r="AM649" s="3"/>
      <c r="AN649" s="3"/>
      <c r="AO649" s="3"/>
      <c r="AP649" s="3"/>
      <c r="AQ649" s="4"/>
      <c r="AR649" s="3">
        <v>434.72</v>
      </c>
      <c r="AS649" s="4">
        <v>48</v>
      </c>
      <c r="AT649" s="3"/>
      <c r="AU649" s="4"/>
      <c r="AV649" s="3"/>
      <c r="AW649" s="4">
        <v>0</v>
      </c>
      <c r="AX649" s="3"/>
      <c r="AY649" s="3"/>
      <c r="AZ649" s="3"/>
      <c r="BA649" s="3"/>
      <c r="BB649" s="3"/>
      <c r="BC649" s="3"/>
      <c r="BD649" s="4"/>
      <c r="BE649" s="3">
        <v>-173.8</v>
      </c>
      <c r="BF649" s="4">
        <v>3</v>
      </c>
      <c r="BG649" s="3">
        <v>179.11</v>
      </c>
      <c r="BH649" s="4">
        <v>680.17</v>
      </c>
      <c r="BI649" s="3">
        <v>695.2</v>
      </c>
      <c r="BJ649" s="3">
        <v>118.66</v>
      </c>
      <c r="BK649" s="3">
        <v>49.8</v>
      </c>
      <c r="BL649" s="3"/>
      <c r="BM649" s="3"/>
      <c r="BN649" s="3"/>
      <c r="BO649" s="3">
        <v>-52.14</v>
      </c>
      <c r="BP649" s="3">
        <v>-34.76</v>
      </c>
      <c r="BQ649" s="3">
        <v>-104.28</v>
      </c>
      <c r="BR649" s="3">
        <v>-695.2</v>
      </c>
      <c r="BS649" s="3">
        <f t="shared" si="55"/>
        <v>695.2</v>
      </c>
      <c r="BT649" s="3">
        <f t="shared" si="51"/>
        <v>0</v>
      </c>
      <c r="BU649" s="3"/>
      <c r="BV649" s="3"/>
      <c r="BW649" s="3"/>
      <c r="BX649" s="3"/>
      <c r="BY649" s="3"/>
      <c r="BZ649" s="3"/>
      <c r="CA649" s="4"/>
      <c r="CB649" s="3"/>
      <c r="CC649" s="3"/>
      <c r="CD649" s="3"/>
      <c r="CE649" s="3"/>
      <c r="CF649" s="3"/>
      <c r="CG649" s="3"/>
      <c r="CH649" s="3"/>
      <c r="CI649" s="3">
        <v>-173.8</v>
      </c>
      <c r="CJ649" s="4">
        <v>3</v>
      </c>
      <c r="CK649" s="3"/>
      <c r="CL649" s="3">
        <v>-168.57</v>
      </c>
      <c r="CM649" s="3"/>
      <c r="CN649" s="3">
        <v>0</v>
      </c>
      <c r="CO649" s="3"/>
      <c r="CP649" s="3">
        <v>170.08</v>
      </c>
      <c r="CQ649" s="3"/>
      <c r="CR649" s="3"/>
    </row>
    <row r="650" spans="1:96" ht="15" customHeight="1" x14ac:dyDescent="0.15">
      <c r="A650" s="1" t="s">
        <v>872</v>
      </c>
      <c r="B650" s="1" t="s">
        <v>437</v>
      </c>
      <c r="C650" s="1" t="s">
        <v>1303</v>
      </c>
      <c r="D650" s="1" t="str">
        <f>VLOOKUP(B650,VALIDAÇÃO!$B$2:$C$12,2,0)</f>
        <v xml:space="preserve">BOSSA </v>
      </c>
      <c r="E650" s="1" t="s">
        <v>766</v>
      </c>
      <c r="F650" s="1" t="str">
        <f>VLOOKUP(E650,'[1]MAIO 25'!$D$2:$E$876,2,0)</f>
        <v>Masculino</v>
      </c>
      <c r="G650" s="1" t="str">
        <f>VLOOKUP(H650,VALIDAÇÃO!$F$2:$G$83,2,0)</f>
        <v>DIRETO</v>
      </c>
      <c r="H650" s="1" t="s">
        <v>1518</v>
      </c>
      <c r="I650" s="1" t="s">
        <v>847</v>
      </c>
      <c r="J650" s="15">
        <v>45085</v>
      </c>
      <c r="K650" s="15"/>
      <c r="L650" s="2">
        <v>1500.45</v>
      </c>
      <c r="M650" s="2" t="e">
        <f>W650+X650+Y650+Z650+AA650+AB650+AC650+AD650+AE650+AF650+AH650+AJ650+AK650+AL650+AM650+AN650+AO650+AP650+AR650+AT650+AV650++AX650+AY650+AZ650+BA650+BG650+BJ650+BO650+BP650+BQ650+BV650+BW650+BX650+BZ650+CB650+CC650+CD650+CE650+CF650+CH650+CI650+CL650+CN650+BT650+BC650+BE650+BN650+BU650+CQ650+#REF!+CR650+CG650</f>
        <v>#REF!</v>
      </c>
      <c r="N650" s="2">
        <f>(V650+BR650)</f>
        <v>874.8</v>
      </c>
      <c r="O650" s="2" t="e">
        <f t="shared" si="52"/>
        <v>#REF!</v>
      </c>
      <c r="P650" s="2" t="e">
        <f>O650+BS650</f>
        <v>#REF!</v>
      </c>
      <c r="Q650" s="2" t="e">
        <f t="shared" si="53"/>
        <v>#REF!</v>
      </c>
      <c r="R650" s="2" t="e">
        <f t="shared" si="54"/>
        <v>#REF!</v>
      </c>
      <c r="S650" s="2">
        <v>1738</v>
      </c>
      <c r="T650" s="3"/>
      <c r="U650" s="4"/>
      <c r="V650" s="3">
        <v>1738</v>
      </c>
      <c r="W650" s="3"/>
      <c r="X650" s="3"/>
      <c r="Y650" s="3"/>
      <c r="Z650" s="3"/>
      <c r="AA650" s="3"/>
      <c r="AB650" s="3"/>
      <c r="AC650" s="3"/>
      <c r="AD650" s="3"/>
      <c r="AE650" s="3">
        <v>100</v>
      </c>
      <c r="AF650" s="3"/>
      <c r="AG650" s="4"/>
      <c r="AH650" s="3"/>
      <c r="AI650" s="3"/>
      <c r="AJ650" s="3"/>
      <c r="AK650" s="3">
        <v>2.9</v>
      </c>
      <c r="AL650" s="3"/>
      <c r="AM650" s="3"/>
      <c r="AN650" s="3">
        <v>168</v>
      </c>
      <c r="AO650" s="3"/>
      <c r="AP650" s="3"/>
      <c r="AQ650" s="4"/>
      <c r="AR650" s="3">
        <v>317.83999999999997</v>
      </c>
      <c r="AS650" s="4">
        <v>481</v>
      </c>
      <c r="AT650" s="3"/>
      <c r="AU650" s="4"/>
      <c r="AV650" s="3">
        <v>15.06</v>
      </c>
      <c r="AW650" s="4">
        <v>0</v>
      </c>
      <c r="AX650" s="3">
        <v>200</v>
      </c>
      <c r="AY650" s="3"/>
      <c r="AZ650" s="3"/>
      <c r="BA650" s="3">
        <v>38.46</v>
      </c>
      <c r="BB650" s="3"/>
      <c r="BC650" s="3"/>
      <c r="BD650" s="4"/>
      <c r="BE650" s="3"/>
      <c r="BF650" s="4"/>
      <c r="BG650" s="3"/>
      <c r="BH650" s="4"/>
      <c r="BI650" s="3">
        <v>695.2</v>
      </c>
      <c r="BJ650" s="3">
        <v>61.12</v>
      </c>
      <c r="BK650" s="3">
        <v>52.04</v>
      </c>
      <c r="BL650" s="3"/>
      <c r="BM650" s="3"/>
      <c r="BN650" s="3"/>
      <c r="BO650" s="3">
        <v>-52.14</v>
      </c>
      <c r="BP650" s="3">
        <v>-34.76</v>
      </c>
      <c r="BQ650" s="3"/>
      <c r="BR650" s="3">
        <v>-863.2</v>
      </c>
      <c r="BS650" s="3">
        <f t="shared" si="55"/>
        <v>863.2</v>
      </c>
      <c r="BT650" s="3">
        <f t="shared" si="51"/>
        <v>-168</v>
      </c>
      <c r="BU650" s="3"/>
      <c r="BV650" s="3"/>
      <c r="BW650" s="3"/>
      <c r="BX650" s="3"/>
      <c r="BY650" s="3"/>
      <c r="BZ650" s="3"/>
      <c r="CA650" s="4"/>
      <c r="CB650" s="3"/>
      <c r="CC650" s="3"/>
      <c r="CD650" s="3"/>
      <c r="CE650" s="3"/>
      <c r="CF650" s="3"/>
      <c r="CG650" s="3"/>
      <c r="CH650" s="3"/>
      <c r="CI650" s="3"/>
      <c r="CJ650" s="4"/>
      <c r="CK650" s="3"/>
      <c r="CL650" s="3">
        <v>-190.83</v>
      </c>
      <c r="CM650" s="3"/>
      <c r="CN650" s="3">
        <v>0</v>
      </c>
      <c r="CO650" s="3"/>
      <c r="CP650" s="3">
        <v>189.87</v>
      </c>
      <c r="CQ650" s="3"/>
      <c r="CR650" s="3"/>
    </row>
    <row r="651" spans="1:96" ht="15" customHeight="1" x14ac:dyDescent="0.15">
      <c r="A651" s="1" t="s">
        <v>865</v>
      </c>
      <c r="B651" s="1" t="s">
        <v>671</v>
      </c>
      <c r="C651" s="1" t="s">
        <v>1304</v>
      </c>
      <c r="D651" s="1" t="str">
        <f>VLOOKUP(B651,VALIDAÇÃO!$B$2:$C$12,2,0)</f>
        <v>VIVANT</v>
      </c>
      <c r="E651" s="1" t="s">
        <v>46</v>
      </c>
      <c r="F651" s="1" t="str">
        <f>VLOOKUP(E651,'[1]MAIO 25'!$D$2:$E$876,2,0)</f>
        <v>Masculino</v>
      </c>
      <c r="G651" s="1" t="str">
        <f>VLOOKUP(H651,VALIDAÇÃO!$F$2:$G$83,2,0)</f>
        <v>DIRETO</v>
      </c>
      <c r="H651" s="1" t="s">
        <v>649</v>
      </c>
      <c r="I651" s="1" t="s">
        <v>867</v>
      </c>
      <c r="J651" s="15">
        <v>45461</v>
      </c>
      <c r="K651" s="15"/>
      <c r="L651" s="2">
        <v>2033.52</v>
      </c>
      <c r="M651" s="2" t="e">
        <f>W651+X651+Y651+Z651+AA651+AB651+AC651+AD651+AE651+AF651+AH651+AJ651+AK651+AL651+AM651+AN651+AO651+AP651+AR651+AT651+AV651++AX651+AY651+AZ651+BA651+BG651+BJ651+BO651+BP651+BQ651+BV651+BW651+BX651+BZ651+CB651+CC651+CD651+CE651+CF651+CH651+CI651+CL651+CN651+BT651+BC651+BE651+BN651+BU651+CQ651+#REF!+CR651+CG651</f>
        <v>#REF!</v>
      </c>
      <c r="N651" s="2">
        <f>(V651+BR651)</f>
        <v>1386</v>
      </c>
      <c r="O651" s="2" t="e">
        <f t="shared" si="52"/>
        <v>#REF!</v>
      </c>
      <c r="P651" s="2" t="e">
        <f>O651+BS651</f>
        <v>#REF!</v>
      </c>
      <c r="Q651" s="2" t="e">
        <f t="shared" si="53"/>
        <v>#REF!</v>
      </c>
      <c r="R651" s="2" t="e">
        <f t="shared" si="54"/>
        <v>#REF!</v>
      </c>
      <c r="S651" s="2">
        <v>2310</v>
      </c>
      <c r="T651" s="3"/>
      <c r="U651" s="4"/>
      <c r="V651" s="3">
        <v>2310</v>
      </c>
      <c r="W651" s="3"/>
      <c r="X651" s="3"/>
      <c r="Y651" s="3"/>
      <c r="Z651" s="3"/>
      <c r="AA651" s="3"/>
      <c r="AB651" s="3"/>
      <c r="AC651" s="3">
        <v>55.62</v>
      </c>
      <c r="AD651" s="3"/>
      <c r="AE651" s="3"/>
      <c r="AF651" s="3"/>
      <c r="AG651" s="4"/>
      <c r="AH651" s="3"/>
      <c r="AI651" s="3"/>
      <c r="AJ651" s="3"/>
      <c r="AK651" s="3"/>
      <c r="AL651" s="3"/>
      <c r="AM651" s="3"/>
      <c r="AN651" s="3"/>
      <c r="AO651" s="3"/>
      <c r="AP651" s="3"/>
      <c r="AQ651" s="4"/>
      <c r="AR651" s="3"/>
      <c r="AS651" s="4">
        <v>1003.17</v>
      </c>
      <c r="AT651" s="3"/>
      <c r="AU651" s="4"/>
      <c r="AV651" s="3"/>
      <c r="AW651" s="4">
        <v>0</v>
      </c>
      <c r="AX651" s="3">
        <v>1008.58</v>
      </c>
      <c r="AY651" s="3"/>
      <c r="AZ651" s="3"/>
      <c r="BA651" s="3">
        <v>193.96</v>
      </c>
      <c r="BB651" s="3"/>
      <c r="BC651" s="3"/>
      <c r="BD651" s="4"/>
      <c r="BE651" s="3"/>
      <c r="BF651" s="4"/>
      <c r="BG651" s="3"/>
      <c r="BH651" s="4"/>
      <c r="BI651" s="3">
        <v>695.2</v>
      </c>
      <c r="BJ651" s="3"/>
      <c r="BK651" s="3">
        <v>140.83000000000001</v>
      </c>
      <c r="BL651" s="3"/>
      <c r="BM651" s="3"/>
      <c r="BN651" s="3"/>
      <c r="BO651" s="3">
        <v>-69.3</v>
      </c>
      <c r="BP651" s="3">
        <v>-46.2</v>
      </c>
      <c r="BQ651" s="3">
        <v>-138.6</v>
      </c>
      <c r="BR651" s="3">
        <v>-924</v>
      </c>
      <c r="BS651" s="3">
        <f t="shared" si="55"/>
        <v>924</v>
      </c>
      <c r="BT651" s="3">
        <f t="shared" si="51"/>
        <v>-228.79999999999995</v>
      </c>
      <c r="BU651" s="3"/>
      <c r="BV651" s="3"/>
      <c r="BW651" s="3"/>
      <c r="BX651" s="3"/>
      <c r="BY651" s="3"/>
      <c r="BZ651" s="3"/>
      <c r="CA651" s="4"/>
      <c r="CB651" s="3"/>
      <c r="CC651" s="3"/>
      <c r="CD651" s="3"/>
      <c r="CE651" s="3"/>
      <c r="CF651" s="3"/>
      <c r="CG651" s="3"/>
      <c r="CH651" s="3"/>
      <c r="CI651" s="3"/>
      <c r="CJ651" s="4"/>
      <c r="CK651" s="3"/>
      <c r="CL651" s="3">
        <v>-314.89999999999998</v>
      </c>
      <c r="CM651" s="3"/>
      <c r="CN651" s="3">
        <v>-41.64</v>
      </c>
      <c r="CO651" s="3"/>
      <c r="CP651" s="3">
        <v>281</v>
      </c>
      <c r="CQ651" s="3"/>
      <c r="CR651" s="3"/>
    </row>
    <row r="652" spans="1:96" ht="15" customHeight="1" x14ac:dyDescent="0.15">
      <c r="A652" s="1" t="s">
        <v>848</v>
      </c>
      <c r="B652" s="1" t="s">
        <v>574</v>
      </c>
      <c r="C652" s="1" t="s">
        <v>1305</v>
      </c>
      <c r="D652" s="1" t="str">
        <f>VLOOKUP(B652,VALIDAÇÃO!$B$2:$C$12,2,0)</f>
        <v>MARIE CURIE</v>
      </c>
      <c r="E652" s="1" t="s">
        <v>323</v>
      </c>
      <c r="F652" s="1" t="str">
        <f>VLOOKUP(E652,'[1]MAIO 25'!$D$2:$E$876,2,0)</f>
        <v>Masculino</v>
      </c>
      <c r="G652" s="1" t="str">
        <f>VLOOKUP(H652,VALIDAÇÃO!$F$2:$G$83,2,0)</f>
        <v>DIRETO</v>
      </c>
      <c r="H652" s="1" t="s">
        <v>1520</v>
      </c>
      <c r="I652" s="1" t="s">
        <v>850</v>
      </c>
      <c r="J652" s="15">
        <v>45511</v>
      </c>
      <c r="K652" s="15"/>
      <c r="L652" s="2">
        <v>2279.14</v>
      </c>
      <c r="M652" s="2" t="e">
        <f>W652+X652+Y652+Z652+AA652+AB652+AC652+AD652+AE652+AF652+AH652+AJ652+AK652+AL652+AM652+AN652+AO652+AP652+AR652+AT652+AV652++AX652+AY652+AZ652+BA652+BG652+BJ652+BO652+BP652+BQ652+BV652+BW652+BX652+BZ652+CB652+CC652+CD652+CE652+CF652+CH652+CI652+CL652+CN652+BT652+BC652+BE652+BN652+BU652+CQ652+#REF!+CR652+CG652</f>
        <v>#REF!</v>
      </c>
      <c r="N652" s="2">
        <f>(V652+BR652)</f>
        <v>1303.5999999999999</v>
      </c>
      <c r="O652" s="2" t="e">
        <f t="shared" si="52"/>
        <v>#REF!</v>
      </c>
      <c r="P652" s="2" t="e">
        <f>O652+BS652</f>
        <v>#REF!</v>
      </c>
      <c r="Q652" s="2" t="e">
        <f t="shared" si="53"/>
        <v>#REF!</v>
      </c>
      <c r="R652" s="2" t="e">
        <f t="shared" si="54"/>
        <v>#REF!</v>
      </c>
      <c r="S652" s="2">
        <v>2310</v>
      </c>
      <c r="T652" s="3"/>
      <c r="U652" s="4"/>
      <c r="V652" s="3">
        <v>2310</v>
      </c>
      <c r="W652" s="3"/>
      <c r="X652" s="3"/>
      <c r="Y652" s="3"/>
      <c r="Z652" s="3"/>
      <c r="AA652" s="3"/>
      <c r="AB652" s="3"/>
      <c r="AC652" s="3">
        <v>55.62</v>
      </c>
      <c r="AD652" s="3">
        <v>100</v>
      </c>
      <c r="AE652" s="3">
        <v>100</v>
      </c>
      <c r="AF652" s="3"/>
      <c r="AG652" s="4"/>
      <c r="AH652" s="3"/>
      <c r="AI652" s="3"/>
      <c r="AJ652" s="3"/>
      <c r="AK652" s="3">
        <v>1.8299999999999996</v>
      </c>
      <c r="AL652" s="3"/>
      <c r="AM652" s="3"/>
      <c r="AN652" s="3">
        <v>82.4</v>
      </c>
      <c r="AO652" s="3"/>
      <c r="AP652" s="3"/>
      <c r="AQ652" s="4"/>
      <c r="AR652" s="3">
        <v>55.99</v>
      </c>
      <c r="AS652" s="4">
        <v>201.17</v>
      </c>
      <c r="AT652" s="3"/>
      <c r="AU652" s="4"/>
      <c r="AV652" s="3">
        <v>9.49</v>
      </c>
      <c r="AW652" s="4">
        <v>0</v>
      </c>
      <c r="AX652" s="3">
        <v>951.16</v>
      </c>
      <c r="AY652" s="3"/>
      <c r="AZ652" s="3"/>
      <c r="BA652" s="3">
        <v>182.92</v>
      </c>
      <c r="BB652" s="3"/>
      <c r="BC652" s="3"/>
      <c r="BD652" s="4"/>
      <c r="BE652" s="3"/>
      <c r="BF652" s="4"/>
      <c r="BG652" s="3"/>
      <c r="BH652" s="4"/>
      <c r="BI652" s="3">
        <v>924</v>
      </c>
      <c r="BJ652" s="3">
        <v>10.77</v>
      </c>
      <c r="BK652" s="3">
        <v>18.22</v>
      </c>
      <c r="BL652" s="3"/>
      <c r="BM652" s="3"/>
      <c r="BN652" s="3"/>
      <c r="BO652" s="3">
        <v>-69.3</v>
      </c>
      <c r="BP652" s="3">
        <v>-46.2</v>
      </c>
      <c r="BQ652" s="3"/>
      <c r="BR652" s="3">
        <v>-1006.4</v>
      </c>
      <c r="BS652" s="3">
        <f t="shared" si="55"/>
        <v>1006.4</v>
      </c>
      <c r="BT652" s="3">
        <f t="shared" si="51"/>
        <v>-82.399999999999977</v>
      </c>
      <c r="BU652" s="3"/>
      <c r="BV652" s="3"/>
      <c r="BW652" s="3"/>
      <c r="BX652" s="3"/>
      <c r="BY652" s="3"/>
      <c r="BZ652" s="3"/>
      <c r="CA652" s="4"/>
      <c r="CB652" s="3"/>
      <c r="CC652" s="3"/>
      <c r="CD652" s="3"/>
      <c r="CE652" s="3"/>
      <c r="CF652" s="3"/>
      <c r="CG652" s="3"/>
      <c r="CH652" s="3"/>
      <c r="CI652" s="3"/>
      <c r="CJ652" s="4"/>
      <c r="CK652" s="3"/>
      <c r="CL652" s="3">
        <v>-316.06</v>
      </c>
      <c r="CM652" s="3"/>
      <c r="CN652" s="3">
        <v>-43.08</v>
      </c>
      <c r="CO652" s="3"/>
      <c r="CP652" s="3">
        <v>281.77</v>
      </c>
      <c r="CQ652" s="3"/>
      <c r="CR652" s="3"/>
    </row>
    <row r="653" spans="1:96" ht="15" customHeight="1" x14ac:dyDescent="0.15">
      <c r="A653" s="1" t="s">
        <v>851</v>
      </c>
      <c r="B653" s="1" t="s">
        <v>633</v>
      </c>
      <c r="C653" s="1" t="s">
        <v>1307</v>
      </c>
      <c r="D653" s="1" t="str">
        <f>VLOOKUP(B653,VALIDAÇÃO!$B$2:$C$12,2,0)</f>
        <v>ESSENZA</v>
      </c>
      <c r="E653" s="1" t="s">
        <v>545</v>
      </c>
      <c r="F653" s="1" t="str">
        <f>VLOOKUP(E653,'[1]MAIO 25'!$D$2:$E$876,2,0)</f>
        <v>Masculino</v>
      </c>
      <c r="G653" s="1" t="str">
        <f>VLOOKUP(H653,VALIDAÇÃO!$F$2:$G$83,2,0)</f>
        <v>DIRETO</v>
      </c>
      <c r="H653" s="1" t="s">
        <v>1518</v>
      </c>
      <c r="I653" s="1" t="s">
        <v>847</v>
      </c>
      <c r="J653" s="15">
        <v>45615</v>
      </c>
      <c r="K653" s="15"/>
      <c r="L653" s="2">
        <v>1373.5</v>
      </c>
      <c r="M653" s="2" t="e">
        <f>W653+X653+Y653+Z653+AA653+AB653+AC653+AD653+AE653+AF653+AH653+AJ653+AK653+AL653+AM653+AN653+AO653+AP653+AR653+AT653+AV653++AX653+AY653+AZ653+BA653+BG653+BJ653+BO653+BP653+BQ653+BV653+BW653+BX653+BZ653+CB653+CC653+CD653+CE653+CF653+CH653+CI653+CL653+CN653+BT653+BC653+BE653+BN653+BU653+CQ653+#REF!+CR653+CG653</f>
        <v>#REF!</v>
      </c>
      <c r="N653" s="2">
        <f>(V653+BR653)</f>
        <v>1042.8</v>
      </c>
      <c r="O653" s="2" t="e">
        <f t="shared" si="52"/>
        <v>#REF!</v>
      </c>
      <c r="P653" s="2" t="e">
        <f>O653+BS653</f>
        <v>#REF!</v>
      </c>
      <c r="Q653" s="2" t="e">
        <f t="shared" si="53"/>
        <v>#REF!</v>
      </c>
      <c r="R653" s="2" t="e">
        <f t="shared" si="54"/>
        <v>#REF!</v>
      </c>
      <c r="S653" s="2">
        <v>1738</v>
      </c>
      <c r="T653" s="3"/>
      <c r="U653" s="4"/>
      <c r="V653" s="3">
        <v>1738</v>
      </c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4"/>
      <c r="AH653" s="3"/>
      <c r="AI653" s="3"/>
      <c r="AJ653" s="3"/>
      <c r="AK653" s="3">
        <v>4.34</v>
      </c>
      <c r="AL653" s="3"/>
      <c r="AM653" s="3"/>
      <c r="AN653" s="3"/>
      <c r="AO653" s="3"/>
      <c r="AP653" s="3">
        <v>216.25</v>
      </c>
      <c r="AQ653" s="4">
        <v>966.14</v>
      </c>
      <c r="AR653" s="3">
        <v>104.34</v>
      </c>
      <c r="AS653" s="4"/>
      <c r="AT653" s="3"/>
      <c r="AU653" s="4"/>
      <c r="AV653" s="3">
        <v>22.55</v>
      </c>
      <c r="AW653" s="4"/>
      <c r="AX653" s="3">
        <v>215.3</v>
      </c>
      <c r="AY653" s="3"/>
      <c r="AZ653" s="3"/>
      <c r="BA653" s="3">
        <v>41.4</v>
      </c>
      <c r="BB653" s="3"/>
      <c r="BC653" s="3">
        <v>-6.34</v>
      </c>
      <c r="BD653" s="4">
        <v>48.14</v>
      </c>
      <c r="BE653" s="3"/>
      <c r="BF653" s="4"/>
      <c r="BG653" s="3">
        <v>143.03</v>
      </c>
      <c r="BH653" s="4">
        <v>543.14</v>
      </c>
      <c r="BI653" s="3"/>
      <c r="BJ653" s="3">
        <v>89.16</v>
      </c>
      <c r="BK653" s="3"/>
      <c r="BL653" s="3"/>
      <c r="BM653" s="3"/>
      <c r="BN653" s="3"/>
      <c r="BO653" s="3">
        <v>-52.14</v>
      </c>
      <c r="BP653" s="3">
        <v>-34.76</v>
      </c>
      <c r="BQ653" s="3">
        <v>-104.28</v>
      </c>
      <c r="BR653" s="3">
        <v>-695.2</v>
      </c>
      <c r="BS653" s="3">
        <f t="shared" si="55"/>
        <v>695.2</v>
      </c>
      <c r="BT653" s="3">
        <f t="shared" si="51"/>
        <v>-695.2</v>
      </c>
      <c r="BU653" s="3"/>
      <c r="BV653" s="3"/>
      <c r="BW653" s="3"/>
      <c r="BX653" s="3"/>
      <c r="BY653" s="3"/>
      <c r="BZ653" s="3"/>
      <c r="CA653" s="4"/>
      <c r="CB653" s="3"/>
      <c r="CC653" s="3">
        <v>-99.8</v>
      </c>
      <c r="CD653" s="3"/>
      <c r="CE653" s="3"/>
      <c r="CF653" s="3"/>
      <c r="CG653" s="3"/>
      <c r="CH653" s="3"/>
      <c r="CI653" s="3"/>
      <c r="CJ653" s="4"/>
      <c r="CK653" s="3"/>
      <c r="CL653" s="3">
        <v>-208.35</v>
      </c>
      <c r="CM653" s="3"/>
      <c r="CN653" s="3">
        <v>0</v>
      </c>
      <c r="CO653" s="3"/>
      <c r="CP653" s="3">
        <v>205.44</v>
      </c>
      <c r="CQ653" s="3"/>
      <c r="CR653" s="3"/>
    </row>
    <row r="654" spans="1:96" ht="15" customHeight="1" x14ac:dyDescent="0.15">
      <c r="A654" s="1" t="s">
        <v>845</v>
      </c>
      <c r="B654" s="1" t="s">
        <v>55</v>
      </c>
      <c r="C654" s="1" t="s">
        <v>1752</v>
      </c>
      <c r="D654" s="1" t="str">
        <f>VLOOKUP(B654,VALIDAÇÃO!$B$2:$C$12,2,0)</f>
        <v>UNIQUE</v>
      </c>
      <c r="E654" s="1" t="s">
        <v>620</v>
      </c>
      <c r="F654" s="1" t="str">
        <f>VLOOKUP(E654,'[1]MAIO 25'!$D$2:$E$876,2,0)</f>
        <v>Masculino</v>
      </c>
      <c r="G654" s="1" t="str">
        <f>VLOOKUP(H654,VALIDAÇÃO!$F$2:$G$83,2,0)</f>
        <v>DIRETO</v>
      </c>
      <c r="H654" s="1" t="s">
        <v>1519</v>
      </c>
      <c r="I654" s="1" t="s">
        <v>847</v>
      </c>
      <c r="J654" s="15">
        <v>45769</v>
      </c>
      <c r="K654" s="15"/>
      <c r="L654" s="2">
        <v>2248.4299999999998</v>
      </c>
      <c r="M654" s="2" t="e">
        <f>W654+X654+Y654+Z654+AA654+AB654+AC654+AD654+AE654+AF654+AH654+AJ654+AK654+AL654+AM654+AN654+AO654+AP654+AR654+AT654+AV654++AX654+AY654+AZ654+BA654+BG654+BJ654+BO654+BP654+BQ654+BV654+BW654+BX654+BZ654+CB654+CC654+CD654+CE654+CF654+CH654+CI654+CL654+CN654+BT654+BC654+BE654+BN654+BU654+CQ654+#REF!+CR654+CG654</f>
        <v>#REF!</v>
      </c>
      <c r="N654" s="2">
        <f>(V654+BR654)</f>
        <v>1306</v>
      </c>
      <c r="O654" s="2" t="e">
        <f t="shared" si="52"/>
        <v>#REF!</v>
      </c>
      <c r="P654" s="2" t="e">
        <f>O654+BS654</f>
        <v>#REF!</v>
      </c>
      <c r="Q654" s="2" t="e">
        <f t="shared" si="53"/>
        <v>#REF!</v>
      </c>
      <c r="R654" s="2" t="e">
        <f t="shared" si="54"/>
        <v>#REF!</v>
      </c>
      <c r="S654" s="2">
        <v>2310</v>
      </c>
      <c r="T654" s="3"/>
      <c r="U654" s="4"/>
      <c r="V654" s="3">
        <v>2310</v>
      </c>
      <c r="W654" s="3"/>
      <c r="X654" s="3"/>
      <c r="Y654" s="3"/>
      <c r="Z654" s="3"/>
      <c r="AA654" s="3"/>
      <c r="AB654" s="3"/>
      <c r="AC654" s="3">
        <v>55.62</v>
      </c>
      <c r="AD654" s="3"/>
      <c r="AE654" s="3">
        <v>100</v>
      </c>
      <c r="AF654" s="3"/>
      <c r="AG654" s="4"/>
      <c r="AH654" s="3"/>
      <c r="AI654" s="3"/>
      <c r="AJ654" s="3"/>
      <c r="AK654" s="3">
        <v>4.08</v>
      </c>
      <c r="AL654" s="3"/>
      <c r="AM654" s="3"/>
      <c r="AN654" s="3">
        <v>160</v>
      </c>
      <c r="AO654" s="3"/>
      <c r="AP654" s="3"/>
      <c r="AQ654" s="4"/>
      <c r="AR654" s="3">
        <v>168.73</v>
      </c>
      <c r="AS654" s="4">
        <v>1263.17</v>
      </c>
      <c r="AT654" s="3"/>
      <c r="AU654" s="4"/>
      <c r="AV654" s="3">
        <v>21.19</v>
      </c>
      <c r="AW654" s="4">
        <v>0</v>
      </c>
      <c r="AX654" s="3">
        <v>704.48</v>
      </c>
      <c r="AY654" s="3"/>
      <c r="AZ654" s="3"/>
      <c r="BA654" s="3">
        <v>135.47999999999999</v>
      </c>
      <c r="BB654" s="3"/>
      <c r="BC654" s="3"/>
      <c r="BD654" s="4"/>
      <c r="BE654" s="3"/>
      <c r="BF654" s="4"/>
      <c r="BG654" s="3"/>
      <c r="BH654" s="4"/>
      <c r="BI654" s="3">
        <v>924</v>
      </c>
      <c r="BJ654" s="3">
        <v>32.450000000000003</v>
      </c>
      <c r="BK654" s="3">
        <v>143.09</v>
      </c>
      <c r="BL654" s="3"/>
      <c r="BM654" s="3"/>
      <c r="BN654" s="3"/>
      <c r="BO654" s="3">
        <v>-69.3</v>
      </c>
      <c r="BP654" s="3">
        <v>-46.2</v>
      </c>
      <c r="BQ654" s="3"/>
      <c r="BR654" s="3">
        <v>-1004</v>
      </c>
      <c r="BS654" s="3">
        <f t="shared" si="55"/>
        <v>1004</v>
      </c>
      <c r="BT654" s="3">
        <f t="shared" si="51"/>
        <v>-80</v>
      </c>
      <c r="BU654" s="3"/>
      <c r="BV654" s="3"/>
      <c r="BW654" s="3"/>
      <c r="BX654" s="3"/>
      <c r="BY654" s="3"/>
      <c r="BZ654" s="3"/>
      <c r="CA654" s="4"/>
      <c r="CB654" s="3"/>
      <c r="CC654" s="3"/>
      <c r="CD654" s="3"/>
      <c r="CE654" s="3"/>
      <c r="CF654" s="3"/>
      <c r="CG654" s="3"/>
      <c r="CH654" s="3"/>
      <c r="CI654" s="3"/>
      <c r="CJ654" s="4"/>
      <c r="CK654" s="3"/>
      <c r="CL654" s="3">
        <v>-298.57</v>
      </c>
      <c r="CM654" s="3"/>
      <c r="CN654" s="3">
        <v>-25.53</v>
      </c>
      <c r="CO654" s="3"/>
      <c r="CP654" s="3">
        <v>270.11</v>
      </c>
      <c r="CQ654" s="3"/>
      <c r="CR654" s="3"/>
    </row>
    <row r="655" spans="1:96" ht="15" customHeight="1" x14ac:dyDescent="0.15">
      <c r="A655" s="1" t="s">
        <v>872</v>
      </c>
      <c r="B655" s="1" t="s">
        <v>437</v>
      </c>
      <c r="C655" s="1" t="s">
        <v>1308</v>
      </c>
      <c r="D655" s="1" t="str">
        <f>VLOOKUP(B655,VALIDAÇÃO!$B$2:$C$12,2,0)</f>
        <v xml:space="preserve">BOSSA </v>
      </c>
      <c r="E655" s="1" t="s">
        <v>336</v>
      </c>
      <c r="F655" s="1" t="s">
        <v>1830</v>
      </c>
      <c r="G655" s="1" t="str">
        <f>VLOOKUP(H655,VALIDAÇÃO!$F$2:$G$83,2,0)</f>
        <v>INDIRETO</v>
      </c>
      <c r="H655" s="1" t="s">
        <v>431</v>
      </c>
      <c r="I655" s="1" t="s">
        <v>847</v>
      </c>
      <c r="J655" s="15">
        <v>45383</v>
      </c>
      <c r="K655" s="15"/>
      <c r="L655" s="2">
        <v>822.8</v>
      </c>
      <c r="M655" s="2" t="e">
        <f>W655+X655+Y655+Z655+AA655+AB655+AC655+AD655+AE655+AF655+AH655+AJ655+AK655+AL655+AM655+AN655+AO655+AP655+AR655+AT655+AV655++AX655+AY655+AZ655+BA655+BG655+BJ655+BO655+BP655+BQ655+BV655+BW655+BX655+BZ655+CB655+CC655+CD655+CE655+CF655+CH655+CI655+CL655+CN655+BT655+BC655+BE655+BN655+BU655+CQ655+#REF!+CR655+CG655</f>
        <v>#REF!</v>
      </c>
      <c r="N655" s="2">
        <f>(V655+BR655)</f>
        <v>-452</v>
      </c>
      <c r="O655" s="2" t="e">
        <f t="shared" si="52"/>
        <v>#REF!</v>
      </c>
      <c r="P655" s="2" t="e">
        <f>O655+BS655</f>
        <v>#REF!</v>
      </c>
      <c r="Q655" s="2" t="e">
        <f t="shared" si="53"/>
        <v>#REF!</v>
      </c>
      <c r="R655" s="2" t="e">
        <f t="shared" si="54"/>
        <v>#REF!</v>
      </c>
      <c r="S655" s="2">
        <v>1130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>
        <v>144.80000000000001</v>
      </c>
      <c r="AG655" s="4"/>
      <c r="AH655" s="3"/>
      <c r="AI655" s="3"/>
      <c r="AJ655" s="3"/>
      <c r="AK655" s="3"/>
      <c r="AL655" s="3"/>
      <c r="AM655" s="3"/>
      <c r="AN655" s="3"/>
      <c r="AO655" s="3"/>
      <c r="AP655" s="3"/>
      <c r="AQ655" s="4"/>
      <c r="AR655" s="3"/>
      <c r="AS655" s="4">
        <v>2247</v>
      </c>
      <c r="AT655" s="3"/>
      <c r="AU655" s="4"/>
      <c r="AV655" s="3"/>
      <c r="AW655" s="4">
        <v>0</v>
      </c>
      <c r="AX655" s="3"/>
      <c r="AY655" s="3"/>
      <c r="AZ655" s="3"/>
      <c r="BA655" s="3"/>
      <c r="BB655" s="3"/>
      <c r="BC655" s="3"/>
      <c r="BD655" s="4"/>
      <c r="BE655" s="3"/>
      <c r="BF655" s="4"/>
      <c r="BG655" s="3"/>
      <c r="BH655" s="4"/>
      <c r="BI655" s="3">
        <v>924</v>
      </c>
      <c r="BJ655" s="3"/>
      <c r="BK655" s="3">
        <v>205.57</v>
      </c>
      <c r="BL655" s="3"/>
      <c r="BM655" s="3"/>
      <c r="BN655" s="3"/>
      <c r="BO655" s="3"/>
      <c r="BP655" s="3"/>
      <c r="BQ655" s="3"/>
      <c r="BR655" s="3">
        <v>-452</v>
      </c>
      <c r="BS655" s="3">
        <f t="shared" si="55"/>
        <v>452</v>
      </c>
      <c r="BT655" s="3">
        <f t="shared" si="51"/>
        <v>472</v>
      </c>
      <c r="BU655" s="3"/>
      <c r="BV655" s="3"/>
      <c r="BW655" s="3"/>
      <c r="BX655" s="3"/>
      <c r="BY655" s="3"/>
      <c r="BZ655" s="3"/>
      <c r="CA655" s="4"/>
      <c r="CB655" s="3"/>
      <c r="CC655" s="3"/>
      <c r="CD655" s="3"/>
      <c r="CE655" s="3"/>
      <c r="CF655" s="3"/>
      <c r="CG655" s="3"/>
      <c r="CH655" s="3"/>
      <c r="CI655" s="3"/>
      <c r="CJ655" s="4"/>
      <c r="CK655" s="3"/>
      <c r="CL655" s="3"/>
      <c r="CM655" s="3"/>
      <c r="CN655" s="3"/>
      <c r="CO655" s="3"/>
      <c r="CP655" s="3"/>
      <c r="CQ655" s="3"/>
      <c r="CR655" s="3"/>
    </row>
    <row r="656" spans="1:96" ht="15" customHeight="1" x14ac:dyDescent="0.15">
      <c r="A656" s="1" t="s">
        <v>855</v>
      </c>
      <c r="B656" s="1" t="s">
        <v>509</v>
      </c>
      <c r="C656" s="1" t="s">
        <v>1309</v>
      </c>
      <c r="D656" s="1" t="str">
        <f>VLOOKUP(B656,VALIDAÇÃO!$B$2:$C$12,2,0)</f>
        <v>AUGURI</v>
      </c>
      <c r="E656" s="1" t="s">
        <v>647</v>
      </c>
      <c r="F656" s="1" t="str">
        <f>VLOOKUP(E656,'[1]MAIO 25'!$D$2:$E$876,2,0)</f>
        <v>Masculino</v>
      </c>
      <c r="G656" s="1" t="e">
        <f>VLOOKUP(H656,VALIDAÇÃO!$F$2:$G$83,2,0)</f>
        <v>#N/A</v>
      </c>
      <c r="H656" s="1" t="s">
        <v>1526</v>
      </c>
      <c r="I656" s="1" t="s">
        <v>925</v>
      </c>
      <c r="J656" s="15">
        <v>45544</v>
      </c>
      <c r="K656" s="15"/>
      <c r="L656" s="2">
        <v>1953.45</v>
      </c>
      <c r="M656" s="2" t="e">
        <f>W656+X656+Y656+Z656+AA656+AB656+AC656+AD656+AE656+AF656+AH656+AJ656+AK656+AL656+AM656+AN656+AO656+AP656+AR656+AT656+AV656++AX656+AY656+AZ656+BA656+BG656+BJ656+BO656+BP656+BQ656+BV656+BW656+BX656+BZ656+CB656+CC656+CD656+CE656+CF656+CH656+CI656+CL656+CN656+BT656+BC656+BE656+BN656+BU656+CQ656+#REF!+CR656+CG656</f>
        <v>#REF!</v>
      </c>
      <c r="N656" s="2">
        <f>(V656+BR656)</f>
        <v>2439.6</v>
      </c>
      <c r="O656" s="2" t="e">
        <f t="shared" si="52"/>
        <v>#REF!</v>
      </c>
      <c r="P656" s="2" t="e">
        <f>O656+BS656</f>
        <v>#REF!</v>
      </c>
      <c r="Q656" s="2" t="e">
        <f t="shared" si="53"/>
        <v>#REF!</v>
      </c>
      <c r="R656" s="2" t="e">
        <f t="shared" si="54"/>
        <v>#REF!</v>
      </c>
      <c r="S656" s="2">
        <v>4066</v>
      </c>
      <c r="T656" s="3"/>
      <c r="U656" s="4"/>
      <c r="V656" s="3">
        <v>4066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4"/>
      <c r="AH656" s="3"/>
      <c r="AI656" s="3"/>
      <c r="AJ656" s="3"/>
      <c r="AK656" s="3"/>
      <c r="AL656" s="3"/>
      <c r="AM656" s="3"/>
      <c r="AN656" s="3"/>
      <c r="AO656" s="3"/>
      <c r="AP656" s="3"/>
      <c r="AQ656" s="4"/>
      <c r="AR656" s="3">
        <v>260.77999999999997</v>
      </c>
      <c r="AS656" s="4">
        <v>1138.17</v>
      </c>
      <c r="AT656" s="3"/>
      <c r="AU656" s="4"/>
      <c r="AV656" s="3"/>
      <c r="AW656" s="4"/>
      <c r="AX656" s="3"/>
      <c r="AY656" s="3"/>
      <c r="AZ656" s="3"/>
      <c r="BA656" s="3"/>
      <c r="BB656" s="3"/>
      <c r="BC656" s="3">
        <v>-15.4</v>
      </c>
      <c r="BD656" s="4">
        <v>50</v>
      </c>
      <c r="BE656" s="3"/>
      <c r="BF656" s="4"/>
      <c r="BG656" s="3"/>
      <c r="BH656" s="4"/>
      <c r="BI656" s="3">
        <v>695.2</v>
      </c>
      <c r="BJ656" s="3">
        <v>38.630000000000003</v>
      </c>
      <c r="BK656" s="3">
        <v>110.11</v>
      </c>
      <c r="BL656" s="3"/>
      <c r="BM656" s="3"/>
      <c r="BN656" s="3"/>
      <c r="BO656" s="3"/>
      <c r="BP656" s="3"/>
      <c r="BQ656" s="3"/>
      <c r="BR656" s="3">
        <v>-1626.4</v>
      </c>
      <c r="BS656" s="3">
        <f t="shared" si="55"/>
        <v>1626.4</v>
      </c>
      <c r="BT656" s="3">
        <f t="shared" si="51"/>
        <v>-931.2</v>
      </c>
      <c r="BU656" s="3"/>
      <c r="BV656" s="3">
        <v>-5</v>
      </c>
      <c r="BW656" s="3"/>
      <c r="BX656" s="3"/>
      <c r="BY656" s="3"/>
      <c r="BZ656" s="3">
        <v>-250</v>
      </c>
      <c r="CA656" s="4"/>
      <c r="CB656" s="3"/>
      <c r="CC656" s="3"/>
      <c r="CD656" s="3"/>
      <c r="CE656" s="3"/>
      <c r="CF656" s="3"/>
      <c r="CG656" s="3"/>
      <c r="CH656" s="3"/>
      <c r="CI656" s="3"/>
      <c r="CJ656" s="4"/>
      <c r="CK656" s="3"/>
      <c r="CL656" s="3">
        <v>-385.4</v>
      </c>
      <c r="CM656" s="3"/>
      <c r="CN656" s="3">
        <v>-129.76</v>
      </c>
      <c r="CO656" s="3"/>
      <c r="CP656" s="3">
        <v>328</v>
      </c>
      <c r="CQ656" s="3"/>
      <c r="CR656" s="3"/>
    </row>
    <row r="657" spans="1:96" ht="15" customHeight="1" x14ac:dyDescent="0.15">
      <c r="A657" s="1" t="s">
        <v>855</v>
      </c>
      <c r="B657" s="1" t="s">
        <v>509</v>
      </c>
      <c r="C657" s="1" t="s">
        <v>1753</v>
      </c>
      <c r="D657" s="1" t="str">
        <f>VLOOKUP(B657,VALIDAÇÃO!$B$2:$C$12,2,0)</f>
        <v>AUGURI</v>
      </c>
      <c r="E657" s="1" t="s">
        <v>1754</v>
      </c>
      <c r="F657" s="1" t="e">
        <f>VLOOKUP(E657,'[1]MAIO 25'!$D$2:$E$876,2,0)</f>
        <v>#N/A</v>
      </c>
      <c r="G657" s="1" t="str">
        <f>VLOOKUP(H657,VALIDAÇÃO!$F$2:$G$83,2,0)</f>
        <v>DIRETO</v>
      </c>
      <c r="H657" s="1" t="s">
        <v>1518</v>
      </c>
      <c r="I657" s="1" t="s">
        <v>847</v>
      </c>
      <c r="J657" s="15">
        <v>45828</v>
      </c>
      <c r="K657" s="15"/>
      <c r="L657" s="2">
        <v>1177.99</v>
      </c>
      <c r="M657" s="2" t="e">
        <f>W657+X657+Y657+Z657+AA657+AB657+AC657+AD657+AE657+AF657+AH657+AJ657+AK657+AL657+AM657+AN657+AO657+AP657+AR657+AT657+AV657++AX657+AY657+AZ657+BA657+BG657+BJ657+BO657+BP657+BQ657+BV657+BW657+BX657+BZ657+CB657+CC657+CD657+CE657+CF657+CH657+CI657+CL657+CN657+BT657+BC657+BE657+BN657+BU657+CQ657+#REF!+CR657+CG657</f>
        <v>#REF!</v>
      </c>
      <c r="N657" s="2">
        <f>(V657+BR657)</f>
        <v>1042.8</v>
      </c>
      <c r="O657" s="2" t="e">
        <f t="shared" si="52"/>
        <v>#REF!</v>
      </c>
      <c r="P657" s="2" t="e">
        <f>O657+BS657</f>
        <v>#REF!</v>
      </c>
      <c r="Q657" s="2" t="e">
        <f t="shared" si="53"/>
        <v>#REF!</v>
      </c>
      <c r="R657" s="2" t="e">
        <f t="shared" si="54"/>
        <v>#REF!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>
        <v>100</v>
      </c>
      <c r="AE657" s="3"/>
      <c r="AF657" s="3"/>
      <c r="AG657" s="4"/>
      <c r="AH657" s="3"/>
      <c r="AI657" s="3"/>
      <c r="AJ657" s="3"/>
      <c r="AK657" s="3"/>
      <c r="AL657" s="3"/>
      <c r="AM657" s="3"/>
      <c r="AN657" s="3">
        <v>112</v>
      </c>
      <c r="AO657" s="3"/>
      <c r="AP657" s="3">
        <v>216</v>
      </c>
      <c r="AQ657" s="4">
        <v>965</v>
      </c>
      <c r="AR657" s="3"/>
      <c r="AS657" s="4">
        <v>1641</v>
      </c>
      <c r="AT657" s="3"/>
      <c r="AU657" s="4"/>
      <c r="AV657" s="3"/>
      <c r="AW657" s="4">
        <v>0</v>
      </c>
      <c r="AX657" s="3"/>
      <c r="AY657" s="3"/>
      <c r="AZ657" s="3"/>
      <c r="BA657" s="3"/>
      <c r="BB657" s="3"/>
      <c r="BC657" s="3"/>
      <c r="BD657" s="4"/>
      <c r="BE657" s="3"/>
      <c r="BF657" s="4"/>
      <c r="BG657" s="3"/>
      <c r="BH657" s="4"/>
      <c r="BI657" s="3">
        <v>532.99</v>
      </c>
      <c r="BJ657" s="3">
        <v>51.84</v>
      </c>
      <c r="BK657" s="3">
        <v>91.83</v>
      </c>
      <c r="BL657" s="3"/>
      <c r="BM657" s="3"/>
      <c r="BN657" s="3"/>
      <c r="BO657" s="3">
        <v>-52.14</v>
      </c>
      <c r="BP657" s="3">
        <v>-34.76</v>
      </c>
      <c r="BQ657" s="3"/>
      <c r="BR657" s="3">
        <v>-695.2</v>
      </c>
      <c r="BS657" s="3">
        <f t="shared" si="55"/>
        <v>695.2</v>
      </c>
      <c r="BT657" s="3">
        <f t="shared" si="51"/>
        <v>-162.21000000000004</v>
      </c>
      <c r="BU657" s="3"/>
      <c r="BV657" s="3"/>
      <c r="BW657" s="3"/>
      <c r="BX657" s="3"/>
      <c r="BY657" s="3"/>
      <c r="BZ657" s="3"/>
      <c r="CA657" s="4"/>
      <c r="CB657" s="3"/>
      <c r="CC657" s="3"/>
      <c r="CD657" s="3"/>
      <c r="CE657" s="3"/>
      <c r="CF657" s="3"/>
      <c r="CG657" s="3"/>
      <c r="CH657" s="3"/>
      <c r="CI657" s="3"/>
      <c r="CJ657" s="4"/>
      <c r="CK657" s="3"/>
      <c r="CL657" s="3">
        <v>-157.75</v>
      </c>
      <c r="CM657" s="3"/>
      <c r="CN657" s="3">
        <v>0</v>
      </c>
      <c r="CO657" s="3"/>
      <c r="CP657" s="3">
        <v>160.46</v>
      </c>
      <c r="CQ657" s="3"/>
      <c r="CR657" s="3"/>
    </row>
    <row r="658" spans="1:96" ht="15" customHeight="1" x14ac:dyDescent="0.15">
      <c r="A658" s="1" t="s">
        <v>865</v>
      </c>
      <c r="B658" s="1" t="s">
        <v>671</v>
      </c>
      <c r="C658" s="1" t="s">
        <v>1310</v>
      </c>
      <c r="D658" s="1" t="str">
        <f>VLOOKUP(B658,VALIDAÇÃO!$B$2:$C$12,2,0)</f>
        <v>VIVANT</v>
      </c>
      <c r="E658" s="1" t="s">
        <v>221</v>
      </c>
      <c r="F658" s="1" t="str">
        <f>VLOOKUP(E658,'[1]MAIO 25'!$D$2:$E$876,2,0)</f>
        <v>Feminino</v>
      </c>
      <c r="G658" s="1" t="str">
        <f>VLOOKUP(H658,VALIDAÇÃO!$F$2:$G$83,2,0)</f>
        <v>INDIRETO</v>
      </c>
      <c r="H658" s="1" t="s">
        <v>480</v>
      </c>
      <c r="I658" s="1" t="s">
        <v>867</v>
      </c>
      <c r="J658" s="15">
        <v>45679</v>
      </c>
      <c r="K658" s="15"/>
      <c r="L658" s="2">
        <v>331.54</v>
      </c>
      <c r="M658" s="2" t="e">
        <f>W658+X658+Y658+Z658+AA658+AB658+AC658+AD658+AE658+AF658+AH658+AJ658+AK658+AL658+AM658+AN658+AO658+AP658+AR658+AT658+AV658++AX658+AY658+AZ658+BA658+BG658+BJ658+BO658+BP658+BQ658+BV658+BW658+BX658+BZ658+CB658+CC658+CD658+CE658+CF658+CH658+CI658+CL658+CN658+BT658+BC658+BE658+BN658+BU658+CQ658+#REF!+CR658+CG658</f>
        <v>#REF!</v>
      </c>
      <c r="N658" s="2">
        <f>(V658+BR658)</f>
        <v>427.79</v>
      </c>
      <c r="O658" s="2" t="e">
        <f t="shared" si="52"/>
        <v>#REF!</v>
      </c>
      <c r="P658" s="2" t="e">
        <f>O658+BS658</f>
        <v>#REF!</v>
      </c>
      <c r="Q658" s="2" t="e">
        <f t="shared" si="53"/>
        <v>#REF!</v>
      </c>
      <c r="R658" s="2" t="e">
        <f t="shared" si="54"/>
        <v>#REF!</v>
      </c>
      <c r="S658" s="2">
        <v>712.99</v>
      </c>
      <c r="T658" s="3"/>
      <c r="U658" s="4"/>
      <c r="V658" s="3">
        <v>712.99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4"/>
      <c r="AH658" s="3"/>
      <c r="AI658" s="3"/>
      <c r="AJ658" s="3"/>
      <c r="AK658" s="3"/>
      <c r="AL658" s="3"/>
      <c r="AM658" s="3"/>
      <c r="AN658" s="3"/>
      <c r="AO658" s="3"/>
      <c r="AP658" s="3"/>
      <c r="AQ658" s="4"/>
      <c r="AR658" s="3"/>
      <c r="AS658" s="4"/>
      <c r="AT658" s="3"/>
      <c r="AU658" s="4"/>
      <c r="AV658" s="3"/>
      <c r="AW658" s="4"/>
      <c r="AX658" s="3"/>
      <c r="AY658" s="3"/>
      <c r="AZ658" s="3"/>
      <c r="BA658" s="3"/>
      <c r="BB658" s="3"/>
      <c r="BC658" s="3"/>
      <c r="BD658" s="4"/>
      <c r="BE658" s="3"/>
      <c r="BF658" s="4"/>
      <c r="BG658" s="3"/>
      <c r="BH658" s="4"/>
      <c r="BI658" s="3">
        <v>924</v>
      </c>
      <c r="BJ658" s="3"/>
      <c r="BK658" s="3"/>
      <c r="BL658" s="3"/>
      <c r="BM658" s="3"/>
      <c r="BN658" s="3"/>
      <c r="BO658" s="3"/>
      <c r="BP658" s="3"/>
      <c r="BQ658" s="3">
        <v>-42.78</v>
      </c>
      <c r="BR658" s="3">
        <v>-285.2</v>
      </c>
      <c r="BS658" s="3">
        <f t="shared" si="55"/>
        <v>285.2</v>
      </c>
      <c r="BT658" s="3">
        <f t="shared" si="51"/>
        <v>638.79999999999995</v>
      </c>
      <c r="BU658" s="3"/>
      <c r="BV658" s="3"/>
      <c r="BW658" s="3"/>
      <c r="BX658" s="3"/>
      <c r="BY658" s="3"/>
      <c r="BZ658" s="3"/>
      <c r="CA658" s="4"/>
      <c r="CB658" s="3"/>
      <c r="CC658" s="3"/>
      <c r="CD658" s="3"/>
      <c r="CE658" s="3"/>
      <c r="CF658" s="3"/>
      <c r="CG658" s="3"/>
      <c r="CH658" s="3"/>
      <c r="CI658" s="3"/>
      <c r="CJ658" s="4"/>
      <c r="CK658" s="3"/>
      <c r="CL658" s="3">
        <v>-53.47</v>
      </c>
      <c r="CM658" s="3"/>
      <c r="CN658" s="3">
        <v>0</v>
      </c>
      <c r="CO658" s="3"/>
      <c r="CP658" s="3">
        <v>14.25</v>
      </c>
      <c r="CQ658" s="3"/>
      <c r="CR658" s="3"/>
    </row>
    <row r="659" spans="1:96" ht="15" customHeight="1" x14ac:dyDescent="0.15">
      <c r="A659" s="1" t="s">
        <v>855</v>
      </c>
      <c r="B659" s="1" t="s">
        <v>509</v>
      </c>
      <c r="C659" s="1" t="s">
        <v>1311</v>
      </c>
      <c r="D659" s="1" t="str">
        <f>VLOOKUP(B659,VALIDAÇÃO!$B$2:$C$12,2,0)</f>
        <v>AUGURI</v>
      </c>
      <c r="E659" s="1" t="s">
        <v>384</v>
      </c>
      <c r="F659" s="1" t="str">
        <f>VLOOKUP(E659,'[1]MAIO 25'!$D$2:$E$876,2,0)</f>
        <v>Masculino</v>
      </c>
      <c r="G659" s="1" t="str">
        <f>VLOOKUP(H659,VALIDAÇÃO!$F$2:$G$83,2,0)</f>
        <v>DIRETO</v>
      </c>
      <c r="H659" s="1" t="s">
        <v>1520</v>
      </c>
      <c r="I659" s="1" t="s">
        <v>847</v>
      </c>
      <c r="J659" s="15">
        <v>45558</v>
      </c>
      <c r="K659" s="15"/>
      <c r="L659" s="2">
        <v>2406.84</v>
      </c>
      <c r="M659" s="2" t="e">
        <f>W659+X659+Y659+Z659+AA659+AB659+AC659+AD659+AE659+AF659+AH659+AJ659+AK659+AL659+AM659+AN659+AO659+AP659+AR659+AT659+AV659++AX659+AY659+AZ659+BA659+BG659+BJ659+BO659+BP659+BQ659+BV659+BW659+BX659+BZ659+CB659+CC659+CD659+CE659+CF659+CH659+CI659+CL659+CN659+BT659+BC659+BE659+BN659+BU659+CQ659+#REF!+CR659+CG659</f>
        <v>#REF!</v>
      </c>
      <c r="N659" s="2">
        <f>(V659+BR659)</f>
        <v>1296</v>
      </c>
      <c r="O659" s="2" t="e">
        <f t="shared" si="52"/>
        <v>#REF!</v>
      </c>
      <c r="P659" s="2" t="e">
        <f>O659+BS659</f>
        <v>#REF!</v>
      </c>
      <c r="Q659" s="2" t="e">
        <f t="shared" si="53"/>
        <v>#REF!</v>
      </c>
      <c r="R659" s="2" t="e">
        <f t="shared" si="54"/>
        <v>#REF!</v>
      </c>
      <c r="S659" s="2">
        <v>2310</v>
      </c>
      <c r="T659" s="3"/>
      <c r="U659" s="4"/>
      <c r="V659" s="3">
        <v>2310</v>
      </c>
      <c r="W659" s="3"/>
      <c r="X659" s="3"/>
      <c r="Y659" s="3"/>
      <c r="Z659" s="3"/>
      <c r="AA659" s="3"/>
      <c r="AB659" s="3"/>
      <c r="AC659" s="3">
        <v>55.62</v>
      </c>
      <c r="AD659" s="3">
        <v>100</v>
      </c>
      <c r="AE659" s="3"/>
      <c r="AF659" s="3"/>
      <c r="AG659" s="4"/>
      <c r="AH659" s="3"/>
      <c r="AI659" s="3"/>
      <c r="AJ659" s="3"/>
      <c r="AK659" s="3">
        <v>9.2899999999999991</v>
      </c>
      <c r="AL659" s="3"/>
      <c r="AM659" s="3"/>
      <c r="AN659" s="3">
        <v>180</v>
      </c>
      <c r="AO659" s="3"/>
      <c r="AP659" s="3">
        <v>145.18</v>
      </c>
      <c r="AQ659" s="4">
        <v>488</v>
      </c>
      <c r="AR659" s="3">
        <v>124.06</v>
      </c>
      <c r="AS659" s="4">
        <v>176.19</v>
      </c>
      <c r="AT659" s="3"/>
      <c r="AU659" s="4"/>
      <c r="AV659" s="3">
        <v>38.700000000000003</v>
      </c>
      <c r="AW659" s="4">
        <v>0</v>
      </c>
      <c r="AX659" s="3">
        <v>806.45</v>
      </c>
      <c r="AY659" s="3"/>
      <c r="AZ659" s="3"/>
      <c r="BA659" s="3">
        <v>193.55</v>
      </c>
      <c r="BB659" s="3"/>
      <c r="BC659" s="3">
        <v>-2.4500000000000002</v>
      </c>
      <c r="BD659" s="4">
        <v>14</v>
      </c>
      <c r="BE659" s="3"/>
      <c r="BF659" s="4"/>
      <c r="BG659" s="3"/>
      <c r="BH659" s="4"/>
      <c r="BI659" s="3">
        <v>924</v>
      </c>
      <c r="BJ659" s="3">
        <v>64.62</v>
      </c>
      <c r="BK659" s="3">
        <v>13.110000000000003</v>
      </c>
      <c r="BL659" s="3"/>
      <c r="BM659" s="3"/>
      <c r="BN659" s="3"/>
      <c r="BO659" s="3"/>
      <c r="BP659" s="3">
        <v>-46.2</v>
      </c>
      <c r="BQ659" s="3"/>
      <c r="BR659" s="3">
        <v>-1014</v>
      </c>
      <c r="BS659" s="3">
        <f t="shared" si="55"/>
        <v>1014</v>
      </c>
      <c r="BT659" s="3">
        <f t="shared" si="51"/>
        <v>-90</v>
      </c>
      <c r="BU659" s="3"/>
      <c r="BV659" s="3"/>
      <c r="BW659" s="3"/>
      <c r="BX659" s="3"/>
      <c r="BY659" s="3"/>
      <c r="BZ659" s="3"/>
      <c r="CA659" s="4"/>
      <c r="CB659" s="3"/>
      <c r="CC659" s="3">
        <v>-69.900000000000006</v>
      </c>
      <c r="CD659" s="3"/>
      <c r="CE659" s="3"/>
      <c r="CF659" s="3"/>
      <c r="CG659" s="3"/>
      <c r="CH659" s="3"/>
      <c r="CI659" s="3"/>
      <c r="CJ659" s="4"/>
      <c r="CK659" s="3"/>
      <c r="CL659" s="3">
        <v>-336.13</v>
      </c>
      <c r="CM659" s="3"/>
      <c r="CN659" s="3">
        <v>-51.95</v>
      </c>
      <c r="CO659" s="3"/>
      <c r="CP659" s="3">
        <v>295.14999999999998</v>
      </c>
      <c r="CQ659" s="3"/>
      <c r="CR659" s="3"/>
    </row>
    <row r="660" spans="1:96" ht="15" customHeight="1" x14ac:dyDescent="0.15">
      <c r="A660" s="1" t="s">
        <v>848</v>
      </c>
      <c r="B660" s="1" t="s">
        <v>574</v>
      </c>
      <c r="C660" s="1" t="s">
        <v>1312</v>
      </c>
      <c r="D660" s="1" t="str">
        <f>VLOOKUP(B660,VALIDAÇÃO!$B$2:$C$12,2,0)</f>
        <v>MARIE CURIE</v>
      </c>
      <c r="E660" s="1" t="s">
        <v>304</v>
      </c>
      <c r="F660" s="1" t="str">
        <f>VLOOKUP(E660,'[1]MAIO 25'!$D$2:$E$876,2,0)</f>
        <v>Masculino</v>
      </c>
      <c r="G660" s="1" t="str">
        <f>VLOOKUP(H660,VALIDAÇÃO!$F$2:$G$83,2,0)</f>
        <v>DIRETO</v>
      </c>
      <c r="H660" s="1" t="s">
        <v>1520</v>
      </c>
      <c r="I660" s="1" t="s">
        <v>850</v>
      </c>
      <c r="J660" s="15">
        <v>45355</v>
      </c>
      <c r="K660" s="15"/>
      <c r="L660" s="2">
        <v>2153.2399999999998</v>
      </c>
      <c r="M660" s="2" t="e">
        <f>W660+X660+Y660+Z660+AA660+AB660+AC660+AD660+AE660+AF660+AH660+AJ660+AK660+AL660+AM660+AN660+AO660+AP660+AR660+AT660+AV660++AX660+AY660+AZ660+BA660+BG660+BJ660+BO660+BP660+BQ660+BV660+BW660+BX660+BZ660+CB660+CC660+CD660+CE660+CF660+CH660+CI660+CL660+CN660+BT660+BC660+BE660+BN660+BU660+CQ660+#REF!+CR660+CG660</f>
        <v>#REF!</v>
      </c>
      <c r="N660" s="2">
        <f>(V660+BR660)</f>
        <v>1386</v>
      </c>
      <c r="O660" s="2" t="e">
        <f t="shared" si="52"/>
        <v>#REF!</v>
      </c>
      <c r="P660" s="2" t="e">
        <f>O660+BS660</f>
        <v>#REF!</v>
      </c>
      <c r="Q660" s="2" t="e">
        <f t="shared" si="53"/>
        <v>#REF!</v>
      </c>
      <c r="R660" s="2" t="e">
        <f t="shared" si="54"/>
        <v>#REF!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>
        <v>100</v>
      </c>
      <c r="AE660" s="3"/>
      <c r="AF660" s="3"/>
      <c r="AG660" s="4"/>
      <c r="AH660" s="3"/>
      <c r="AI660" s="3"/>
      <c r="AJ660" s="3"/>
      <c r="AK660" s="3">
        <v>4.78</v>
      </c>
      <c r="AL660" s="3"/>
      <c r="AM660" s="3"/>
      <c r="AN660" s="3"/>
      <c r="AO660" s="3"/>
      <c r="AP660" s="3">
        <v>142.56</v>
      </c>
      <c r="AQ660" s="4">
        <v>479.19</v>
      </c>
      <c r="AR660" s="3">
        <v>30.64</v>
      </c>
      <c r="AS660" s="4"/>
      <c r="AT660" s="3"/>
      <c r="AU660" s="4"/>
      <c r="AV660" s="3">
        <v>24.85</v>
      </c>
      <c r="AW660" s="4"/>
      <c r="AX660" s="3">
        <v>804.88</v>
      </c>
      <c r="AY660" s="3"/>
      <c r="AZ660" s="3"/>
      <c r="BA660" s="3">
        <v>154.78</v>
      </c>
      <c r="BB660" s="3"/>
      <c r="BC660" s="3"/>
      <c r="BD660" s="4"/>
      <c r="BE660" s="3"/>
      <c r="BF660" s="4"/>
      <c r="BG660" s="3"/>
      <c r="BH660" s="4"/>
      <c r="BI660" s="3">
        <v>924</v>
      </c>
      <c r="BJ660" s="3">
        <v>33.31</v>
      </c>
      <c r="BK660" s="3"/>
      <c r="BL660" s="3"/>
      <c r="BM660" s="3"/>
      <c r="BN660" s="3"/>
      <c r="BO660" s="3">
        <v>-69.3</v>
      </c>
      <c r="BP660" s="3">
        <v>-46.2</v>
      </c>
      <c r="BQ660" s="3">
        <v>-25.8</v>
      </c>
      <c r="BR660" s="3">
        <v>-924</v>
      </c>
      <c r="BS660" s="3">
        <f t="shared" si="55"/>
        <v>924</v>
      </c>
      <c r="BT660" s="3">
        <f t="shared" si="51"/>
        <v>0</v>
      </c>
      <c r="BU660" s="3"/>
      <c r="BV660" s="3"/>
      <c r="BW660" s="3"/>
      <c r="BX660" s="3"/>
      <c r="BY660" s="3"/>
      <c r="BZ660" s="3"/>
      <c r="CA660" s="4"/>
      <c r="CB660" s="3"/>
      <c r="CC660" s="3"/>
      <c r="CD660" s="3"/>
      <c r="CE660" s="3"/>
      <c r="CF660" s="3"/>
      <c r="CG660" s="3"/>
      <c r="CH660" s="3"/>
      <c r="CI660" s="3"/>
      <c r="CJ660" s="4"/>
      <c r="CK660" s="3"/>
      <c r="CL660" s="3">
        <v>-314.10000000000002</v>
      </c>
      <c r="CM660" s="3"/>
      <c r="CN660" s="3">
        <v>-28.78</v>
      </c>
      <c r="CO660" s="3"/>
      <c r="CP660" s="3">
        <v>280.45999999999998</v>
      </c>
      <c r="CQ660" s="3"/>
      <c r="CR660" s="3"/>
    </row>
    <row r="661" spans="1:96" ht="15" customHeight="1" x14ac:dyDescent="0.15">
      <c r="A661" s="1" t="s">
        <v>851</v>
      </c>
      <c r="B661" s="1" t="s">
        <v>633</v>
      </c>
      <c r="C661" s="1" t="s">
        <v>1313</v>
      </c>
      <c r="D661" s="1" t="str">
        <f>VLOOKUP(B661,VALIDAÇÃO!$B$2:$C$12,2,0)</f>
        <v>ESSENZA</v>
      </c>
      <c r="E661" s="1" t="s">
        <v>373</v>
      </c>
      <c r="F661" s="1" t="str">
        <f>VLOOKUP(E661,'[1]MAIO 25'!$D$2:$E$876,2,0)</f>
        <v>Masculino</v>
      </c>
      <c r="G661" s="1" t="str">
        <f>VLOOKUP(H661,VALIDAÇÃO!$F$2:$G$83,2,0)</f>
        <v>DIRETO</v>
      </c>
      <c r="H661" s="1" t="s">
        <v>649</v>
      </c>
      <c r="I661" s="1" t="s">
        <v>847</v>
      </c>
      <c r="J661" s="15">
        <v>45404</v>
      </c>
      <c r="K661" s="15"/>
      <c r="L661" s="2">
        <v>1855.74</v>
      </c>
      <c r="M661" s="2" t="e">
        <f>W661+X661+Y661+Z661+AA661+AB661+AC661+AD661+AE661+AF661+AH661+AJ661+AK661+AL661+AM661+AN661+AO661+AP661+AR661+AT661+AV661++AX661+AY661+AZ661+BA661+BG661+BJ661+BO661+BP661+BQ661+BV661+BW661+BX661+BZ661+CB661+CC661+CD661+CE661+CF661+CH661+CI661+CL661+CN661+BT661+BC661+BE661+BN661+BU661+CQ661+#REF!+CR661+CG661</f>
        <v>#REF!</v>
      </c>
      <c r="N661" s="2">
        <f>(V661+BR661)</f>
        <v>1386</v>
      </c>
      <c r="O661" s="2" t="e">
        <f t="shared" si="52"/>
        <v>#REF!</v>
      </c>
      <c r="P661" s="2" t="e">
        <f>O661+BS661</f>
        <v>#REF!</v>
      </c>
      <c r="Q661" s="2" t="e">
        <f t="shared" si="53"/>
        <v>#REF!</v>
      </c>
      <c r="R661" s="2" t="e">
        <f t="shared" si="54"/>
        <v>#REF!</v>
      </c>
      <c r="S661" s="2">
        <v>2310</v>
      </c>
      <c r="T661" s="3"/>
      <c r="U661" s="4"/>
      <c r="V661" s="3">
        <v>2310</v>
      </c>
      <c r="W661" s="3"/>
      <c r="X661" s="3"/>
      <c r="Y661" s="3"/>
      <c r="Z661" s="3"/>
      <c r="AA661" s="3"/>
      <c r="AB661" s="3"/>
      <c r="AC661" s="3">
        <v>55.62</v>
      </c>
      <c r="AD661" s="3"/>
      <c r="AE661" s="3"/>
      <c r="AF661" s="3"/>
      <c r="AG661" s="4"/>
      <c r="AH661" s="3"/>
      <c r="AI661" s="3"/>
      <c r="AJ661" s="3"/>
      <c r="AK661" s="3">
        <v>5.17</v>
      </c>
      <c r="AL661" s="3"/>
      <c r="AM661" s="3"/>
      <c r="AN661" s="3"/>
      <c r="AO661" s="3"/>
      <c r="AP661" s="3">
        <v>292.77999999999997</v>
      </c>
      <c r="AQ661" s="4">
        <v>984.14</v>
      </c>
      <c r="AR661" s="3">
        <v>11.05</v>
      </c>
      <c r="AS661" s="4">
        <v>1129.1400000000001</v>
      </c>
      <c r="AT661" s="3"/>
      <c r="AU661" s="4"/>
      <c r="AV661" s="3">
        <v>26.9</v>
      </c>
      <c r="AW661" s="4">
        <v>0</v>
      </c>
      <c r="AX661" s="3">
        <v>245.6</v>
      </c>
      <c r="AY661" s="3"/>
      <c r="AZ661" s="3"/>
      <c r="BA661" s="3">
        <v>47.23</v>
      </c>
      <c r="BB661" s="3"/>
      <c r="BC661" s="3"/>
      <c r="BD661" s="4"/>
      <c r="BE661" s="3">
        <v>-77</v>
      </c>
      <c r="BF661" s="4">
        <v>1</v>
      </c>
      <c r="BG661" s="3">
        <v>365.45</v>
      </c>
      <c r="BH661" s="4">
        <v>1044.1400000000001</v>
      </c>
      <c r="BI661" s="3">
        <v>695.2</v>
      </c>
      <c r="BJ661" s="3">
        <v>128.71</v>
      </c>
      <c r="BK661" s="3">
        <v>143.69</v>
      </c>
      <c r="BL661" s="3"/>
      <c r="BM661" s="3"/>
      <c r="BN661" s="3"/>
      <c r="BO661" s="3">
        <v>-69.3</v>
      </c>
      <c r="BP661" s="3">
        <v>-46.2</v>
      </c>
      <c r="BQ661" s="3">
        <v>-138.6</v>
      </c>
      <c r="BR661" s="3">
        <v>-924</v>
      </c>
      <c r="BS661" s="3">
        <f t="shared" si="55"/>
        <v>924</v>
      </c>
      <c r="BT661" s="3">
        <f t="shared" si="51"/>
        <v>-228.79999999999995</v>
      </c>
      <c r="BU661" s="3"/>
      <c r="BV661" s="3"/>
      <c r="BW661" s="3"/>
      <c r="BX661" s="3"/>
      <c r="BY661" s="3"/>
      <c r="BZ661" s="3"/>
      <c r="CA661" s="4"/>
      <c r="CB661" s="3"/>
      <c r="CC661" s="3"/>
      <c r="CD661" s="3"/>
      <c r="CE661" s="3"/>
      <c r="CF661" s="3"/>
      <c r="CG661" s="3"/>
      <c r="CH661" s="3"/>
      <c r="CI661" s="3">
        <v>-77</v>
      </c>
      <c r="CJ661" s="4">
        <v>1</v>
      </c>
      <c r="CK661" s="3"/>
      <c r="CL661" s="3">
        <v>-286.87</v>
      </c>
      <c r="CM661" s="3"/>
      <c r="CN661" s="3">
        <v>-13.8</v>
      </c>
      <c r="CO661" s="3"/>
      <c r="CP661" s="3">
        <v>262.31</v>
      </c>
      <c r="CQ661" s="3"/>
      <c r="CR661" s="3"/>
    </row>
    <row r="662" spans="1:96" ht="15" customHeight="1" x14ac:dyDescent="0.15">
      <c r="A662" s="1" t="s">
        <v>851</v>
      </c>
      <c r="B662" s="1" t="s">
        <v>633</v>
      </c>
      <c r="C662" s="1" t="s">
        <v>1315</v>
      </c>
      <c r="D662" s="1" t="str">
        <f>VLOOKUP(B662,VALIDAÇÃO!$B$2:$C$12,2,0)</f>
        <v>ESSENZA</v>
      </c>
      <c r="E662" s="1" t="s">
        <v>628</v>
      </c>
      <c r="F662" s="1" t="str">
        <f>VLOOKUP(E662,'[1]MAIO 25'!$D$2:$E$876,2,0)</f>
        <v>Masculino</v>
      </c>
      <c r="G662" s="1" t="str">
        <f>VLOOKUP(H662,VALIDAÇÃO!$F$2:$G$83,2,0)</f>
        <v>DIRETO</v>
      </c>
      <c r="H662" s="1" t="s">
        <v>1518</v>
      </c>
      <c r="I662" s="1" t="s">
        <v>847</v>
      </c>
      <c r="J662" s="15">
        <v>45082</v>
      </c>
      <c r="K662" s="15"/>
      <c r="L662" s="2">
        <v>1072.3</v>
      </c>
      <c r="M662" s="2" t="e">
        <f>W662+X662+Y662+Z662+AA662+AB662+AC662+AD662+AE662+AF662+AH662+AJ662+AK662+AL662+AM662+AN662+AO662+AP662+AR662+AT662+AV662++AX662+AY662+AZ662+BA662+BG662+BJ662+BO662+BP662+BQ662+BV662+BW662+BX662+BZ662+CB662+CC662+CD662+CE662+CF662+CH662+CI662+CL662+CN662+BT662+BC662+BE662+BN662+BU662+CQ662+#REF!+CR662+CG662</f>
        <v>#REF!</v>
      </c>
      <c r="N662" s="2">
        <f>(V662+BR662)</f>
        <v>1042.8</v>
      </c>
      <c r="O662" s="2" t="e">
        <f t="shared" si="52"/>
        <v>#REF!</v>
      </c>
      <c r="P662" s="2" t="e">
        <f>O662+BS662</f>
        <v>#REF!</v>
      </c>
      <c r="Q662" s="2" t="e">
        <f t="shared" si="53"/>
        <v>#REF!</v>
      </c>
      <c r="R662" s="2" t="e">
        <f t="shared" si="54"/>
        <v>#REF!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>
        <v>100</v>
      </c>
      <c r="AE662" s="3"/>
      <c r="AF662" s="3"/>
      <c r="AG662" s="4"/>
      <c r="AH662" s="3"/>
      <c r="AI662" s="3"/>
      <c r="AJ662" s="3"/>
      <c r="AK662" s="3">
        <v>2.67</v>
      </c>
      <c r="AL662" s="3"/>
      <c r="AM662" s="3"/>
      <c r="AN662" s="3"/>
      <c r="AO662" s="3"/>
      <c r="AP662" s="3">
        <v>205.29</v>
      </c>
      <c r="AQ662" s="4">
        <v>917.14</v>
      </c>
      <c r="AR662" s="3">
        <v>60.47</v>
      </c>
      <c r="AS662" s="4">
        <v>712.17</v>
      </c>
      <c r="AT662" s="3"/>
      <c r="AU662" s="4"/>
      <c r="AV662" s="3">
        <v>13.88</v>
      </c>
      <c r="AW662" s="4">
        <v>0</v>
      </c>
      <c r="AX662" s="3">
        <v>220.5</v>
      </c>
      <c r="AY662" s="3"/>
      <c r="AZ662" s="3"/>
      <c r="BA662" s="3">
        <v>42.4</v>
      </c>
      <c r="BB662" s="3"/>
      <c r="BC662" s="3">
        <v>-31.88</v>
      </c>
      <c r="BD662" s="4">
        <v>242.14</v>
      </c>
      <c r="BE662" s="3">
        <v>-115.87</v>
      </c>
      <c r="BF662" s="4">
        <v>2</v>
      </c>
      <c r="BG662" s="3"/>
      <c r="BH662" s="4"/>
      <c r="BI662" s="3">
        <v>924</v>
      </c>
      <c r="BJ662" s="3">
        <v>51.11</v>
      </c>
      <c r="BK662" s="3">
        <v>105.33</v>
      </c>
      <c r="BL662" s="3"/>
      <c r="BM662" s="3"/>
      <c r="BN662" s="3"/>
      <c r="BO662" s="3">
        <v>-52.14</v>
      </c>
      <c r="BP662" s="3">
        <v>-34.76</v>
      </c>
      <c r="BQ662" s="3"/>
      <c r="BR662" s="3">
        <v>-695.2</v>
      </c>
      <c r="BS662" s="3">
        <f t="shared" si="55"/>
        <v>695.2</v>
      </c>
      <c r="BT662" s="3">
        <f t="shared" si="51"/>
        <v>228.79999999999995</v>
      </c>
      <c r="BU662" s="3"/>
      <c r="BV662" s="3"/>
      <c r="BW662" s="3"/>
      <c r="BX662" s="3"/>
      <c r="BY662" s="3"/>
      <c r="BZ662" s="3"/>
      <c r="CA662" s="4"/>
      <c r="CB662" s="3"/>
      <c r="CC662" s="3"/>
      <c r="CD662" s="3"/>
      <c r="CE662" s="3"/>
      <c r="CF662" s="3"/>
      <c r="CG662" s="3"/>
      <c r="CH662" s="3"/>
      <c r="CI662" s="3">
        <v>-173.8</v>
      </c>
      <c r="CJ662" s="4">
        <v>3</v>
      </c>
      <c r="CK662" s="3"/>
      <c r="CL662" s="3">
        <v>-158.37</v>
      </c>
      <c r="CM662" s="3"/>
      <c r="CN662" s="3">
        <v>0</v>
      </c>
      <c r="CO662" s="3"/>
      <c r="CP662" s="3">
        <v>161.02000000000001</v>
      </c>
      <c r="CQ662" s="3"/>
      <c r="CR662" s="3"/>
    </row>
    <row r="663" spans="1:96" ht="15" customHeight="1" x14ac:dyDescent="0.15">
      <c r="A663" s="1" t="s">
        <v>855</v>
      </c>
      <c r="B663" s="1" t="s">
        <v>509</v>
      </c>
      <c r="C663" s="1" t="s">
        <v>1755</v>
      </c>
      <c r="D663" s="1" t="str">
        <f>VLOOKUP(B663,VALIDAÇÃO!$B$2:$C$12,2,0)</f>
        <v>AUGURI</v>
      </c>
      <c r="E663" s="1" t="s">
        <v>30</v>
      </c>
      <c r="F663" s="1" t="str">
        <f>VLOOKUP(E663,'[1]MAIO 25'!$D$2:$E$876,2,0)</f>
        <v>Masculino</v>
      </c>
      <c r="G663" s="1" t="str">
        <f>VLOOKUP(H663,VALIDAÇÃO!$F$2:$G$83,2,0)</f>
        <v>DIRETO</v>
      </c>
      <c r="H663" s="1" t="s">
        <v>1518</v>
      </c>
      <c r="I663" s="1" t="s">
        <v>847</v>
      </c>
      <c r="J663" s="15">
        <v>45797</v>
      </c>
      <c r="K663" s="15"/>
      <c r="L663" s="2">
        <v>1564.23</v>
      </c>
      <c r="M663" s="2" t="e">
        <f>W663+X663+Y663+Z663+AA663+AB663+AC663+AD663+AE663+AF663+AH663+AJ663+AK663+AL663+AM663+AN663+AO663+AP663+AR663+AT663+AV663++AX663+AY663+AZ663+BA663+BG663+BJ663+BO663+BP663+BQ663+BV663+BW663+BX663+BZ663+CB663+CC663+CD663+CE663+CF663+CH663+CI663+CL663+CN663+BT663+BC663+BE663+BN663+BU663+CQ663+#REF!+CR663+CG663</f>
        <v>#REF!</v>
      </c>
      <c r="N663" s="2">
        <f>(V663+BR663)</f>
        <v>1002.8</v>
      </c>
      <c r="O663" s="2" t="e">
        <f t="shared" si="52"/>
        <v>#REF!</v>
      </c>
      <c r="P663" s="2" t="e">
        <f>O663+BS663</f>
        <v>#REF!</v>
      </c>
      <c r="Q663" s="2" t="e">
        <f t="shared" si="53"/>
        <v>#REF!</v>
      </c>
      <c r="R663" s="2" t="e">
        <f t="shared" si="54"/>
        <v>#REF!</v>
      </c>
      <c r="S663" s="2">
        <v>1738</v>
      </c>
      <c r="T663" s="3"/>
      <c r="U663" s="4"/>
      <c r="V663" s="3">
        <v>1738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4"/>
      <c r="AH663" s="3"/>
      <c r="AI663" s="3"/>
      <c r="AJ663" s="3"/>
      <c r="AK663" s="3">
        <v>2.23</v>
      </c>
      <c r="AL663" s="3"/>
      <c r="AM663" s="3"/>
      <c r="AN663" s="3">
        <v>80</v>
      </c>
      <c r="AO663" s="3"/>
      <c r="AP663" s="3">
        <v>108.78</v>
      </c>
      <c r="AQ663" s="4">
        <v>486</v>
      </c>
      <c r="AR663" s="3">
        <v>377.16</v>
      </c>
      <c r="AS663" s="4">
        <v>52</v>
      </c>
      <c r="AT663" s="3"/>
      <c r="AU663" s="4"/>
      <c r="AV663" s="3">
        <v>9.2900000000000009</v>
      </c>
      <c r="AW663" s="4"/>
      <c r="AX663" s="3">
        <v>80.650000000000006</v>
      </c>
      <c r="AY663" s="3"/>
      <c r="AZ663" s="3"/>
      <c r="BA663" s="3">
        <v>19.36</v>
      </c>
      <c r="BB663" s="3"/>
      <c r="BC663" s="3"/>
      <c r="BD663" s="4"/>
      <c r="BE663" s="3"/>
      <c r="BF663" s="4"/>
      <c r="BG663" s="3"/>
      <c r="BH663" s="4"/>
      <c r="BI663" s="3">
        <v>1712</v>
      </c>
      <c r="BJ663" s="3">
        <v>116.63</v>
      </c>
      <c r="BK663" s="3">
        <v>130.08000000000001</v>
      </c>
      <c r="BL663" s="3"/>
      <c r="BM663" s="3"/>
      <c r="BN663" s="3"/>
      <c r="BO663" s="3"/>
      <c r="BP663" s="3">
        <v>-34.76</v>
      </c>
      <c r="BQ663" s="3"/>
      <c r="BR663" s="3">
        <v>-735.2</v>
      </c>
      <c r="BS663" s="3">
        <f t="shared" si="55"/>
        <v>735.2</v>
      </c>
      <c r="BT663" s="3">
        <f t="shared" si="51"/>
        <v>976.8</v>
      </c>
      <c r="BU663" s="3"/>
      <c r="BV663" s="3"/>
      <c r="BW663" s="3"/>
      <c r="BX663" s="3"/>
      <c r="BY663" s="3"/>
      <c r="BZ663" s="3"/>
      <c r="CA663" s="4"/>
      <c r="CB663" s="3"/>
      <c r="CC663" s="3"/>
      <c r="CD663" s="3"/>
      <c r="CE663" s="3"/>
      <c r="CF663" s="3"/>
      <c r="CG663" s="3"/>
      <c r="CH663" s="3"/>
      <c r="CI663" s="3"/>
      <c r="CJ663" s="4"/>
      <c r="CK663" s="3"/>
      <c r="CL663" s="3">
        <v>-197.91</v>
      </c>
      <c r="CM663" s="3"/>
      <c r="CN663" s="3">
        <v>0</v>
      </c>
      <c r="CO663" s="3"/>
      <c r="CP663" s="3">
        <v>196.16</v>
      </c>
      <c r="CQ663" s="3"/>
      <c r="CR663" s="3"/>
    </row>
    <row r="664" spans="1:96" ht="15" customHeight="1" x14ac:dyDescent="0.15">
      <c r="A664" s="1" t="s">
        <v>851</v>
      </c>
      <c r="B664" s="1" t="s">
        <v>633</v>
      </c>
      <c r="C664" s="1" t="s">
        <v>1316</v>
      </c>
      <c r="D664" s="1" t="str">
        <f>VLOOKUP(B664,VALIDAÇÃO!$B$2:$C$12,2,0)</f>
        <v>ESSENZA</v>
      </c>
      <c r="E664" s="1" t="s">
        <v>750</v>
      </c>
      <c r="F664" s="1" t="str">
        <f>VLOOKUP(E664,'[1]MAIO 25'!$D$2:$E$876,2,0)</f>
        <v>Masculino</v>
      </c>
      <c r="G664" s="1" t="str">
        <f>VLOOKUP(H664,VALIDAÇÃO!$F$2:$G$83,2,0)</f>
        <v>DIRETO</v>
      </c>
      <c r="H664" s="1" t="s">
        <v>649</v>
      </c>
      <c r="I664" s="1" t="s">
        <v>847</v>
      </c>
      <c r="J664" s="15">
        <v>45336</v>
      </c>
      <c r="K664" s="15"/>
      <c r="L664" s="2">
        <v>1058</v>
      </c>
      <c r="M664" s="2" t="e">
        <f>W664+X664+Y664+Z664+AA664+AB664+AC664+AD664+AE664+AF664+AH664+AJ664+AK664+AL664+AM664+AN664+AO664+AP664+AR664+AT664+AV664++AX664+AY664+AZ664+BA664+BG664+BJ664+BO664+BP664+BQ664+BV664+BW664+BX664+BZ664+CB664+CC664+CD664+CE664+CF664+CH664+CI664+CL664+CN664+BT664+BC664+BE664+BN664+BU664+CQ664+#REF!+CR664+CG664</f>
        <v>#REF!</v>
      </c>
      <c r="N664" s="2">
        <f>(V664+BR664)</f>
        <v>1386</v>
      </c>
      <c r="O664" s="2" t="e">
        <f t="shared" si="52"/>
        <v>#REF!</v>
      </c>
      <c r="P664" s="2" t="e">
        <f>O664+BS664</f>
        <v>#REF!</v>
      </c>
      <c r="Q664" s="2" t="e">
        <f t="shared" si="53"/>
        <v>#REF!</v>
      </c>
      <c r="R664" s="2" t="e">
        <f t="shared" si="54"/>
        <v>#REF!</v>
      </c>
      <c r="S664" s="2">
        <v>2310</v>
      </c>
      <c r="T664" s="3"/>
      <c r="U664" s="4"/>
      <c r="V664" s="3">
        <v>2310</v>
      </c>
      <c r="W664" s="3"/>
      <c r="X664" s="3"/>
      <c r="Y664" s="3"/>
      <c r="Z664" s="3"/>
      <c r="AA664" s="3"/>
      <c r="AB664" s="3"/>
      <c r="AC664" s="3">
        <v>55.62</v>
      </c>
      <c r="AD664" s="3"/>
      <c r="AE664" s="3"/>
      <c r="AF664" s="3"/>
      <c r="AG664" s="4"/>
      <c r="AH664" s="3"/>
      <c r="AI664" s="3"/>
      <c r="AJ664" s="3"/>
      <c r="AK664" s="3"/>
      <c r="AL664" s="3"/>
      <c r="AM664" s="3"/>
      <c r="AN664" s="3"/>
      <c r="AO664" s="3"/>
      <c r="AP664" s="3"/>
      <c r="AQ664" s="4"/>
      <c r="AR664" s="3">
        <v>55.08</v>
      </c>
      <c r="AS664" s="4"/>
      <c r="AT664" s="3"/>
      <c r="AU664" s="4"/>
      <c r="AV664" s="3"/>
      <c r="AW664" s="4"/>
      <c r="AX664" s="3"/>
      <c r="AY664" s="3"/>
      <c r="AZ664" s="3"/>
      <c r="BA664" s="3"/>
      <c r="BB664" s="3"/>
      <c r="BC664" s="3">
        <v>-4.57</v>
      </c>
      <c r="BD664" s="4">
        <v>26.14</v>
      </c>
      <c r="BE664" s="3"/>
      <c r="BF664" s="4"/>
      <c r="BG664" s="3"/>
      <c r="BH664" s="4"/>
      <c r="BI664" s="3">
        <v>695.2</v>
      </c>
      <c r="BJ664" s="3">
        <v>10.59</v>
      </c>
      <c r="BK664" s="3"/>
      <c r="BL664" s="3"/>
      <c r="BM664" s="3"/>
      <c r="BN664" s="3"/>
      <c r="BO664" s="3">
        <v>-69.3</v>
      </c>
      <c r="BP664" s="3">
        <v>-46.2</v>
      </c>
      <c r="BQ664" s="3">
        <v>-138.6</v>
      </c>
      <c r="BR664" s="3">
        <v>-924</v>
      </c>
      <c r="BS664" s="3">
        <f t="shared" si="55"/>
        <v>924</v>
      </c>
      <c r="BT664" s="3">
        <f t="shared" si="51"/>
        <v>-228.79999999999995</v>
      </c>
      <c r="BU664" s="3"/>
      <c r="BV664" s="3"/>
      <c r="BW664" s="3"/>
      <c r="BX664" s="3"/>
      <c r="BY664" s="3"/>
      <c r="BZ664" s="3"/>
      <c r="CA664" s="4"/>
      <c r="CB664" s="3"/>
      <c r="CC664" s="3"/>
      <c r="CD664" s="3"/>
      <c r="CE664" s="3"/>
      <c r="CF664" s="3"/>
      <c r="CG664" s="3"/>
      <c r="CH664" s="3"/>
      <c r="CI664" s="3"/>
      <c r="CJ664" s="4"/>
      <c r="CK664" s="3"/>
      <c r="CL664" s="3">
        <v>-190.62</v>
      </c>
      <c r="CM664" s="3"/>
      <c r="CN664" s="3">
        <v>0</v>
      </c>
      <c r="CO664" s="3"/>
      <c r="CP664" s="3">
        <v>189.68</v>
      </c>
      <c r="CQ664" s="3"/>
      <c r="CR664" s="3"/>
    </row>
    <row r="665" spans="1:96" ht="15" customHeight="1" x14ac:dyDescent="0.15">
      <c r="A665" s="1" t="s">
        <v>955</v>
      </c>
      <c r="B665" s="1" t="s">
        <v>275</v>
      </c>
      <c r="C665" s="1" t="s">
        <v>1243</v>
      </c>
      <c r="D665" s="1" t="str">
        <f>VLOOKUP(B665,VALIDAÇÃO!$B$2:$C$12,2,0)</f>
        <v>ÂNGELA</v>
      </c>
      <c r="E665" s="1" t="s">
        <v>1927</v>
      </c>
      <c r="F665" s="1" t="e">
        <f>VLOOKUP(E665,'[1]MAIO 25'!$D$2:$E$876,2,0)</f>
        <v>#N/A</v>
      </c>
      <c r="G665" s="1" t="str">
        <f>VLOOKUP(H665,VALIDAÇÃO!$F$2:$G$83,2,0)</f>
        <v>DIRETO</v>
      </c>
      <c r="H665" s="1" t="s">
        <v>649</v>
      </c>
      <c r="I665" s="1" t="s">
        <v>847</v>
      </c>
      <c r="J665" s="15">
        <v>45848</v>
      </c>
      <c r="K665" s="15"/>
      <c r="L665" s="2">
        <v>1638.16</v>
      </c>
      <c r="M665" s="2" t="e">
        <f>W665+X665+Y665+Z665+AA665+AB665+AC665+AD665+AE665+AF665+AH665+AJ665+AK665+AL665+AM665+AN665+AO665+AP665+AR665+AT665+AV665++AX665+AY665+AZ665+BA665+BG665+BJ665+BO665+BP665+BQ665+BV665+BW665+BX665+BZ665+CB665+CC665+CD665+CE665+CF665+CH665+CI665+CL665+CN665+BT665+BC665+BE665+BN665+BU665+CQ665+#REF!+CR665+CG665</f>
        <v>#REF!</v>
      </c>
      <c r="N665" s="2">
        <f>(V665+BR665)</f>
        <v>1617</v>
      </c>
      <c r="O665" s="2" t="e">
        <f t="shared" si="52"/>
        <v>#REF!</v>
      </c>
      <c r="P665" s="2" t="e">
        <f>O665+BS665</f>
        <v>#REF!</v>
      </c>
      <c r="Q665" s="2" t="e">
        <f t="shared" si="53"/>
        <v>#REF!</v>
      </c>
      <c r="R665" s="2" t="e">
        <f t="shared" si="54"/>
        <v>#REF!</v>
      </c>
      <c r="S665" s="2">
        <v>2310</v>
      </c>
      <c r="T665" s="3"/>
      <c r="U665" s="4"/>
      <c r="V665" s="3">
        <v>1617</v>
      </c>
      <c r="W665" s="3"/>
      <c r="X665" s="3"/>
      <c r="Y665" s="3"/>
      <c r="Z665" s="3"/>
      <c r="AA665" s="3"/>
      <c r="AB665" s="3"/>
      <c r="AC665" s="3">
        <v>55.62</v>
      </c>
      <c r="AD665" s="3">
        <v>100</v>
      </c>
      <c r="AE665" s="3"/>
      <c r="AF665" s="3"/>
      <c r="AG665" s="4"/>
      <c r="AH665" s="3"/>
      <c r="AI665" s="3"/>
      <c r="AJ665" s="3"/>
      <c r="AK665" s="3">
        <v>0.56999999999999995</v>
      </c>
      <c r="AL665" s="3"/>
      <c r="AM665" s="3"/>
      <c r="AN665" s="3"/>
      <c r="AO665" s="3"/>
      <c r="AP665" s="3">
        <v>142.80000000000001</v>
      </c>
      <c r="AQ665" s="4">
        <v>480</v>
      </c>
      <c r="AR665" s="3">
        <v>14.58</v>
      </c>
      <c r="AS665" s="4">
        <v>79.14</v>
      </c>
      <c r="AT665" s="3"/>
      <c r="AU665" s="4"/>
      <c r="AV665" s="3">
        <v>2.58</v>
      </c>
      <c r="AW665" s="4"/>
      <c r="AX665" s="3">
        <v>91.82</v>
      </c>
      <c r="AY665" s="3"/>
      <c r="AZ665" s="3"/>
      <c r="BA665" s="3">
        <v>20.399999999999999</v>
      </c>
      <c r="BB665" s="3"/>
      <c r="BC665" s="3"/>
      <c r="BD665" s="4"/>
      <c r="BE665" s="3"/>
      <c r="BF665" s="4"/>
      <c r="BG665" s="3"/>
      <c r="BH665" s="4"/>
      <c r="BI665" s="3">
        <v>924</v>
      </c>
      <c r="BJ665" s="3">
        <v>34.97</v>
      </c>
      <c r="BK665" s="3">
        <v>7.16</v>
      </c>
      <c r="BL665" s="3"/>
      <c r="BM665" s="3"/>
      <c r="BN665" s="3"/>
      <c r="BO665" s="3">
        <v>-48.51</v>
      </c>
      <c r="BP665" s="3">
        <v>-46.2</v>
      </c>
      <c r="BQ665" s="3">
        <v>-97.02</v>
      </c>
      <c r="BR665" s="3"/>
      <c r="BS665" s="3">
        <f t="shared" si="55"/>
        <v>0</v>
      </c>
      <c r="BT665" s="3">
        <f t="shared" si="51"/>
        <v>924</v>
      </c>
      <c r="BU665" s="3"/>
      <c r="BV665" s="3"/>
      <c r="BW665" s="3"/>
      <c r="BX665" s="3"/>
      <c r="BY665" s="3"/>
      <c r="BZ665" s="3"/>
      <c r="CA665" s="4"/>
      <c r="CB665" s="3"/>
      <c r="CC665" s="3"/>
      <c r="CD665" s="3"/>
      <c r="CE665" s="3"/>
      <c r="CF665" s="3"/>
      <c r="CG665" s="3"/>
      <c r="CH665" s="3"/>
      <c r="CI665" s="3"/>
      <c r="CJ665" s="4"/>
      <c r="CK665" s="3"/>
      <c r="CL665" s="3">
        <v>-150.44999999999999</v>
      </c>
      <c r="CM665" s="3"/>
      <c r="CN665" s="3">
        <v>0</v>
      </c>
      <c r="CO665" s="3"/>
      <c r="CP665" s="3">
        <v>153.97</v>
      </c>
      <c r="CQ665" s="3"/>
      <c r="CR665" s="3"/>
    </row>
    <row r="666" spans="1:96" ht="15" customHeight="1" x14ac:dyDescent="0.15">
      <c r="A666" s="1" t="s">
        <v>845</v>
      </c>
      <c r="B666" s="1" t="s">
        <v>55</v>
      </c>
      <c r="C666" s="1" t="s">
        <v>1075</v>
      </c>
      <c r="D666" s="1" t="str">
        <f>VLOOKUP(B666,VALIDAÇÃO!$B$2:$C$12,2,0)</f>
        <v>UNIQUE</v>
      </c>
      <c r="E666" s="1" t="s">
        <v>263</v>
      </c>
      <c r="F666" s="1" t="str">
        <f>VLOOKUP(E666,'[1]MAIO 25'!$D$2:$E$876,2,0)</f>
        <v>Masculino</v>
      </c>
      <c r="G666" s="1" t="str">
        <f>VLOOKUP(H666,VALIDAÇÃO!$F$2:$G$83,2,0)</f>
        <v>DIRETO</v>
      </c>
      <c r="H666" s="1" t="s">
        <v>1520</v>
      </c>
      <c r="I666" s="1" t="s">
        <v>847</v>
      </c>
      <c r="J666" s="15">
        <v>45600</v>
      </c>
      <c r="K666" s="15"/>
      <c r="L666" s="2">
        <v>1499.68</v>
      </c>
      <c r="M666" s="2" t="e">
        <f>W666+X666+Y666+Z666+AA666+AB666+AC666+AD666+AE666+AF666+AH666+AJ666+AK666+AL666+AM666+AN666+AO666+AP666+AR666+AT666+AV666++AX666+AY666+AZ666+BA666+BG666+BJ666+BO666+BP666+BQ666+BV666+BW666+BX666+BZ666+CB666+CC666+CD666+CE666+CF666+CH666+CI666+CL666+CN666+BT666+BC666+BE666+BN666+BU666+CQ666+#REF!+CR666+CG666</f>
        <v>#REF!</v>
      </c>
      <c r="N666" s="2">
        <f>(V666+BR666)</f>
        <v>1386</v>
      </c>
      <c r="O666" s="2" t="e">
        <f t="shared" si="52"/>
        <v>#REF!</v>
      </c>
      <c r="P666" s="2" t="e">
        <f>O666+BS666</f>
        <v>#REF!</v>
      </c>
      <c r="Q666" s="2" t="e">
        <f t="shared" si="53"/>
        <v>#REF!</v>
      </c>
      <c r="R666" s="2" t="e">
        <f t="shared" si="54"/>
        <v>#REF!</v>
      </c>
      <c r="S666" s="2">
        <v>2310</v>
      </c>
      <c r="T666" s="3">
        <v>1130</v>
      </c>
      <c r="U666" s="4">
        <v>10800</v>
      </c>
      <c r="V666" s="3">
        <v>2310</v>
      </c>
      <c r="W666" s="3"/>
      <c r="X666" s="3"/>
      <c r="Y666" s="3"/>
      <c r="Z666" s="3"/>
      <c r="AA666" s="3"/>
      <c r="AB666" s="3"/>
      <c r="AC666" s="3">
        <v>55.62</v>
      </c>
      <c r="AD666" s="3"/>
      <c r="AE666" s="3"/>
      <c r="AF666" s="3"/>
      <c r="AG666" s="4"/>
      <c r="AH666" s="3"/>
      <c r="AI666" s="3"/>
      <c r="AJ666" s="3"/>
      <c r="AK666" s="3">
        <v>1.1200000000000001</v>
      </c>
      <c r="AL666" s="3"/>
      <c r="AM666" s="3"/>
      <c r="AN666" s="3"/>
      <c r="AO666" s="3"/>
      <c r="AP666" s="3">
        <v>138.38999999999999</v>
      </c>
      <c r="AQ666" s="4">
        <v>465.17</v>
      </c>
      <c r="AR666" s="3">
        <v>43.19</v>
      </c>
      <c r="AS666" s="4"/>
      <c r="AT666" s="3"/>
      <c r="AU666" s="4"/>
      <c r="AV666" s="3">
        <v>5.84</v>
      </c>
      <c r="AW666" s="4"/>
      <c r="AX666" s="3">
        <v>99.73</v>
      </c>
      <c r="AY666" s="3"/>
      <c r="AZ666" s="3"/>
      <c r="BA666" s="3">
        <v>19.18</v>
      </c>
      <c r="BB666" s="3"/>
      <c r="BC666" s="3"/>
      <c r="BD666" s="4"/>
      <c r="BE666" s="3"/>
      <c r="BF666" s="4"/>
      <c r="BG666" s="3">
        <v>172.96</v>
      </c>
      <c r="BH666" s="4">
        <v>494.17</v>
      </c>
      <c r="BI666" s="3">
        <v>452</v>
      </c>
      <c r="BJ666" s="3">
        <v>68.180000000000007</v>
      </c>
      <c r="BK666" s="3"/>
      <c r="BL666" s="3"/>
      <c r="BM666" s="3"/>
      <c r="BN666" s="3"/>
      <c r="BO666" s="3">
        <v>-69.3</v>
      </c>
      <c r="BP666" s="3">
        <v>-46.2</v>
      </c>
      <c r="BQ666" s="3">
        <v>-138.6</v>
      </c>
      <c r="BR666" s="3">
        <v>-924</v>
      </c>
      <c r="BS666" s="3">
        <f t="shared" si="55"/>
        <v>924</v>
      </c>
      <c r="BT666" s="3">
        <f t="shared" si="51"/>
        <v>-472</v>
      </c>
      <c r="BU666" s="3"/>
      <c r="BV666" s="3"/>
      <c r="BW666" s="3"/>
      <c r="BX666" s="3"/>
      <c r="BY666" s="3"/>
      <c r="BZ666" s="3"/>
      <c r="CA666" s="4"/>
      <c r="CB666" s="3"/>
      <c r="CC666" s="3"/>
      <c r="CD666" s="3"/>
      <c r="CE666" s="3"/>
      <c r="CF666" s="3"/>
      <c r="CG666" s="3"/>
      <c r="CH666" s="3"/>
      <c r="CI666" s="3"/>
      <c r="CJ666" s="4"/>
      <c r="CK666" s="3"/>
      <c r="CL666" s="3">
        <v>-236.43</v>
      </c>
      <c r="CM666" s="3"/>
      <c r="CN666" s="3">
        <v>0</v>
      </c>
      <c r="CO666" s="3"/>
      <c r="CP666" s="3">
        <v>228.68</v>
      </c>
      <c r="CQ666" s="3"/>
      <c r="CR666" s="3"/>
    </row>
    <row r="667" spans="1:96" ht="15" customHeight="1" x14ac:dyDescent="0.15">
      <c r="A667" s="1" t="s">
        <v>855</v>
      </c>
      <c r="B667" s="1" t="s">
        <v>509</v>
      </c>
      <c r="C667" s="1" t="s">
        <v>1756</v>
      </c>
      <c r="D667" s="1" t="str">
        <f>VLOOKUP(B667,VALIDAÇÃO!$B$2:$C$12,2,0)</f>
        <v>AUGURI</v>
      </c>
      <c r="E667" s="1" t="s">
        <v>1497</v>
      </c>
      <c r="F667" s="1" t="str">
        <f>VLOOKUP(E667,'[1]MAIO 25'!$D$2:$E$876,2,0)</f>
        <v>Masculino</v>
      </c>
      <c r="G667" s="1" t="str">
        <f>VLOOKUP(H667,VALIDAÇÃO!$F$2:$G$83,2,0)</f>
        <v>DIRETO</v>
      </c>
      <c r="H667" s="1" t="s">
        <v>649</v>
      </c>
      <c r="I667" s="1" t="s">
        <v>847</v>
      </c>
      <c r="J667" s="15">
        <v>45782</v>
      </c>
      <c r="K667" s="15"/>
      <c r="L667" s="2">
        <v>2085.98</v>
      </c>
      <c r="M667" s="2" t="e">
        <f>W667+X667+Y667+Z667+AA667+AB667+AC667+AD667+AE667+AF667+AH667+AJ667+AK667+AL667+AM667+AN667+AO667+AP667+AR667+AT667+AV667++AX667+AY667+AZ667+BA667+BG667+BJ667+BO667+BP667+BQ667+BV667+BW667+BX667+BZ667+CB667+CC667+CD667+CE667+CF667+CH667+CI667+CL667+CN667+BT667+BC667+BE667+BN667+BU667+CQ667+#REF!+CR667+CG667</f>
        <v>#REF!</v>
      </c>
      <c r="N667" s="2">
        <f>(T667+BR667)</f>
        <v>-964</v>
      </c>
      <c r="O667" s="2" t="e">
        <f t="shared" si="52"/>
        <v>#REF!</v>
      </c>
      <c r="P667" s="2" t="e">
        <f>O667+BS667</f>
        <v>#REF!</v>
      </c>
      <c r="Q667" s="2" t="e">
        <f t="shared" si="53"/>
        <v>#REF!</v>
      </c>
      <c r="R667" s="2" t="e">
        <f t="shared" si="54"/>
        <v>#REF!</v>
      </c>
      <c r="S667" s="2">
        <v>2310</v>
      </c>
      <c r="T667" s="3"/>
      <c r="U667" s="4"/>
      <c r="V667" s="3">
        <v>2310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4"/>
      <c r="AH667" s="3"/>
      <c r="AI667" s="3"/>
      <c r="AJ667" s="3"/>
      <c r="AK667" s="3">
        <v>5.29</v>
      </c>
      <c r="AL667" s="3"/>
      <c r="AM667" s="3"/>
      <c r="AN667" s="3">
        <v>80</v>
      </c>
      <c r="AO667" s="3"/>
      <c r="AP667" s="3">
        <v>290.06</v>
      </c>
      <c r="AQ667" s="4">
        <v>975</v>
      </c>
      <c r="AR667" s="3">
        <v>3.27</v>
      </c>
      <c r="AS667" s="4">
        <v>867</v>
      </c>
      <c r="AT667" s="3"/>
      <c r="AU667" s="4"/>
      <c r="AV667" s="3">
        <v>22.05</v>
      </c>
      <c r="AW667" s="4"/>
      <c r="AX667" s="3">
        <v>282.26</v>
      </c>
      <c r="AY667" s="3"/>
      <c r="AZ667" s="3"/>
      <c r="BA667" s="3">
        <v>67.739999999999995</v>
      </c>
      <c r="BB667" s="3"/>
      <c r="BC667" s="3"/>
      <c r="BD667" s="4"/>
      <c r="BE667" s="3"/>
      <c r="BF667" s="4"/>
      <c r="BG667" s="3">
        <v>170.45</v>
      </c>
      <c r="BH667" s="4">
        <v>487</v>
      </c>
      <c r="BI667" s="3">
        <v>1626.4</v>
      </c>
      <c r="BJ667" s="3">
        <v>111.31</v>
      </c>
      <c r="BK667" s="3">
        <v>113.5</v>
      </c>
      <c r="BL667" s="3"/>
      <c r="BM667" s="3"/>
      <c r="BN667" s="3"/>
      <c r="BO667" s="3"/>
      <c r="BP667" s="3">
        <v>-46.2</v>
      </c>
      <c r="BQ667" s="3"/>
      <c r="BR667" s="3">
        <v>-964</v>
      </c>
      <c r="BS667" s="3">
        <f t="shared" si="55"/>
        <v>964</v>
      </c>
      <c r="BT667" s="3">
        <f t="shared" si="51"/>
        <v>662.40000000000009</v>
      </c>
      <c r="BU667" s="3"/>
      <c r="BV667" s="3"/>
      <c r="BW667" s="3"/>
      <c r="BX667" s="3"/>
      <c r="BY667" s="3"/>
      <c r="BZ667" s="3"/>
      <c r="CA667" s="4"/>
      <c r="CB667" s="3"/>
      <c r="CC667" s="3"/>
      <c r="CD667" s="3"/>
      <c r="CE667" s="3"/>
      <c r="CF667" s="3"/>
      <c r="CG667" s="3"/>
      <c r="CH667" s="3"/>
      <c r="CI667" s="3"/>
      <c r="CJ667" s="4"/>
      <c r="CK667" s="3"/>
      <c r="CL667" s="3">
        <v>-284.89</v>
      </c>
      <c r="CM667" s="3"/>
      <c r="CN667" s="3">
        <v>-16.98</v>
      </c>
      <c r="CO667" s="3"/>
      <c r="CP667" s="3">
        <v>260.99</v>
      </c>
      <c r="CQ667" s="3"/>
      <c r="CR667" s="3"/>
    </row>
    <row r="668" spans="1:96" ht="15" customHeight="1" x14ac:dyDescent="0.15">
      <c r="A668" s="1" t="s">
        <v>851</v>
      </c>
      <c r="B668" s="1" t="s">
        <v>633</v>
      </c>
      <c r="C668" s="1" t="s">
        <v>1317</v>
      </c>
      <c r="D668" s="1" t="str">
        <f>VLOOKUP(B668,VALIDAÇÃO!$B$2:$C$12,2,0)</f>
        <v>ESSENZA</v>
      </c>
      <c r="E668" s="1" t="s">
        <v>740</v>
      </c>
      <c r="F668" s="1" t="s">
        <v>1831</v>
      </c>
      <c r="G668" s="1" t="str">
        <f>VLOOKUP(H668,VALIDAÇÃO!$F$2:$G$83,2,0)</f>
        <v>DIRETO</v>
      </c>
      <c r="H668" s="1" t="s">
        <v>1518</v>
      </c>
      <c r="I668" s="1" t="s">
        <v>847</v>
      </c>
      <c r="J668" s="15">
        <v>45729</v>
      </c>
      <c r="K668" s="15"/>
      <c r="L668" s="2">
        <v>1305.3800000000001</v>
      </c>
      <c r="M668" s="2" t="e">
        <f>W668+X668+Y668+Z668+AA668+AB668+AC668+AD668+AE668+AF668+AH668+AJ668+AK668+AL668+AM668+AN668+AO668+AP668+AR668+AT668+AV668++AX668+AY668+AZ668+BA668+BG668+BJ668+BO668+BP668+BQ668+BV668+BW668+BX668+BZ668+CB668+CC668+CD668+CE668+CF668+CH668+CI668+CL668+CN668+BT668+BC668+BE668+BN668+BU668+CQ668+#REF!+CR668+CG668</f>
        <v>#REF!</v>
      </c>
      <c r="N668" s="2">
        <f>(V668+BR668)</f>
        <v>1042.8</v>
      </c>
      <c r="O668" s="2" t="e">
        <f t="shared" si="52"/>
        <v>#REF!</v>
      </c>
      <c r="P668" s="2" t="e">
        <f>O668+BS668</f>
        <v>#REF!</v>
      </c>
      <c r="Q668" s="2" t="e">
        <f t="shared" si="53"/>
        <v>#REF!</v>
      </c>
      <c r="R668" s="2" t="e">
        <f t="shared" si="54"/>
        <v>#REF!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4"/>
      <c r="AH668" s="3"/>
      <c r="AI668" s="3"/>
      <c r="AJ668" s="3"/>
      <c r="AK668" s="3">
        <v>3.86</v>
      </c>
      <c r="AL668" s="3"/>
      <c r="AM668" s="3"/>
      <c r="AN668" s="3"/>
      <c r="AO668" s="3"/>
      <c r="AP668" s="3">
        <v>213.57</v>
      </c>
      <c r="AQ668" s="4">
        <v>954.14</v>
      </c>
      <c r="AR668" s="3">
        <v>29.8</v>
      </c>
      <c r="AS668" s="4"/>
      <c r="AT668" s="3"/>
      <c r="AU668" s="4"/>
      <c r="AV668" s="3">
        <v>20.09</v>
      </c>
      <c r="AW668" s="4"/>
      <c r="AX668" s="3">
        <v>232.6</v>
      </c>
      <c r="AY668" s="3"/>
      <c r="AZ668" s="3"/>
      <c r="BA668" s="3">
        <v>44.73</v>
      </c>
      <c r="BB668" s="3"/>
      <c r="BC668" s="3"/>
      <c r="BD668" s="4"/>
      <c r="BE668" s="3">
        <v>-57.93</v>
      </c>
      <c r="BF668" s="4">
        <v>1</v>
      </c>
      <c r="BG668" s="3">
        <v>142.5</v>
      </c>
      <c r="BH668" s="4">
        <v>541.14</v>
      </c>
      <c r="BI668" s="3"/>
      <c r="BJ668" s="3">
        <v>74.209999999999994</v>
      </c>
      <c r="BK668" s="3"/>
      <c r="BL668" s="3"/>
      <c r="BM668" s="3"/>
      <c r="BN668" s="3"/>
      <c r="BO668" s="3">
        <v>-52.14</v>
      </c>
      <c r="BP668" s="3">
        <v>-34.76</v>
      </c>
      <c r="BQ668" s="3">
        <v>-104.28</v>
      </c>
      <c r="BR668" s="3">
        <v>-695.2</v>
      </c>
      <c r="BS668" s="3">
        <f t="shared" si="55"/>
        <v>695.2</v>
      </c>
      <c r="BT668" s="3">
        <f t="shared" si="51"/>
        <v>-695.2</v>
      </c>
      <c r="BU668" s="3"/>
      <c r="BV668" s="3"/>
      <c r="BW668" s="3"/>
      <c r="BX668" s="3"/>
      <c r="BY668" s="3"/>
      <c r="BZ668" s="3"/>
      <c r="CA668" s="4"/>
      <c r="CB668" s="3"/>
      <c r="CC668" s="3"/>
      <c r="CD668" s="3"/>
      <c r="CE668" s="3"/>
      <c r="CF668" s="3"/>
      <c r="CG668" s="3"/>
      <c r="CH668" s="3"/>
      <c r="CI668" s="3">
        <v>-57.93</v>
      </c>
      <c r="CJ668" s="4">
        <v>1</v>
      </c>
      <c r="CK668" s="3"/>
      <c r="CL668" s="3">
        <v>-191.74</v>
      </c>
      <c r="CM668" s="3"/>
      <c r="CN668" s="3">
        <v>0</v>
      </c>
      <c r="CO668" s="3"/>
      <c r="CP668" s="3">
        <v>190.68</v>
      </c>
      <c r="CQ668" s="3"/>
      <c r="CR668" s="3"/>
    </row>
    <row r="669" spans="1:96" ht="15" customHeight="1" x14ac:dyDescent="0.15">
      <c r="A669" s="1" t="s">
        <v>845</v>
      </c>
      <c r="B669" s="1" t="s">
        <v>55</v>
      </c>
      <c r="C669" s="1" t="s">
        <v>1757</v>
      </c>
      <c r="D669" s="1" t="str">
        <f>VLOOKUP(B669,VALIDAÇÃO!$B$2:$C$12,2,0)</f>
        <v>UNIQUE</v>
      </c>
      <c r="E669" s="1" t="s">
        <v>1498</v>
      </c>
      <c r="F669" s="1" t="str">
        <f>VLOOKUP(E669,'[1]MAIO 25'!$D$2:$E$876,2,0)</f>
        <v>Masculino</v>
      </c>
      <c r="G669" s="1" t="str">
        <f>VLOOKUP(H669,VALIDAÇÃO!$F$2:$G$83,2,0)</f>
        <v>DIRETO</v>
      </c>
      <c r="H669" s="1" t="s">
        <v>1518</v>
      </c>
      <c r="I669" s="1" t="s">
        <v>847</v>
      </c>
      <c r="J669" s="15">
        <v>45798</v>
      </c>
      <c r="K669" s="15"/>
      <c r="L669" s="2">
        <v>1754.67</v>
      </c>
      <c r="M669" s="2" t="e">
        <f>W669+X669+Y669+Z669+AA669+AB669+AC669+AD669+AE669+AF669+AH669+AJ669+AK669+AL669+AM669+AN669+AO669+AP669+AR669+AT669+AV669++AX669+AY669+AZ669+BA669+BG669+BJ669+BO669+BP669+BQ669+BV669+BW669+BX669+BZ669+CB669+CC669+CD669+CE669+CF669+CH669+CI669+CL669+CN669+BT669+BC669+BE669+BN669+BU669+CQ669+#REF!+CR669+CG669</f>
        <v>#REF!</v>
      </c>
      <c r="N669" s="2">
        <f>(V669+BR669)</f>
        <v>1042.8</v>
      </c>
      <c r="O669" s="2" t="e">
        <f t="shared" si="52"/>
        <v>#REF!</v>
      </c>
      <c r="P669" s="2" t="e">
        <f>O669+BS669</f>
        <v>#REF!</v>
      </c>
      <c r="Q669" s="2" t="e">
        <f t="shared" si="53"/>
        <v>#REF!</v>
      </c>
      <c r="R669" s="2" t="e">
        <f t="shared" si="54"/>
        <v>#REF!</v>
      </c>
      <c r="S669" s="2">
        <v>1738</v>
      </c>
      <c r="T669" s="3"/>
      <c r="U669" s="4"/>
      <c r="V669" s="3">
        <v>1738</v>
      </c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4"/>
      <c r="AH669" s="3"/>
      <c r="AI669" s="3"/>
      <c r="AJ669" s="3"/>
      <c r="AK669" s="3">
        <v>1.99</v>
      </c>
      <c r="AL669" s="3"/>
      <c r="AM669" s="3"/>
      <c r="AN669" s="3"/>
      <c r="AO669" s="3"/>
      <c r="AP669" s="3">
        <v>216.26</v>
      </c>
      <c r="AQ669" s="4">
        <v>966.17</v>
      </c>
      <c r="AR669" s="3">
        <v>273.79000000000002</v>
      </c>
      <c r="AS669" s="4"/>
      <c r="AT669" s="3"/>
      <c r="AU669" s="4"/>
      <c r="AV669" s="3">
        <v>10.37</v>
      </c>
      <c r="AW669" s="4"/>
      <c r="AX669" s="3">
        <v>58.71</v>
      </c>
      <c r="AY669" s="3"/>
      <c r="AZ669" s="3"/>
      <c r="BA669" s="3">
        <v>11.29</v>
      </c>
      <c r="BB669" s="3"/>
      <c r="BC669" s="3"/>
      <c r="BD669" s="4"/>
      <c r="BE669" s="3"/>
      <c r="BF669" s="4"/>
      <c r="BG669" s="3">
        <v>300.24</v>
      </c>
      <c r="BH669" s="4">
        <v>1140.17</v>
      </c>
      <c r="BI669" s="3">
        <v>285.2</v>
      </c>
      <c r="BJ669" s="3">
        <v>151.97999999999999</v>
      </c>
      <c r="BK669" s="3"/>
      <c r="BL669" s="3"/>
      <c r="BM669" s="3"/>
      <c r="BN669" s="3"/>
      <c r="BO669" s="3">
        <v>-52.14</v>
      </c>
      <c r="BP669" s="3">
        <v>-34.76</v>
      </c>
      <c r="BQ669" s="3"/>
      <c r="BR669" s="3">
        <v>-695.2</v>
      </c>
      <c r="BS669" s="3">
        <f t="shared" si="55"/>
        <v>695.2</v>
      </c>
      <c r="BT669" s="3">
        <f t="shared" si="51"/>
        <v>-410.00000000000006</v>
      </c>
      <c r="BU669" s="3"/>
      <c r="BV669" s="3"/>
      <c r="BW669" s="3"/>
      <c r="BX669" s="3"/>
      <c r="BY669" s="3"/>
      <c r="BZ669" s="3"/>
      <c r="CA669" s="4"/>
      <c r="CB669" s="3"/>
      <c r="CC669" s="3"/>
      <c r="CD669" s="3"/>
      <c r="CE669" s="3"/>
      <c r="CF669" s="3"/>
      <c r="CG669" s="3"/>
      <c r="CH669" s="3"/>
      <c r="CI669" s="3"/>
      <c r="CJ669" s="4"/>
      <c r="CK669" s="3"/>
      <c r="CL669" s="3">
        <v>-225.86</v>
      </c>
      <c r="CM669" s="3"/>
      <c r="CN669" s="3">
        <v>0</v>
      </c>
      <c r="CO669" s="3"/>
      <c r="CP669" s="3">
        <v>221.01</v>
      </c>
      <c r="CQ669" s="3"/>
      <c r="CR669" s="3"/>
    </row>
    <row r="670" spans="1:96" ht="15" customHeight="1" x14ac:dyDescent="0.15">
      <c r="A670" s="1" t="s">
        <v>865</v>
      </c>
      <c r="B670" s="1" t="s">
        <v>671</v>
      </c>
      <c r="C670" s="1" t="s">
        <v>1318</v>
      </c>
      <c r="D670" s="1" t="str">
        <f>VLOOKUP(B670,VALIDAÇÃO!$B$2:$C$12,2,0)</f>
        <v>VIVANT</v>
      </c>
      <c r="E670" s="1" t="s">
        <v>234</v>
      </c>
      <c r="F670" s="1" t="str">
        <f>VLOOKUP(E670,'[1]MAIO 25'!$D$2:$E$876,2,0)</f>
        <v>Masculino</v>
      </c>
      <c r="G670" s="1" t="str">
        <f>VLOOKUP(H670,VALIDAÇÃO!$F$2:$G$83,2,0)</f>
        <v>DIRETO</v>
      </c>
      <c r="H670" s="1" t="s">
        <v>1518</v>
      </c>
      <c r="I670" s="1" t="s">
        <v>867</v>
      </c>
      <c r="J670" s="15">
        <v>45063</v>
      </c>
      <c r="K670" s="15"/>
      <c r="L670" s="2">
        <v>1005.45</v>
      </c>
      <c r="M670" s="2" t="e">
        <f>W670+X670+Y670+Z670+AA670+AB670+AC670+AD670+AE670+AF670+AH670+AJ670+AK670+AL670+AM670+AN670+AO670+AP670+AR670+AT670+AV670++AX670+AY670+AZ670+BA670+BG670+BJ670+BO670+BP670+BQ670+BV670+BW670+BX670+BZ670+CB670+CC670+CD670+CE670+CF670+CH670+CI670+CL670+CN670+BT670+BC670+BE670+BN670+BU670+CQ670+#REF!+CR670+CG670</f>
        <v>#REF!</v>
      </c>
      <c r="N670" s="2">
        <f>(V670+BR670)</f>
        <v>1042.8</v>
      </c>
      <c r="O670" s="2" t="e">
        <f t="shared" si="52"/>
        <v>#REF!</v>
      </c>
      <c r="P670" s="2" t="e">
        <f>O670+BS670</f>
        <v>#REF!</v>
      </c>
      <c r="Q670" s="2" t="e">
        <f t="shared" si="53"/>
        <v>#REF!</v>
      </c>
      <c r="R670" s="2" t="e">
        <f t="shared" si="54"/>
        <v>#REF!</v>
      </c>
      <c r="S670" s="2">
        <v>1738</v>
      </c>
      <c r="T670" s="3"/>
      <c r="U670" s="4"/>
      <c r="V670" s="3">
        <v>1738</v>
      </c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4"/>
      <c r="AH670" s="3"/>
      <c r="AI670" s="3"/>
      <c r="AJ670" s="3"/>
      <c r="AK670" s="3">
        <v>1.66</v>
      </c>
      <c r="AL670" s="3"/>
      <c r="AM670" s="3"/>
      <c r="AN670" s="3"/>
      <c r="AO670" s="3"/>
      <c r="AP670" s="3">
        <v>147.51</v>
      </c>
      <c r="AQ670" s="4">
        <v>659</v>
      </c>
      <c r="AR670" s="3">
        <v>208.84</v>
      </c>
      <c r="AS670" s="4">
        <v>329</v>
      </c>
      <c r="AT670" s="3"/>
      <c r="AU670" s="4"/>
      <c r="AV670" s="3">
        <v>8.65</v>
      </c>
      <c r="AW670" s="4">
        <v>0</v>
      </c>
      <c r="AX670" s="3">
        <v>102.48</v>
      </c>
      <c r="AY670" s="3"/>
      <c r="AZ670" s="3"/>
      <c r="BA670" s="3">
        <v>19.71</v>
      </c>
      <c r="BB670" s="3"/>
      <c r="BC670" s="3">
        <v>-47.93</v>
      </c>
      <c r="BD670" s="4">
        <v>364</v>
      </c>
      <c r="BE670" s="3">
        <v>-115.87</v>
      </c>
      <c r="BF670" s="4">
        <v>2</v>
      </c>
      <c r="BG670" s="3"/>
      <c r="BH670" s="4"/>
      <c r="BI670" s="3">
        <v>924</v>
      </c>
      <c r="BJ670" s="3">
        <v>68.53</v>
      </c>
      <c r="BK670" s="3">
        <v>95.65</v>
      </c>
      <c r="BL670" s="3"/>
      <c r="BM670" s="3"/>
      <c r="BN670" s="3"/>
      <c r="BO670" s="3">
        <v>-52.14</v>
      </c>
      <c r="BP670" s="3"/>
      <c r="BQ670" s="3">
        <v>-104.28</v>
      </c>
      <c r="BR670" s="3">
        <v>-695.2</v>
      </c>
      <c r="BS670" s="3">
        <f t="shared" si="55"/>
        <v>695.2</v>
      </c>
      <c r="BT670" s="3">
        <f t="shared" si="51"/>
        <v>228.79999999999995</v>
      </c>
      <c r="BU670" s="3"/>
      <c r="BV670" s="3"/>
      <c r="BW670" s="3"/>
      <c r="BX670" s="3"/>
      <c r="BY670" s="3"/>
      <c r="BZ670" s="3"/>
      <c r="CA670" s="4"/>
      <c r="CB670" s="3"/>
      <c r="CC670" s="3"/>
      <c r="CD670" s="3"/>
      <c r="CE670" s="3"/>
      <c r="CF670" s="3"/>
      <c r="CG670" s="3"/>
      <c r="CH670" s="3"/>
      <c r="CI670" s="3">
        <v>-115.87</v>
      </c>
      <c r="CJ670" s="4">
        <v>2</v>
      </c>
      <c r="CK670" s="3"/>
      <c r="CL670" s="3">
        <v>-158.63999999999999</v>
      </c>
      <c r="CM670" s="3"/>
      <c r="CN670" s="3">
        <v>0</v>
      </c>
      <c r="CO670" s="3"/>
      <c r="CP670" s="3">
        <v>161.25</v>
      </c>
      <c r="CQ670" s="3"/>
      <c r="CR670" s="3"/>
    </row>
    <row r="671" spans="1:96" ht="15" customHeight="1" x14ac:dyDescent="0.15">
      <c r="A671" s="1" t="s">
        <v>872</v>
      </c>
      <c r="B671" s="1" t="s">
        <v>437</v>
      </c>
      <c r="C671" s="1" t="s">
        <v>1319</v>
      </c>
      <c r="D671" s="1" t="str">
        <f>VLOOKUP(B671,VALIDAÇÃO!$B$2:$C$12,2,0)</f>
        <v xml:space="preserve">BOSSA </v>
      </c>
      <c r="E671" s="1" t="s">
        <v>626</v>
      </c>
      <c r="F671" s="1" t="str">
        <f>VLOOKUP(E671,'[1]MAIO 25'!$D$2:$E$876,2,0)</f>
        <v>Masculino</v>
      </c>
      <c r="G671" s="1" t="str">
        <f>VLOOKUP(H671,VALIDAÇÃO!$F$2:$G$83,2,0)</f>
        <v>DIRETO</v>
      </c>
      <c r="H671" s="1" t="s">
        <v>649</v>
      </c>
      <c r="I671" s="1" t="s">
        <v>847</v>
      </c>
      <c r="J671" s="15">
        <v>45306</v>
      </c>
      <c r="K671" s="15"/>
      <c r="L671" s="2">
        <v>1273.6500000000001</v>
      </c>
      <c r="M671" s="2" t="e">
        <f>W671+X671+Y671+Z671+AA671+AB671+AC671+AD671+AE671+AF671+AH671+AJ671+AK671+AL671+AM671+AN671+AO671+AP671+AR671+AT671+AV671++AX671+AY671+AZ671+BA671+BG671+BJ671+BO671+BP671+BQ671+BV671+BW671+BX671+BZ671+CB671+CC671+CD671+CE671+CF671+CH671+CI671+CL671+CN671+BT671+BC671+BE671+BN671+BU671+CQ671+#REF!+CR671+CG671</f>
        <v>#REF!</v>
      </c>
      <c r="N671" s="2">
        <f>(V671+BR671)</f>
        <v>1386</v>
      </c>
      <c r="O671" s="2" t="e">
        <f t="shared" si="52"/>
        <v>#REF!</v>
      </c>
      <c r="P671" s="2" t="e">
        <f>O671+BS671</f>
        <v>#REF!</v>
      </c>
      <c r="Q671" s="2" t="e">
        <f t="shared" si="53"/>
        <v>#REF!</v>
      </c>
      <c r="R671" s="2" t="e">
        <f t="shared" si="54"/>
        <v>#REF!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4"/>
      <c r="AH671" s="3"/>
      <c r="AI671" s="3"/>
      <c r="AJ671" s="3"/>
      <c r="AK671" s="3"/>
      <c r="AL671" s="3"/>
      <c r="AM671" s="3"/>
      <c r="AN671" s="3"/>
      <c r="AO671" s="3"/>
      <c r="AP671" s="3"/>
      <c r="AQ671" s="4"/>
      <c r="AR671" s="3"/>
      <c r="AS671" s="4">
        <v>335.19</v>
      </c>
      <c r="AT671" s="3"/>
      <c r="AU671" s="4"/>
      <c r="AV671" s="3"/>
      <c r="AW671" s="4">
        <v>0</v>
      </c>
      <c r="AX671" s="3">
        <v>250</v>
      </c>
      <c r="AY671" s="3"/>
      <c r="AZ671" s="3"/>
      <c r="BA671" s="3">
        <v>48.08</v>
      </c>
      <c r="BB671" s="3"/>
      <c r="BC671" s="3"/>
      <c r="BD671" s="4"/>
      <c r="BE671" s="3"/>
      <c r="BF671" s="4"/>
      <c r="BG671" s="3"/>
      <c r="BH671" s="4"/>
      <c r="BI671" s="3">
        <v>924</v>
      </c>
      <c r="BJ671" s="3"/>
      <c r="BK671" s="3">
        <v>59.16</v>
      </c>
      <c r="BL671" s="3"/>
      <c r="BM671" s="3"/>
      <c r="BN671" s="3"/>
      <c r="BO671" s="3">
        <v>-69.3</v>
      </c>
      <c r="BP671" s="3">
        <v>-46.2</v>
      </c>
      <c r="BQ671" s="3">
        <v>-138.6</v>
      </c>
      <c r="BR671" s="3">
        <v>-924</v>
      </c>
      <c r="BS671" s="3">
        <f t="shared" si="55"/>
        <v>924</v>
      </c>
      <c r="BT671" s="3">
        <f t="shared" si="51"/>
        <v>0</v>
      </c>
      <c r="BU671" s="3"/>
      <c r="BV671" s="3"/>
      <c r="BW671" s="3"/>
      <c r="BX671" s="3"/>
      <c r="BY671" s="3"/>
      <c r="BZ671" s="3"/>
      <c r="CA671" s="4"/>
      <c r="CB671" s="3"/>
      <c r="CC671" s="3"/>
      <c r="CD671" s="3"/>
      <c r="CE671" s="3"/>
      <c r="CF671" s="3"/>
      <c r="CG671" s="3"/>
      <c r="CH671" s="3"/>
      <c r="CI671" s="3"/>
      <c r="CJ671" s="4"/>
      <c r="CK671" s="3"/>
      <c r="CL671" s="3">
        <v>-211.95</v>
      </c>
      <c r="CM671" s="3"/>
      <c r="CN671" s="3">
        <v>0</v>
      </c>
      <c r="CO671" s="3"/>
      <c r="CP671" s="3">
        <v>208.64</v>
      </c>
      <c r="CQ671" s="3"/>
      <c r="CR671" s="3"/>
    </row>
    <row r="672" spans="1:96" ht="15" customHeight="1" x14ac:dyDescent="0.15">
      <c r="A672" s="1" t="s">
        <v>855</v>
      </c>
      <c r="B672" s="1" t="s">
        <v>509</v>
      </c>
      <c r="C672" s="1" t="s">
        <v>858</v>
      </c>
      <c r="D672" s="1" t="str">
        <f>VLOOKUP(B672,VALIDAÇÃO!$B$2:$C$12,2,0)</f>
        <v>AUGURI</v>
      </c>
      <c r="E672" s="1" t="s">
        <v>332</v>
      </c>
      <c r="F672" s="1" t="str">
        <f>VLOOKUP(E672,'[1]MAIO 25'!$D$2:$E$876,2,0)</f>
        <v>Masculino</v>
      </c>
      <c r="G672" s="1" t="str">
        <f>VLOOKUP(H672,VALIDAÇÃO!$F$2:$G$83,2,0)</f>
        <v>DIRETO</v>
      </c>
      <c r="H672" s="1" t="s">
        <v>649</v>
      </c>
      <c r="I672" s="1" t="s">
        <v>847</v>
      </c>
      <c r="J672" s="15">
        <v>45398</v>
      </c>
      <c r="K672" s="15"/>
      <c r="L672" s="2">
        <v>1856.44</v>
      </c>
      <c r="M672" s="2" t="e">
        <f>W672+X672+Y672+Z672+AA672+AB672+AC672+AD672+AE672+AF672+AH672+AJ672+AK672+AL672+AM672+AN672+AO672+AP672+AR672+AT672+AV672++AX672+AY672+AZ672+BA672+BG672+BJ672+BO672+BP672+BQ672+BV672+BW672+BX672+BZ672+CB672+CC672+CD672+CE672+CF672+CH672+CI672+CL672+CN672+BT672+BC672+BE672+BN672+BU672+CQ672+#REF!+CR672+CG672</f>
        <v>#REF!</v>
      </c>
      <c r="N672" s="2">
        <f>(V672+BR672)</f>
        <v>1386</v>
      </c>
      <c r="O672" s="2" t="e">
        <f t="shared" si="52"/>
        <v>#REF!</v>
      </c>
      <c r="P672" s="2" t="e">
        <f>O672+BS672</f>
        <v>#REF!</v>
      </c>
      <c r="Q672" s="2" t="e">
        <f t="shared" si="53"/>
        <v>#REF!</v>
      </c>
      <c r="R672" s="2" t="e">
        <f t="shared" si="54"/>
        <v>#REF!</v>
      </c>
      <c r="S672" s="2">
        <v>2310</v>
      </c>
      <c r="T672" s="3"/>
      <c r="U672" s="4"/>
      <c r="V672" s="3">
        <v>2310</v>
      </c>
      <c r="W672" s="3"/>
      <c r="X672" s="3"/>
      <c r="Y672" s="3"/>
      <c r="Z672" s="3"/>
      <c r="AA672" s="3"/>
      <c r="AB672" s="3"/>
      <c r="AC672" s="3">
        <v>55.62</v>
      </c>
      <c r="AD672" s="3"/>
      <c r="AE672" s="3"/>
      <c r="AF672" s="3"/>
      <c r="AG672" s="4"/>
      <c r="AH672" s="3"/>
      <c r="AI672" s="3"/>
      <c r="AJ672" s="3"/>
      <c r="AK672" s="3">
        <v>3.1</v>
      </c>
      <c r="AL672" s="3"/>
      <c r="AM672" s="3"/>
      <c r="AN672" s="3"/>
      <c r="AO672" s="3"/>
      <c r="AP672" s="3">
        <v>290.95999999999998</v>
      </c>
      <c r="AQ672" s="4">
        <v>978</v>
      </c>
      <c r="AR672" s="3">
        <v>13.690000000000003</v>
      </c>
      <c r="AS672" s="4">
        <v>15.14</v>
      </c>
      <c r="AT672" s="3"/>
      <c r="AU672" s="4"/>
      <c r="AV672" s="3">
        <v>12.9</v>
      </c>
      <c r="AW672" s="4">
        <v>0</v>
      </c>
      <c r="AX672" s="3">
        <v>161.29</v>
      </c>
      <c r="AY672" s="3"/>
      <c r="AZ672" s="3"/>
      <c r="BA672" s="3">
        <v>38.71</v>
      </c>
      <c r="BB672" s="3"/>
      <c r="BC672" s="3"/>
      <c r="BD672" s="4"/>
      <c r="BE672" s="3"/>
      <c r="BF672" s="4"/>
      <c r="BG672" s="3">
        <v>169.4</v>
      </c>
      <c r="BH672" s="4">
        <v>484</v>
      </c>
      <c r="BI672" s="3">
        <v>924</v>
      </c>
      <c r="BJ672" s="3">
        <v>113.77</v>
      </c>
      <c r="BK672" s="3">
        <v>140.46</v>
      </c>
      <c r="BL672" s="3"/>
      <c r="BM672" s="3"/>
      <c r="BN672" s="3"/>
      <c r="BO672" s="3"/>
      <c r="BP672" s="3">
        <v>-46.2</v>
      </c>
      <c r="BQ672" s="3"/>
      <c r="BR672" s="3">
        <v>-924</v>
      </c>
      <c r="BS672" s="3">
        <f t="shared" si="55"/>
        <v>924</v>
      </c>
      <c r="BT672" s="3">
        <f t="shared" si="51"/>
        <v>0</v>
      </c>
      <c r="BU672" s="3"/>
      <c r="BV672" s="3"/>
      <c r="BW672" s="3"/>
      <c r="BX672" s="3"/>
      <c r="BY672" s="3"/>
      <c r="BZ672" s="3"/>
      <c r="CA672" s="4"/>
      <c r="CB672" s="3"/>
      <c r="CC672" s="3">
        <v>-69.900000000000006</v>
      </c>
      <c r="CD672" s="3"/>
      <c r="CE672" s="3"/>
      <c r="CF672" s="3"/>
      <c r="CG672" s="3"/>
      <c r="CH672" s="3"/>
      <c r="CI672" s="3"/>
      <c r="CJ672" s="4"/>
      <c r="CK672" s="3"/>
      <c r="CL672" s="3">
        <v>-267.06</v>
      </c>
      <c r="CM672" s="3"/>
      <c r="CN672" s="3">
        <v>-5.84</v>
      </c>
      <c r="CO672" s="3"/>
      <c r="CP672" s="3">
        <v>249.1</v>
      </c>
      <c r="CQ672" s="3"/>
      <c r="CR672" s="3"/>
    </row>
    <row r="673" spans="1:96" ht="15" customHeight="1" x14ac:dyDescent="0.15">
      <c r="A673" s="1" t="s">
        <v>848</v>
      </c>
      <c r="B673" s="1" t="s">
        <v>574</v>
      </c>
      <c r="C673" s="1" t="s">
        <v>1289</v>
      </c>
      <c r="D673" s="1" t="str">
        <f>VLOOKUP(B673,VALIDAÇÃO!$B$2:$C$12,2,0)</f>
        <v>MARIE CURIE</v>
      </c>
      <c r="E673" s="1" t="s">
        <v>369</v>
      </c>
      <c r="F673" s="1" t="str">
        <f>VLOOKUP(E673,'[1]MAIO 25'!$D$2:$E$876,2,0)</f>
        <v>Masculino</v>
      </c>
      <c r="G673" s="1" t="str">
        <f>VLOOKUP(H673,VALIDAÇÃO!$F$2:$G$83,2,0)</f>
        <v>DIRETO</v>
      </c>
      <c r="H673" s="1" t="s">
        <v>1519</v>
      </c>
      <c r="I673" s="1" t="s">
        <v>850</v>
      </c>
      <c r="J673" s="15">
        <v>45509</v>
      </c>
      <c r="K673" s="15"/>
      <c r="L673" s="2">
        <v>1962.5</v>
      </c>
      <c r="M673" s="2" t="e">
        <f>W673+X673+Y673+Z673+AA673+AB673+AC673+AD673+AE673+AF673+AH673+AJ673+AK673+AL673+AM673+AN673+AO673+AP673+AR673+AT673+AV673++AX673+AY673+AZ673+BA673+BG673+BJ673+BO673+BP673+BQ673+BV673+BW673+BX673+BZ673+CB673+CC673+CD673+CE673+CF673+CH673+CI673+CL673+CN673+BT673+BC673+BE673+BN673+BU673+CQ673+#REF!+CR673+CG673</f>
        <v>#REF!</v>
      </c>
      <c r="N673" s="2">
        <f>(V673+BR673)</f>
        <v>1386</v>
      </c>
      <c r="O673" s="2" t="e">
        <f t="shared" si="52"/>
        <v>#REF!</v>
      </c>
      <c r="P673" s="2" t="e">
        <f>O673+BS673</f>
        <v>#REF!</v>
      </c>
      <c r="Q673" s="2" t="e">
        <f t="shared" si="53"/>
        <v>#REF!</v>
      </c>
      <c r="R673" s="2" t="e">
        <f t="shared" si="54"/>
        <v>#REF!</v>
      </c>
      <c r="S673" s="2">
        <v>2310</v>
      </c>
      <c r="T673" s="3"/>
      <c r="U673" s="4"/>
      <c r="V673" s="3">
        <v>2310</v>
      </c>
      <c r="W673" s="3"/>
      <c r="X673" s="3"/>
      <c r="Y673" s="3"/>
      <c r="Z673" s="3"/>
      <c r="AA673" s="3"/>
      <c r="AB673" s="3"/>
      <c r="AC673" s="3">
        <v>55.62</v>
      </c>
      <c r="AD673" s="3"/>
      <c r="AE673" s="3"/>
      <c r="AF673" s="3"/>
      <c r="AG673" s="4"/>
      <c r="AH673" s="3"/>
      <c r="AI673" s="3"/>
      <c r="AJ673" s="3"/>
      <c r="AK673" s="3">
        <v>6.69</v>
      </c>
      <c r="AL673" s="3"/>
      <c r="AM673" s="3"/>
      <c r="AN673" s="3"/>
      <c r="AO673" s="3"/>
      <c r="AP673" s="3">
        <v>230.92</v>
      </c>
      <c r="AQ673" s="4">
        <v>776.19</v>
      </c>
      <c r="AR673" s="3">
        <v>149.63999999999999</v>
      </c>
      <c r="AS673" s="4">
        <v>262.14</v>
      </c>
      <c r="AT673" s="3"/>
      <c r="AU673" s="4"/>
      <c r="AV673" s="3">
        <v>34.81</v>
      </c>
      <c r="AW673" s="4">
        <v>0</v>
      </c>
      <c r="AX673" s="3">
        <v>513.09</v>
      </c>
      <c r="AY673" s="3"/>
      <c r="AZ673" s="3"/>
      <c r="BA673" s="3">
        <v>98.67</v>
      </c>
      <c r="BB673" s="3"/>
      <c r="BC673" s="3"/>
      <c r="BD673" s="4"/>
      <c r="BE673" s="3"/>
      <c r="BF673" s="4"/>
      <c r="BG673" s="3"/>
      <c r="BH673" s="4"/>
      <c r="BI673" s="3">
        <v>695.2</v>
      </c>
      <c r="BJ673" s="3">
        <v>73.180000000000007</v>
      </c>
      <c r="BK673" s="3">
        <v>115.8</v>
      </c>
      <c r="BL673" s="3"/>
      <c r="BM673" s="3"/>
      <c r="BN673" s="3"/>
      <c r="BO673" s="3">
        <v>-69.3</v>
      </c>
      <c r="BP673" s="3">
        <v>-46.2</v>
      </c>
      <c r="BQ673" s="3">
        <v>-138.6</v>
      </c>
      <c r="BR673" s="3">
        <v>-924</v>
      </c>
      <c r="BS673" s="3">
        <f t="shared" si="55"/>
        <v>924</v>
      </c>
      <c r="BT673" s="3">
        <f t="shared" si="51"/>
        <v>-228.79999999999995</v>
      </c>
      <c r="BU673" s="3"/>
      <c r="BV673" s="3"/>
      <c r="BW673" s="3"/>
      <c r="BX673" s="3"/>
      <c r="BY673" s="3"/>
      <c r="BZ673" s="3"/>
      <c r="CA673" s="4"/>
      <c r="CB673" s="3"/>
      <c r="CC673" s="3"/>
      <c r="CD673" s="3"/>
      <c r="CE673" s="3"/>
      <c r="CF673" s="3"/>
      <c r="CG673" s="3"/>
      <c r="CH673" s="3"/>
      <c r="CI673" s="3"/>
      <c r="CJ673" s="4"/>
      <c r="CK673" s="3"/>
      <c r="CL673" s="3">
        <v>-303.44</v>
      </c>
      <c r="CM673" s="3"/>
      <c r="CN673" s="3">
        <v>-28.58</v>
      </c>
      <c r="CO673" s="3"/>
      <c r="CP673" s="3">
        <v>273.36</v>
      </c>
      <c r="CQ673" s="3"/>
      <c r="CR673" s="3"/>
    </row>
    <row r="674" spans="1:96" ht="15" customHeight="1" x14ac:dyDescent="0.15">
      <c r="A674" s="1" t="s">
        <v>851</v>
      </c>
      <c r="B674" s="1" t="s">
        <v>633</v>
      </c>
      <c r="C674" s="1" t="s">
        <v>1320</v>
      </c>
      <c r="D674" s="1" t="str">
        <f>VLOOKUP(B674,VALIDAÇÃO!$B$2:$C$12,2,0)</f>
        <v>ESSENZA</v>
      </c>
      <c r="E674" s="1" t="s">
        <v>661</v>
      </c>
      <c r="F674" s="1" t="str">
        <f>VLOOKUP(E674,'[1]MAIO 25'!$D$2:$E$876,2,0)</f>
        <v>Masculino</v>
      </c>
      <c r="G674" s="1" t="str">
        <f>VLOOKUP(H674,VALIDAÇÃO!$F$2:$G$83,2,0)</f>
        <v>DIRETO</v>
      </c>
      <c r="H674" s="1" t="s">
        <v>1518</v>
      </c>
      <c r="I674" s="1" t="s">
        <v>847</v>
      </c>
      <c r="J674" s="15">
        <v>45691</v>
      </c>
      <c r="K674" s="15"/>
      <c r="L674" s="2">
        <v>1169.5</v>
      </c>
      <c r="M674" s="2" t="e">
        <f>W674+X674+Y674+Z674+AA674+AB674+AC674+AD674+AE674+AF674+AH674+AJ674+AK674+AL674+AM674+AN674+AO674+AP674+AR674+AT674+AV674++AX674+AY674+AZ674+BA674+BG674+BJ674+BO674+BP674+BQ674+BV674+BW674+BX674+BZ674+CB674+CC674+CD674+CE674+CF674+CH674+CI674+CL674+CN674+BT674+BC674+BE674+BN674+BU674+CQ674+#REF!+CR674+CG674</f>
        <v>#REF!</v>
      </c>
      <c r="N674" s="2">
        <f>(V674+BR674)</f>
        <v>1042.8</v>
      </c>
      <c r="O674" s="2" t="e">
        <f t="shared" si="52"/>
        <v>#REF!</v>
      </c>
      <c r="P674" s="2" t="e">
        <f>O674+BS674</f>
        <v>#REF!</v>
      </c>
      <c r="Q674" s="2" t="e">
        <f t="shared" si="53"/>
        <v>#REF!</v>
      </c>
      <c r="R674" s="2" t="e">
        <f t="shared" si="54"/>
        <v>#REF!</v>
      </c>
      <c r="S674" s="2">
        <v>1738</v>
      </c>
      <c r="T674" s="3"/>
      <c r="U674" s="4"/>
      <c r="V674" s="3">
        <v>1738</v>
      </c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4"/>
      <c r="AH674" s="3"/>
      <c r="AI674" s="3"/>
      <c r="AJ674" s="3"/>
      <c r="AK674" s="3">
        <v>2.23</v>
      </c>
      <c r="AL674" s="3"/>
      <c r="AM674" s="3"/>
      <c r="AN674" s="3"/>
      <c r="AO674" s="3"/>
      <c r="AP674" s="3">
        <v>101.43</v>
      </c>
      <c r="AQ674" s="4">
        <v>453.14</v>
      </c>
      <c r="AR674" s="3">
        <v>5.18</v>
      </c>
      <c r="AS674" s="4">
        <v>1222</v>
      </c>
      <c r="AT674" s="3"/>
      <c r="AU674" s="4"/>
      <c r="AV674" s="3">
        <v>11.58</v>
      </c>
      <c r="AW674" s="4">
        <v>0</v>
      </c>
      <c r="AX674" s="3">
        <v>215.3</v>
      </c>
      <c r="AY674" s="3"/>
      <c r="AZ674" s="3"/>
      <c r="BA674" s="3">
        <v>41.4</v>
      </c>
      <c r="BB674" s="3"/>
      <c r="BC674" s="3">
        <v>-15.56</v>
      </c>
      <c r="BD674" s="4">
        <v>118.14</v>
      </c>
      <c r="BE674" s="3"/>
      <c r="BF674" s="4"/>
      <c r="BG674" s="3">
        <v>141.71</v>
      </c>
      <c r="BH674" s="4">
        <v>538.14</v>
      </c>
      <c r="BI674" s="3">
        <v>695.2</v>
      </c>
      <c r="BJ674" s="3">
        <v>47.75</v>
      </c>
      <c r="BK674" s="3">
        <v>147.51</v>
      </c>
      <c r="BL674" s="3"/>
      <c r="BM674" s="3"/>
      <c r="BN674" s="3"/>
      <c r="BO674" s="3">
        <v>-52.14</v>
      </c>
      <c r="BP674" s="3">
        <v>-34.76</v>
      </c>
      <c r="BQ674" s="3">
        <v>-104.28</v>
      </c>
      <c r="BR674" s="3">
        <v>-695.2</v>
      </c>
      <c r="BS674" s="3">
        <f t="shared" si="55"/>
        <v>695.2</v>
      </c>
      <c r="BT674" s="3">
        <f t="shared" si="51"/>
        <v>0</v>
      </c>
      <c r="BU674" s="3"/>
      <c r="BV674" s="3"/>
      <c r="BW674" s="3"/>
      <c r="BX674" s="3"/>
      <c r="BY674" s="3"/>
      <c r="BZ674" s="3"/>
      <c r="CA674" s="4"/>
      <c r="CB674" s="3"/>
      <c r="CC674" s="3">
        <v>-49.9</v>
      </c>
      <c r="CD674" s="3"/>
      <c r="CE674" s="3"/>
      <c r="CF674" s="3"/>
      <c r="CG674" s="3"/>
      <c r="CH674" s="3"/>
      <c r="CI674" s="3"/>
      <c r="CJ674" s="4"/>
      <c r="CK674" s="3"/>
      <c r="CL674" s="3">
        <v>-183.24</v>
      </c>
      <c r="CM674" s="3"/>
      <c r="CN674" s="3">
        <v>0</v>
      </c>
      <c r="CO674" s="3"/>
      <c r="CP674" s="3">
        <v>183.12</v>
      </c>
      <c r="CQ674" s="3"/>
      <c r="CR674" s="3"/>
    </row>
    <row r="675" spans="1:96" ht="15" customHeight="1" x14ac:dyDescent="0.15">
      <c r="A675" s="1" t="s">
        <v>855</v>
      </c>
      <c r="B675" s="1" t="s">
        <v>509</v>
      </c>
      <c r="C675" s="1" t="s">
        <v>1321</v>
      </c>
      <c r="D675" s="1" t="str">
        <f>VLOOKUP(B675,VALIDAÇÃO!$B$2:$C$12,2,0)</f>
        <v>AUGURI</v>
      </c>
      <c r="E675" s="1" t="s">
        <v>594</v>
      </c>
      <c r="F675" s="1" t="str">
        <f>VLOOKUP(E675,'[1]MAIO 25'!$D$2:$E$876,2,0)</f>
        <v>Masculino</v>
      </c>
      <c r="G675" s="1" t="str">
        <f>VLOOKUP(H675,VALIDAÇÃO!$F$2:$G$83,2,0)</f>
        <v>DIRETO</v>
      </c>
      <c r="H675" s="1" t="s">
        <v>1518</v>
      </c>
      <c r="I675" s="1" t="s">
        <v>847</v>
      </c>
      <c r="J675" s="15">
        <v>45698</v>
      </c>
      <c r="K675" s="15"/>
      <c r="L675" s="2">
        <v>1216.57</v>
      </c>
      <c r="M675" s="2" t="e">
        <f>W675+X675+Y675+Z675+AA675+AB675+AC675+AD675+AE675+AF675+AH675+AJ675+AK675+AL675+AM675+AN675+AO675+AP675+AR675+AT675+AV675++AX675+AY675+AZ675+BA675+BG675+BJ675+BO675+BP675+BQ675+BV675+BW675+BX675+BZ675+CB675+CC675+CD675+CE675+CF675+CH675+CI675+CL675+CN675+BT675+BC675+BE675+BN675+BU675+CQ675+#REF!+CR675+CG675</f>
        <v>#REF!</v>
      </c>
      <c r="N675" s="2">
        <f>(V675+BR675)</f>
        <v>962.8</v>
      </c>
      <c r="O675" s="2" t="e">
        <f t="shared" si="52"/>
        <v>#REF!</v>
      </c>
      <c r="P675" s="2" t="e">
        <f>O675+BS675</f>
        <v>#REF!</v>
      </c>
      <c r="Q675" s="2" t="e">
        <f t="shared" si="53"/>
        <v>#REF!</v>
      </c>
      <c r="R675" s="2" t="e">
        <f t="shared" si="54"/>
        <v>#REF!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4"/>
      <c r="AH675" s="3"/>
      <c r="AI675" s="3"/>
      <c r="AJ675" s="3"/>
      <c r="AK675" s="3">
        <v>0.93</v>
      </c>
      <c r="AL675" s="3"/>
      <c r="AM675" s="3"/>
      <c r="AN675" s="3">
        <v>160</v>
      </c>
      <c r="AO675" s="3"/>
      <c r="AP675" s="3">
        <v>109.68</v>
      </c>
      <c r="AQ675" s="4">
        <v>490</v>
      </c>
      <c r="AR675" s="3">
        <v>53.72</v>
      </c>
      <c r="AS675" s="4">
        <v>94.14</v>
      </c>
      <c r="AT675" s="3"/>
      <c r="AU675" s="4"/>
      <c r="AV675" s="3">
        <v>3.87</v>
      </c>
      <c r="AW675" s="4"/>
      <c r="AX675" s="3">
        <v>100</v>
      </c>
      <c r="AY675" s="3"/>
      <c r="AZ675" s="3"/>
      <c r="BA675" s="3">
        <v>24</v>
      </c>
      <c r="BB675" s="3"/>
      <c r="BC675" s="3">
        <v>-43.32</v>
      </c>
      <c r="BD675" s="4">
        <v>329</v>
      </c>
      <c r="BE675" s="3"/>
      <c r="BF675" s="4"/>
      <c r="BG675" s="3"/>
      <c r="BH675" s="4"/>
      <c r="BI675" s="3">
        <v>924</v>
      </c>
      <c r="BJ675" s="3">
        <v>39.22</v>
      </c>
      <c r="BK675" s="3">
        <v>8.52</v>
      </c>
      <c r="BL675" s="3"/>
      <c r="BM675" s="3"/>
      <c r="BN675" s="3"/>
      <c r="BO675" s="3"/>
      <c r="BP675" s="3">
        <v>-34.76</v>
      </c>
      <c r="BQ675" s="3"/>
      <c r="BR675" s="3">
        <v>-775.2</v>
      </c>
      <c r="BS675" s="3">
        <f t="shared" si="55"/>
        <v>775.2</v>
      </c>
      <c r="BT675" s="3">
        <f t="shared" si="51"/>
        <v>148.79999999999995</v>
      </c>
      <c r="BU675" s="3"/>
      <c r="BV675" s="3"/>
      <c r="BW675" s="3"/>
      <c r="BX675" s="3"/>
      <c r="BY675" s="3"/>
      <c r="BZ675" s="3"/>
      <c r="CA675" s="4"/>
      <c r="CB675" s="3"/>
      <c r="CC675" s="3"/>
      <c r="CD675" s="3"/>
      <c r="CE675" s="3"/>
      <c r="CF675" s="3"/>
      <c r="CG675" s="3"/>
      <c r="CH675" s="3"/>
      <c r="CI675" s="3"/>
      <c r="CJ675" s="4"/>
      <c r="CK675" s="3"/>
      <c r="CL675" s="3">
        <v>-159.57</v>
      </c>
      <c r="CM675" s="3"/>
      <c r="CN675" s="3">
        <v>0</v>
      </c>
      <c r="CO675" s="3"/>
      <c r="CP675" s="3">
        <v>162.08000000000001</v>
      </c>
      <c r="CQ675" s="3"/>
      <c r="CR675" s="3"/>
    </row>
    <row r="676" spans="1:96" ht="15" customHeight="1" x14ac:dyDescent="0.15">
      <c r="A676" s="1" t="s">
        <v>865</v>
      </c>
      <c r="B676" s="1" t="s">
        <v>671</v>
      </c>
      <c r="C676" s="1" t="s">
        <v>1043</v>
      </c>
      <c r="D676" s="1" t="str">
        <f>VLOOKUP(B676,VALIDAÇÃO!$B$2:$C$12,2,0)</f>
        <v>VIVANT</v>
      </c>
      <c r="E676" s="1" t="s">
        <v>407</v>
      </c>
      <c r="F676" s="1" t="str">
        <f>VLOOKUP(E676,'[1]MAIO 25'!$D$2:$E$876,2,0)</f>
        <v>Feminino</v>
      </c>
      <c r="G676" s="1" t="str">
        <f>VLOOKUP(H676,VALIDAÇÃO!$F$2:$G$83,2,0)</f>
        <v>INDIRETO</v>
      </c>
      <c r="H676" s="1" t="s">
        <v>480</v>
      </c>
      <c r="I676" s="1" t="s">
        <v>867</v>
      </c>
      <c r="J676" s="15">
        <v>45628</v>
      </c>
      <c r="K676" s="15"/>
      <c r="L676" s="2">
        <v>331.54</v>
      </c>
      <c r="M676" s="2" t="e">
        <f>W676+X676+Y676+Z676+AA676+AB676+AC676+AD676+AE676+AF676+AH676+AJ676+AK676+AL676+AM676+AN676+AO676+AP676+AR676+AT676+AV676++AX676+AY676+AZ676+BA676+BG676+BJ676+BO676+BP676+BQ676+BV676+BW676+BX676+BZ676+CB676+CC676+CD676+CE676+CF676+CH676+CI676+CL676+CN676+BT676+BC676+BE676+BN676+BU676+CQ676+#REF!+CR676+CG676</f>
        <v>#REF!</v>
      </c>
      <c r="N676" s="2">
        <f>(V676+BR676)</f>
        <v>427.79</v>
      </c>
      <c r="O676" s="2" t="e">
        <f t="shared" si="52"/>
        <v>#REF!</v>
      </c>
      <c r="P676" s="2" t="e">
        <f>O676+BS676</f>
        <v>#REF!</v>
      </c>
      <c r="Q676" s="2" t="e">
        <f t="shared" si="53"/>
        <v>#REF!</v>
      </c>
      <c r="R676" s="2" t="e">
        <f t="shared" si="54"/>
        <v>#REF!</v>
      </c>
      <c r="S676" s="2">
        <v>712.99</v>
      </c>
      <c r="T676" s="3"/>
      <c r="U676" s="4"/>
      <c r="V676" s="3">
        <v>712.99</v>
      </c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4"/>
      <c r="AH676" s="3"/>
      <c r="AI676" s="3"/>
      <c r="AJ676" s="3"/>
      <c r="AK676" s="3"/>
      <c r="AL676" s="3"/>
      <c r="AM676" s="3"/>
      <c r="AN676" s="3"/>
      <c r="AO676" s="3"/>
      <c r="AP676" s="3"/>
      <c r="AQ676" s="4"/>
      <c r="AR676" s="3"/>
      <c r="AS676" s="4">
        <v>132.16999999999999</v>
      </c>
      <c r="AT676" s="3"/>
      <c r="AU676" s="4"/>
      <c r="AV676" s="3"/>
      <c r="AW676" s="4">
        <v>0</v>
      </c>
      <c r="AX676" s="3"/>
      <c r="AY676" s="3"/>
      <c r="AZ676" s="3"/>
      <c r="BA676" s="3"/>
      <c r="BB676" s="3"/>
      <c r="BC676" s="3"/>
      <c r="BD676" s="4"/>
      <c r="BE676" s="3"/>
      <c r="BF676" s="4"/>
      <c r="BG676" s="3"/>
      <c r="BH676" s="4"/>
      <c r="BI676" s="3">
        <v>924</v>
      </c>
      <c r="BJ676" s="3"/>
      <c r="BK676" s="3">
        <v>48.92</v>
      </c>
      <c r="BL676" s="3"/>
      <c r="BM676" s="3"/>
      <c r="BN676" s="3"/>
      <c r="BO676" s="3"/>
      <c r="BP676" s="3"/>
      <c r="BQ676" s="3">
        <v>-42.78</v>
      </c>
      <c r="BR676" s="3">
        <v>-285.2</v>
      </c>
      <c r="BS676" s="3">
        <f t="shared" si="55"/>
        <v>285.2</v>
      </c>
      <c r="BT676" s="3">
        <f t="shared" si="51"/>
        <v>638.79999999999995</v>
      </c>
      <c r="BU676" s="3"/>
      <c r="BV676" s="3"/>
      <c r="BW676" s="3"/>
      <c r="BX676" s="3"/>
      <c r="BY676" s="3"/>
      <c r="BZ676" s="3"/>
      <c r="CA676" s="4"/>
      <c r="CB676" s="3"/>
      <c r="CC676" s="3"/>
      <c r="CD676" s="3"/>
      <c r="CE676" s="3"/>
      <c r="CF676" s="3"/>
      <c r="CG676" s="3"/>
      <c r="CH676" s="3"/>
      <c r="CI676" s="3"/>
      <c r="CJ676" s="4"/>
      <c r="CK676" s="3"/>
      <c r="CL676" s="3">
        <v>-53.47</v>
      </c>
      <c r="CM676" s="3"/>
      <c r="CN676" s="3">
        <v>0</v>
      </c>
      <c r="CO676" s="3"/>
      <c r="CP676" s="3">
        <v>14.25</v>
      </c>
      <c r="CQ676" s="3"/>
      <c r="CR676" s="3"/>
    </row>
    <row r="677" spans="1:96" ht="15" customHeight="1" x14ac:dyDescent="0.15">
      <c r="A677" s="1" t="s">
        <v>859</v>
      </c>
      <c r="B677" s="1" t="s">
        <v>249</v>
      </c>
      <c r="C677" s="1" t="s">
        <v>958</v>
      </c>
      <c r="D677" s="1" t="str">
        <f>VLOOKUP(B677,VALIDAÇÃO!$B$2:$C$12,2,0)</f>
        <v>MANUNTENÇÃO</v>
      </c>
      <c r="E677" s="1" t="s">
        <v>1928</v>
      </c>
      <c r="F677" s="1" t="e">
        <f>VLOOKUP(E677,'[1]MAIO 25'!$D$2:$E$876,2,0)</f>
        <v>#N/A</v>
      </c>
      <c r="G677" s="1" t="e">
        <f>VLOOKUP(H677,VALIDAÇÃO!$F$2:$G$83,2,0)</f>
        <v>#N/A</v>
      </c>
      <c r="H677" s="1" t="s">
        <v>1956</v>
      </c>
      <c r="I677" s="1" t="s">
        <v>1965</v>
      </c>
      <c r="J677" s="15">
        <v>44358</v>
      </c>
      <c r="K677" s="15"/>
      <c r="L677" s="2">
        <v>2190.89</v>
      </c>
      <c r="M677" s="2" t="e">
        <f>W677+X677+Y677+Z677+AA677+AB677+AC677+AD677+AE677+AF677+AH677+AJ677+AK677+AL677+AM677+AN677+AO677+AP677+AR677+AT677+AV677++AX677+AY677+AZ677+BA677+BG677+BJ677+BO677+BP677+BQ677+BV677+BW677+BX677+BZ677+CB677+CC677+CD677+CE677+CF677+CH677+CI677+CL677+CN677+BT677+BC677+BE677+BN677+BU677+CQ677+#REF!+CR677+CG677</f>
        <v>#REF!</v>
      </c>
      <c r="N677" s="2">
        <f>(V677+BR677)</f>
        <v>2076.08</v>
      </c>
      <c r="O677" s="2" t="e">
        <f t="shared" si="52"/>
        <v>#REF!</v>
      </c>
      <c r="P677" s="2" t="e">
        <f>O677+BS677</f>
        <v>#REF!</v>
      </c>
      <c r="Q677" s="2" t="e">
        <f t="shared" si="53"/>
        <v>#REF!</v>
      </c>
      <c r="R677" s="2" t="e">
        <f t="shared" si="54"/>
        <v>#REF!</v>
      </c>
      <c r="S677" s="2">
        <v>3460.14</v>
      </c>
      <c r="T677" s="3"/>
      <c r="U677" s="4"/>
      <c r="V677" s="3">
        <v>3460.14</v>
      </c>
      <c r="W677" s="3"/>
      <c r="X677" s="3"/>
      <c r="Y677" s="3"/>
      <c r="Z677" s="3"/>
      <c r="AA677" s="3"/>
      <c r="AB677" s="3">
        <v>600</v>
      </c>
      <c r="AC677" s="3"/>
      <c r="AD677" s="3"/>
      <c r="AE677" s="3"/>
      <c r="AF677" s="3"/>
      <c r="AG677" s="4"/>
      <c r="AH677" s="3"/>
      <c r="AI677" s="3"/>
      <c r="AJ677" s="3"/>
      <c r="AK677" s="3"/>
      <c r="AL677" s="3"/>
      <c r="AM677" s="3"/>
      <c r="AN677" s="3"/>
      <c r="AO677" s="3"/>
      <c r="AP677" s="3"/>
      <c r="AQ677" s="4"/>
      <c r="AR677" s="3"/>
      <c r="AS677" s="4">
        <v>415</v>
      </c>
      <c r="AT677" s="3"/>
      <c r="AU677" s="4"/>
      <c r="AV677" s="3"/>
      <c r="AW677" s="4">
        <v>0</v>
      </c>
      <c r="AX677" s="3"/>
      <c r="AY677" s="3"/>
      <c r="AZ677" s="3"/>
      <c r="BA677" s="3"/>
      <c r="BB677" s="3"/>
      <c r="BC677" s="3"/>
      <c r="BD677" s="4"/>
      <c r="BE677" s="3"/>
      <c r="BF677" s="4"/>
      <c r="BG677" s="3"/>
      <c r="BH677" s="4"/>
      <c r="BI677" s="3">
        <v>924</v>
      </c>
      <c r="BJ677" s="3"/>
      <c r="BK677" s="3">
        <v>102.42</v>
      </c>
      <c r="BL677" s="3"/>
      <c r="BM677" s="3"/>
      <c r="BN677" s="3"/>
      <c r="BO677" s="3"/>
      <c r="BP677" s="3"/>
      <c r="BQ677" s="3"/>
      <c r="BR677" s="3">
        <v>-1384.06</v>
      </c>
      <c r="BS677" s="3">
        <f t="shared" si="55"/>
        <v>1384.06</v>
      </c>
      <c r="BT677" s="3">
        <f t="shared" si="51"/>
        <v>-460.05999999999995</v>
      </c>
      <c r="BU677" s="3"/>
      <c r="BV677" s="3">
        <v>-5</v>
      </c>
      <c r="BW677" s="3"/>
      <c r="BX677" s="3">
        <v>-39.79</v>
      </c>
      <c r="BY677" s="3"/>
      <c r="BZ677" s="3"/>
      <c r="CA677" s="4"/>
      <c r="CB677" s="3"/>
      <c r="CC677" s="3">
        <v>-98</v>
      </c>
      <c r="CD677" s="3"/>
      <c r="CE677" s="3"/>
      <c r="CF677" s="3"/>
      <c r="CG677" s="3"/>
      <c r="CH677" s="3"/>
      <c r="CI677" s="3"/>
      <c r="CJ677" s="4"/>
      <c r="CK677" s="3"/>
      <c r="CL677" s="3">
        <v>-308.62</v>
      </c>
      <c r="CM677" s="3"/>
      <c r="CN677" s="3">
        <v>-33.78</v>
      </c>
      <c r="CO677" s="3"/>
      <c r="CP677" s="3">
        <v>276.81</v>
      </c>
      <c r="CQ677" s="3"/>
      <c r="CR677" s="3"/>
    </row>
    <row r="678" spans="1:96" ht="15" customHeight="1" x14ac:dyDescent="0.15">
      <c r="A678" s="1" t="s">
        <v>865</v>
      </c>
      <c r="B678" s="1" t="s">
        <v>671</v>
      </c>
      <c r="C678" s="1" t="s">
        <v>1322</v>
      </c>
      <c r="D678" s="1" t="str">
        <f>VLOOKUP(B678,VALIDAÇÃO!$B$2:$C$12,2,0)</f>
        <v>VIVANT</v>
      </c>
      <c r="E678" s="1" t="s">
        <v>118</v>
      </c>
      <c r="F678" s="1" t="str">
        <f>VLOOKUP(E678,'[1]MAIO 25'!$D$2:$E$876,2,0)</f>
        <v>Feminino</v>
      </c>
      <c r="G678" s="1" t="str">
        <f>VLOOKUP(H678,VALIDAÇÃO!$F$2:$G$83,2,0)</f>
        <v>INDIRETO</v>
      </c>
      <c r="H678" s="1" t="s">
        <v>431</v>
      </c>
      <c r="I678" s="1" t="s">
        <v>867</v>
      </c>
      <c r="J678" s="15">
        <v>45523</v>
      </c>
      <c r="K678" s="15"/>
      <c r="L678" s="2">
        <v>822.8</v>
      </c>
      <c r="M678" s="2" t="e">
        <f>W678+X678+Y678+Z678+AA678+AB678+AC678+AD678+AE678+AF678+AH678+AJ678+AK678+AL678+AM678+AN678+AO678+AP678+AR678+AT678+AV678++AX678+AY678+AZ678+BA678+BG678+BJ678+BO678+BP678+BQ678+BV678+BW678+BX678+BZ678+CB678+CC678+CD678+CE678+CF678+CH678+CI678+CL678+CN678+BT678+BC678+BE678+BN678+BU678+CQ678+#REF!+CR678+CG678</f>
        <v>#REF!</v>
      </c>
      <c r="N678" s="2">
        <f>(V678+BR678)</f>
        <v>-452</v>
      </c>
      <c r="O678" s="2" t="e">
        <f t="shared" si="52"/>
        <v>#REF!</v>
      </c>
      <c r="P678" s="2" t="e">
        <f>O678+BS678</f>
        <v>#REF!</v>
      </c>
      <c r="Q678" s="2" t="e">
        <f t="shared" si="53"/>
        <v>#REF!</v>
      </c>
      <c r="R678" s="2" t="e">
        <f t="shared" si="54"/>
        <v>#REF!</v>
      </c>
      <c r="S678" s="2">
        <v>1130</v>
      </c>
      <c r="T678" s="3"/>
      <c r="U678" s="4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>
        <v>144.80000000000001</v>
      </c>
      <c r="AG678" s="4"/>
      <c r="AH678" s="3"/>
      <c r="AI678" s="3"/>
      <c r="AJ678" s="3"/>
      <c r="AK678" s="3"/>
      <c r="AL678" s="3"/>
      <c r="AM678" s="3"/>
      <c r="AN678" s="3"/>
      <c r="AO678" s="3"/>
      <c r="AP678" s="3"/>
      <c r="AQ678" s="4"/>
      <c r="AR678" s="3"/>
      <c r="AS678" s="4">
        <v>96.14</v>
      </c>
      <c r="AT678" s="3"/>
      <c r="AU678" s="4"/>
      <c r="AV678" s="3"/>
      <c r="AW678" s="4">
        <v>0</v>
      </c>
      <c r="AX678" s="3"/>
      <c r="AY678" s="3"/>
      <c r="AZ678" s="3"/>
      <c r="BA678" s="3"/>
      <c r="BB678" s="3"/>
      <c r="BC678" s="3"/>
      <c r="BD678" s="4"/>
      <c r="BE678" s="3"/>
      <c r="BF678" s="4"/>
      <c r="BG678" s="3"/>
      <c r="BH678" s="4"/>
      <c r="BI678" s="3">
        <v>695.2</v>
      </c>
      <c r="BJ678" s="3"/>
      <c r="BK678" s="3">
        <v>72.569999999999993</v>
      </c>
      <c r="BL678" s="3"/>
      <c r="BM678" s="3"/>
      <c r="BN678" s="3"/>
      <c r="BO678" s="3"/>
      <c r="BP678" s="3"/>
      <c r="BQ678" s="3"/>
      <c r="BR678" s="3">
        <v>-452</v>
      </c>
      <c r="BS678" s="3">
        <f t="shared" si="55"/>
        <v>452</v>
      </c>
      <c r="BT678" s="3">
        <f t="shared" si="51"/>
        <v>243.20000000000005</v>
      </c>
      <c r="BU678" s="3"/>
      <c r="BV678" s="3"/>
      <c r="BW678" s="3"/>
      <c r="BX678" s="3"/>
      <c r="BY678" s="3"/>
      <c r="BZ678" s="3"/>
      <c r="CA678" s="4"/>
      <c r="CB678" s="3"/>
      <c r="CC678" s="3"/>
      <c r="CD678" s="3"/>
      <c r="CE678" s="3"/>
      <c r="CF678" s="3"/>
      <c r="CG678" s="3"/>
      <c r="CH678" s="3"/>
      <c r="CI678" s="3"/>
      <c r="CJ678" s="4"/>
      <c r="CK678" s="3"/>
      <c r="CL678" s="3"/>
      <c r="CM678" s="3"/>
      <c r="CN678" s="3"/>
      <c r="CO678" s="3"/>
      <c r="CP678" s="3"/>
      <c r="CQ678" s="3"/>
      <c r="CR678" s="3"/>
    </row>
    <row r="679" spans="1:96" ht="15" customHeight="1" x14ac:dyDescent="0.15">
      <c r="A679" s="1" t="s">
        <v>885</v>
      </c>
      <c r="B679" s="1" t="s">
        <v>512</v>
      </c>
      <c r="C679" s="1" t="s">
        <v>1323</v>
      </c>
      <c r="D679" s="1" t="str">
        <f>VLOOKUP(B679,VALIDAÇÃO!$B$2:$C$12,2,0)</f>
        <v>ESCRITÓRIO ENGENHARIA</v>
      </c>
      <c r="E679" s="1" t="s">
        <v>289</v>
      </c>
      <c r="F679" s="1" t="e">
        <f>VLOOKUP(E679,'[1]MAIO 25'!$D$2:$E$876,2,0)</f>
        <v>#N/A</v>
      </c>
      <c r="G679" s="1" t="str">
        <f>VLOOKUP(H679,VALIDAÇÃO!$F$2:$G$83,2,0)</f>
        <v>INDIRETO</v>
      </c>
      <c r="H679" s="1" t="s">
        <v>481</v>
      </c>
      <c r="I679" s="1" t="s">
        <v>952</v>
      </c>
      <c r="J679" s="15">
        <v>45323</v>
      </c>
      <c r="K679" s="15"/>
      <c r="L679" s="2">
        <v>1530.73</v>
      </c>
      <c r="M679" s="2" t="e">
        <f>W679+X679+Y679+Z679+AA679+AB679+AC679+AD679+AE679+AF679+AH679+AJ679+AK679+AL679+AM679+AN679+AO679+AP679+AR679+AT679+AV679++AX679+AY679+AZ679+BA679+BG679+BJ679+BO679+BP679+BQ679+BV679+BW679+BX679+BZ679+CB679+CC679+CD679+CE679+CF679+CH679+CI679+CL679+CN679+BT679+BC679+BE679+BN679+BU679+CQ679+#REF!+CR679+CG679</f>
        <v>#REF!</v>
      </c>
      <c r="N679" s="2">
        <f>(V679+BR679)</f>
        <v>1387.73</v>
      </c>
      <c r="O679" s="2" t="e">
        <f t="shared" si="52"/>
        <v>#REF!</v>
      </c>
      <c r="P679" s="2" t="e">
        <f>O679+BS679</f>
        <v>#REF!</v>
      </c>
      <c r="Q679" s="2" t="e">
        <f t="shared" si="53"/>
        <v>#REF!</v>
      </c>
      <c r="R679" s="2" t="e">
        <f t="shared" si="54"/>
        <v>#REF!</v>
      </c>
      <c r="S679" s="2">
        <v>3153.94</v>
      </c>
      <c r="T679" s="3"/>
      <c r="U679" s="4"/>
      <c r="V679" s="3">
        <v>2312.89</v>
      </c>
      <c r="W679" s="3"/>
      <c r="X679" s="3"/>
      <c r="Y679" s="3"/>
      <c r="Z679" s="3">
        <v>365.28</v>
      </c>
      <c r="AA679" s="3"/>
      <c r="AB679" s="3"/>
      <c r="AC679" s="3"/>
      <c r="AD679" s="3"/>
      <c r="AE679" s="3"/>
      <c r="AF679" s="3"/>
      <c r="AG679" s="4"/>
      <c r="AH679" s="3"/>
      <c r="AI679" s="3"/>
      <c r="AJ679" s="3"/>
      <c r="AK679" s="3"/>
      <c r="AL679" s="3"/>
      <c r="AM679" s="3"/>
      <c r="AN679" s="3"/>
      <c r="AO679" s="3"/>
      <c r="AP679" s="3"/>
      <c r="AQ679" s="4"/>
      <c r="AR679" s="3"/>
      <c r="AS679" s="4">
        <v>1052.17</v>
      </c>
      <c r="AT679" s="3"/>
      <c r="AU679" s="4"/>
      <c r="AV679" s="3"/>
      <c r="AW679" s="4">
        <v>0</v>
      </c>
      <c r="AX679" s="3"/>
      <c r="AY679" s="3"/>
      <c r="AZ679" s="3"/>
      <c r="BA679" s="3"/>
      <c r="BB679" s="3"/>
      <c r="BC679" s="3"/>
      <c r="BD679" s="4"/>
      <c r="BE679" s="3"/>
      <c r="BF679" s="4"/>
      <c r="BG679" s="3"/>
      <c r="BH679" s="4"/>
      <c r="BI679" s="3">
        <v>695.2</v>
      </c>
      <c r="BJ679" s="3"/>
      <c r="BK679" s="3">
        <v>137.09</v>
      </c>
      <c r="BL679" s="3"/>
      <c r="BM679" s="3"/>
      <c r="BN679" s="3"/>
      <c r="BO679" s="3"/>
      <c r="BP679" s="3"/>
      <c r="BQ679" s="3"/>
      <c r="BR679" s="3">
        <v>-925.16</v>
      </c>
      <c r="BS679" s="3">
        <f t="shared" si="55"/>
        <v>925.16</v>
      </c>
      <c r="BT679" s="3">
        <f t="shared" si="51"/>
        <v>-229.95999999999992</v>
      </c>
      <c r="BU679" s="3"/>
      <c r="BV679" s="3"/>
      <c r="BW679" s="3"/>
      <c r="BX679" s="3"/>
      <c r="BY679" s="3"/>
      <c r="BZ679" s="3"/>
      <c r="CA679" s="4"/>
      <c r="CB679" s="3"/>
      <c r="CC679" s="3"/>
      <c r="CD679" s="3"/>
      <c r="CE679" s="3"/>
      <c r="CF679" s="3"/>
      <c r="CG679" s="3"/>
      <c r="CH679" s="3"/>
      <c r="CI679" s="3"/>
      <c r="CJ679" s="4"/>
      <c r="CK679" s="3"/>
      <c r="CL679" s="3">
        <v>-222.28</v>
      </c>
      <c r="CM679" s="3"/>
      <c r="CN679" s="3">
        <v>0</v>
      </c>
      <c r="CO679" s="3"/>
      <c r="CP679" s="3">
        <v>185.03</v>
      </c>
      <c r="CQ679" s="3"/>
      <c r="CR679" s="3"/>
    </row>
    <row r="680" spans="1:96" ht="15" customHeight="1" x14ac:dyDescent="0.15">
      <c r="A680" s="1" t="s">
        <v>855</v>
      </c>
      <c r="B680" s="1" t="s">
        <v>509</v>
      </c>
      <c r="C680" s="1" t="s">
        <v>1324</v>
      </c>
      <c r="D680" s="1" t="str">
        <f>VLOOKUP(B680,VALIDAÇÃO!$B$2:$C$12,2,0)</f>
        <v>AUGURI</v>
      </c>
      <c r="E680" s="1" t="s">
        <v>778</v>
      </c>
      <c r="F680" s="1" t="str">
        <f>VLOOKUP(E680,'[1]MAIO 25'!$D$2:$E$876,2,0)</f>
        <v>Masculino</v>
      </c>
      <c r="G680" s="1" t="str">
        <f>VLOOKUP(H680,VALIDAÇÃO!$F$2:$G$83,2,0)</f>
        <v>INDIRETO</v>
      </c>
      <c r="H680" s="1" t="s">
        <v>317</v>
      </c>
      <c r="I680" s="1" t="s">
        <v>847</v>
      </c>
      <c r="J680" s="15">
        <v>45617</v>
      </c>
      <c r="K680" s="15"/>
      <c r="L680" s="2">
        <v>1101.8900000000001</v>
      </c>
      <c r="M680" s="2" t="e">
        <f>W680+X680+Y680+Z680+AA680+AB680+AC680+AD680+AE680+AF680+AH680+AJ680+AK680+AL680+AM680+AN680+AO680+AP680+AR680+AT680+AV680++AX680+AY680+AZ680+BA680+BG680+BJ680+BO680+BP680+BQ680+BV680+BW680+BX680+BZ680+CB680+CC680+CD680+CE680+CF680+CH680+CI680+CL680+CN680+BT680+BC680+BE680+BN680+BU680+CQ680+#REF!+CR680+CG680</f>
        <v>#REF!</v>
      </c>
      <c r="N680" s="2">
        <f>(V680+BR680)</f>
        <v>1042.8</v>
      </c>
      <c r="O680" s="2" t="e">
        <f t="shared" si="52"/>
        <v>#REF!</v>
      </c>
      <c r="P680" s="2" t="e">
        <f>O680+BS680</f>
        <v>#REF!</v>
      </c>
      <c r="Q680" s="2" t="e">
        <f t="shared" si="53"/>
        <v>#REF!</v>
      </c>
      <c r="R680" s="2" t="e">
        <f t="shared" si="54"/>
        <v>#REF!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4"/>
      <c r="AH680" s="3"/>
      <c r="AI680" s="3"/>
      <c r="AJ680" s="3"/>
      <c r="AK680" s="3"/>
      <c r="AL680" s="3"/>
      <c r="AM680" s="3"/>
      <c r="AN680" s="3"/>
      <c r="AO680" s="3"/>
      <c r="AP680" s="3"/>
      <c r="AQ680" s="4"/>
      <c r="AR680" s="3"/>
      <c r="AS680" s="4">
        <v>1046</v>
      </c>
      <c r="AT680" s="3"/>
      <c r="AU680" s="4"/>
      <c r="AV680" s="3"/>
      <c r="AW680" s="4">
        <v>0</v>
      </c>
      <c r="AX680" s="3">
        <v>201.61</v>
      </c>
      <c r="AY680" s="3"/>
      <c r="AZ680" s="3"/>
      <c r="BA680" s="3">
        <v>48.39</v>
      </c>
      <c r="BB680" s="3"/>
      <c r="BC680" s="3"/>
      <c r="BD680" s="4"/>
      <c r="BE680" s="3"/>
      <c r="BF680" s="4"/>
      <c r="BG680" s="3"/>
      <c r="BH680" s="4"/>
      <c r="BI680" s="3">
        <v>695.2</v>
      </c>
      <c r="BJ680" s="3"/>
      <c r="BK680" s="3">
        <v>96.3</v>
      </c>
      <c r="BL680" s="3"/>
      <c r="BM680" s="3"/>
      <c r="BN680" s="3"/>
      <c r="BO680" s="3"/>
      <c r="BP680" s="3">
        <v>-34.76</v>
      </c>
      <c r="BQ680" s="3"/>
      <c r="BR680" s="3">
        <v>-695.2</v>
      </c>
      <c r="BS680" s="3">
        <f t="shared" si="55"/>
        <v>695.2</v>
      </c>
      <c r="BT680" s="3">
        <f t="shared" si="51"/>
        <v>0</v>
      </c>
      <c r="BU680" s="3"/>
      <c r="BV680" s="3"/>
      <c r="BW680" s="3"/>
      <c r="BX680" s="3"/>
      <c r="BY680" s="3"/>
      <c r="BZ680" s="3"/>
      <c r="CA680" s="4"/>
      <c r="CB680" s="3"/>
      <c r="CC680" s="3"/>
      <c r="CD680" s="3"/>
      <c r="CE680" s="3"/>
      <c r="CF680" s="3"/>
      <c r="CG680" s="3"/>
      <c r="CH680" s="3"/>
      <c r="CI680" s="3"/>
      <c r="CJ680" s="4"/>
      <c r="CK680" s="3"/>
      <c r="CL680" s="3">
        <v>-156.15</v>
      </c>
      <c r="CM680" s="3"/>
      <c r="CN680" s="3">
        <v>0</v>
      </c>
      <c r="CO680" s="3"/>
      <c r="CP680" s="3">
        <v>159.04</v>
      </c>
      <c r="CQ680" s="3"/>
      <c r="CR680" s="3"/>
    </row>
    <row r="681" spans="1:96" ht="15" customHeight="1" x14ac:dyDescent="0.15">
      <c r="A681" s="1" t="s">
        <v>885</v>
      </c>
      <c r="B681" s="1" t="s">
        <v>512</v>
      </c>
      <c r="C681" s="1" t="s">
        <v>1039</v>
      </c>
      <c r="D681" s="1" t="str">
        <f>VLOOKUP(B681,VALIDAÇÃO!$B$2:$C$12,2,0)</f>
        <v>ESCRITÓRIO ENGENHARIA</v>
      </c>
      <c r="E681" s="1" t="s">
        <v>459</v>
      </c>
      <c r="F681" s="1" t="e">
        <f>VLOOKUP(E681,'[1]MAIO 25'!$D$2:$E$876,2,0)</f>
        <v>#N/A</v>
      </c>
      <c r="G681" s="1" t="str">
        <f>VLOOKUP(H681,VALIDAÇÃO!$F$2:$G$83,2,0)</f>
        <v>INDIRETO</v>
      </c>
      <c r="H681" s="1" t="s">
        <v>743</v>
      </c>
      <c r="I681" s="1" t="s">
        <v>914</v>
      </c>
      <c r="J681" s="15">
        <v>45708</v>
      </c>
      <c r="K681" s="15"/>
      <c r="L681" s="2">
        <v>4945.1099999999997</v>
      </c>
      <c r="M681" s="2" t="e">
        <f>W681+X681+Y681+Z681+AA681+AB681+AC681+AD681+AE681+AF681+AH681+AJ681+AK681+AL681+AM681+AN681+AO681+AP681+AR681+AT681+AV681++AX681+AY681+AZ681+BA681+BG681+BJ681+BO681+BP681+BQ681+BV681+BW681+BX681+BZ681+CB681+CC681+CD681+CE681+CF681+CH681+CI681+CL681+CN681+BT681+BC681+BE681+BN681+BU681+CQ681+#REF!+CR681+CG681</f>
        <v>#REF!</v>
      </c>
      <c r="N681" s="2">
        <f>(V681+BR681)</f>
        <v>0</v>
      </c>
      <c r="O681" s="2" t="e">
        <f t="shared" si="52"/>
        <v>#REF!</v>
      </c>
      <c r="P681" s="2" t="e">
        <f>O681+BS681</f>
        <v>#REF!</v>
      </c>
      <c r="Q681" s="2" t="e">
        <f t="shared" si="53"/>
        <v>#REF!</v>
      </c>
      <c r="R681" s="2" t="e">
        <f t="shared" si="54"/>
        <v>#REF!</v>
      </c>
      <c r="S681" s="2">
        <v>5256.58</v>
      </c>
      <c r="T681" s="3"/>
      <c r="U681" s="4"/>
      <c r="V681" s="3"/>
      <c r="W681" s="3"/>
      <c r="X681" s="3"/>
      <c r="Y681" s="3"/>
      <c r="Z681" s="3">
        <v>604.65</v>
      </c>
      <c r="AA681" s="3"/>
      <c r="AB681" s="3"/>
      <c r="AC681" s="3"/>
      <c r="AD681" s="3"/>
      <c r="AE681" s="3"/>
      <c r="AF681" s="3"/>
      <c r="AG681" s="4"/>
      <c r="AH681" s="3"/>
      <c r="AI681" s="3"/>
      <c r="AJ681" s="3"/>
      <c r="AK681" s="3"/>
      <c r="AL681" s="3"/>
      <c r="AM681" s="3"/>
      <c r="AN681" s="3"/>
      <c r="AO681" s="3"/>
      <c r="AP681" s="3"/>
      <c r="AQ681" s="4"/>
      <c r="AR681" s="3"/>
      <c r="AS681" s="4"/>
      <c r="AT681" s="3">
        <v>5256.58</v>
      </c>
      <c r="AU681" s="4"/>
      <c r="AV681" s="3"/>
      <c r="AW681" s="4"/>
      <c r="AX681" s="3"/>
      <c r="AY681" s="3"/>
      <c r="AZ681" s="3"/>
      <c r="BA681" s="3"/>
      <c r="BB681" s="3"/>
      <c r="BC681" s="3"/>
      <c r="BD681" s="4"/>
      <c r="BE681" s="3"/>
      <c r="BF681" s="4"/>
      <c r="BG681" s="3"/>
      <c r="BH681" s="4"/>
      <c r="BI681" s="3">
        <v>924</v>
      </c>
      <c r="BJ681" s="3"/>
      <c r="BK681" s="3"/>
      <c r="BL681" s="3"/>
      <c r="BM681" s="3"/>
      <c r="BN681" s="3"/>
      <c r="BO681" s="3"/>
      <c r="BP681" s="3"/>
      <c r="BQ681" s="3"/>
      <c r="BR681" s="3"/>
      <c r="BS681" s="3">
        <f t="shared" si="55"/>
        <v>0</v>
      </c>
      <c r="BT681" s="3">
        <f t="shared" si="51"/>
        <v>924</v>
      </c>
      <c r="BU681" s="3"/>
      <c r="BV681" s="3"/>
      <c r="BW681" s="3"/>
      <c r="BX681" s="3"/>
      <c r="BY681" s="3"/>
      <c r="BZ681" s="3"/>
      <c r="CA681" s="4"/>
      <c r="CB681" s="3"/>
      <c r="CC681" s="3"/>
      <c r="CD681" s="3"/>
      <c r="CE681" s="3"/>
      <c r="CF681" s="3"/>
      <c r="CG681" s="3"/>
      <c r="CH681" s="3"/>
      <c r="CI681" s="3"/>
      <c r="CJ681" s="4"/>
      <c r="CK681" s="3"/>
      <c r="CL681" s="3">
        <v>-545.5</v>
      </c>
      <c r="CM681" s="3"/>
      <c r="CN681" s="3">
        <v>-370.62</v>
      </c>
      <c r="CO681" s="3"/>
      <c r="CP681" s="3">
        <v>420.52</v>
      </c>
      <c r="CQ681" s="3"/>
      <c r="CR681" s="3"/>
    </row>
    <row r="682" spans="1:96" ht="15" customHeight="1" x14ac:dyDescent="0.15">
      <c r="A682" s="1" t="s">
        <v>872</v>
      </c>
      <c r="B682" s="1" t="s">
        <v>437</v>
      </c>
      <c r="C682" s="1" t="s">
        <v>1325</v>
      </c>
      <c r="D682" s="1" t="str">
        <f>VLOOKUP(B682,VALIDAÇÃO!$B$2:$C$12,2,0)</f>
        <v xml:space="preserve">BOSSA </v>
      </c>
      <c r="E682" s="1" t="s">
        <v>338</v>
      </c>
      <c r="F682" s="1" t="str">
        <f>VLOOKUP(E682,'[1]MAIO 25'!$D$2:$E$876,2,0)</f>
        <v>Feminino</v>
      </c>
      <c r="G682" s="1" t="str">
        <f>VLOOKUP(H682,VALIDAÇÃO!$F$2:$G$83,2,0)</f>
        <v>DIRETO</v>
      </c>
      <c r="H682" s="1" t="s">
        <v>1518</v>
      </c>
      <c r="I682" s="1" t="s">
        <v>847</v>
      </c>
      <c r="J682" s="15">
        <v>45573</v>
      </c>
      <c r="K682" s="15"/>
      <c r="L682" s="2">
        <v>940.4</v>
      </c>
      <c r="M682" s="2" t="e">
        <f>W682+X682+Y682+Z682+AA682+AB682+AC682+AD682+AE682+AF682+AH682+AJ682+AK682+AL682+AM682+AN682+AO682+AP682+AR682+AT682+AV682++AX682+AY682+AZ682+BA682+BG682+BJ682+BO682+BP682+BQ682+BV682+BW682+BX682+BZ682+CB682+CC682+CD682+CE682+CF682+CH682+CI682+CL682+CN682+BT682+BC682+BE682+BN682+BU682+CQ682+#REF!+CR682+CG682</f>
        <v>#REF!</v>
      </c>
      <c r="N682" s="2">
        <f>(V682+BR682)</f>
        <v>1042.8</v>
      </c>
      <c r="O682" s="2" t="e">
        <f t="shared" si="52"/>
        <v>#REF!</v>
      </c>
      <c r="P682" s="2" t="e">
        <f>O682+BS682</f>
        <v>#REF!</v>
      </c>
      <c r="Q682" s="2" t="e">
        <f t="shared" si="53"/>
        <v>#REF!</v>
      </c>
      <c r="R682" s="2" t="e">
        <f t="shared" si="54"/>
        <v>#REF!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4"/>
      <c r="AH682" s="3"/>
      <c r="AI682" s="3"/>
      <c r="AJ682" s="3"/>
      <c r="AK682" s="3"/>
      <c r="AL682" s="3"/>
      <c r="AM682" s="3"/>
      <c r="AN682" s="3"/>
      <c r="AO682" s="3"/>
      <c r="AP682" s="3"/>
      <c r="AQ682" s="4"/>
      <c r="AR682" s="3"/>
      <c r="AS682" s="4"/>
      <c r="AT682" s="3"/>
      <c r="AU682" s="4"/>
      <c r="AV682" s="3"/>
      <c r="AW682" s="4">
        <v>0</v>
      </c>
      <c r="AX682" s="3">
        <v>205</v>
      </c>
      <c r="AY682" s="3"/>
      <c r="AZ682" s="3"/>
      <c r="BA682" s="3">
        <v>39.42</v>
      </c>
      <c r="BB682" s="3"/>
      <c r="BC682" s="3"/>
      <c r="BD682" s="4"/>
      <c r="BE682" s="3"/>
      <c r="BF682" s="4"/>
      <c r="BG682" s="3"/>
      <c r="BH682" s="4"/>
      <c r="BI682" s="3">
        <v>924</v>
      </c>
      <c r="BJ682" s="3"/>
      <c r="BK682" s="3">
        <v>35.78</v>
      </c>
      <c r="BL682" s="3"/>
      <c r="BM682" s="3"/>
      <c r="BN682" s="3"/>
      <c r="BO682" s="3">
        <v>-52.14</v>
      </c>
      <c r="BP682" s="3">
        <v>-34.76</v>
      </c>
      <c r="BQ682" s="3">
        <v>-104.28</v>
      </c>
      <c r="BR682" s="3">
        <v>-695.2</v>
      </c>
      <c r="BS682" s="3">
        <f t="shared" si="55"/>
        <v>695.2</v>
      </c>
      <c r="BT682" s="3">
        <f t="shared" si="51"/>
        <v>228.79999999999995</v>
      </c>
      <c r="BU682" s="3"/>
      <c r="BV682" s="3"/>
      <c r="BW682" s="3"/>
      <c r="BX682" s="3"/>
      <c r="BY682" s="3"/>
      <c r="BZ682" s="3"/>
      <c r="CA682" s="4"/>
      <c r="CB682" s="3"/>
      <c r="CC682" s="3"/>
      <c r="CD682" s="3"/>
      <c r="CE682" s="3"/>
      <c r="CF682" s="3"/>
      <c r="CG682" s="3"/>
      <c r="CH682" s="3"/>
      <c r="CI682" s="3"/>
      <c r="CJ682" s="4"/>
      <c r="CK682" s="3"/>
      <c r="CL682" s="3">
        <v>-155.63999999999999</v>
      </c>
      <c r="CM682" s="3"/>
      <c r="CN682" s="3">
        <v>0</v>
      </c>
      <c r="CO682" s="3"/>
      <c r="CP682" s="3">
        <v>158.59</v>
      </c>
      <c r="CQ682" s="3"/>
      <c r="CR682" s="3"/>
    </row>
    <row r="683" spans="1:96" ht="15" customHeight="1" x14ac:dyDescent="0.15">
      <c r="A683" s="1" t="s">
        <v>855</v>
      </c>
      <c r="B683" s="1" t="s">
        <v>509</v>
      </c>
      <c r="C683" s="1" t="s">
        <v>1758</v>
      </c>
      <c r="D683" s="1" t="str">
        <f>VLOOKUP(B683,VALIDAÇÃO!$B$2:$C$12,2,0)</f>
        <v>AUGURI</v>
      </c>
      <c r="E683" s="1" t="s">
        <v>1499</v>
      </c>
      <c r="F683" s="1" t="str">
        <f>VLOOKUP(E683,'[1]MAIO 25'!$D$2:$E$876,2,0)</f>
        <v>Masculino</v>
      </c>
      <c r="G683" s="1" t="str">
        <f>VLOOKUP(H683,VALIDAÇÃO!$F$2:$G$83,2,0)</f>
        <v>DIRETO</v>
      </c>
      <c r="H683" s="1" t="s">
        <v>1518</v>
      </c>
      <c r="I683" s="1" t="s">
        <v>847</v>
      </c>
      <c r="J683" s="15">
        <v>45782</v>
      </c>
      <c r="K683" s="15"/>
      <c r="L683" s="2">
        <v>1654.17</v>
      </c>
      <c r="M683" s="2" t="e">
        <f>W683+X683+Y683+Z683+AA683+AB683+AC683+AD683+AE683+AF683+AH683+AJ683+AK683+AL683+AM683+AN683+AO683+AP683+AR683+AT683+AV683++AX683+AY683+AZ683+BA683+BG683+BJ683+BO683+BP683+BQ683+BV683+BW683+BX683+BZ683+CB683+CC683+CD683+CE683+CF683+CH683+CI683+CL683+CN683+BT683+BC683+BE683+BN683+BU683+CQ683+#REF!+CR683+CG683</f>
        <v>#REF!</v>
      </c>
      <c r="N683" s="2">
        <f>(V683+BR683)</f>
        <v>1042.8</v>
      </c>
      <c r="O683" s="2" t="e">
        <f t="shared" si="52"/>
        <v>#REF!</v>
      </c>
      <c r="P683" s="2" t="e">
        <f>O683+BS683</f>
        <v>#REF!</v>
      </c>
      <c r="Q683" s="2" t="e">
        <f t="shared" si="53"/>
        <v>#REF!</v>
      </c>
      <c r="R683" s="2" t="e">
        <f t="shared" si="54"/>
        <v>#REF!</v>
      </c>
      <c r="S683" s="2">
        <v>1738</v>
      </c>
      <c r="T683" s="3"/>
      <c r="U683" s="4"/>
      <c r="V683" s="3">
        <v>1738</v>
      </c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4"/>
      <c r="AH683" s="3"/>
      <c r="AI683" s="3"/>
      <c r="AJ683" s="3"/>
      <c r="AK683" s="3">
        <v>5.95</v>
      </c>
      <c r="AL683" s="3"/>
      <c r="AM683" s="3"/>
      <c r="AN683" s="3"/>
      <c r="AO683" s="3"/>
      <c r="AP683" s="3">
        <v>219.58</v>
      </c>
      <c r="AQ683" s="4">
        <v>981</v>
      </c>
      <c r="AR683" s="3"/>
      <c r="AS683" s="4">
        <v>646.19000000000005</v>
      </c>
      <c r="AT683" s="3"/>
      <c r="AU683" s="4"/>
      <c r="AV683" s="3">
        <v>24.81</v>
      </c>
      <c r="AW683" s="4">
        <v>0</v>
      </c>
      <c r="AX683" s="3">
        <v>320</v>
      </c>
      <c r="AY683" s="3"/>
      <c r="AZ683" s="3"/>
      <c r="BA683" s="3">
        <v>76.8</v>
      </c>
      <c r="BB683" s="3"/>
      <c r="BC683" s="3"/>
      <c r="BD683" s="4"/>
      <c r="BE683" s="3"/>
      <c r="BF683" s="4"/>
      <c r="BG683" s="3">
        <v>126.66</v>
      </c>
      <c r="BH683" s="4">
        <v>481</v>
      </c>
      <c r="BI683" s="3">
        <v>924</v>
      </c>
      <c r="BJ683" s="3">
        <v>83.1</v>
      </c>
      <c r="BK683" s="3">
        <v>74.33</v>
      </c>
      <c r="BL683" s="3"/>
      <c r="BM683" s="3"/>
      <c r="BN683" s="3"/>
      <c r="BO683" s="3"/>
      <c r="BP683" s="3">
        <v>-34.76</v>
      </c>
      <c r="BQ683" s="3"/>
      <c r="BR683" s="3">
        <v>-695.2</v>
      </c>
      <c r="BS683" s="3">
        <f t="shared" si="55"/>
        <v>695.2</v>
      </c>
      <c r="BT683" s="3">
        <f t="shared" ref="BT683:BT744" si="56">BI683+BR683</f>
        <v>228.79999999999995</v>
      </c>
      <c r="BU683" s="3"/>
      <c r="BV683" s="3"/>
      <c r="BW683" s="3"/>
      <c r="BX683" s="3"/>
      <c r="BY683" s="3"/>
      <c r="BZ683" s="3"/>
      <c r="CA683" s="4"/>
      <c r="CB683" s="3"/>
      <c r="CC683" s="3"/>
      <c r="CD683" s="3"/>
      <c r="CE683" s="3"/>
      <c r="CF683" s="3"/>
      <c r="CG683" s="3"/>
      <c r="CH683" s="3"/>
      <c r="CI683" s="3"/>
      <c r="CJ683" s="4"/>
      <c r="CK683" s="3"/>
      <c r="CL683" s="3">
        <v>-210.77</v>
      </c>
      <c r="CM683" s="3"/>
      <c r="CN683" s="3">
        <v>0</v>
      </c>
      <c r="CO683" s="3"/>
      <c r="CP683" s="3">
        <v>207.59</v>
      </c>
      <c r="CQ683" s="3"/>
      <c r="CR683" s="3"/>
    </row>
    <row r="684" spans="1:96" ht="15" customHeight="1" x14ac:dyDescent="0.15">
      <c r="A684" s="1" t="s">
        <v>848</v>
      </c>
      <c r="B684" s="1" t="s">
        <v>574</v>
      </c>
      <c r="C684" s="1" t="s">
        <v>958</v>
      </c>
      <c r="D684" s="1" t="str">
        <f>VLOOKUP(B684,VALIDAÇÃO!$B$2:$C$12,2,0)</f>
        <v>MARIE CURIE</v>
      </c>
      <c r="E684" s="1" t="s">
        <v>650</v>
      </c>
      <c r="F684" s="1" t="str">
        <f>VLOOKUP(E684,'[1]MAIO 25'!$D$2:$E$876,2,0)</f>
        <v>Masculino</v>
      </c>
      <c r="G684" s="1" t="str">
        <f>VLOOKUP(H684,VALIDAÇÃO!$F$2:$G$83,2,0)</f>
        <v>DIRETO</v>
      </c>
      <c r="H684" s="1" t="s">
        <v>251</v>
      </c>
      <c r="I684" s="1" t="s">
        <v>850</v>
      </c>
      <c r="J684" s="15">
        <v>45755</v>
      </c>
      <c r="K684" s="15"/>
      <c r="L684" s="2">
        <v>1910.42</v>
      </c>
      <c r="M684" s="2" t="e">
        <f>W684+X684+Y684+Z684+AA684+AB684+AC684+AD684+AE684+AF684+AH684+AJ684+AK684+AL684+AM684+AN684+AO684+AP684+AR684+AT684+AV684++AX684+AY684+AZ684+BA684+BG684+BJ684+BO684+BP684+BQ684+BV684+BW684+BX684+BZ684+CB684+CC684+CD684+CE684+CF684+CH684+CI684+CL684+CN684+BT684+BC684+BE684+BN684+BU684+CQ684+#REF!+CR684+CG684</f>
        <v>#REF!</v>
      </c>
      <c r="N684" s="2">
        <f>(V684+BR684)</f>
        <v>1386</v>
      </c>
      <c r="O684" s="2" t="e">
        <f t="shared" si="52"/>
        <v>#REF!</v>
      </c>
      <c r="P684" s="2" t="e">
        <f>O684+BS684</f>
        <v>#REF!</v>
      </c>
      <c r="Q684" s="2" t="e">
        <f t="shared" si="53"/>
        <v>#REF!</v>
      </c>
      <c r="R684" s="2" t="e">
        <f t="shared" si="54"/>
        <v>#REF!</v>
      </c>
      <c r="S684" s="2">
        <v>2310</v>
      </c>
      <c r="T684" s="3"/>
      <c r="U684" s="4"/>
      <c r="V684" s="3">
        <v>2310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4"/>
      <c r="AH684" s="3"/>
      <c r="AI684" s="3"/>
      <c r="AJ684" s="3"/>
      <c r="AK684" s="3">
        <v>2.35</v>
      </c>
      <c r="AL684" s="3"/>
      <c r="AM684" s="3"/>
      <c r="AN684" s="3"/>
      <c r="AO684" s="3"/>
      <c r="AP684" s="3">
        <v>247.87</v>
      </c>
      <c r="AQ684" s="4">
        <v>833.19</v>
      </c>
      <c r="AR684" s="3">
        <v>426.91</v>
      </c>
      <c r="AS684" s="4"/>
      <c r="AT684" s="3"/>
      <c r="AU684" s="4"/>
      <c r="AV684" s="3">
        <v>12.23</v>
      </c>
      <c r="AW684" s="4">
        <v>0</v>
      </c>
      <c r="AX684" s="3">
        <v>83.87</v>
      </c>
      <c r="AY684" s="3"/>
      <c r="AZ684" s="3"/>
      <c r="BA684" s="3">
        <v>16.13</v>
      </c>
      <c r="BB684" s="3"/>
      <c r="BC684" s="3">
        <v>-8.9600000000000009</v>
      </c>
      <c r="BD684" s="4">
        <v>51.19</v>
      </c>
      <c r="BE684" s="3"/>
      <c r="BF684" s="4"/>
      <c r="BG684" s="3">
        <v>168.77</v>
      </c>
      <c r="BH684" s="4">
        <v>482.19</v>
      </c>
      <c r="BI684" s="3">
        <v>695.2</v>
      </c>
      <c r="BJ684" s="3">
        <v>162.22</v>
      </c>
      <c r="BK684" s="3">
        <v>98.84</v>
      </c>
      <c r="BL684" s="3"/>
      <c r="BM684" s="3"/>
      <c r="BN684" s="3"/>
      <c r="BO684" s="3">
        <v>-69.3</v>
      </c>
      <c r="BP684" s="3">
        <v>-46.2</v>
      </c>
      <c r="BQ684" s="3">
        <v>-138.6</v>
      </c>
      <c r="BR684" s="3">
        <v>-924</v>
      </c>
      <c r="BS684" s="3">
        <f t="shared" si="55"/>
        <v>924</v>
      </c>
      <c r="BT684" s="3">
        <f t="shared" si="56"/>
        <v>-228.79999999999995</v>
      </c>
      <c r="BU684" s="3"/>
      <c r="BV684" s="3"/>
      <c r="BW684" s="3"/>
      <c r="BX684" s="3"/>
      <c r="BY684" s="3"/>
      <c r="BZ684" s="3"/>
      <c r="CA684" s="4"/>
      <c r="CB684" s="3"/>
      <c r="CC684" s="3"/>
      <c r="CD684" s="3"/>
      <c r="CE684" s="3"/>
      <c r="CF684" s="3"/>
      <c r="CG684" s="3"/>
      <c r="CH684" s="3"/>
      <c r="CI684" s="3"/>
      <c r="CJ684" s="4"/>
      <c r="CK684" s="3"/>
      <c r="CL684" s="3">
        <v>-303.97000000000003</v>
      </c>
      <c r="CM684" s="3"/>
      <c r="CN684" s="3">
        <v>-28.9</v>
      </c>
      <c r="CO684" s="3"/>
      <c r="CP684" s="3">
        <v>273.70999999999998</v>
      </c>
      <c r="CQ684" s="3"/>
      <c r="CR684" s="3"/>
    </row>
    <row r="685" spans="1:96" ht="15" customHeight="1" x14ac:dyDescent="0.15">
      <c r="A685" s="1" t="s">
        <v>872</v>
      </c>
      <c r="B685" s="1" t="s">
        <v>437</v>
      </c>
      <c r="C685" s="1" t="s">
        <v>1326</v>
      </c>
      <c r="D685" s="1" t="str">
        <f>VLOOKUP(B685,VALIDAÇÃO!$B$2:$C$12,2,0)</f>
        <v xml:space="preserve">BOSSA </v>
      </c>
      <c r="E685" s="1" t="s">
        <v>320</v>
      </c>
      <c r="F685" s="1" t="str">
        <f>VLOOKUP(E685,'[1]MAIO 25'!$D$2:$E$876,2,0)</f>
        <v>Masculino</v>
      </c>
      <c r="G685" s="1" t="str">
        <f>VLOOKUP(H685,VALIDAÇÃO!$F$2:$G$83,2,0)</f>
        <v>INDIRETO</v>
      </c>
      <c r="H685" s="1" t="s">
        <v>367</v>
      </c>
      <c r="I685" s="1" t="s">
        <v>847</v>
      </c>
      <c r="J685" s="15">
        <v>45201</v>
      </c>
      <c r="K685" s="15"/>
      <c r="L685" s="2">
        <v>1164.8</v>
      </c>
      <c r="M685" s="2" t="e">
        <f>W685+X685+Y685+Z685+AA685+AB685+AC685+AD685+AE685+AF685+AH685+AJ685+AK685+AL685+AM685+AN685+AO685+AP685+AR685+AT685+AV685++AX685+AY685+AZ685+BA685+BG685+BJ685+BO685+BP685+BQ685+BV685+BW685+BX685+BZ685+CB685+CC685+CD685+CE685+CF685+CH685+CI685+CL685+CN685+BT685+BC685+BE685+BN685+BU685+CQ685+#REF!+CR685+CG685</f>
        <v>#REF!</v>
      </c>
      <c r="N685" s="2">
        <f>(V685+BR685)</f>
        <v>-680</v>
      </c>
      <c r="O685" s="2" t="e">
        <f t="shared" si="52"/>
        <v>#REF!</v>
      </c>
      <c r="P685" s="2" t="e">
        <f>O685+BS685</f>
        <v>#REF!</v>
      </c>
      <c r="Q685" s="2" t="e">
        <f t="shared" si="53"/>
        <v>#REF!</v>
      </c>
      <c r="R685" s="2" t="e">
        <f t="shared" si="54"/>
        <v>#REF!</v>
      </c>
      <c r="S685" s="2">
        <v>1700</v>
      </c>
      <c r="T685" s="3"/>
      <c r="U685" s="4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>
        <v>144.80000000000001</v>
      </c>
      <c r="AG685" s="4"/>
      <c r="AH685" s="3"/>
      <c r="AI685" s="3"/>
      <c r="AJ685" s="3"/>
      <c r="AK685" s="3"/>
      <c r="AL685" s="3"/>
      <c r="AM685" s="3"/>
      <c r="AN685" s="3"/>
      <c r="AO685" s="3"/>
      <c r="AP685" s="3"/>
      <c r="AQ685" s="4"/>
      <c r="AR685" s="3"/>
      <c r="AS685" s="4">
        <v>68</v>
      </c>
      <c r="AT685" s="3"/>
      <c r="AU685" s="4"/>
      <c r="AV685" s="3"/>
      <c r="AW685" s="4">
        <v>0</v>
      </c>
      <c r="AX685" s="3"/>
      <c r="AY685" s="3"/>
      <c r="AZ685" s="3"/>
      <c r="BA685" s="3"/>
      <c r="BB685" s="3"/>
      <c r="BC685" s="3"/>
      <c r="BD685" s="4"/>
      <c r="BE685" s="3"/>
      <c r="BF685" s="4"/>
      <c r="BG685" s="3"/>
      <c r="BH685" s="4"/>
      <c r="BI685" s="3">
        <v>695.2</v>
      </c>
      <c r="BJ685" s="3"/>
      <c r="BK685" s="3">
        <v>30.44</v>
      </c>
      <c r="BL685" s="3"/>
      <c r="BM685" s="3"/>
      <c r="BN685" s="3"/>
      <c r="BO685" s="3"/>
      <c r="BP685" s="3"/>
      <c r="BQ685" s="3"/>
      <c r="BR685" s="3">
        <v>-680</v>
      </c>
      <c r="BS685" s="3">
        <f t="shared" si="55"/>
        <v>680</v>
      </c>
      <c r="BT685" s="3">
        <f t="shared" si="56"/>
        <v>15.200000000000045</v>
      </c>
      <c r="BU685" s="3"/>
      <c r="BV685" s="3"/>
      <c r="BW685" s="3"/>
      <c r="BX685" s="3"/>
      <c r="BY685" s="3"/>
      <c r="BZ685" s="3"/>
      <c r="CA685" s="4"/>
      <c r="CB685" s="3"/>
      <c r="CC685" s="3"/>
      <c r="CD685" s="3"/>
      <c r="CE685" s="3"/>
      <c r="CF685" s="3"/>
      <c r="CG685" s="3"/>
      <c r="CH685" s="3"/>
      <c r="CI685" s="3"/>
      <c r="CJ685" s="4"/>
      <c r="CK685" s="3"/>
      <c r="CL685" s="3"/>
      <c r="CM685" s="3"/>
      <c r="CN685" s="3"/>
      <c r="CO685" s="3"/>
      <c r="CP685" s="3"/>
      <c r="CQ685" s="3"/>
      <c r="CR685" s="3"/>
    </row>
    <row r="686" spans="1:96" ht="15" customHeight="1" x14ac:dyDescent="0.15">
      <c r="A686" s="1" t="s">
        <v>855</v>
      </c>
      <c r="B686" s="1" t="s">
        <v>509</v>
      </c>
      <c r="C686" s="1" t="s">
        <v>1327</v>
      </c>
      <c r="D686" s="1" t="str">
        <f>VLOOKUP(B686,VALIDAÇÃO!$B$2:$C$12,2,0)</f>
        <v>AUGURI</v>
      </c>
      <c r="E686" s="1" t="s">
        <v>753</v>
      </c>
      <c r="F686" s="1" t="str">
        <f>VLOOKUP(E686,'[1]MAIO 25'!$D$2:$E$876,2,0)</f>
        <v>Masculino</v>
      </c>
      <c r="G686" s="1" t="str">
        <f>VLOOKUP(H686,VALIDAÇÃO!$F$2:$G$83,2,0)</f>
        <v>DIRETO</v>
      </c>
      <c r="H686" s="1" t="s">
        <v>1518</v>
      </c>
      <c r="I686" s="1" t="s">
        <v>847</v>
      </c>
      <c r="J686" s="15">
        <v>45505</v>
      </c>
      <c r="K686" s="15"/>
      <c r="L686" s="2">
        <v>1686.39</v>
      </c>
      <c r="M686" s="2" t="e">
        <f>W686+X686+Y686+Z686+AA686+AB686+AC686+AD686+AE686+AF686+AH686+AJ686+AK686+AL686+AM686+AN686+AO686+AP686+AR686+AT686+AV686++AX686+AY686+AZ686+BA686+BG686+BJ686+BO686+BP686+BQ686+BV686+BW686+BX686+BZ686+CB686+CC686+CD686+CE686+CF686+CH686+CI686+CL686+CN686+BT686+BC686+BE686+BN686+BU686+CQ686+#REF!+CR686+CG686</f>
        <v>#REF!</v>
      </c>
      <c r="N686" s="2">
        <f>(V686+BR686)</f>
        <v>867.8</v>
      </c>
      <c r="O686" s="2" t="e">
        <f t="shared" ref="O686:O747" si="57">N686+R686</f>
        <v>#REF!</v>
      </c>
      <c r="P686" s="2" t="e">
        <f>O686+BS686</f>
        <v>#REF!</v>
      </c>
      <c r="Q686" s="2" t="e">
        <f t="shared" ref="Q686:Q747" si="58">L686-(O686+M686)</f>
        <v>#REF!</v>
      </c>
      <c r="R686" s="2" t="e">
        <f t="shared" ref="R686:R747" si="59">L686-(M686+N686)</f>
        <v>#REF!</v>
      </c>
      <c r="S686" s="2">
        <v>1738</v>
      </c>
      <c r="T686" s="3"/>
      <c r="U686" s="4"/>
      <c r="V686" s="3">
        <v>1738</v>
      </c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4"/>
      <c r="AH686" s="3"/>
      <c r="AI686" s="3"/>
      <c r="AJ686" s="3"/>
      <c r="AK686" s="3"/>
      <c r="AL686" s="3"/>
      <c r="AM686" s="3"/>
      <c r="AN686" s="3">
        <v>350</v>
      </c>
      <c r="AO686" s="3"/>
      <c r="AP686" s="3"/>
      <c r="AQ686" s="4"/>
      <c r="AR686" s="3"/>
      <c r="AS686" s="4"/>
      <c r="AT686" s="3"/>
      <c r="AU686" s="4"/>
      <c r="AV686" s="3"/>
      <c r="AW686" s="4"/>
      <c r="AX686" s="3">
        <v>564.52</v>
      </c>
      <c r="AY686" s="3"/>
      <c r="AZ686" s="3"/>
      <c r="BA686" s="3">
        <v>135.47999999999999</v>
      </c>
      <c r="BB686" s="3"/>
      <c r="BC686" s="3"/>
      <c r="BD686" s="4"/>
      <c r="BE686" s="3"/>
      <c r="BF686" s="4"/>
      <c r="BG686" s="3"/>
      <c r="BH686" s="4"/>
      <c r="BI686" s="3">
        <v>285.2</v>
      </c>
      <c r="BJ686" s="3"/>
      <c r="BK686" s="3"/>
      <c r="BL686" s="3"/>
      <c r="BM686" s="3"/>
      <c r="BN686" s="3"/>
      <c r="BO686" s="3"/>
      <c r="BP686" s="3">
        <v>-34.76</v>
      </c>
      <c r="BQ686" s="3"/>
      <c r="BR686" s="3">
        <v>-870.2</v>
      </c>
      <c r="BS686" s="3">
        <f t="shared" si="55"/>
        <v>870.2</v>
      </c>
      <c r="BT686" s="3">
        <f t="shared" si="56"/>
        <v>-585</v>
      </c>
      <c r="BU686" s="3"/>
      <c r="BV686" s="3"/>
      <c r="BW686" s="3"/>
      <c r="BX686" s="3"/>
      <c r="BY686" s="3"/>
      <c r="BZ686" s="3"/>
      <c r="CA686" s="4"/>
      <c r="CB686" s="3"/>
      <c r="CC686" s="3"/>
      <c r="CD686" s="3"/>
      <c r="CE686" s="3"/>
      <c r="CF686" s="3"/>
      <c r="CG686" s="3"/>
      <c r="CH686" s="3"/>
      <c r="CI686" s="3"/>
      <c r="CJ686" s="4"/>
      <c r="CK686" s="3"/>
      <c r="CL686" s="3">
        <v>-196.65</v>
      </c>
      <c r="CM686" s="3"/>
      <c r="CN686" s="3">
        <v>0</v>
      </c>
      <c r="CO686" s="3"/>
      <c r="CP686" s="3">
        <v>195.04</v>
      </c>
      <c r="CQ686" s="3"/>
      <c r="CR686" s="3"/>
    </row>
    <row r="687" spans="1:96" ht="15" customHeight="1" x14ac:dyDescent="0.15">
      <c r="A687" s="1" t="s">
        <v>845</v>
      </c>
      <c r="B687" s="1" t="s">
        <v>55</v>
      </c>
      <c r="C687" s="1" t="s">
        <v>1858</v>
      </c>
      <c r="D687" s="1" t="str">
        <f>VLOOKUP(B687,VALIDAÇÃO!$B$2:$C$12,2,0)</f>
        <v>UNIQUE</v>
      </c>
      <c r="E687" s="1" t="s">
        <v>1929</v>
      </c>
      <c r="F687" s="1" t="str">
        <f>VLOOKUP(E687,'[1]MAIO 25'!$D$2:$E$876,2,0)</f>
        <v>Masculino</v>
      </c>
      <c r="G687" s="1" t="str">
        <f>VLOOKUP(H687,VALIDAÇÃO!$F$2:$G$83,2,0)</f>
        <v>DIRETO</v>
      </c>
      <c r="H687" s="1" t="s">
        <v>247</v>
      </c>
      <c r="I687" s="1" t="s">
        <v>847</v>
      </c>
      <c r="J687" s="15">
        <v>45852</v>
      </c>
      <c r="K687" s="15"/>
      <c r="L687" s="2">
        <v>846.7</v>
      </c>
      <c r="M687" s="2" t="e">
        <f>W687+X687+Y687+Z687+AA687+AB687+AC687+AD687+AE687+AF687+AH687+AJ687+AK687+AL687+AM687+AN687+AO687+AP687+AR687+AT687+AV687++AX687+AY687+AZ687+BA687+BG687+BJ687+BO687+BP687+BQ687+BV687+BW687+BX687+BZ687+CB687+CC687+CD687+CE687+CF687+CH687+CI687+CL687+CN687+BT687+BC687+BE687+BN687+BU687+CQ687+#REF!+CR687+CG687</f>
        <v>#REF!</v>
      </c>
      <c r="N687" s="2">
        <f>(V687+BR687)</f>
        <v>984.87</v>
      </c>
      <c r="O687" s="2" t="e">
        <f t="shared" si="57"/>
        <v>#REF!</v>
      </c>
      <c r="P687" s="2" t="e">
        <f>O687+BS687</f>
        <v>#REF!</v>
      </c>
      <c r="Q687" s="2" t="e">
        <f t="shared" si="58"/>
        <v>#REF!</v>
      </c>
      <c r="R687" s="2" t="e">
        <f t="shared" si="59"/>
        <v>#REF!</v>
      </c>
      <c r="S687" s="2">
        <v>1738</v>
      </c>
      <c r="T687" s="3">
        <v>1130</v>
      </c>
      <c r="U687" s="4">
        <v>10800</v>
      </c>
      <c r="V687" s="3">
        <v>984.87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4"/>
      <c r="AH687" s="3"/>
      <c r="AI687" s="3"/>
      <c r="AJ687" s="3"/>
      <c r="AK687" s="3"/>
      <c r="AL687" s="3"/>
      <c r="AM687" s="3"/>
      <c r="AN687" s="3"/>
      <c r="AO687" s="3"/>
      <c r="AP687" s="3"/>
      <c r="AQ687" s="4"/>
      <c r="AR687" s="3"/>
      <c r="AS687" s="4"/>
      <c r="AT687" s="3"/>
      <c r="AU687" s="4"/>
      <c r="AV687" s="3"/>
      <c r="AW687" s="4"/>
      <c r="AX687" s="3"/>
      <c r="AY687" s="3"/>
      <c r="AZ687" s="3"/>
      <c r="BA687" s="3"/>
      <c r="BB687" s="3"/>
      <c r="BC687" s="3"/>
      <c r="BD687" s="4"/>
      <c r="BE687" s="3"/>
      <c r="BF687" s="4"/>
      <c r="BG687" s="3"/>
      <c r="BH687" s="4"/>
      <c r="BI687" s="3">
        <v>452</v>
      </c>
      <c r="BJ687" s="3"/>
      <c r="BK687" s="3"/>
      <c r="BL687" s="3"/>
      <c r="BM687" s="3"/>
      <c r="BN687" s="3"/>
      <c r="BO687" s="3">
        <v>-29.55</v>
      </c>
      <c r="BP687" s="3">
        <v>-34.76</v>
      </c>
      <c r="BQ687" s="3"/>
      <c r="BR687" s="3"/>
      <c r="BS687" s="3">
        <f t="shared" si="55"/>
        <v>0</v>
      </c>
      <c r="BT687" s="3">
        <f t="shared" si="56"/>
        <v>452</v>
      </c>
      <c r="BU687" s="3"/>
      <c r="BV687" s="3"/>
      <c r="BW687" s="3"/>
      <c r="BX687" s="3"/>
      <c r="BY687" s="3"/>
      <c r="BZ687" s="3"/>
      <c r="CA687" s="4"/>
      <c r="CB687" s="3"/>
      <c r="CC687" s="3"/>
      <c r="CD687" s="3"/>
      <c r="CE687" s="3"/>
      <c r="CF687" s="3"/>
      <c r="CG687" s="3"/>
      <c r="CH687" s="3"/>
      <c r="CI687" s="3"/>
      <c r="CJ687" s="4"/>
      <c r="CK687" s="3"/>
      <c r="CL687" s="3">
        <v>-73.86</v>
      </c>
      <c r="CM687" s="3"/>
      <c r="CN687" s="3">
        <v>0</v>
      </c>
      <c r="CO687" s="3"/>
      <c r="CP687" s="3">
        <v>78.78</v>
      </c>
      <c r="CQ687" s="3"/>
      <c r="CR687" s="3"/>
    </row>
    <row r="688" spans="1:96" ht="15" customHeight="1" x14ac:dyDescent="0.15">
      <c r="A688" s="1" t="s">
        <v>848</v>
      </c>
      <c r="B688" s="1" t="s">
        <v>574</v>
      </c>
      <c r="C688" s="1" t="s">
        <v>1144</v>
      </c>
      <c r="D688" s="1" t="str">
        <f>VLOOKUP(B688,VALIDAÇÃO!$B$2:$C$12,2,0)</f>
        <v>MARIE CURIE</v>
      </c>
      <c r="E688" s="1" t="s">
        <v>461</v>
      </c>
      <c r="F688" s="1" t="s">
        <v>1831</v>
      </c>
      <c r="G688" s="1" t="str">
        <f>VLOOKUP(H688,VALIDAÇÃO!$F$2:$G$83,2,0)</f>
        <v>DIRETO</v>
      </c>
      <c r="H688" s="1" t="s">
        <v>1518</v>
      </c>
      <c r="I688" s="1" t="s">
        <v>850</v>
      </c>
      <c r="J688" s="15">
        <v>45581</v>
      </c>
      <c r="K688" s="15"/>
      <c r="L688" s="2">
        <v>1429.58</v>
      </c>
      <c r="M688" s="2" t="e">
        <f>W688+X688+Y688+Z688+AA688+AB688+AC688+AD688+AE688+AF688+AH688+AJ688+AK688+AL688+AM688+AN688+AO688+AP688+AR688+AT688+AV688++AX688+AY688+AZ688+BA688+BG688+BJ688+BO688+BP688+BQ688+BV688+BW688+BX688+BZ688+CB688+CC688+CD688+CE688+CF688+CH688+CI688+CL688+CN688+BT688+BC688+BE688+BN688+BU688+CQ688+#REF!+CR688+CG688</f>
        <v>#REF!</v>
      </c>
      <c r="N688" s="2">
        <f>(V688+BR688)</f>
        <v>1042.8</v>
      </c>
      <c r="O688" s="2" t="e">
        <f t="shared" si="57"/>
        <v>#REF!</v>
      </c>
      <c r="P688" s="2" t="e">
        <f>O688+BS688</f>
        <v>#REF!</v>
      </c>
      <c r="Q688" s="2" t="e">
        <f t="shared" si="58"/>
        <v>#REF!</v>
      </c>
      <c r="R688" s="2" t="e">
        <f t="shared" si="59"/>
        <v>#REF!</v>
      </c>
      <c r="S688" s="2">
        <v>1738</v>
      </c>
      <c r="T688" s="3"/>
      <c r="U688" s="4"/>
      <c r="V688" s="3">
        <v>1738</v>
      </c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4"/>
      <c r="AH688" s="3"/>
      <c r="AI688" s="3"/>
      <c r="AJ688" s="3"/>
      <c r="AK688" s="3">
        <v>1.77</v>
      </c>
      <c r="AL688" s="3"/>
      <c r="AM688" s="3"/>
      <c r="AN688" s="3"/>
      <c r="AO688" s="3"/>
      <c r="AP688" s="3">
        <v>208.66</v>
      </c>
      <c r="AQ688" s="4">
        <v>932.19</v>
      </c>
      <c r="AR688" s="3">
        <v>370.89</v>
      </c>
      <c r="AS688" s="4"/>
      <c r="AT688" s="3"/>
      <c r="AU688" s="4"/>
      <c r="AV688" s="3">
        <v>9.2100000000000009</v>
      </c>
      <c r="AW688" s="4"/>
      <c r="AX688" s="3">
        <v>67.099999999999994</v>
      </c>
      <c r="AY688" s="3"/>
      <c r="AZ688" s="3"/>
      <c r="BA688" s="3">
        <v>12.9</v>
      </c>
      <c r="BB688" s="3"/>
      <c r="BC688" s="3"/>
      <c r="BD688" s="4"/>
      <c r="BE688" s="3"/>
      <c r="BF688" s="4"/>
      <c r="BG688" s="3"/>
      <c r="BH688" s="4"/>
      <c r="BI688" s="3">
        <v>1021.28</v>
      </c>
      <c r="BJ688" s="3">
        <v>111.45</v>
      </c>
      <c r="BK688" s="3"/>
      <c r="BL688" s="3"/>
      <c r="BM688" s="3"/>
      <c r="BN688" s="3"/>
      <c r="BO688" s="3">
        <v>-52.14</v>
      </c>
      <c r="BP688" s="3">
        <v>-34.76</v>
      </c>
      <c r="BQ688" s="3">
        <v>-104.28</v>
      </c>
      <c r="BR688" s="3">
        <v>-695.2</v>
      </c>
      <c r="BS688" s="3">
        <f t="shared" si="55"/>
        <v>695.2</v>
      </c>
      <c r="BT688" s="3">
        <f t="shared" si="56"/>
        <v>326.07999999999993</v>
      </c>
      <c r="BU688" s="3"/>
      <c r="BV688" s="3"/>
      <c r="BW688" s="3"/>
      <c r="BX688" s="3"/>
      <c r="BY688" s="3"/>
      <c r="BZ688" s="3"/>
      <c r="CA688" s="4"/>
      <c r="CB688" s="3"/>
      <c r="CC688" s="3"/>
      <c r="CD688" s="3"/>
      <c r="CE688" s="3"/>
      <c r="CF688" s="3"/>
      <c r="CG688" s="3"/>
      <c r="CH688" s="3"/>
      <c r="CI688" s="3"/>
      <c r="CJ688" s="4"/>
      <c r="CK688" s="3"/>
      <c r="CL688" s="3">
        <v>-204.02</v>
      </c>
      <c r="CM688" s="3"/>
      <c r="CN688" s="3">
        <v>0</v>
      </c>
      <c r="CO688" s="3"/>
      <c r="CP688" s="3">
        <v>201.59</v>
      </c>
      <c r="CQ688" s="3"/>
      <c r="CR688" s="3"/>
    </row>
    <row r="689" spans="1:96" ht="15" customHeight="1" x14ac:dyDescent="0.15">
      <c r="A689" s="1" t="s">
        <v>955</v>
      </c>
      <c r="B689" s="1" t="s">
        <v>275</v>
      </c>
      <c r="C689" s="1" t="s">
        <v>1328</v>
      </c>
      <c r="D689" s="1" t="str">
        <f>VLOOKUP(B689,VALIDAÇÃO!$B$2:$C$12,2,0)</f>
        <v>ÂNGELA</v>
      </c>
      <c r="E689" s="1" t="s">
        <v>796</v>
      </c>
      <c r="F689" s="1" t="str">
        <f>VLOOKUP(E689,'[1]MAIO 25'!$D$2:$E$876,2,0)</f>
        <v>Masculino</v>
      </c>
      <c r="G689" s="1" t="str">
        <f>VLOOKUP(H689,VALIDAÇÃO!$F$2:$G$83,2,0)</f>
        <v>INDIRETO</v>
      </c>
      <c r="H689" s="1" t="s">
        <v>367</v>
      </c>
      <c r="I689" s="1" t="s">
        <v>847</v>
      </c>
      <c r="J689" s="15">
        <v>45699</v>
      </c>
      <c r="K689" s="15"/>
      <c r="L689" s="2">
        <v>924.8</v>
      </c>
      <c r="M689" s="2" t="e">
        <f>W689+X689+Y689+Z689+AA689+AB689+AC689+AD689+AE689+AF689+AH689+AJ689+AK689+AL689+AM689+AN689+AO689+AP689+AR689+AT689+AV689++AX689+AY689+AZ689+BA689+BG689+BJ689+BO689+BP689+BQ689+BV689+BW689+BX689+BZ689+CB689+CC689+CD689+CE689+CF689+CH689+CI689+CL689+CN689+BT689+BC689+BE689+BN689+BU689+CQ689+#REF!+CR689+CG689</f>
        <v>#REF!</v>
      </c>
      <c r="N689" s="2">
        <f>(V689+BR689)</f>
        <v>-520</v>
      </c>
      <c r="O689" s="2" t="e">
        <f t="shared" si="57"/>
        <v>#REF!</v>
      </c>
      <c r="P689" s="2" t="e">
        <f>O689+BS689</f>
        <v>#REF!</v>
      </c>
      <c r="Q689" s="2" t="e">
        <f t="shared" si="58"/>
        <v>#REF!</v>
      </c>
      <c r="R689" s="2" t="e">
        <f t="shared" si="59"/>
        <v>#REF!</v>
      </c>
      <c r="S689" s="2">
        <v>1300</v>
      </c>
      <c r="T689" s="3"/>
      <c r="U689" s="4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>
        <v>144.80000000000001</v>
      </c>
      <c r="AG689" s="4"/>
      <c r="AH689" s="3"/>
      <c r="AI689" s="3"/>
      <c r="AJ689" s="3"/>
      <c r="AK689" s="3"/>
      <c r="AL689" s="3"/>
      <c r="AM689" s="3"/>
      <c r="AN689" s="3"/>
      <c r="AO689" s="3"/>
      <c r="AP689" s="3"/>
      <c r="AQ689" s="4"/>
      <c r="AR689" s="3"/>
      <c r="AS689" s="4">
        <v>70</v>
      </c>
      <c r="AT689" s="3"/>
      <c r="AU689" s="4"/>
      <c r="AV689" s="3"/>
      <c r="AW689" s="4">
        <v>0</v>
      </c>
      <c r="AX689" s="3"/>
      <c r="AY689" s="3"/>
      <c r="AZ689" s="3"/>
      <c r="BA689" s="3"/>
      <c r="BB689" s="3"/>
      <c r="BC689" s="3"/>
      <c r="BD689" s="4"/>
      <c r="BE689" s="3"/>
      <c r="BF689" s="4"/>
      <c r="BG689" s="3"/>
      <c r="BH689" s="4"/>
      <c r="BI689" s="3">
        <v>695.2</v>
      </c>
      <c r="BJ689" s="3"/>
      <c r="BK689" s="3">
        <v>3.92</v>
      </c>
      <c r="BL689" s="3"/>
      <c r="BM689" s="3"/>
      <c r="BN689" s="3"/>
      <c r="BO689" s="3"/>
      <c r="BP689" s="3"/>
      <c r="BQ689" s="3"/>
      <c r="BR689" s="3">
        <v>-520</v>
      </c>
      <c r="BS689" s="3">
        <f t="shared" si="55"/>
        <v>520</v>
      </c>
      <c r="BT689" s="3">
        <f t="shared" si="56"/>
        <v>175.20000000000005</v>
      </c>
      <c r="BU689" s="3"/>
      <c r="BV689" s="3"/>
      <c r="BW689" s="3"/>
      <c r="BX689" s="3"/>
      <c r="BY689" s="3"/>
      <c r="BZ689" s="3"/>
      <c r="CA689" s="4"/>
      <c r="CB689" s="3"/>
      <c r="CC689" s="3"/>
      <c r="CD689" s="3"/>
      <c r="CE689" s="3"/>
      <c r="CF689" s="3"/>
      <c r="CG689" s="3"/>
      <c r="CH689" s="3"/>
      <c r="CI689" s="3"/>
      <c r="CJ689" s="4"/>
      <c r="CK689" s="3"/>
      <c r="CL689" s="3"/>
      <c r="CM689" s="3"/>
      <c r="CN689" s="3"/>
      <c r="CO689" s="3"/>
      <c r="CP689" s="3"/>
      <c r="CQ689" s="3"/>
      <c r="CR689" s="3"/>
    </row>
    <row r="690" spans="1:96" ht="15" customHeight="1" x14ac:dyDescent="0.15">
      <c r="A690" s="1" t="s">
        <v>851</v>
      </c>
      <c r="B690" s="1" t="s">
        <v>633</v>
      </c>
      <c r="C690" s="1" t="s">
        <v>1329</v>
      </c>
      <c r="D690" s="1" t="str">
        <f>VLOOKUP(B690,VALIDAÇÃO!$B$2:$C$12,2,0)</f>
        <v>ESSENZA</v>
      </c>
      <c r="E690" s="1" t="s">
        <v>570</v>
      </c>
      <c r="F690" s="1" t="s">
        <v>1831</v>
      </c>
      <c r="G690" s="1" t="str">
        <f>VLOOKUP(H690,VALIDAÇÃO!$F$2:$G$83,2,0)</f>
        <v>INDIRETO</v>
      </c>
      <c r="H690" s="1" t="s">
        <v>481</v>
      </c>
      <c r="I690" s="1" t="s">
        <v>925</v>
      </c>
      <c r="J690" s="15">
        <v>45000</v>
      </c>
      <c r="K690" s="15"/>
      <c r="L690" s="2">
        <v>3923.4</v>
      </c>
      <c r="M690" s="2" t="e">
        <f>W690+X690+Y690+Z690+AA690+AB690+AC690+AD690+AE690+AF690+AH690+AJ690+AK690+AL690+AM690+AN690+AO690+AP690+AR690+AT690+AV690++AX690+AY690+AZ690+BA690+BG690+BJ690+BO690+BP690+BQ690+BV690+BW690+BX690+BZ690+CB690+CC690+CD690+CE690+CF690+CH690+CI690+CL690+CN690+BT690+BC690+BE690+BN690+BU690+CQ690+#REF!+CR690+CG690</f>
        <v>#REF!</v>
      </c>
      <c r="N690" s="2">
        <f>(V690+BR690)</f>
        <v>2365.46</v>
      </c>
      <c r="O690" s="2" t="e">
        <f t="shared" si="57"/>
        <v>#REF!</v>
      </c>
      <c r="P690" s="2" t="e">
        <f>O690+BS690</f>
        <v>#REF!</v>
      </c>
      <c r="Q690" s="2" t="e">
        <f t="shared" si="58"/>
        <v>#REF!</v>
      </c>
      <c r="R690" s="2" t="e">
        <f t="shared" si="59"/>
        <v>#REF!</v>
      </c>
      <c r="S690" s="2">
        <v>3942.43</v>
      </c>
      <c r="T690" s="3"/>
      <c r="U690" s="4"/>
      <c r="V690" s="3">
        <v>3942.43</v>
      </c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4"/>
      <c r="AH690" s="3"/>
      <c r="AI690" s="3"/>
      <c r="AJ690" s="3"/>
      <c r="AK690" s="3"/>
      <c r="AL690" s="3"/>
      <c r="AM690" s="3"/>
      <c r="AN690" s="3"/>
      <c r="AO690" s="3"/>
      <c r="AP690" s="3">
        <v>487.5</v>
      </c>
      <c r="AQ690" s="4">
        <v>960.14</v>
      </c>
      <c r="AR690" s="3">
        <v>766.75</v>
      </c>
      <c r="AS690" s="4"/>
      <c r="AT690" s="3"/>
      <c r="AU690" s="4">
        <v>13200</v>
      </c>
      <c r="AV690" s="3"/>
      <c r="AW690" s="4"/>
      <c r="AX690" s="3"/>
      <c r="AY690" s="3">
        <v>663.21</v>
      </c>
      <c r="AZ690" s="3"/>
      <c r="BA690" s="3"/>
      <c r="BB690" s="3"/>
      <c r="BC690" s="3"/>
      <c r="BD690" s="4"/>
      <c r="BE690" s="3"/>
      <c r="BF690" s="4"/>
      <c r="BG690" s="3">
        <v>614.74</v>
      </c>
      <c r="BH690" s="4">
        <v>1029.1400000000001</v>
      </c>
      <c r="BI690" s="3"/>
      <c r="BJ690" s="3">
        <v>359.42</v>
      </c>
      <c r="BK690" s="3"/>
      <c r="BL690" s="3"/>
      <c r="BM690" s="3"/>
      <c r="BN690" s="3"/>
      <c r="BO690" s="3">
        <v>-52.14</v>
      </c>
      <c r="BP690" s="3"/>
      <c r="BQ690" s="3"/>
      <c r="BR690" s="3">
        <v>-1576.97</v>
      </c>
      <c r="BS690" s="3">
        <f t="shared" si="55"/>
        <v>1576.97</v>
      </c>
      <c r="BT690" s="3">
        <f t="shared" si="56"/>
        <v>-1576.97</v>
      </c>
      <c r="BU690" s="3"/>
      <c r="BV690" s="3">
        <v>-5</v>
      </c>
      <c r="BW690" s="3"/>
      <c r="BX690" s="3"/>
      <c r="BY690" s="3"/>
      <c r="BZ690" s="3"/>
      <c r="CA690" s="4"/>
      <c r="CB690" s="3"/>
      <c r="CC690" s="3"/>
      <c r="CD690" s="3"/>
      <c r="CE690" s="3"/>
      <c r="CF690" s="3"/>
      <c r="CG690" s="3"/>
      <c r="CH690" s="3"/>
      <c r="CI690" s="3"/>
      <c r="CJ690" s="4"/>
      <c r="CK690" s="3"/>
      <c r="CL690" s="3">
        <v>-673.5</v>
      </c>
      <c r="CM690" s="3"/>
      <c r="CN690" s="3">
        <v>-603.04</v>
      </c>
      <c r="CO690" s="3"/>
      <c r="CP690" s="3">
        <v>493.66</v>
      </c>
      <c r="CQ690" s="3"/>
      <c r="CR690" s="3"/>
    </row>
    <row r="691" spans="1:96" ht="15" customHeight="1" x14ac:dyDescent="0.15">
      <c r="A691" s="1" t="s">
        <v>855</v>
      </c>
      <c r="B691" s="1" t="s">
        <v>509</v>
      </c>
      <c r="C691" s="1" t="s">
        <v>1330</v>
      </c>
      <c r="D691" s="1" t="str">
        <f>VLOOKUP(B691,VALIDAÇÃO!$B$2:$C$12,2,0)</f>
        <v>AUGURI</v>
      </c>
      <c r="E691" s="1" t="s">
        <v>154</v>
      </c>
      <c r="F691" s="1" t="str">
        <f>VLOOKUP(E691,'[1]MAIO 25'!$D$2:$E$876,2,0)</f>
        <v>Masculino</v>
      </c>
      <c r="G691" s="1" t="str">
        <f>VLOOKUP(H691,VALIDAÇÃO!$F$2:$G$83,2,0)</f>
        <v>DIRETO</v>
      </c>
      <c r="H691" s="1" t="s">
        <v>1518</v>
      </c>
      <c r="I691" s="1" t="s">
        <v>847</v>
      </c>
      <c r="J691" s="15">
        <v>45663</v>
      </c>
      <c r="K691" s="15"/>
      <c r="L691" s="2">
        <v>1897.81</v>
      </c>
      <c r="M691" s="2" t="e">
        <f>W691+X691+Y691+Z691+AA691+AB691+AC691+AD691+AE691+AF691+AH691+AJ691+AK691+AL691+AM691+AN691+AO691+AP691+AR691+AT691+AV691++AX691+AY691+AZ691+BA691+BG691+BJ691+BO691+BP691+BQ691+BV691+BW691+BX691+BZ691+CB691+CC691+CD691+CE691+CF691+CH691+CI691+CL691+CN691+BT691+BC691+BE691+BN691+BU691+CQ691+#REF!+CR691+CG691</f>
        <v>#REF!</v>
      </c>
      <c r="N691" s="2">
        <f>(V691+BR691)</f>
        <v>952.8</v>
      </c>
      <c r="O691" s="2" t="e">
        <f t="shared" si="57"/>
        <v>#REF!</v>
      </c>
      <c r="P691" s="2" t="e">
        <f>O691+BS691</f>
        <v>#REF!</v>
      </c>
      <c r="Q691" s="2" t="e">
        <f t="shared" si="58"/>
        <v>#REF!</v>
      </c>
      <c r="R691" s="2" t="e">
        <f t="shared" si="59"/>
        <v>#REF!</v>
      </c>
      <c r="S691" s="2">
        <v>1738</v>
      </c>
      <c r="T691" s="3"/>
      <c r="U691" s="4"/>
      <c r="V691" s="3">
        <v>1738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4"/>
      <c r="AH691" s="3"/>
      <c r="AI691" s="3"/>
      <c r="AJ691" s="3"/>
      <c r="AK691" s="3">
        <v>8.8699999999999992</v>
      </c>
      <c r="AL691" s="3"/>
      <c r="AM691" s="3"/>
      <c r="AN691" s="3">
        <v>180</v>
      </c>
      <c r="AO691" s="3"/>
      <c r="AP691" s="3">
        <v>225.62</v>
      </c>
      <c r="AQ691" s="4">
        <v>1008</v>
      </c>
      <c r="AR691" s="3">
        <v>161.38</v>
      </c>
      <c r="AS691" s="4"/>
      <c r="AT691" s="3"/>
      <c r="AU691" s="4"/>
      <c r="AV691" s="3">
        <v>36.97</v>
      </c>
      <c r="AW691" s="4"/>
      <c r="AX691" s="3">
        <v>403.23</v>
      </c>
      <c r="AY691" s="3"/>
      <c r="AZ691" s="3"/>
      <c r="BA691" s="3">
        <v>96.78</v>
      </c>
      <c r="BB691" s="3"/>
      <c r="BC691" s="3"/>
      <c r="BD691" s="4"/>
      <c r="BE691" s="3"/>
      <c r="BF691" s="4"/>
      <c r="BG691" s="3"/>
      <c r="BH691" s="4"/>
      <c r="BI691" s="3">
        <v>695.2</v>
      </c>
      <c r="BJ691" s="3">
        <v>92.88</v>
      </c>
      <c r="BK691" s="3"/>
      <c r="BL691" s="3"/>
      <c r="BM691" s="3"/>
      <c r="BN691" s="3"/>
      <c r="BO691" s="3"/>
      <c r="BP691" s="3">
        <v>-34.76</v>
      </c>
      <c r="BQ691" s="3"/>
      <c r="BR691" s="3">
        <v>-785.2</v>
      </c>
      <c r="BS691" s="3">
        <f t="shared" si="55"/>
        <v>785.2</v>
      </c>
      <c r="BT691" s="3">
        <f t="shared" si="56"/>
        <v>-90</v>
      </c>
      <c r="BU691" s="3"/>
      <c r="BV691" s="3"/>
      <c r="BW691" s="3"/>
      <c r="BX691" s="3"/>
      <c r="BY691" s="3"/>
      <c r="BZ691" s="3"/>
      <c r="CA691" s="4"/>
      <c r="CB691" s="3"/>
      <c r="CC691" s="3"/>
      <c r="CD691" s="3"/>
      <c r="CE691" s="3"/>
      <c r="CF691" s="3"/>
      <c r="CG691" s="3"/>
      <c r="CH691" s="3"/>
      <c r="CI691" s="3"/>
      <c r="CJ691" s="4"/>
      <c r="CK691" s="3"/>
      <c r="CL691" s="3">
        <v>-225.96</v>
      </c>
      <c r="CM691" s="3"/>
      <c r="CN691" s="3">
        <v>0</v>
      </c>
      <c r="CO691" s="3"/>
      <c r="CP691" s="3">
        <v>221.09</v>
      </c>
      <c r="CQ691" s="3"/>
      <c r="CR691" s="3"/>
    </row>
    <row r="692" spans="1:96" ht="15" customHeight="1" x14ac:dyDescent="0.15">
      <c r="A692" s="1" t="s">
        <v>865</v>
      </c>
      <c r="B692" s="1" t="s">
        <v>671</v>
      </c>
      <c r="C692" s="1" t="s">
        <v>954</v>
      </c>
      <c r="D692" s="1" t="str">
        <f>VLOOKUP(B692,VALIDAÇÃO!$B$2:$C$12,2,0)</f>
        <v>VIVANT</v>
      </c>
      <c r="E692" s="1" t="s">
        <v>107</v>
      </c>
      <c r="F692" s="1" t="str">
        <f>VLOOKUP(E692,'[1]MAIO 25'!$D$2:$E$876,2,0)</f>
        <v>Masculino</v>
      </c>
      <c r="G692" s="1" t="str">
        <f>VLOOKUP(H692,VALIDAÇÃO!$F$2:$G$83,2,0)</f>
        <v>DIRETO</v>
      </c>
      <c r="H692" s="1" t="s">
        <v>1518</v>
      </c>
      <c r="I692" s="1" t="s">
        <v>867</v>
      </c>
      <c r="J692" s="15">
        <v>45600</v>
      </c>
      <c r="K692" s="15"/>
      <c r="L692" s="2">
        <v>1278.21</v>
      </c>
      <c r="M692" s="2" t="e">
        <f>W692+X692+Y692+Z692+AA692+AB692+AC692+AD692+AE692+AF692+AH692+AJ692+AK692+AL692+AM692+AN692+AO692+AP692+AR692+AT692+AV692++AX692+AY692+AZ692+BA692+BG692+BJ692+BO692+BP692+BQ692+BV692+BW692+BX692+BZ692+CB692+CC692+CD692+CE692+CF692+CH692+CI692+CL692+CN692+BT692+BC692+BE692+BN692+BU692+CQ692+#REF!+CR692+CG692</f>
        <v>#REF!</v>
      </c>
      <c r="N692" s="2">
        <f>(V692+BR692)</f>
        <v>1042.8</v>
      </c>
      <c r="O692" s="2" t="e">
        <f t="shared" si="57"/>
        <v>#REF!</v>
      </c>
      <c r="P692" s="2" t="e">
        <f>O692+BS692</f>
        <v>#REF!</v>
      </c>
      <c r="Q692" s="2" t="e">
        <f t="shared" si="58"/>
        <v>#REF!</v>
      </c>
      <c r="R692" s="2" t="e">
        <f t="shared" si="59"/>
        <v>#REF!</v>
      </c>
      <c r="S692" s="2">
        <v>1738</v>
      </c>
      <c r="T692" s="3"/>
      <c r="U692" s="4"/>
      <c r="V692" s="3">
        <v>1738</v>
      </c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4"/>
      <c r="AH692" s="3"/>
      <c r="AI692" s="3"/>
      <c r="AJ692" s="3"/>
      <c r="AK692" s="3">
        <v>3.7</v>
      </c>
      <c r="AL692" s="3"/>
      <c r="AM692" s="3"/>
      <c r="AN692" s="3"/>
      <c r="AO692" s="3"/>
      <c r="AP692" s="3">
        <v>95.58</v>
      </c>
      <c r="AQ692" s="4">
        <v>427</v>
      </c>
      <c r="AR692" s="3">
        <v>292.10000000000002</v>
      </c>
      <c r="AS692" s="4"/>
      <c r="AT692" s="3"/>
      <c r="AU692" s="4"/>
      <c r="AV692" s="3">
        <v>19.260000000000002</v>
      </c>
      <c r="AW692" s="4">
        <v>0</v>
      </c>
      <c r="AX692" s="3">
        <v>209.68</v>
      </c>
      <c r="AY692" s="3"/>
      <c r="AZ692" s="3"/>
      <c r="BA692" s="3">
        <v>40.32</v>
      </c>
      <c r="BB692" s="3"/>
      <c r="BC692" s="3">
        <v>-3.69</v>
      </c>
      <c r="BD692" s="4">
        <v>28</v>
      </c>
      <c r="BE692" s="3">
        <v>-57.93</v>
      </c>
      <c r="BF692" s="4">
        <v>1</v>
      </c>
      <c r="BG692" s="3"/>
      <c r="BH692" s="4"/>
      <c r="BI692" s="3">
        <v>695.2</v>
      </c>
      <c r="BJ692" s="3">
        <v>74.55</v>
      </c>
      <c r="BK692" s="3">
        <v>54.17</v>
      </c>
      <c r="BL692" s="3"/>
      <c r="BM692" s="3"/>
      <c r="BN692" s="3"/>
      <c r="BO692" s="3">
        <v>-52.14</v>
      </c>
      <c r="BP692" s="3">
        <v>-34.76</v>
      </c>
      <c r="BQ692" s="3">
        <v>-104.28</v>
      </c>
      <c r="BR692" s="3">
        <v>-695.2</v>
      </c>
      <c r="BS692" s="3">
        <f t="shared" si="55"/>
        <v>695.2</v>
      </c>
      <c r="BT692" s="3">
        <f t="shared" si="56"/>
        <v>0</v>
      </c>
      <c r="BU692" s="3"/>
      <c r="BV692" s="3"/>
      <c r="BW692" s="3"/>
      <c r="BX692" s="3"/>
      <c r="BY692" s="3"/>
      <c r="BZ692" s="3"/>
      <c r="CA692" s="4"/>
      <c r="CB692" s="3"/>
      <c r="CC692" s="3"/>
      <c r="CD692" s="3"/>
      <c r="CE692" s="3"/>
      <c r="CF692" s="3"/>
      <c r="CG692" s="3"/>
      <c r="CH692" s="3"/>
      <c r="CI692" s="3">
        <v>-57.93</v>
      </c>
      <c r="CJ692" s="4">
        <v>1</v>
      </c>
      <c r="CK692" s="3"/>
      <c r="CL692" s="3">
        <v>-189.05</v>
      </c>
      <c r="CM692" s="3"/>
      <c r="CN692" s="3">
        <v>0</v>
      </c>
      <c r="CO692" s="3"/>
      <c r="CP692" s="3">
        <v>188.29</v>
      </c>
      <c r="CQ692" s="3"/>
      <c r="CR692" s="3"/>
    </row>
    <row r="693" spans="1:96" ht="15" customHeight="1" x14ac:dyDescent="0.15">
      <c r="A693" s="1" t="s">
        <v>851</v>
      </c>
      <c r="B693" s="1" t="s">
        <v>633</v>
      </c>
      <c r="C693" s="1" t="s">
        <v>1331</v>
      </c>
      <c r="D693" s="1" t="str">
        <f>VLOOKUP(B693,VALIDAÇÃO!$B$2:$C$12,2,0)</f>
        <v>ESSENZA</v>
      </c>
      <c r="E693" s="1" t="s">
        <v>585</v>
      </c>
      <c r="F693" s="1" t="str">
        <f>VLOOKUP(E693,'[1]MAIO 25'!$D$2:$E$876,2,0)</f>
        <v>Masculino</v>
      </c>
      <c r="G693" s="1" t="str">
        <f>VLOOKUP(H693,VALIDAÇÃO!$F$2:$G$83,2,0)</f>
        <v>DIRETO</v>
      </c>
      <c r="H693" s="1" t="s">
        <v>649</v>
      </c>
      <c r="I693" s="1" t="s">
        <v>847</v>
      </c>
      <c r="J693" s="15">
        <v>45453</v>
      </c>
      <c r="K693" s="15"/>
      <c r="L693" s="2">
        <v>1909.62</v>
      </c>
      <c r="M693" s="2" t="e">
        <f>W693+X693+Y693+Z693+AA693+AB693+AC693+AD693+AE693+AF693+AH693+AJ693+AK693+AL693+AM693+AN693+AO693+AP693+AR693+AT693+AV693++AX693+AY693+AZ693+BA693+BG693+BJ693+BO693+BP693+BQ693+BV693+BW693+BX693+BZ693+CB693+CC693+CD693+CE693+CF693+CH693+CI693+CL693+CN693+BT693+BC693+BE693+BN693+BU693+CQ693+#REF!+CR693+CG693</f>
        <v>#REF!</v>
      </c>
      <c r="N693" s="2">
        <f>(V693+BR693)</f>
        <v>1386</v>
      </c>
      <c r="O693" s="2" t="e">
        <f t="shared" si="57"/>
        <v>#REF!</v>
      </c>
      <c r="P693" s="2" t="e">
        <f>O693+BS693</f>
        <v>#REF!</v>
      </c>
      <c r="Q693" s="2" t="e">
        <f t="shared" si="58"/>
        <v>#REF!</v>
      </c>
      <c r="R693" s="2" t="e">
        <f t="shared" si="59"/>
        <v>#REF!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4"/>
      <c r="AH693" s="3"/>
      <c r="AI693" s="3"/>
      <c r="AJ693" s="3"/>
      <c r="AK693" s="3">
        <v>3.69</v>
      </c>
      <c r="AL693" s="3"/>
      <c r="AM693" s="3"/>
      <c r="AN693" s="3"/>
      <c r="AO693" s="3"/>
      <c r="AP693" s="3">
        <v>142.25</v>
      </c>
      <c r="AQ693" s="4">
        <v>478.14</v>
      </c>
      <c r="AR693" s="3">
        <v>123.21</v>
      </c>
      <c r="AS693" s="4">
        <v>1618.19</v>
      </c>
      <c r="AT693" s="3"/>
      <c r="AU693" s="4"/>
      <c r="AV693" s="3">
        <v>19.190000000000001</v>
      </c>
      <c r="AW693" s="4">
        <v>0</v>
      </c>
      <c r="AX693" s="3">
        <v>250</v>
      </c>
      <c r="AY693" s="3"/>
      <c r="AZ693" s="3"/>
      <c r="BA693" s="3">
        <v>48.08</v>
      </c>
      <c r="BB693" s="3"/>
      <c r="BC693" s="3"/>
      <c r="BD693" s="4"/>
      <c r="BE693" s="3"/>
      <c r="BF693" s="4"/>
      <c r="BG693" s="3">
        <v>194.3</v>
      </c>
      <c r="BH693" s="4">
        <v>555.14</v>
      </c>
      <c r="BI693" s="3">
        <v>924</v>
      </c>
      <c r="BJ693" s="3">
        <v>88.42</v>
      </c>
      <c r="BK693" s="3">
        <v>232.33</v>
      </c>
      <c r="BL693" s="3"/>
      <c r="BM693" s="3"/>
      <c r="BN693" s="3"/>
      <c r="BO693" s="3">
        <v>-69.3</v>
      </c>
      <c r="BP693" s="3">
        <v>-46.2</v>
      </c>
      <c r="BQ693" s="3"/>
      <c r="BR693" s="3">
        <v>-924</v>
      </c>
      <c r="BS693" s="3">
        <f t="shared" si="55"/>
        <v>924</v>
      </c>
      <c r="BT693" s="3">
        <f t="shared" si="56"/>
        <v>0</v>
      </c>
      <c r="BU693" s="3"/>
      <c r="BV693" s="3"/>
      <c r="BW693" s="3"/>
      <c r="BX693" s="3"/>
      <c r="BY693" s="3"/>
      <c r="BZ693" s="3"/>
      <c r="CA693" s="4"/>
      <c r="CB693" s="3"/>
      <c r="CC693" s="3"/>
      <c r="CD693" s="3"/>
      <c r="CE693" s="3"/>
      <c r="CF693" s="3"/>
      <c r="CG693" s="3"/>
      <c r="CH693" s="3"/>
      <c r="CI693" s="3"/>
      <c r="CJ693" s="4"/>
      <c r="CK693" s="3"/>
      <c r="CL693" s="3">
        <v>-274.89999999999998</v>
      </c>
      <c r="CM693" s="3"/>
      <c r="CN693" s="3">
        <v>-10.74</v>
      </c>
      <c r="CO693" s="3"/>
      <c r="CP693" s="3">
        <v>254.33</v>
      </c>
      <c r="CQ693" s="3"/>
      <c r="CR693" s="3"/>
    </row>
    <row r="694" spans="1:96" ht="15" customHeight="1" x14ac:dyDescent="0.15">
      <c r="A694" s="1" t="s">
        <v>865</v>
      </c>
      <c r="B694" s="1" t="s">
        <v>671</v>
      </c>
      <c r="C694" s="1" t="s">
        <v>1013</v>
      </c>
      <c r="D694" s="1" t="str">
        <f>VLOOKUP(B694,VALIDAÇÃO!$B$2:$C$12,2,0)</f>
        <v>VIVANT</v>
      </c>
      <c r="E694" s="1" t="s">
        <v>11</v>
      </c>
      <c r="F694" s="1" t="str">
        <f>VLOOKUP(E694,'[1]MAIO 25'!$D$2:$E$876,2,0)</f>
        <v>Feminino</v>
      </c>
      <c r="G694" s="1" t="str">
        <f>VLOOKUP(H694,VALIDAÇÃO!$F$2:$G$83,2,0)</f>
        <v>INDIRETO</v>
      </c>
      <c r="H694" s="1" t="s">
        <v>367</v>
      </c>
      <c r="I694" s="1" t="s">
        <v>867</v>
      </c>
      <c r="J694" s="15">
        <v>45756</v>
      </c>
      <c r="K694" s="15"/>
      <c r="L694" s="2">
        <v>924.8</v>
      </c>
      <c r="M694" s="2" t="e">
        <f>W694+X694+Y694+Z694+AA694+AB694+AC694+AD694+AE694+AF694+AH694+AJ694+AK694+AL694+AM694+AN694+AO694+AP694+AR694+AT694+AV694++AX694+AY694+AZ694+BA694+BG694+BJ694+BO694+BP694+BQ694+BV694+BW694+BX694+BZ694+CB694+CC694+CD694+CE694+CF694+CH694+CI694+CL694+CN694+BT694+BC694+BE694+BN694+BU694+CQ694+#REF!+CR694+CG694</f>
        <v>#REF!</v>
      </c>
      <c r="N694" s="2">
        <f>(V694+BR694)</f>
        <v>-520</v>
      </c>
      <c r="O694" s="2" t="e">
        <f t="shared" si="57"/>
        <v>#REF!</v>
      </c>
      <c r="P694" s="2" t="e">
        <f>O694+BS694</f>
        <v>#REF!</v>
      </c>
      <c r="Q694" s="2" t="e">
        <f t="shared" si="58"/>
        <v>#REF!</v>
      </c>
      <c r="R694" s="2" t="e">
        <f t="shared" si="59"/>
        <v>#REF!</v>
      </c>
      <c r="S694" s="2">
        <v>1300</v>
      </c>
      <c r="T694" s="3">
        <v>1700</v>
      </c>
      <c r="U694" s="4">
        <v>10800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>
        <v>144.80000000000001</v>
      </c>
      <c r="AG694" s="4"/>
      <c r="AH694" s="3"/>
      <c r="AI694" s="3"/>
      <c r="AJ694" s="3"/>
      <c r="AK694" s="3"/>
      <c r="AL694" s="3"/>
      <c r="AM694" s="3"/>
      <c r="AN694" s="3"/>
      <c r="AO694" s="3"/>
      <c r="AP694" s="3"/>
      <c r="AQ694" s="4"/>
      <c r="AR694" s="3"/>
      <c r="AS694" s="4"/>
      <c r="AT694" s="3"/>
      <c r="AU694" s="4"/>
      <c r="AV694" s="3"/>
      <c r="AW694" s="4"/>
      <c r="AX694" s="3"/>
      <c r="AY694" s="3"/>
      <c r="AZ694" s="3"/>
      <c r="BA694" s="3"/>
      <c r="BB694" s="3"/>
      <c r="BC694" s="3"/>
      <c r="BD694" s="4"/>
      <c r="BE694" s="3"/>
      <c r="BF694" s="4"/>
      <c r="BG694" s="3"/>
      <c r="BH694" s="4"/>
      <c r="BI694" s="3">
        <v>452</v>
      </c>
      <c r="BJ694" s="3"/>
      <c r="BK694" s="3"/>
      <c r="BL694" s="3"/>
      <c r="BM694" s="3"/>
      <c r="BN694" s="3"/>
      <c r="BO694" s="3"/>
      <c r="BP694" s="3"/>
      <c r="BQ694" s="3"/>
      <c r="BR694" s="3">
        <v>-520</v>
      </c>
      <c r="BS694" s="3">
        <f t="shared" si="55"/>
        <v>520</v>
      </c>
      <c r="BT694" s="3">
        <f t="shared" si="56"/>
        <v>-68</v>
      </c>
      <c r="BU694" s="3"/>
      <c r="BV694" s="3"/>
      <c r="BW694" s="3"/>
      <c r="BX694" s="3"/>
      <c r="BY694" s="3"/>
      <c r="BZ694" s="3"/>
      <c r="CA694" s="4"/>
      <c r="CB694" s="3"/>
      <c r="CC694" s="3"/>
      <c r="CD694" s="3"/>
      <c r="CE694" s="3"/>
      <c r="CF694" s="3"/>
      <c r="CG694" s="3"/>
      <c r="CH694" s="3"/>
      <c r="CI694" s="3"/>
      <c r="CJ694" s="4"/>
      <c r="CK694" s="3"/>
      <c r="CL694" s="3"/>
      <c r="CM694" s="3"/>
      <c r="CN694" s="3"/>
      <c r="CO694" s="3"/>
      <c r="CP694" s="3"/>
      <c r="CQ694" s="3"/>
      <c r="CR694" s="3"/>
    </row>
    <row r="695" spans="1:96" ht="15" customHeight="1" x14ac:dyDescent="0.15">
      <c r="A695" s="1" t="s">
        <v>855</v>
      </c>
      <c r="B695" s="1" t="s">
        <v>509</v>
      </c>
      <c r="C695" s="1" t="s">
        <v>1187</v>
      </c>
      <c r="D695" s="1" t="str">
        <f>VLOOKUP(B695,VALIDAÇÃO!$B$2:$C$12,2,0)</f>
        <v>AUGURI</v>
      </c>
      <c r="E695" s="1" t="s">
        <v>1500</v>
      </c>
      <c r="F695" s="1" t="str">
        <f>VLOOKUP(E695,'[1]MAIO 25'!$D$2:$E$876,2,0)</f>
        <v>Masculino</v>
      </c>
      <c r="G695" s="1" t="str">
        <f>VLOOKUP(H695,VALIDAÇÃO!$F$2:$G$83,2,0)</f>
        <v>DIRETO</v>
      </c>
      <c r="H695" s="1" t="s">
        <v>649</v>
      </c>
      <c r="I695" s="1" t="s">
        <v>847</v>
      </c>
      <c r="J695" s="15">
        <v>45797</v>
      </c>
      <c r="K695" s="15"/>
      <c r="L695" s="2">
        <v>1566.01</v>
      </c>
      <c r="M695" s="2" t="e">
        <f>W695+X695+Y695+Z695+AA695+AB695+AC695+AD695+AE695+AF695+AH695+AJ695+AK695+AL695+AM695+AN695+AO695+AP695+AR695+AT695+AV695++AX695+AY695+AZ695+BA695+BG695+BJ695+BO695+BP695+BQ695+BV695+BW695+BX695+BZ695+CB695+CC695+CD695+CE695+CF695+CH695+CI695+CL695+CN695+BT695+BC695+BE695+BN695+BU695+CQ695+#REF!+CR695+CG695</f>
        <v>#REF!</v>
      </c>
      <c r="N695" s="2">
        <f>(V695+BR695)</f>
        <v>1386</v>
      </c>
      <c r="O695" s="2" t="e">
        <f t="shared" si="57"/>
        <v>#REF!</v>
      </c>
      <c r="P695" s="2" t="e">
        <f>O695+BS695</f>
        <v>#REF!</v>
      </c>
      <c r="Q695" s="2" t="e">
        <f t="shared" si="58"/>
        <v>#REF!</v>
      </c>
      <c r="R695" s="2" t="e">
        <f t="shared" si="59"/>
        <v>#REF!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4"/>
      <c r="AH695" s="3"/>
      <c r="AI695" s="3"/>
      <c r="AJ695" s="3"/>
      <c r="AK695" s="3">
        <v>1.03</v>
      </c>
      <c r="AL695" s="3"/>
      <c r="AM695" s="3"/>
      <c r="AN695" s="3"/>
      <c r="AO695" s="3"/>
      <c r="AP695" s="3">
        <v>141.91</v>
      </c>
      <c r="AQ695" s="4">
        <v>477</v>
      </c>
      <c r="AR695" s="3">
        <v>7.74</v>
      </c>
      <c r="AS695" s="4">
        <v>11</v>
      </c>
      <c r="AT695" s="3"/>
      <c r="AU695" s="4"/>
      <c r="AV695" s="3">
        <v>4.3</v>
      </c>
      <c r="AW695" s="4">
        <v>0</v>
      </c>
      <c r="AX695" s="3">
        <v>161.29</v>
      </c>
      <c r="AY695" s="3"/>
      <c r="AZ695" s="3"/>
      <c r="BA695" s="3">
        <v>38.71</v>
      </c>
      <c r="BB695" s="3"/>
      <c r="BC695" s="3"/>
      <c r="BD695" s="4"/>
      <c r="BE695" s="3"/>
      <c r="BF695" s="4"/>
      <c r="BG695" s="3"/>
      <c r="BH695" s="4"/>
      <c r="BI695" s="3">
        <v>695.2</v>
      </c>
      <c r="BJ695" s="3">
        <v>35.92</v>
      </c>
      <c r="BK695" s="3">
        <v>27.36</v>
      </c>
      <c r="BL695" s="3"/>
      <c r="BM695" s="3"/>
      <c r="BN695" s="3"/>
      <c r="BO695" s="3"/>
      <c r="BP695" s="3">
        <v>-46.2</v>
      </c>
      <c r="BQ695" s="3"/>
      <c r="BR695" s="3">
        <v>-924</v>
      </c>
      <c r="BS695" s="3">
        <f t="shared" si="55"/>
        <v>924</v>
      </c>
      <c r="BT695" s="3">
        <f t="shared" si="56"/>
        <v>-228.79999999999995</v>
      </c>
      <c r="BU695" s="3"/>
      <c r="BV695" s="3"/>
      <c r="BW695" s="3"/>
      <c r="BX695" s="3"/>
      <c r="BY695" s="3"/>
      <c r="BZ695" s="3"/>
      <c r="CA695" s="4"/>
      <c r="CB695" s="3"/>
      <c r="CC695" s="3"/>
      <c r="CD695" s="3"/>
      <c r="CE695" s="3"/>
      <c r="CF695" s="3"/>
      <c r="CG695" s="3"/>
      <c r="CH695" s="3"/>
      <c r="CI695" s="3"/>
      <c r="CJ695" s="4"/>
      <c r="CK695" s="3"/>
      <c r="CL695" s="3">
        <v>-220.31</v>
      </c>
      <c r="CM695" s="3"/>
      <c r="CN695" s="3">
        <v>0</v>
      </c>
      <c r="CO695" s="3"/>
      <c r="CP695" s="3">
        <v>216.07</v>
      </c>
      <c r="CQ695" s="3"/>
      <c r="CR695" s="3"/>
    </row>
    <row r="696" spans="1:96" ht="15" customHeight="1" x14ac:dyDescent="0.15">
      <c r="A696" s="1" t="s">
        <v>855</v>
      </c>
      <c r="B696" s="1" t="s">
        <v>509</v>
      </c>
      <c r="C696" s="1" t="s">
        <v>1332</v>
      </c>
      <c r="D696" s="1" t="str">
        <f>VLOOKUP(B696,VALIDAÇÃO!$B$2:$C$12,2,0)</f>
        <v>AUGURI</v>
      </c>
      <c r="E696" s="1" t="s">
        <v>145</v>
      </c>
      <c r="F696" s="1" t="str">
        <f>VLOOKUP(E696,'[1]MAIO 25'!$D$2:$E$876,2,0)</f>
        <v>Masculino</v>
      </c>
      <c r="G696" s="1" t="str">
        <f>VLOOKUP(H696,VALIDAÇÃO!$F$2:$G$83,2,0)</f>
        <v>DIRETO</v>
      </c>
      <c r="H696" s="1" t="s">
        <v>1518</v>
      </c>
      <c r="I696" s="1" t="s">
        <v>847</v>
      </c>
      <c r="J696" s="15">
        <v>45733</v>
      </c>
      <c r="K696" s="15"/>
      <c r="L696" s="2">
        <v>1810.04</v>
      </c>
      <c r="M696" s="2" t="e">
        <f>W696+X696+Y696+Z696+AA696+AB696+AC696+AD696+AE696+AF696+AH696+AJ696+AK696+AL696+AM696+AN696+AO696+AP696+AR696+AT696+AV696++AX696+AY696+AZ696+BA696+BG696+BJ696+BO696+BP696+BQ696+BV696+BW696+BX696+BZ696+CB696+CC696+CD696+CE696+CF696+CH696+CI696+CL696+CN696+BT696+BC696+BE696+BN696+BU696+CQ696+#REF!+CR696+CG696</f>
        <v>#REF!</v>
      </c>
      <c r="N696" s="2">
        <f>(V696+BR696)</f>
        <v>1042.8</v>
      </c>
      <c r="O696" s="2" t="e">
        <f t="shared" si="57"/>
        <v>#REF!</v>
      </c>
      <c r="P696" s="2" t="e">
        <f>O696+BS696</f>
        <v>#REF!</v>
      </c>
      <c r="Q696" s="2" t="e">
        <f t="shared" si="58"/>
        <v>#REF!</v>
      </c>
      <c r="R696" s="2" t="e">
        <f t="shared" si="59"/>
        <v>#REF!</v>
      </c>
      <c r="S696" s="2">
        <v>1738</v>
      </c>
      <c r="T696" s="3"/>
      <c r="U696" s="4"/>
      <c r="V696" s="3">
        <v>1738</v>
      </c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4"/>
      <c r="AH696" s="3"/>
      <c r="AI696" s="3"/>
      <c r="AJ696" s="3"/>
      <c r="AK696" s="3">
        <v>8.89</v>
      </c>
      <c r="AL696" s="3"/>
      <c r="AM696" s="3"/>
      <c r="AN696" s="3"/>
      <c r="AO696" s="3"/>
      <c r="AP696" s="3"/>
      <c r="AQ696" s="4"/>
      <c r="AR696" s="3">
        <v>365.52</v>
      </c>
      <c r="AS696" s="4">
        <v>1369.19</v>
      </c>
      <c r="AT696" s="3"/>
      <c r="AU696" s="4"/>
      <c r="AV696" s="3">
        <v>37.049999999999997</v>
      </c>
      <c r="AW696" s="4">
        <v>0</v>
      </c>
      <c r="AX696" s="3">
        <v>427.89</v>
      </c>
      <c r="AY696" s="3"/>
      <c r="AZ696" s="3"/>
      <c r="BA696" s="3">
        <v>102.69</v>
      </c>
      <c r="BB696" s="3"/>
      <c r="BC696" s="3">
        <v>-1.58</v>
      </c>
      <c r="BD696" s="4">
        <v>12</v>
      </c>
      <c r="BE696" s="3"/>
      <c r="BF696" s="4"/>
      <c r="BG696" s="3"/>
      <c r="BH696" s="4"/>
      <c r="BI696" s="3">
        <v>695.2</v>
      </c>
      <c r="BJ696" s="3">
        <v>87.72</v>
      </c>
      <c r="BK696" s="3">
        <v>76.62</v>
      </c>
      <c r="BL696" s="3"/>
      <c r="BM696" s="3"/>
      <c r="BN696" s="3"/>
      <c r="BO696" s="3"/>
      <c r="BP696" s="3">
        <v>-34.76</v>
      </c>
      <c r="BQ696" s="3"/>
      <c r="BR696" s="3">
        <v>-695.2</v>
      </c>
      <c r="BS696" s="3">
        <f t="shared" si="55"/>
        <v>695.2</v>
      </c>
      <c r="BT696" s="3">
        <f t="shared" si="56"/>
        <v>0</v>
      </c>
      <c r="BU696" s="3"/>
      <c r="BV696" s="3"/>
      <c r="BW696" s="3"/>
      <c r="BX696" s="3"/>
      <c r="BY696" s="3"/>
      <c r="BZ696" s="3"/>
      <c r="CA696" s="4"/>
      <c r="CB696" s="3"/>
      <c r="CC696" s="3"/>
      <c r="CD696" s="3"/>
      <c r="CE696" s="3"/>
      <c r="CF696" s="3"/>
      <c r="CG696" s="3"/>
      <c r="CH696" s="3"/>
      <c r="CI696" s="3"/>
      <c r="CJ696" s="4"/>
      <c r="CK696" s="3"/>
      <c r="CL696" s="3">
        <v>-226.18</v>
      </c>
      <c r="CM696" s="3"/>
      <c r="CN696" s="3">
        <v>0</v>
      </c>
      <c r="CO696" s="3"/>
      <c r="CP696" s="3">
        <v>221.29</v>
      </c>
      <c r="CQ696" s="3"/>
      <c r="CR696" s="3"/>
    </row>
    <row r="697" spans="1:96" ht="15" customHeight="1" x14ac:dyDescent="0.15">
      <c r="A697" s="1" t="s">
        <v>851</v>
      </c>
      <c r="B697" s="1" t="s">
        <v>633</v>
      </c>
      <c r="C697" s="1" t="s">
        <v>924</v>
      </c>
      <c r="D697" s="1" t="str">
        <f>VLOOKUP(B697,VALIDAÇÃO!$B$2:$C$12,2,0)</f>
        <v>ESSENZA</v>
      </c>
      <c r="E697" s="1" t="s">
        <v>645</v>
      </c>
      <c r="F697" s="1" t="s">
        <v>1830</v>
      </c>
      <c r="G697" s="1" t="str">
        <f>VLOOKUP(H697,VALIDAÇÃO!$F$2:$G$83,2,0)</f>
        <v>DIRETO</v>
      </c>
      <c r="H697" s="1" t="s">
        <v>649</v>
      </c>
      <c r="I697" s="1" t="s">
        <v>847</v>
      </c>
      <c r="J697" s="15">
        <v>45701</v>
      </c>
      <c r="K697" s="15"/>
      <c r="L697" s="2">
        <v>1418.19</v>
      </c>
      <c r="M697" s="2" t="e">
        <f>W697+X697+Y697+Z697+AA697+AB697+AC697+AD697+AE697+AF697+AH697+AJ697+AK697+AL697+AM697+AN697+AO697+AP697+AR697+AT697+AV697++AX697+AY697+AZ697+BA697+BG697+BJ697+BO697+BP697+BQ697+BV697+BW697+BX697+BZ697+CB697+CC697+CD697+CE697+CF697+CH697+CI697+CL697+CN697+BT697+BC697+BE697+BN697+BU697+CQ697+#REF!+CR697+CG697</f>
        <v>#REF!</v>
      </c>
      <c r="N697" s="2">
        <f>(V697+BR697)</f>
        <v>1386</v>
      </c>
      <c r="O697" s="2" t="e">
        <f t="shared" si="57"/>
        <v>#REF!</v>
      </c>
      <c r="P697" s="2" t="e">
        <f>O697+BS697</f>
        <v>#REF!</v>
      </c>
      <c r="Q697" s="2" t="e">
        <f t="shared" si="58"/>
        <v>#REF!</v>
      </c>
      <c r="R697" s="2" t="e">
        <f t="shared" si="59"/>
        <v>#REF!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>
        <v>55.62</v>
      </c>
      <c r="AD697" s="3"/>
      <c r="AE697" s="3"/>
      <c r="AF697" s="3"/>
      <c r="AG697" s="4"/>
      <c r="AH697" s="3"/>
      <c r="AI697" s="3"/>
      <c r="AJ697" s="3"/>
      <c r="AK697" s="3">
        <v>0.81</v>
      </c>
      <c r="AL697" s="3"/>
      <c r="AM697" s="3"/>
      <c r="AN697" s="3"/>
      <c r="AO697" s="3"/>
      <c r="AP697" s="3"/>
      <c r="AQ697" s="4"/>
      <c r="AR697" s="3">
        <v>75.61</v>
      </c>
      <c r="AS697" s="4">
        <v>1298</v>
      </c>
      <c r="AT697" s="3"/>
      <c r="AU697" s="4"/>
      <c r="AV697" s="3">
        <v>4.2</v>
      </c>
      <c r="AW697" s="4"/>
      <c r="AX697" s="3">
        <v>311.8</v>
      </c>
      <c r="AY697" s="3"/>
      <c r="AZ697" s="3"/>
      <c r="BA697" s="3">
        <v>59.96</v>
      </c>
      <c r="BB697" s="3"/>
      <c r="BC697" s="3">
        <v>-10</v>
      </c>
      <c r="BD697" s="4">
        <v>57.14</v>
      </c>
      <c r="BE697" s="3"/>
      <c r="BF697" s="4"/>
      <c r="BG697" s="3"/>
      <c r="BH697" s="4"/>
      <c r="BI697" s="3">
        <v>1261.5800000000002</v>
      </c>
      <c r="BJ697" s="3">
        <v>14.54</v>
      </c>
      <c r="BK697" s="3">
        <v>131.81</v>
      </c>
      <c r="BL697" s="3"/>
      <c r="BM697" s="3"/>
      <c r="BN697" s="3"/>
      <c r="BO697" s="3">
        <v>-69.3</v>
      </c>
      <c r="BP697" s="3">
        <v>-46.2</v>
      </c>
      <c r="BQ697" s="3">
        <v>-138.6</v>
      </c>
      <c r="BR697" s="3">
        <v>-924</v>
      </c>
      <c r="BS697" s="3">
        <f t="shared" si="55"/>
        <v>924</v>
      </c>
      <c r="BT697" s="3">
        <f t="shared" si="56"/>
        <v>337.58000000000015</v>
      </c>
      <c r="BU697" s="3"/>
      <c r="BV697" s="3"/>
      <c r="BW697" s="3"/>
      <c r="BX697" s="3"/>
      <c r="BY697" s="3"/>
      <c r="BZ697" s="3"/>
      <c r="CA697" s="4"/>
      <c r="CB697" s="3"/>
      <c r="CC697" s="3"/>
      <c r="CD697" s="3"/>
      <c r="CE697" s="3"/>
      <c r="CF697" s="3"/>
      <c r="CG697" s="3"/>
      <c r="CH697" s="3"/>
      <c r="CI697" s="3"/>
      <c r="CJ697" s="4"/>
      <c r="CK697" s="3"/>
      <c r="CL697" s="3">
        <v>-226.25</v>
      </c>
      <c r="CM697" s="3"/>
      <c r="CN697" s="3">
        <v>0</v>
      </c>
      <c r="CO697" s="3"/>
      <c r="CP697" s="3">
        <v>221.35</v>
      </c>
      <c r="CQ697" s="3"/>
      <c r="CR697" s="3"/>
    </row>
    <row r="698" spans="1:96" ht="15" customHeight="1" x14ac:dyDescent="0.15">
      <c r="A698" s="1" t="s">
        <v>851</v>
      </c>
      <c r="B698" s="1" t="s">
        <v>633</v>
      </c>
      <c r="C698" s="1" t="s">
        <v>1034</v>
      </c>
      <c r="D698" s="1" t="str">
        <f>VLOOKUP(B698,VALIDAÇÃO!$B$2:$C$12,2,0)</f>
        <v>ESSENZA</v>
      </c>
      <c r="E698" s="1" t="s">
        <v>136</v>
      </c>
      <c r="F698" s="1" t="str">
        <f>VLOOKUP(E698,'[1]MAIO 25'!$D$2:$E$876,2,0)</f>
        <v>Masculino</v>
      </c>
      <c r="G698" s="1" t="str">
        <f>VLOOKUP(H698,VALIDAÇÃO!$F$2:$G$83,2,0)</f>
        <v>DIRETO</v>
      </c>
      <c r="H698" s="1" t="s">
        <v>1518</v>
      </c>
      <c r="I698" s="1" t="s">
        <v>847</v>
      </c>
      <c r="J698" s="15">
        <v>45677</v>
      </c>
      <c r="K698" s="15"/>
      <c r="L698" s="2">
        <v>1512.61</v>
      </c>
      <c r="M698" s="2" t="e">
        <f>W698+X698+Y698+Z698+AA698+AB698+AC698+AD698+AE698+AF698+AH698+AJ698+AK698+AL698+AM698+AN698+AO698+AP698+AR698+AT698+AV698++AX698+AY698+AZ698+BA698+BG698+BJ698+BO698+BP698+BQ698+BV698+BW698+BX698+BZ698+CB698+CC698+CD698+CE698+CF698+CH698+CI698+CL698+CN698+BT698+BC698+BE698+BN698+BU698+CQ698+#REF!+CR698+CG698</f>
        <v>#REF!</v>
      </c>
      <c r="N698" s="2">
        <f>(V698+BR698)</f>
        <v>978.8</v>
      </c>
      <c r="O698" s="2" t="e">
        <f t="shared" si="57"/>
        <v>#REF!</v>
      </c>
      <c r="P698" s="2" t="e">
        <f>O698+BS698</f>
        <v>#REF!</v>
      </c>
      <c r="Q698" s="2" t="e">
        <f t="shared" si="58"/>
        <v>#REF!</v>
      </c>
      <c r="R698" s="2" t="e">
        <f t="shared" si="59"/>
        <v>#REF!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/>
      <c r="AE698" s="3">
        <v>100</v>
      </c>
      <c r="AF698" s="3"/>
      <c r="AG698" s="4"/>
      <c r="AH698" s="3"/>
      <c r="AI698" s="3"/>
      <c r="AJ698" s="3"/>
      <c r="AK698" s="3">
        <v>2.46</v>
      </c>
      <c r="AL698" s="3"/>
      <c r="AM698" s="3"/>
      <c r="AN698" s="3">
        <v>128</v>
      </c>
      <c r="AO698" s="3"/>
      <c r="AP698" s="3"/>
      <c r="AQ698" s="4"/>
      <c r="AR698" s="3">
        <v>416.36</v>
      </c>
      <c r="AS698" s="4"/>
      <c r="AT698" s="3"/>
      <c r="AU698" s="4"/>
      <c r="AV698" s="3">
        <v>12.77</v>
      </c>
      <c r="AW698" s="4"/>
      <c r="AX698" s="3">
        <v>100</v>
      </c>
      <c r="AY698" s="3"/>
      <c r="AZ698" s="3"/>
      <c r="BA698" s="3">
        <v>19.23</v>
      </c>
      <c r="BB698" s="3"/>
      <c r="BC698" s="3"/>
      <c r="BD698" s="4"/>
      <c r="BE698" s="3"/>
      <c r="BF698" s="4"/>
      <c r="BG698" s="3">
        <v>144.08000000000001</v>
      </c>
      <c r="BH698" s="4">
        <v>547.14</v>
      </c>
      <c r="BI698" s="3">
        <v>452</v>
      </c>
      <c r="BJ698" s="3">
        <v>107.78</v>
      </c>
      <c r="BK698" s="3"/>
      <c r="BL698" s="3"/>
      <c r="BM698" s="3"/>
      <c r="BN698" s="3"/>
      <c r="BO698" s="3">
        <v>-52.14</v>
      </c>
      <c r="BP698" s="3">
        <v>-34.76</v>
      </c>
      <c r="BQ698" s="3">
        <v>-104.28</v>
      </c>
      <c r="BR698" s="3">
        <v>-759.2</v>
      </c>
      <c r="BS698" s="3">
        <f t="shared" si="55"/>
        <v>759.2</v>
      </c>
      <c r="BT698" s="3">
        <f t="shared" si="56"/>
        <v>-307.20000000000005</v>
      </c>
      <c r="BU698" s="3"/>
      <c r="BV698" s="3"/>
      <c r="BW698" s="3"/>
      <c r="BX698" s="3"/>
      <c r="BY698" s="3"/>
      <c r="BZ698" s="3"/>
      <c r="CA698" s="4"/>
      <c r="CB698" s="3"/>
      <c r="CC698" s="3">
        <v>-99.8</v>
      </c>
      <c r="CD698" s="3"/>
      <c r="CE698" s="3"/>
      <c r="CF698" s="3"/>
      <c r="CG698" s="3"/>
      <c r="CH698" s="3"/>
      <c r="CI698" s="3"/>
      <c r="CJ698" s="4"/>
      <c r="CK698" s="3"/>
      <c r="CL698" s="3">
        <v>-205.89</v>
      </c>
      <c r="CM698" s="3"/>
      <c r="CN698" s="3">
        <v>0</v>
      </c>
      <c r="CO698" s="3"/>
      <c r="CP698" s="3">
        <v>203.25</v>
      </c>
      <c r="CQ698" s="3"/>
      <c r="CR698" s="3"/>
    </row>
    <row r="699" spans="1:96" ht="15" customHeight="1" x14ac:dyDescent="0.15">
      <c r="A699" s="1" t="s">
        <v>845</v>
      </c>
      <c r="B699" s="1" t="s">
        <v>55</v>
      </c>
      <c r="C699" s="1" t="s">
        <v>1078</v>
      </c>
      <c r="D699" s="1" t="str">
        <f>VLOOKUP(B699,VALIDAÇÃO!$B$2:$C$12,2,0)</f>
        <v>UNIQUE</v>
      </c>
      <c r="E699" s="1" t="s">
        <v>764</v>
      </c>
      <c r="F699" s="1" t="str">
        <f>VLOOKUP(E699,'[1]MAIO 25'!$D$2:$E$876,2,0)</f>
        <v>Masculino</v>
      </c>
      <c r="G699" s="1" t="str">
        <f>VLOOKUP(H699,VALIDAÇÃO!$F$2:$G$83,2,0)</f>
        <v>DIRETO</v>
      </c>
      <c r="H699" s="1" t="s">
        <v>1518</v>
      </c>
      <c r="I699" s="1" t="s">
        <v>847</v>
      </c>
      <c r="J699" s="15">
        <v>45567</v>
      </c>
      <c r="K699" s="15"/>
      <c r="L699" s="2">
        <v>65</v>
      </c>
      <c r="M699" s="2" t="e">
        <f>W699+X699+Y699+Z699+AA699+AB699+AC699+AD699+AE699+AF699+AH699+AJ699+AK699+AL699+AM699+AN699+AO699+AP699+AR699+AT699+AV699++AX699+AY699+AZ699+BA699+BG699+BJ699+BO699+BP699+BQ699+BV699+BW699+BX699+BZ699+CB699+CC699+CD699+CE699+CF699+CH699+CI699+CL699+CN699+BT699+BC699+BE699+BN699+BU699+CQ699+#REF!+CR699+CG699</f>
        <v>#REF!</v>
      </c>
      <c r="N699" s="2">
        <f>(V699+BR699)</f>
        <v>1042.8</v>
      </c>
      <c r="O699" s="2" t="e">
        <f t="shared" si="57"/>
        <v>#REF!</v>
      </c>
      <c r="P699" s="2" t="e">
        <f>O699+BS699</f>
        <v>#REF!</v>
      </c>
      <c r="Q699" s="2" t="e">
        <f t="shared" si="58"/>
        <v>#REF!</v>
      </c>
      <c r="R699" s="2" t="e">
        <f t="shared" si="59"/>
        <v>#REF!</v>
      </c>
      <c r="S699" s="2">
        <v>1738</v>
      </c>
      <c r="T699" s="3"/>
      <c r="U699" s="4"/>
      <c r="V699" s="3">
        <v>1738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4"/>
      <c r="AH699" s="3"/>
      <c r="AI699" s="3"/>
      <c r="AJ699" s="3"/>
      <c r="AK699" s="3"/>
      <c r="AL699" s="3"/>
      <c r="AM699" s="3"/>
      <c r="AN699" s="3"/>
      <c r="AO699" s="3"/>
      <c r="AP699" s="3"/>
      <c r="AQ699" s="4"/>
      <c r="AR699" s="3"/>
      <c r="AS699" s="4">
        <v>878.14</v>
      </c>
      <c r="AT699" s="3"/>
      <c r="AU699" s="4"/>
      <c r="AV699" s="3"/>
      <c r="AW699" s="4"/>
      <c r="AX699" s="3"/>
      <c r="AY699" s="3"/>
      <c r="AZ699" s="3"/>
      <c r="BA699" s="3"/>
      <c r="BB699" s="3"/>
      <c r="BC699" s="3">
        <v>-119.71</v>
      </c>
      <c r="BD699" s="4">
        <v>909.17</v>
      </c>
      <c r="BE699" s="3">
        <v>-405.53</v>
      </c>
      <c r="BF699" s="4">
        <v>7</v>
      </c>
      <c r="BG699" s="3"/>
      <c r="BH699" s="4"/>
      <c r="BI699" s="3">
        <v>1419.27</v>
      </c>
      <c r="BJ699" s="3"/>
      <c r="BK699" s="3">
        <v>461.38</v>
      </c>
      <c r="BL699" s="3"/>
      <c r="BM699" s="3"/>
      <c r="BN699" s="3">
        <v>65</v>
      </c>
      <c r="BO699" s="3">
        <v>-52.14</v>
      </c>
      <c r="BP699" s="3">
        <v>-34.76</v>
      </c>
      <c r="BQ699" s="3">
        <v>-104.28</v>
      </c>
      <c r="BR699" s="3">
        <v>-695.2</v>
      </c>
      <c r="BS699" s="3">
        <f t="shared" si="55"/>
        <v>695.2</v>
      </c>
      <c r="BT699" s="3">
        <f t="shared" si="56"/>
        <v>724.06999999999994</v>
      </c>
      <c r="BU699" s="3"/>
      <c r="BV699" s="3"/>
      <c r="BW699" s="3"/>
      <c r="BX699" s="3"/>
      <c r="BY699" s="3"/>
      <c r="BZ699" s="3"/>
      <c r="CA699" s="4"/>
      <c r="CB699" s="3"/>
      <c r="CC699" s="3"/>
      <c r="CD699" s="3"/>
      <c r="CE699" s="3"/>
      <c r="CF699" s="3"/>
      <c r="CG699" s="3"/>
      <c r="CH699" s="3"/>
      <c r="CI699" s="3">
        <v>-289.67</v>
      </c>
      <c r="CJ699" s="4">
        <v>5</v>
      </c>
      <c r="CK699" s="3"/>
      <c r="CL699" s="3">
        <v>-69.23</v>
      </c>
      <c r="CM699" s="3"/>
      <c r="CN699" s="3">
        <v>0</v>
      </c>
      <c r="CO699" s="3"/>
      <c r="CP699" s="3">
        <v>73.84</v>
      </c>
      <c r="CQ699" s="3"/>
      <c r="CR699" s="3">
        <v>32.520000000000138</v>
      </c>
    </row>
    <row r="700" spans="1:96" ht="15" customHeight="1" x14ac:dyDescent="0.15">
      <c r="A700" s="1" t="s">
        <v>845</v>
      </c>
      <c r="B700" s="1" t="s">
        <v>55</v>
      </c>
      <c r="C700" s="1" t="s">
        <v>1296</v>
      </c>
      <c r="D700" s="1" t="str">
        <f>VLOOKUP(B700,VALIDAÇÃO!$B$2:$C$12,2,0)</f>
        <v>UNIQUE</v>
      </c>
      <c r="E700" s="1" t="s">
        <v>708</v>
      </c>
      <c r="F700" s="1" t="str">
        <f>VLOOKUP(E700,'[1]MAIO 25'!$D$2:$E$876,2,0)</f>
        <v>Masculino</v>
      </c>
      <c r="G700" s="1" t="str">
        <f>VLOOKUP(H700,VALIDAÇÃO!$F$2:$G$83,2,0)</f>
        <v>DIRETO</v>
      </c>
      <c r="H700" s="1" t="s">
        <v>1520</v>
      </c>
      <c r="I700" s="1" t="s">
        <v>847</v>
      </c>
      <c r="J700" s="15">
        <v>45670</v>
      </c>
      <c r="K700" s="15"/>
      <c r="L700" s="2">
        <v>2435.02</v>
      </c>
      <c r="M700" s="2" t="e">
        <f>W700+X700+Y700+Z700+AA700+AB700+AC700+AD700+AE700+AF700+AH700+AJ700+AK700+AL700+AM700+AN700+AO700+AP700+AR700+AT700+AV700++AX700+AY700+AZ700+BA700+BG700+BJ700+BO700+BP700+BQ700+BV700+BW700+BX700+BZ700+CB700+CC700+CD700+CE700+CF700+CH700+CI700+CL700+CN700+BT700+BC700+BE700+BN700+BU700+CQ700+#REF!+CR700+CG700</f>
        <v>#REF!</v>
      </c>
      <c r="N700" s="2">
        <f>(V700+BR700)</f>
        <v>1386</v>
      </c>
      <c r="O700" s="2" t="e">
        <f t="shared" si="57"/>
        <v>#REF!</v>
      </c>
      <c r="P700" s="2" t="e">
        <f>O700+BS700</f>
        <v>#REF!</v>
      </c>
      <c r="Q700" s="2" t="e">
        <f t="shared" si="58"/>
        <v>#REF!</v>
      </c>
      <c r="R700" s="2" t="e">
        <f t="shared" si="59"/>
        <v>#REF!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4"/>
      <c r="AH700" s="3"/>
      <c r="AI700" s="3"/>
      <c r="AJ700" s="3"/>
      <c r="AK700" s="3">
        <v>2.36</v>
      </c>
      <c r="AL700" s="3"/>
      <c r="AM700" s="3"/>
      <c r="AN700" s="3"/>
      <c r="AO700" s="3"/>
      <c r="AP700" s="3"/>
      <c r="AQ700" s="4"/>
      <c r="AR700" s="3">
        <v>48.84</v>
      </c>
      <c r="AS700" s="4">
        <v>444</v>
      </c>
      <c r="AT700" s="3"/>
      <c r="AU700" s="4"/>
      <c r="AV700" s="3">
        <v>12.26</v>
      </c>
      <c r="AW700" s="4">
        <v>0</v>
      </c>
      <c r="AX700" s="3">
        <v>1408.78</v>
      </c>
      <c r="AY700" s="3"/>
      <c r="AZ700" s="3"/>
      <c r="BA700" s="3">
        <v>270.92</v>
      </c>
      <c r="BB700" s="3"/>
      <c r="BC700" s="3"/>
      <c r="BD700" s="4"/>
      <c r="BE700" s="3"/>
      <c r="BF700" s="4"/>
      <c r="BG700" s="3"/>
      <c r="BH700" s="4"/>
      <c r="BI700" s="3">
        <v>695.2</v>
      </c>
      <c r="BJ700" s="3">
        <v>9.39</v>
      </c>
      <c r="BK700" s="3">
        <v>24.84</v>
      </c>
      <c r="BL700" s="3"/>
      <c r="BM700" s="3"/>
      <c r="BN700" s="3"/>
      <c r="BO700" s="3">
        <v>-69.3</v>
      </c>
      <c r="BP700" s="3">
        <v>-46.2</v>
      </c>
      <c r="BQ700" s="3">
        <v>-138.6</v>
      </c>
      <c r="BR700" s="3">
        <v>-924</v>
      </c>
      <c r="BS700" s="3">
        <f t="shared" si="55"/>
        <v>924</v>
      </c>
      <c r="BT700" s="3">
        <f t="shared" si="56"/>
        <v>-228.79999999999995</v>
      </c>
      <c r="BU700" s="3"/>
      <c r="BV700" s="3"/>
      <c r="BW700" s="3"/>
      <c r="BX700" s="3"/>
      <c r="BY700" s="3"/>
      <c r="BZ700" s="3"/>
      <c r="CA700" s="4"/>
      <c r="CB700" s="3"/>
      <c r="CC700" s="3"/>
      <c r="CD700" s="3"/>
      <c r="CE700" s="3"/>
      <c r="CF700" s="3"/>
      <c r="CG700" s="3"/>
      <c r="CH700" s="3"/>
      <c r="CI700" s="3"/>
      <c r="CJ700" s="4"/>
      <c r="CK700" s="3"/>
      <c r="CL700" s="3">
        <v>-380.91</v>
      </c>
      <c r="CM700" s="3"/>
      <c r="CN700" s="3">
        <v>-124.14</v>
      </c>
      <c r="CO700" s="3"/>
      <c r="CP700" s="3">
        <v>325</v>
      </c>
      <c r="CQ700" s="3"/>
      <c r="CR700" s="3"/>
    </row>
    <row r="701" spans="1:96" ht="15" customHeight="1" x14ac:dyDescent="0.15">
      <c r="A701" s="1" t="s">
        <v>848</v>
      </c>
      <c r="B701" s="1" t="s">
        <v>574</v>
      </c>
      <c r="C701" s="1" t="s">
        <v>1333</v>
      </c>
      <c r="D701" s="1" t="str">
        <f>VLOOKUP(B701,VALIDAÇÃO!$B$2:$C$12,2,0)</f>
        <v>MARIE CURIE</v>
      </c>
      <c r="E701" s="1" t="s">
        <v>21</v>
      </c>
      <c r="F701" s="1" t="str">
        <f>VLOOKUP(E701,'[1]MAIO 25'!$D$2:$E$876,2,0)</f>
        <v>Masculino</v>
      </c>
      <c r="G701" s="1" t="str">
        <f>VLOOKUP(H701,VALIDAÇÃO!$F$2:$G$83,2,0)</f>
        <v>DIRETO</v>
      </c>
      <c r="H701" s="1" t="s">
        <v>1518</v>
      </c>
      <c r="I701" s="1" t="s">
        <v>850</v>
      </c>
      <c r="J701" s="15">
        <v>45341</v>
      </c>
      <c r="K701" s="15"/>
      <c r="L701" s="2">
        <v>1213.92</v>
      </c>
      <c r="M701" s="2" t="e">
        <f>W701+X701+Y701+Z701+AA701+AB701+AC701+AD701+AE701+AF701+AH701+AJ701+AK701+AL701+AM701+AN701+AO701+AP701+AR701+AT701+AV701++AX701+AY701+AZ701+BA701+BG701+BJ701+BO701+BP701+BQ701+BV701+BW701+BX701+BZ701+CB701+CC701+CD701+CE701+CF701+CH701+CI701+CL701+CN701+BT701+BC701+BE701+BN701+BU701+CQ701+#REF!+CR701+CG701</f>
        <v>#REF!</v>
      </c>
      <c r="N701" s="2">
        <f>(V701+BR701)</f>
        <v>1042.8</v>
      </c>
      <c r="O701" s="2" t="e">
        <f t="shared" si="57"/>
        <v>#REF!</v>
      </c>
      <c r="P701" s="2" t="e">
        <f>O701+BS701</f>
        <v>#REF!</v>
      </c>
      <c r="Q701" s="2" t="e">
        <f t="shared" si="58"/>
        <v>#REF!</v>
      </c>
      <c r="R701" s="2" t="e">
        <f t="shared" si="59"/>
        <v>#REF!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4"/>
      <c r="AH701" s="3"/>
      <c r="AI701" s="3"/>
      <c r="AJ701" s="3"/>
      <c r="AK701" s="3">
        <v>2.25</v>
      </c>
      <c r="AL701" s="3"/>
      <c r="AM701" s="3"/>
      <c r="AN701" s="3"/>
      <c r="AO701" s="3"/>
      <c r="AP701" s="3">
        <v>187.35</v>
      </c>
      <c r="AQ701" s="4">
        <v>837</v>
      </c>
      <c r="AR701" s="3">
        <v>48.35</v>
      </c>
      <c r="AS701" s="4">
        <v>1599</v>
      </c>
      <c r="AT701" s="3"/>
      <c r="AU701" s="4"/>
      <c r="AV701" s="3">
        <v>11.71</v>
      </c>
      <c r="AW701" s="4">
        <v>0</v>
      </c>
      <c r="AX701" s="3">
        <v>209.68</v>
      </c>
      <c r="AY701" s="3"/>
      <c r="AZ701" s="3"/>
      <c r="BA701" s="3">
        <v>40.32</v>
      </c>
      <c r="BB701" s="3"/>
      <c r="BC701" s="3"/>
      <c r="BD701" s="4"/>
      <c r="BE701" s="3"/>
      <c r="BF701" s="4"/>
      <c r="BG701" s="3"/>
      <c r="BH701" s="4"/>
      <c r="BI701" s="3">
        <v>695.2</v>
      </c>
      <c r="BJ701" s="3">
        <v>45.33</v>
      </c>
      <c r="BK701" s="3">
        <v>134.91</v>
      </c>
      <c r="BL701" s="3"/>
      <c r="BM701" s="3"/>
      <c r="BN701" s="3"/>
      <c r="BO701" s="3">
        <v>-52.14</v>
      </c>
      <c r="BP701" s="3">
        <v>-34.76</v>
      </c>
      <c r="BQ701" s="3">
        <v>-104.28</v>
      </c>
      <c r="BR701" s="3">
        <v>-695.2</v>
      </c>
      <c r="BS701" s="3">
        <f t="shared" si="55"/>
        <v>695.2</v>
      </c>
      <c r="BT701" s="3">
        <f t="shared" si="56"/>
        <v>0</v>
      </c>
      <c r="BU701" s="3"/>
      <c r="BV701" s="3"/>
      <c r="BW701" s="3"/>
      <c r="BX701" s="3"/>
      <c r="BY701" s="3"/>
      <c r="BZ701" s="3"/>
      <c r="CA701" s="4"/>
      <c r="CB701" s="3"/>
      <c r="CC701" s="3"/>
      <c r="CD701" s="3"/>
      <c r="CE701" s="3"/>
      <c r="CF701" s="3"/>
      <c r="CG701" s="3"/>
      <c r="CH701" s="3"/>
      <c r="CI701" s="3"/>
      <c r="CJ701" s="4"/>
      <c r="CK701" s="3"/>
      <c r="CL701" s="3">
        <v>-182.69</v>
      </c>
      <c r="CM701" s="3"/>
      <c r="CN701" s="3">
        <v>0</v>
      </c>
      <c r="CO701" s="3"/>
      <c r="CP701" s="3">
        <v>182.63</v>
      </c>
      <c r="CQ701" s="3"/>
      <c r="CR701" s="3"/>
    </row>
    <row r="702" spans="1:96" ht="15" customHeight="1" x14ac:dyDescent="0.15">
      <c r="A702" s="1" t="s">
        <v>955</v>
      </c>
      <c r="B702" s="1" t="s">
        <v>275</v>
      </c>
      <c r="C702" s="1" t="s">
        <v>1859</v>
      </c>
      <c r="D702" s="1" t="str">
        <f>VLOOKUP(B702,VALIDAÇÃO!$B$2:$C$12,2,0)</f>
        <v>ÂNGELA</v>
      </c>
      <c r="E702" s="1" t="s">
        <v>1930</v>
      </c>
      <c r="F702" s="1" t="str">
        <f>VLOOKUP(E702,'[1]MAIO 25'!$D$2:$E$876,2,0)</f>
        <v>Masculino</v>
      </c>
      <c r="G702" s="1" t="str">
        <f>VLOOKUP(H702,VALIDAÇÃO!$F$2:$G$83,2,0)</f>
        <v>INDIRETO</v>
      </c>
      <c r="H702" s="1" t="s">
        <v>445</v>
      </c>
      <c r="I702" s="1" t="s">
        <v>1967</v>
      </c>
      <c r="J702" s="15">
        <v>44683</v>
      </c>
      <c r="K702" s="15"/>
      <c r="L702" s="2">
        <v>893.82</v>
      </c>
      <c r="M702" s="2" t="e">
        <f>W702+X702+Y702+Z702+AA702+AB702+AC702+AD702+AE702+AF702+AH702+AJ702+AK702+AL702+AM702+AN702+AO702+AP702+AR702+AT702+AV702++AX702+AY702+AZ702+BA702+BG702+BJ702+BO702+BP702+BQ702+BV702+BW702+BX702+BZ702+CB702+CC702+CD702+CE702+CF702+CH702+CI702+CL702+CN702+BT702+BC702+BE702+BN702+BU702+CQ702+#REF!+CR702+CG702</f>
        <v>#REF!</v>
      </c>
      <c r="N702" s="2">
        <f>(V702+BR702)</f>
        <v>1251.5</v>
      </c>
      <c r="O702" s="2" t="e">
        <f t="shared" si="57"/>
        <v>#REF!</v>
      </c>
      <c r="P702" s="2" t="e">
        <f>O702+BS702</f>
        <v>#REF!</v>
      </c>
      <c r="Q702" s="2" t="e">
        <f t="shared" si="58"/>
        <v>#REF!</v>
      </c>
      <c r="R702" s="2" t="e">
        <f t="shared" si="59"/>
        <v>#REF!</v>
      </c>
      <c r="S702" s="2">
        <v>2085.84</v>
      </c>
      <c r="T702" s="3"/>
      <c r="U702" s="4"/>
      <c r="V702" s="3">
        <v>2085.84</v>
      </c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4"/>
      <c r="AH702" s="3"/>
      <c r="AI702" s="3"/>
      <c r="AJ702" s="3"/>
      <c r="AK702" s="3"/>
      <c r="AL702" s="3"/>
      <c r="AM702" s="3"/>
      <c r="AN702" s="3"/>
      <c r="AO702" s="3"/>
      <c r="AP702" s="3"/>
      <c r="AQ702" s="4"/>
      <c r="AR702" s="3"/>
      <c r="AS702" s="4">
        <v>835.14</v>
      </c>
      <c r="AT702" s="3"/>
      <c r="AU702" s="4"/>
      <c r="AV702" s="3"/>
      <c r="AW702" s="4">
        <v>0</v>
      </c>
      <c r="AX702" s="3"/>
      <c r="AY702" s="3"/>
      <c r="AZ702" s="3"/>
      <c r="BA702" s="3"/>
      <c r="BB702" s="3"/>
      <c r="BC702" s="3"/>
      <c r="BD702" s="4"/>
      <c r="BE702" s="3"/>
      <c r="BF702" s="4"/>
      <c r="BG702" s="3"/>
      <c r="BH702" s="4"/>
      <c r="BI702" s="3">
        <v>924</v>
      </c>
      <c r="BJ702" s="3"/>
      <c r="BK702" s="3">
        <v>119.72</v>
      </c>
      <c r="BL702" s="3"/>
      <c r="BM702" s="3"/>
      <c r="BN702" s="3"/>
      <c r="BO702" s="3">
        <v>-62.580000000000013</v>
      </c>
      <c r="BP702" s="3"/>
      <c r="BQ702" s="3">
        <v>-125.15</v>
      </c>
      <c r="BR702" s="3">
        <v>-834.34</v>
      </c>
      <c r="BS702" s="3">
        <f t="shared" si="55"/>
        <v>834.34</v>
      </c>
      <c r="BT702" s="3">
        <f t="shared" si="56"/>
        <v>89.659999999999968</v>
      </c>
      <c r="BU702" s="3"/>
      <c r="BV702" s="3">
        <v>-5</v>
      </c>
      <c r="BW702" s="3"/>
      <c r="BX702" s="3"/>
      <c r="BY702" s="3"/>
      <c r="BZ702" s="3"/>
      <c r="CA702" s="4"/>
      <c r="CB702" s="3"/>
      <c r="CC702" s="3"/>
      <c r="CD702" s="3"/>
      <c r="CE702" s="3"/>
      <c r="CF702" s="3"/>
      <c r="CG702" s="3"/>
      <c r="CH702" s="3"/>
      <c r="CI702" s="3"/>
      <c r="CJ702" s="4"/>
      <c r="CK702" s="3"/>
      <c r="CL702" s="3">
        <v>-164.95</v>
      </c>
      <c r="CM702" s="3"/>
      <c r="CN702" s="3">
        <v>0</v>
      </c>
      <c r="CO702" s="3"/>
      <c r="CP702" s="3">
        <v>166.86</v>
      </c>
      <c r="CQ702" s="3"/>
      <c r="CR702" s="3"/>
    </row>
    <row r="703" spans="1:96" ht="15" customHeight="1" x14ac:dyDescent="0.15">
      <c r="A703" s="1" t="s">
        <v>872</v>
      </c>
      <c r="B703" s="1" t="s">
        <v>437</v>
      </c>
      <c r="C703" s="1" t="s">
        <v>1334</v>
      </c>
      <c r="D703" s="1" t="str">
        <f>VLOOKUP(B703,VALIDAÇÃO!$B$2:$C$12,2,0)</f>
        <v xml:space="preserve">BOSSA </v>
      </c>
      <c r="E703" s="1" t="s">
        <v>681</v>
      </c>
      <c r="F703" s="1" t="str">
        <f>VLOOKUP(E703,'[1]MAIO 25'!$D$2:$E$876,2,0)</f>
        <v>Masculino</v>
      </c>
      <c r="G703" s="1" t="str">
        <f>VLOOKUP(H703,VALIDAÇÃO!$F$2:$G$83,2,0)</f>
        <v>DIRETO</v>
      </c>
      <c r="H703" s="1" t="s">
        <v>1518</v>
      </c>
      <c r="I703" s="1" t="s">
        <v>847</v>
      </c>
      <c r="J703" s="15">
        <v>45222</v>
      </c>
      <c r="K703" s="15"/>
      <c r="L703" s="2">
        <v>1586.64</v>
      </c>
      <c r="M703" s="2" t="e">
        <f>W703+X703+Y703+Z703+AA703+AB703+AC703+AD703+AE703+AF703+AH703+AJ703+AK703+AL703+AM703+AN703+AO703+AP703+AR703+AT703+AV703++AX703+AY703+AZ703+BA703+BG703+BJ703+BO703+BP703+BQ703+BV703+BW703+BX703+BZ703+CB703+CC703+CD703+CE703+CF703+CH703+CI703+CL703+CN703+BT703+BC703+BE703+BN703+BU703+CQ703+#REF!+CR703+CG703</f>
        <v>#REF!</v>
      </c>
      <c r="N703" s="2">
        <f>(V703+BR703)</f>
        <v>1042.8</v>
      </c>
      <c r="O703" s="2" t="e">
        <f t="shared" si="57"/>
        <v>#REF!</v>
      </c>
      <c r="P703" s="2" t="e">
        <f>O703+BS703</f>
        <v>#REF!</v>
      </c>
      <c r="Q703" s="2" t="e">
        <f t="shared" si="58"/>
        <v>#REF!</v>
      </c>
      <c r="R703" s="2" t="e">
        <f t="shared" si="59"/>
        <v>#REF!</v>
      </c>
      <c r="S703" s="2">
        <v>1738</v>
      </c>
      <c r="T703" s="3">
        <v>1300</v>
      </c>
      <c r="U703" s="4">
        <v>10800</v>
      </c>
      <c r="V703" s="3">
        <v>1738</v>
      </c>
      <c r="W703" s="3"/>
      <c r="X703" s="3"/>
      <c r="Y703" s="3"/>
      <c r="Z703" s="3"/>
      <c r="AA703" s="3"/>
      <c r="AB703" s="3"/>
      <c r="AC703" s="3"/>
      <c r="AD703" s="3"/>
      <c r="AE703" s="3">
        <v>100</v>
      </c>
      <c r="AF703" s="3"/>
      <c r="AG703" s="4"/>
      <c r="AH703" s="3"/>
      <c r="AI703" s="3"/>
      <c r="AJ703" s="3"/>
      <c r="AK703" s="3">
        <v>2.72</v>
      </c>
      <c r="AL703" s="3"/>
      <c r="AM703" s="3"/>
      <c r="AN703" s="3">
        <v>107.8</v>
      </c>
      <c r="AO703" s="3"/>
      <c r="AP703" s="3"/>
      <c r="AQ703" s="4"/>
      <c r="AR703" s="3">
        <v>298.82</v>
      </c>
      <c r="AS703" s="4"/>
      <c r="AT703" s="3"/>
      <c r="AU703" s="4"/>
      <c r="AV703" s="3">
        <v>14.16</v>
      </c>
      <c r="AW703" s="4"/>
      <c r="AX703" s="3">
        <v>200</v>
      </c>
      <c r="AY703" s="3"/>
      <c r="AZ703" s="3"/>
      <c r="BA703" s="3">
        <v>38.46</v>
      </c>
      <c r="BB703" s="3"/>
      <c r="BC703" s="3"/>
      <c r="BD703" s="4"/>
      <c r="BE703" s="3"/>
      <c r="BF703" s="4"/>
      <c r="BG703" s="3"/>
      <c r="BH703" s="4"/>
      <c r="BI703" s="3">
        <v>452</v>
      </c>
      <c r="BJ703" s="3">
        <v>57.470000000000006</v>
      </c>
      <c r="BK703" s="3"/>
      <c r="BL703" s="3"/>
      <c r="BM703" s="3"/>
      <c r="BN703" s="3"/>
      <c r="BO703" s="3">
        <v>-52.14</v>
      </c>
      <c r="BP703" s="3">
        <v>-34.76</v>
      </c>
      <c r="BQ703" s="3"/>
      <c r="BR703" s="3">
        <v>-695.2</v>
      </c>
      <c r="BS703" s="3">
        <f t="shared" si="55"/>
        <v>695.2</v>
      </c>
      <c r="BT703" s="3">
        <f t="shared" si="56"/>
        <v>-243.20000000000005</v>
      </c>
      <c r="BU703" s="3"/>
      <c r="BV703" s="3"/>
      <c r="BW703" s="3"/>
      <c r="BX703" s="3"/>
      <c r="BY703" s="3"/>
      <c r="BZ703" s="3"/>
      <c r="CA703" s="4"/>
      <c r="CB703" s="3"/>
      <c r="CC703" s="3"/>
      <c r="CD703" s="3"/>
      <c r="CE703" s="3"/>
      <c r="CF703" s="3"/>
      <c r="CG703" s="3"/>
      <c r="CH703" s="3"/>
      <c r="CI703" s="3"/>
      <c r="CJ703" s="4"/>
      <c r="CK703" s="3"/>
      <c r="CL703" s="3">
        <v>-188.69</v>
      </c>
      <c r="CM703" s="3"/>
      <c r="CN703" s="3">
        <v>0</v>
      </c>
      <c r="CO703" s="3"/>
      <c r="CP703" s="3">
        <v>187.97</v>
      </c>
      <c r="CQ703" s="3"/>
      <c r="CR703" s="3"/>
    </row>
    <row r="704" spans="1:96" ht="15" customHeight="1" x14ac:dyDescent="0.15">
      <c r="A704" s="1" t="s">
        <v>851</v>
      </c>
      <c r="B704" s="1" t="s">
        <v>633</v>
      </c>
      <c r="C704" s="1" t="s">
        <v>912</v>
      </c>
      <c r="D704" s="1" t="str">
        <f>VLOOKUP(B704,VALIDAÇÃO!$B$2:$C$12,2,0)</f>
        <v>ESSENZA</v>
      </c>
      <c r="E704" s="1" t="s">
        <v>515</v>
      </c>
      <c r="F704" s="1" t="str">
        <f>VLOOKUP(E704,'[1]MAIO 25'!$D$2:$E$876,2,0)</f>
        <v>Feminino</v>
      </c>
      <c r="G704" s="1" t="str">
        <f>VLOOKUP(H704,VALIDAÇÃO!$F$2:$G$83,2,0)</f>
        <v>DIRETO</v>
      </c>
      <c r="H704" s="1" t="s">
        <v>1518</v>
      </c>
      <c r="I704" s="1" t="s">
        <v>847</v>
      </c>
      <c r="J704" s="15">
        <v>45705</v>
      </c>
      <c r="K704" s="15"/>
      <c r="L704" s="2">
        <v>1884.61</v>
      </c>
      <c r="M704" s="2" t="e">
        <f>W704+X704+Y704+Z704+AA704+AB704+AC704+AD704+AE704+AF704+AH704+AJ704+AK704+AL704+AM704+AN704+AO704+AP704+AR704+AT704+AV704++AX704+AY704+AZ704+BA704+BG704+BJ704+BO704+BP704+BQ704+BV704+BW704+BX704+BZ704+CB704+CC704+CD704+CE704+CF704+CH704+CI704+CL704+CN704+BT704+BC704+BE704+BN704+BU704+CQ704+#REF!+CR704+CG704</f>
        <v>#REF!</v>
      </c>
      <c r="N704" s="2">
        <f>(V704+BR704)</f>
        <v>1042.8</v>
      </c>
      <c r="O704" s="2" t="e">
        <f t="shared" si="57"/>
        <v>#REF!</v>
      </c>
      <c r="P704" s="2" t="e">
        <f>O704+BS704</f>
        <v>#REF!</v>
      </c>
      <c r="Q704" s="2" t="e">
        <f t="shared" si="58"/>
        <v>#REF!</v>
      </c>
      <c r="R704" s="2" t="e">
        <f t="shared" si="59"/>
        <v>#REF!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4"/>
      <c r="AH704" s="3"/>
      <c r="AI704" s="3"/>
      <c r="AJ704" s="3"/>
      <c r="AK704" s="3">
        <v>7.11</v>
      </c>
      <c r="AL704" s="3"/>
      <c r="AM704" s="3"/>
      <c r="AN704" s="3"/>
      <c r="AO704" s="3"/>
      <c r="AP704" s="3">
        <v>216.93</v>
      </c>
      <c r="AQ704" s="4">
        <v>969.14</v>
      </c>
      <c r="AR704" s="3">
        <v>325.26</v>
      </c>
      <c r="AS704" s="4"/>
      <c r="AT704" s="3"/>
      <c r="AU704" s="4"/>
      <c r="AV704" s="3">
        <v>36.96</v>
      </c>
      <c r="AW704" s="4">
        <v>0</v>
      </c>
      <c r="AX704" s="3">
        <v>202</v>
      </c>
      <c r="AY704" s="3"/>
      <c r="AZ704" s="3"/>
      <c r="BA704" s="3">
        <v>38.85</v>
      </c>
      <c r="BB704" s="3"/>
      <c r="BC704" s="3">
        <v>-23.72</v>
      </c>
      <c r="BD704" s="4">
        <v>180.14</v>
      </c>
      <c r="BE704" s="3"/>
      <c r="BF704" s="4"/>
      <c r="BG704" s="3">
        <v>270.74</v>
      </c>
      <c r="BH704" s="4">
        <v>1028.1400000000001</v>
      </c>
      <c r="BI704" s="3">
        <v>924</v>
      </c>
      <c r="BJ704" s="3">
        <v>156.33000000000001</v>
      </c>
      <c r="BK704" s="3">
        <v>35.549999999999997</v>
      </c>
      <c r="BL704" s="3"/>
      <c r="BM704" s="3"/>
      <c r="BN704" s="3"/>
      <c r="BO704" s="3"/>
      <c r="BP704" s="3">
        <v>-34.76</v>
      </c>
      <c r="BQ704" s="3">
        <v>-104.28</v>
      </c>
      <c r="BR704" s="3">
        <v>-695.2</v>
      </c>
      <c r="BS704" s="3">
        <f t="shared" si="55"/>
        <v>695.2</v>
      </c>
      <c r="BT704" s="3">
        <f t="shared" si="56"/>
        <v>228.79999999999995</v>
      </c>
      <c r="BU704" s="3"/>
      <c r="BV704" s="3"/>
      <c r="BW704" s="3"/>
      <c r="BX704" s="3"/>
      <c r="BY704" s="3"/>
      <c r="BZ704" s="3"/>
      <c r="CA704" s="4"/>
      <c r="CB704" s="3"/>
      <c r="CC704" s="3"/>
      <c r="CD704" s="3"/>
      <c r="CE704" s="3"/>
      <c r="CF704" s="3"/>
      <c r="CG704" s="3"/>
      <c r="CH704" s="3"/>
      <c r="CI704" s="3"/>
      <c r="CJ704" s="4"/>
      <c r="CK704" s="3"/>
      <c r="CL704" s="3">
        <v>-249.61</v>
      </c>
      <c r="CM704" s="3"/>
      <c r="CN704" s="3">
        <v>0</v>
      </c>
      <c r="CO704" s="3"/>
      <c r="CP704" s="3">
        <v>237.47</v>
      </c>
      <c r="CQ704" s="3"/>
      <c r="CR704" s="3"/>
    </row>
    <row r="705" spans="1:96" ht="15" customHeight="1" x14ac:dyDescent="0.15">
      <c r="A705" s="1" t="s">
        <v>855</v>
      </c>
      <c r="B705" s="1" t="s">
        <v>509</v>
      </c>
      <c r="C705" s="1" t="s">
        <v>1759</v>
      </c>
      <c r="D705" s="1" t="str">
        <f>VLOOKUP(B705,VALIDAÇÃO!$B$2:$C$12,2,0)</f>
        <v>AUGURI</v>
      </c>
      <c r="E705" s="1" t="s">
        <v>1760</v>
      </c>
      <c r="F705" s="1" t="e">
        <f>VLOOKUP(E705,'[1]MAIO 25'!$D$2:$E$876,2,0)</f>
        <v>#N/A</v>
      </c>
      <c r="G705" s="1" t="e">
        <f>VLOOKUP(H705,VALIDAÇÃO!$F$2:$G$83,2,0)</f>
        <v>#N/A</v>
      </c>
      <c r="H705" s="1" t="s">
        <v>1961</v>
      </c>
      <c r="I705" s="1" t="s">
        <v>925</v>
      </c>
      <c r="J705" s="15">
        <v>45810</v>
      </c>
      <c r="K705" s="15"/>
      <c r="L705" s="2">
        <v>2075.42</v>
      </c>
      <c r="M705" s="2" t="e">
        <f>W705+X705+Y705+Z705+AA705+AB705+AC705+AD705+AE705+AF705+AH705+AJ705+AK705+AL705+AM705+AN705+AO705+AP705+AR705+AT705+AV705++AX705+AY705+AZ705+BA705+BG705+BJ705+BO705+BP705+BQ705+BV705+BW705+BX705+BZ705+CB705+CC705+CD705+CE705+CF705+CH705+CI705+CL705+CN705+BT705+BC705+BE705+BN705+BU705+CQ705+#REF!+CR705+CG705</f>
        <v>#REF!</v>
      </c>
      <c r="N705" s="2">
        <f>(V705+BR705)</f>
        <v>1440.79</v>
      </c>
      <c r="O705" s="2" t="e">
        <f t="shared" si="57"/>
        <v>#REF!</v>
      </c>
      <c r="P705" s="2" t="e">
        <f>O705+BS705</f>
        <v>#REF!</v>
      </c>
      <c r="Q705" s="2" t="e">
        <f t="shared" si="58"/>
        <v>#REF!</v>
      </c>
      <c r="R705" s="2" t="e">
        <f t="shared" si="59"/>
        <v>#REF!</v>
      </c>
      <c r="S705" s="2">
        <v>2651.31</v>
      </c>
      <c r="T705" s="3"/>
      <c r="U705" s="4"/>
      <c r="V705" s="3">
        <v>2651.31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/>
      <c r="AH705" s="3"/>
      <c r="AI705" s="3"/>
      <c r="AJ705" s="3"/>
      <c r="AK705" s="3"/>
      <c r="AL705" s="3"/>
      <c r="AM705" s="3"/>
      <c r="AN705" s="3">
        <v>300</v>
      </c>
      <c r="AO705" s="3"/>
      <c r="AP705" s="3">
        <v>131.80000000000001</v>
      </c>
      <c r="AQ705" s="4">
        <v>386</v>
      </c>
      <c r="AR705" s="3">
        <v>438.43</v>
      </c>
      <c r="AS705" s="4">
        <v>876</v>
      </c>
      <c r="AT705" s="3"/>
      <c r="AU705" s="4"/>
      <c r="AV705" s="3"/>
      <c r="AW705" s="4">
        <v>0</v>
      </c>
      <c r="AX705" s="3"/>
      <c r="AY705" s="3"/>
      <c r="AZ705" s="3"/>
      <c r="BA705" s="3"/>
      <c r="BB705" s="3"/>
      <c r="BC705" s="3">
        <v>-12.05</v>
      </c>
      <c r="BD705" s="4">
        <v>60</v>
      </c>
      <c r="BE705" s="3"/>
      <c r="BF705" s="4"/>
      <c r="BG705" s="3"/>
      <c r="BH705" s="4"/>
      <c r="BI705" s="3">
        <v>695.2</v>
      </c>
      <c r="BJ705" s="3">
        <v>84.48</v>
      </c>
      <c r="BK705" s="3">
        <v>66.31</v>
      </c>
      <c r="BL705" s="3"/>
      <c r="BM705" s="3"/>
      <c r="BN705" s="3"/>
      <c r="BO705" s="3"/>
      <c r="BP705" s="3"/>
      <c r="BQ705" s="3"/>
      <c r="BR705" s="3">
        <v>-1210.52</v>
      </c>
      <c r="BS705" s="3">
        <f t="shared" si="55"/>
        <v>1210.52</v>
      </c>
      <c r="BT705" s="3">
        <f t="shared" si="56"/>
        <v>-515.31999999999994</v>
      </c>
      <c r="BU705" s="3"/>
      <c r="BV705" s="3"/>
      <c r="BW705" s="3"/>
      <c r="BX705" s="3"/>
      <c r="BY705" s="3"/>
      <c r="BZ705" s="3"/>
      <c r="CA705" s="4"/>
      <c r="CB705" s="3"/>
      <c r="CC705" s="3"/>
      <c r="CD705" s="3"/>
      <c r="CE705" s="3"/>
      <c r="CF705" s="3"/>
      <c r="CG705" s="3"/>
      <c r="CH705" s="3"/>
      <c r="CI705" s="3"/>
      <c r="CJ705" s="4"/>
      <c r="CK705" s="3"/>
      <c r="CL705" s="3">
        <v>-288.68</v>
      </c>
      <c r="CM705" s="3"/>
      <c r="CN705" s="3">
        <v>-19.350000000000001</v>
      </c>
      <c r="CO705" s="3"/>
      <c r="CP705" s="3">
        <v>263.51</v>
      </c>
      <c r="CQ705" s="3"/>
      <c r="CR705" s="3"/>
    </row>
    <row r="706" spans="1:96" ht="15" customHeight="1" x14ac:dyDescent="0.15">
      <c r="A706" s="1" t="s">
        <v>855</v>
      </c>
      <c r="B706" s="1" t="s">
        <v>509</v>
      </c>
      <c r="C706" s="1" t="s">
        <v>1335</v>
      </c>
      <c r="D706" s="1" t="str">
        <f>VLOOKUP(B706,VALIDAÇÃO!$B$2:$C$12,2,0)</f>
        <v>AUGURI</v>
      </c>
      <c r="E706" s="1" t="s">
        <v>456</v>
      </c>
      <c r="F706" s="1" t="str">
        <f>VLOOKUP(E706,'[1]MAIO 25'!$D$2:$E$876,2,0)</f>
        <v>Masculino</v>
      </c>
      <c r="G706" s="1" t="str">
        <f>VLOOKUP(H706,VALIDAÇÃO!$F$2:$G$83,2,0)</f>
        <v>DIRETO</v>
      </c>
      <c r="H706" s="1" t="s">
        <v>1518</v>
      </c>
      <c r="I706" s="1" t="s">
        <v>847</v>
      </c>
      <c r="J706" s="15">
        <v>45663</v>
      </c>
      <c r="K706" s="15"/>
      <c r="L706" s="2">
        <v>1360.88</v>
      </c>
      <c r="M706" s="2" t="e">
        <f>W706+X706+Y706+Z706+AA706+AB706+AC706+AD706+AE706+AF706+AH706+AJ706+AK706+AL706+AM706+AN706+AO706+AP706+AR706+AT706+AV706++AX706+AY706+AZ706+BA706+BG706+BJ706+BO706+BP706+BQ706+BV706+BW706+BX706+BZ706+CB706+CC706+CD706+CE706+CF706+CH706+CI706+CL706+CN706+BT706+BC706+BE706+BN706+BU706+CQ706+#REF!+CR706+CG706</f>
        <v>#REF!</v>
      </c>
      <c r="N706" s="2">
        <f>(V706+BR706)</f>
        <v>1042.8</v>
      </c>
      <c r="O706" s="2" t="e">
        <f t="shared" si="57"/>
        <v>#REF!</v>
      </c>
      <c r="P706" s="2" t="e">
        <f>O706+BS706</f>
        <v>#REF!</v>
      </c>
      <c r="Q706" s="2" t="e">
        <f t="shared" si="58"/>
        <v>#REF!</v>
      </c>
      <c r="R706" s="2" t="e">
        <f t="shared" si="59"/>
        <v>#REF!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4"/>
      <c r="AH706" s="3"/>
      <c r="AI706" s="3"/>
      <c r="AJ706" s="3"/>
      <c r="AK706" s="3">
        <v>1.49</v>
      </c>
      <c r="AL706" s="3"/>
      <c r="AM706" s="3"/>
      <c r="AN706" s="3"/>
      <c r="AO706" s="3"/>
      <c r="AP706" s="3">
        <v>217.34</v>
      </c>
      <c r="AQ706" s="4">
        <v>971</v>
      </c>
      <c r="AR706" s="3"/>
      <c r="AS706" s="4">
        <v>224.14</v>
      </c>
      <c r="AT706" s="3"/>
      <c r="AU706" s="4"/>
      <c r="AV706" s="3">
        <v>6.21</v>
      </c>
      <c r="AW706" s="4">
        <v>0</v>
      </c>
      <c r="AX706" s="3">
        <v>80.650000000000006</v>
      </c>
      <c r="AY706" s="3"/>
      <c r="AZ706" s="3"/>
      <c r="BA706" s="3">
        <v>19.36</v>
      </c>
      <c r="BB706" s="3"/>
      <c r="BC706" s="3"/>
      <c r="BD706" s="4"/>
      <c r="BE706" s="3"/>
      <c r="BF706" s="4"/>
      <c r="BG706" s="3">
        <v>126.93</v>
      </c>
      <c r="BH706" s="4">
        <v>482</v>
      </c>
      <c r="BI706" s="3">
        <v>924</v>
      </c>
      <c r="BJ706" s="3">
        <v>82.62</v>
      </c>
      <c r="BK706" s="3">
        <v>20.29</v>
      </c>
      <c r="BL706" s="3"/>
      <c r="BM706" s="3"/>
      <c r="BN706" s="3"/>
      <c r="BO706" s="3"/>
      <c r="BP706" s="3">
        <v>-34.76</v>
      </c>
      <c r="BQ706" s="3"/>
      <c r="BR706" s="3">
        <v>-695.2</v>
      </c>
      <c r="BS706" s="3">
        <f t="shared" si="55"/>
        <v>695.2</v>
      </c>
      <c r="BT706" s="3">
        <f t="shared" si="56"/>
        <v>228.79999999999995</v>
      </c>
      <c r="BU706" s="3"/>
      <c r="BV706" s="3"/>
      <c r="BW706" s="3"/>
      <c r="BX706" s="3"/>
      <c r="BY706" s="3"/>
      <c r="BZ706" s="3"/>
      <c r="CA706" s="4"/>
      <c r="CB706" s="3"/>
      <c r="CC706" s="3"/>
      <c r="CD706" s="3"/>
      <c r="CE706" s="3"/>
      <c r="CF706" s="3"/>
      <c r="CG706" s="3"/>
      <c r="CH706" s="3"/>
      <c r="CI706" s="3"/>
      <c r="CJ706" s="4"/>
      <c r="CK706" s="3"/>
      <c r="CL706" s="3">
        <v>-181.76</v>
      </c>
      <c r="CM706" s="3"/>
      <c r="CN706" s="3">
        <v>0</v>
      </c>
      <c r="CO706" s="3"/>
      <c r="CP706" s="3">
        <v>181.8</v>
      </c>
      <c r="CQ706" s="3"/>
      <c r="CR706" s="3"/>
    </row>
    <row r="707" spans="1:96" ht="15" customHeight="1" x14ac:dyDescent="0.15">
      <c r="A707" s="1" t="s">
        <v>855</v>
      </c>
      <c r="B707" s="1" t="s">
        <v>509</v>
      </c>
      <c r="C707" s="1" t="s">
        <v>1336</v>
      </c>
      <c r="D707" s="1" t="str">
        <f>VLOOKUP(B707,VALIDAÇÃO!$B$2:$C$12,2,0)</f>
        <v>AUGURI</v>
      </c>
      <c r="E707" s="1" t="s">
        <v>1501</v>
      </c>
      <c r="F707" s="1" t="str">
        <f>VLOOKUP(E707,'[1]MAIO 25'!$D$2:$E$876,2,0)</f>
        <v>Masculino</v>
      </c>
      <c r="G707" s="1" t="str">
        <f>VLOOKUP(H707,VALIDAÇÃO!$F$2:$G$83,2,0)</f>
        <v>DIRETO</v>
      </c>
      <c r="H707" s="1" t="s">
        <v>649</v>
      </c>
      <c r="I707" s="1" t="s">
        <v>847</v>
      </c>
      <c r="J707" s="15">
        <v>45797</v>
      </c>
      <c r="K707" s="15"/>
      <c r="L707" s="2">
        <v>1776.13</v>
      </c>
      <c r="M707" s="2" t="e">
        <f>W707+X707+Y707+Z707+AA707+AB707+AC707+AD707+AE707+AF707+AH707+AJ707+AK707+AL707+AM707+AN707+AO707+AP707+AR707+AT707+AV707++AX707+AY707+AZ707+BA707+BG707+BJ707+BO707+BP707+BQ707+BV707+BW707+BX707+BZ707+CB707+CC707+CD707+CE707+CF707+CH707+CI707+CL707+CN707+BT707+BC707+BE707+BN707+BU707+CQ707+#REF!+CR707+CG707</f>
        <v>#REF!</v>
      </c>
      <c r="N707" s="2">
        <f>(V707+BR707)</f>
        <v>1346</v>
      </c>
      <c r="O707" s="2" t="e">
        <f t="shared" si="57"/>
        <v>#REF!</v>
      </c>
      <c r="P707" s="2" t="e">
        <f>O707+BS707</f>
        <v>#REF!</v>
      </c>
      <c r="Q707" s="2" t="e">
        <f t="shared" si="58"/>
        <v>#REF!</v>
      </c>
      <c r="R707" s="2" t="e">
        <f t="shared" si="59"/>
        <v>#REF!</v>
      </c>
      <c r="S707" s="2">
        <v>2310</v>
      </c>
      <c r="T707" s="3"/>
      <c r="U707" s="4"/>
      <c r="V707" s="3">
        <v>2310</v>
      </c>
      <c r="W707" s="3"/>
      <c r="X707" s="3"/>
      <c r="Y707" s="3"/>
      <c r="Z707" s="3"/>
      <c r="AA707" s="3"/>
      <c r="AB707" s="3"/>
      <c r="AC707" s="3">
        <v>55.62</v>
      </c>
      <c r="AD707" s="3"/>
      <c r="AE707" s="3"/>
      <c r="AF707" s="3"/>
      <c r="AG707" s="4"/>
      <c r="AH707" s="3"/>
      <c r="AI707" s="3"/>
      <c r="AJ707" s="3"/>
      <c r="AK707" s="3">
        <v>2.06</v>
      </c>
      <c r="AL707" s="3"/>
      <c r="AM707" s="3"/>
      <c r="AN707" s="3">
        <v>80</v>
      </c>
      <c r="AO707" s="3"/>
      <c r="AP707" s="3">
        <v>289.17</v>
      </c>
      <c r="AQ707" s="4">
        <v>972</v>
      </c>
      <c r="AR707" s="3">
        <v>9.52</v>
      </c>
      <c r="AS707" s="4"/>
      <c r="AT707" s="3"/>
      <c r="AU707" s="4"/>
      <c r="AV707" s="3">
        <v>8.59</v>
      </c>
      <c r="AW707" s="4"/>
      <c r="AX707" s="3">
        <v>161.29</v>
      </c>
      <c r="AY707" s="3"/>
      <c r="AZ707" s="3"/>
      <c r="BA707" s="3">
        <v>38.71</v>
      </c>
      <c r="BB707" s="3"/>
      <c r="BC707" s="3"/>
      <c r="BD707" s="4"/>
      <c r="BE707" s="3"/>
      <c r="BF707" s="4"/>
      <c r="BG707" s="3"/>
      <c r="BH707" s="4"/>
      <c r="BI707" s="3">
        <v>924</v>
      </c>
      <c r="BJ707" s="3">
        <v>71.69</v>
      </c>
      <c r="BK707" s="3"/>
      <c r="BL707" s="3"/>
      <c r="BM707" s="3"/>
      <c r="BN707" s="3"/>
      <c r="BO707" s="3"/>
      <c r="BP707" s="3">
        <v>-46.2</v>
      </c>
      <c r="BQ707" s="3"/>
      <c r="BR707" s="3">
        <v>-964</v>
      </c>
      <c r="BS707" s="3">
        <f t="shared" ref="BS707:BS770" si="60">BR707*-1</f>
        <v>964</v>
      </c>
      <c r="BT707" s="3">
        <f t="shared" si="56"/>
        <v>-40</v>
      </c>
      <c r="BU707" s="3"/>
      <c r="BV707" s="3"/>
      <c r="BW707" s="3"/>
      <c r="BX707" s="3"/>
      <c r="BY707" s="3"/>
      <c r="BZ707" s="3"/>
      <c r="CA707" s="4"/>
      <c r="CB707" s="3"/>
      <c r="CC707" s="3"/>
      <c r="CD707" s="3"/>
      <c r="CE707" s="3"/>
      <c r="CF707" s="3"/>
      <c r="CG707" s="3"/>
      <c r="CH707" s="3"/>
      <c r="CI707" s="3"/>
      <c r="CJ707" s="4"/>
      <c r="CK707" s="3"/>
      <c r="CL707" s="3">
        <v>-240.32</v>
      </c>
      <c r="CM707" s="3"/>
      <c r="CN707" s="3">
        <v>0</v>
      </c>
      <c r="CO707" s="3"/>
      <c r="CP707" s="3">
        <v>231.28</v>
      </c>
      <c r="CQ707" s="3"/>
      <c r="CR707" s="3"/>
    </row>
    <row r="708" spans="1:96" ht="15" customHeight="1" x14ac:dyDescent="0.15">
      <c r="A708" s="1" t="s">
        <v>855</v>
      </c>
      <c r="B708" s="1" t="s">
        <v>509</v>
      </c>
      <c r="C708" s="1" t="s">
        <v>1337</v>
      </c>
      <c r="D708" s="1" t="str">
        <f>VLOOKUP(B708,VALIDAÇÃO!$B$2:$C$12,2,0)</f>
        <v>AUGURI</v>
      </c>
      <c r="E708" s="1" t="s">
        <v>99</v>
      </c>
      <c r="F708" s="1" t="str">
        <f>VLOOKUP(E708,'[1]MAIO 25'!$D$2:$E$876,2,0)</f>
        <v>Masculino</v>
      </c>
      <c r="G708" s="1" t="str">
        <f>VLOOKUP(H708,VALIDAÇÃO!$F$2:$G$83,2,0)</f>
        <v>DIRETO</v>
      </c>
      <c r="H708" s="1" t="s">
        <v>649</v>
      </c>
      <c r="I708" s="1" t="s">
        <v>847</v>
      </c>
      <c r="J708" s="15">
        <v>45705</v>
      </c>
      <c r="K708" s="15"/>
      <c r="L708" s="2">
        <v>1215.0899999999999</v>
      </c>
      <c r="M708" s="2" t="e">
        <f>W708+X708+Y708+Z708+AA708+AB708+AC708+AD708+AE708+AF708+AH708+AJ708+AK708+AL708+AM708+AN708+AO708+AP708+AR708+AT708+AV708++AX708+AY708+AZ708+BA708+BG708+BJ708+BO708+BP708+BQ708+BV708+BW708+BX708+BZ708+CB708+CC708+CD708+CE708+CF708+CH708+CI708+CL708+CN708+BT708+BC708+BE708+BN708+BU708+CQ708+#REF!+CR708+CG708</f>
        <v>#REF!</v>
      </c>
      <c r="N708" s="2">
        <f>(V708+BR708)</f>
        <v>1296</v>
      </c>
      <c r="O708" s="2" t="e">
        <f t="shared" si="57"/>
        <v>#REF!</v>
      </c>
      <c r="P708" s="2" t="e">
        <f>O708+BS708</f>
        <v>#REF!</v>
      </c>
      <c r="Q708" s="2" t="e">
        <f t="shared" si="58"/>
        <v>#REF!</v>
      </c>
      <c r="R708" s="2" t="e">
        <f t="shared" si="59"/>
        <v>#REF!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>
        <v>100</v>
      </c>
      <c r="AE708" s="3"/>
      <c r="AF708" s="3"/>
      <c r="AG708" s="4"/>
      <c r="AH708" s="3"/>
      <c r="AI708" s="3"/>
      <c r="AJ708" s="3"/>
      <c r="AK708" s="3"/>
      <c r="AL708" s="3"/>
      <c r="AM708" s="3"/>
      <c r="AN708" s="3">
        <v>180</v>
      </c>
      <c r="AO708" s="3"/>
      <c r="AP708" s="3"/>
      <c r="AQ708" s="4"/>
      <c r="AR708" s="3">
        <v>55.04</v>
      </c>
      <c r="AS708" s="4">
        <v>2436.14</v>
      </c>
      <c r="AT708" s="3"/>
      <c r="AU708" s="4"/>
      <c r="AV708" s="3"/>
      <c r="AW708" s="4">
        <v>0</v>
      </c>
      <c r="AX708" s="3"/>
      <c r="AY708" s="3"/>
      <c r="AZ708" s="3"/>
      <c r="BA708" s="3"/>
      <c r="BB708" s="3"/>
      <c r="BC708" s="3">
        <v>-7.88</v>
      </c>
      <c r="BD708" s="4">
        <v>45</v>
      </c>
      <c r="BE708" s="3">
        <v>-77</v>
      </c>
      <c r="BF708" s="4">
        <v>1</v>
      </c>
      <c r="BG708" s="3"/>
      <c r="BH708" s="4"/>
      <c r="BI708" s="3">
        <v>695.2</v>
      </c>
      <c r="BJ708" s="3">
        <v>13.21</v>
      </c>
      <c r="BK708" s="3">
        <v>165.96</v>
      </c>
      <c r="BL708" s="3"/>
      <c r="BM708" s="3"/>
      <c r="BN708" s="3"/>
      <c r="BO708" s="3"/>
      <c r="BP708" s="3">
        <v>-46.2</v>
      </c>
      <c r="BQ708" s="3"/>
      <c r="BR708" s="3">
        <v>-1014</v>
      </c>
      <c r="BS708" s="3">
        <f t="shared" si="60"/>
        <v>1014</v>
      </c>
      <c r="BT708" s="3">
        <f t="shared" si="56"/>
        <v>-318.79999999999995</v>
      </c>
      <c r="BU708" s="3"/>
      <c r="BV708" s="3"/>
      <c r="BW708" s="3"/>
      <c r="BX708" s="3"/>
      <c r="BY708" s="3"/>
      <c r="BZ708" s="3"/>
      <c r="CA708" s="4"/>
      <c r="CB708" s="3"/>
      <c r="CC708" s="3"/>
      <c r="CD708" s="3"/>
      <c r="CE708" s="3"/>
      <c r="CF708" s="3"/>
      <c r="CG708" s="3"/>
      <c r="CH708" s="3"/>
      <c r="CI708" s="3">
        <v>-77</v>
      </c>
      <c r="CJ708" s="4">
        <v>1</v>
      </c>
      <c r="CK708" s="3"/>
      <c r="CL708" s="3">
        <v>-176.7</v>
      </c>
      <c r="CM708" s="3"/>
      <c r="CN708" s="3">
        <v>0</v>
      </c>
      <c r="CO708" s="3"/>
      <c r="CP708" s="3">
        <v>177.3</v>
      </c>
      <c r="CQ708" s="3"/>
      <c r="CR708" s="3"/>
    </row>
    <row r="709" spans="1:96" ht="15" customHeight="1" x14ac:dyDescent="0.15">
      <c r="A709" s="1" t="s">
        <v>845</v>
      </c>
      <c r="B709" s="1" t="s">
        <v>55</v>
      </c>
      <c r="C709" s="1" t="s">
        <v>1338</v>
      </c>
      <c r="D709" s="1" t="str">
        <f>VLOOKUP(B709,VALIDAÇÃO!$B$2:$C$12,2,0)</f>
        <v>UNIQUE</v>
      </c>
      <c r="E709" s="1" t="s">
        <v>452</v>
      </c>
      <c r="F709" s="1" t="str">
        <f>VLOOKUP(E709,'[1]MAIO 25'!$D$2:$E$876,2,0)</f>
        <v>Masculino</v>
      </c>
      <c r="G709" s="1" t="str">
        <f>VLOOKUP(H709,VALIDAÇÃO!$F$2:$G$83,2,0)</f>
        <v>DIRETO</v>
      </c>
      <c r="H709" s="1" t="s">
        <v>1518</v>
      </c>
      <c r="I709" s="1" t="s">
        <v>847</v>
      </c>
      <c r="J709" s="15">
        <v>45735</v>
      </c>
      <c r="K709" s="15"/>
      <c r="L709" s="2">
        <v>784.67</v>
      </c>
      <c r="M709" s="2" t="e">
        <f>W709+X709+Y709+Z709+AA709+AB709+AC709+AD709+AE709+AF709+AH709+AJ709+AK709+AL709+AM709+AN709+AO709+AP709+AR709+AT709+AV709++AX709+AY709+AZ709+BA709+BG709+BJ709+BO709+BP709+BQ709+BV709+BW709+BX709+BZ709+CB709+CC709+CD709+CE709+CF709+CH709+CI709+CL709+CN709+BT709+BC709+BE709+BN709+BU709+CQ709+#REF!+CR709+CG709</f>
        <v>#REF!</v>
      </c>
      <c r="N709" s="2">
        <f>(V709+BR709)</f>
        <v>1042.8</v>
      </c>
      <c r="O709" s="2" t="e">
        <f t="shared" si="57"/>
        <v>#REF!</v>
      </c>
      <c r="P709" s="2" t="e">
        <f>O709+BS709</f>
        <v>#REF!</v>
      </c>
      <c r="Q709" s="2" t="e">
        <f t="shared" si="58"/>
        <v>#REF!</v>
      </c>
      <c r="R709" s="2" t="e">
        <f t="shared" si="59"/>
        <v>#REF!</v>
      </c>
      <c r="S709" s="2">
        <v>1738</v>
      </c>
      <c r="T709" s="3"/>
      <c r="U709" s="4"/>
      <c r="V709" s="3">
        <v>1738</v>
      </c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4"/>
      <c r="AH709" s="3"/>
      <c r="AI709" s="3"/>
      <c r="AJ709" s="3"/>
      <c r="AK709" s="3"/>
      <c r="AL709" s="3"/>
      <c r="AM709" s="3"/>
      <c r="AN709" s="3"/>
      <c r="AO709" s="3"/>
      <c r="AP709" s="3">
        <v>119.79</v>
      </c>
      <c r="AQ709" s="4">
        <v>535.16999999999996</v>
      </c>
      <c r="AR709" s="3">
        <v>263.49</v>
      </c>
      <c r="AS709" s="4">
        <v>60.17</v>
      </c>
      <c r="AT709" s="3"/>
      <c r="AU709" s="4"/>
      <c r="AV709" s="3"/>
      <c r="AW709" s="4">
        <v>0</v>
      </c>
      <c r="AX709" s="3"/>
      <c r="AY709" s="3"/>
      <c r="AZ709" s="3"/>
      <c r="BA709" s="3"/>
      <c r="BB709" s="3"/>
      <c r="BC709" s="3">
        <v>-36.1</v>
      </c>
      <c r="BD709" s="4">
        <v>274.17</v>
      </c>
      <c r="BE709" s="3">
        <v>-173.8</v>
      </c>
      <c r="BF709" s="4">
        <v>3</v>
      </c>
      <c r="BG709" s="3"/>
      <c r="BH709" s="4"/>
      <c r="BI709" s="3">
        <v>695.2</v>
      </c>
      <c r="BJ709" s="3">
        <v>73.709999999999994</v>
      </c>
      <c r="BK709" s="3">
        <v>4.0999999999999996</v>
      </c>
      <c r="BL709" s="3"/>
      <c r="BM709" s="3"/>
      <c r="BN709" s="3"/>
      <c r="BO709" s="3">
        <v>-52.14</v>
      </c>
      <c r="BP709" s="3">
        <v>-34.76</v>
      </c>
      <c r="BQ709" s="3">
        <v>-104.28</v>
      </c>
      <c r="BR709" s="3">
        <v>-695.2</v>
      </c>
      <c r="BS709" s="3">
        <f t="shared" si="60"/>
        <v>695.2</v>
      </c>
      <c r="BT709" s="3">
        <f t="shared" si="56"/>
        <v>0</v>
      </c>
      <c r="BU709" s="3"/>
      <c r="BV709" s="3"/>
      <c r="BW709" s="3"/>
      <c r="BX709" s="3"/>
      <c r="BY709" s="3"/>
      <c r="BZ709" s="3"/>
      <c r="CA709" s="4"/>
      <c r="CB709" s="3"/>
      <c r="CC709" s="3"/>
      <c r="CD709" s="3"/>
      <c r="CE709" s="3"/>
      <c r="CF709" s="3"/>
      <c r="CG709" s="3"/>
      <c r="CH709" s="3"/>
      <c r="CI709" s="3">
        <v>-173.8</v>
      </c>
      <c r="CJ709" s="4">
        <v>3</v>
      </c>
      <c r="CK709" s="3"/>
      <c r="CL709" s="3">
        <v>-140.24</v>
      </c>
      <c r="CM709" s="3"/>
      <c r="CN709" s="3">
        <v>0</v>
      </c>
      <c r="CO709" s="3"/>
      <c r="CP709" s="3">
        <v>144.9</v>
      </c>
      <c r="CQ709" s="3"/>
      <c r="CR709" s="3"/>
    </row>
    <row r="710" spans="1:96" ht="15" customHeight="1" x14ac:dyDescent="0.15">
      <c r="A710" s="1" t="s">
        <v>851</v>
      </c>
      <c r="B710" s="1" t="s">
        <v>633</v>
      </c>
      <c r="C710" s="1" t="s">
        <v>1339</v>
      </c>
      <c r="D710" s="1" t="str">
        <f>VLOOKUP(B710,VALIDAÇÃO!$B$2:$C$12,2,0)</f>
        <v>ESSENZA</v>
      </c>
      <c r="E710" s="1" t="s">
        <v>562</v>
      </c>
      <c r="F710" s="1" t="str">
        <f>VLOOKUP(E710,'[1]MAIO 25'!$D$2:$E$876,2,0)</f>
        <v>Masculino</v>
      </c>
      <c r="G710" s="1" t="str">
        <f>VLOOKUP(H710,VALIDAÇÃO!$F$2:$G$83,2,0)</f>
        <v>DIRETO</v>
      </c>
      <c r="H710" s="1" t="s">
        <v>247</v>
      </c>
      <c r="I710" s="1" t="s">
        <v>847</v>
      </c>
      <c r="J710" s="15">
        <v>45119</v>
      </c>
      <c r="K710" s="15"/>
      <c r="L710" s="2">
        <v>1122.29</v>
      </c>
      <c r="M710" s="2" t="e">
        <f>W710+X710+Y710+Z710+AA710+AB710+AC710+AD710+AE710+AF710+AH710+AJ710+AK710+AL710+AM710+AN710+AO710+AP710+AR710+AT710+AV710++AX710+AY710+AZ710+BA710+BG710+BJ710+BO710+BP710+BQ710+BV710+BW710+BX710+BZ710+CB710+CC710+CD710+CE710+CF710+CH710+CI710+CL710+CN710+BT710+BC710+BE710+BN710+BU710+CQ710+#REF!+CR710+CG710</f>
        <v>#REF!</v>
      </c>
      <c r="N710" s="2">
        <f>(V710+BR710)</f>
        <v>961.69</v>
      </c>
      <c r="O710" s="2" t="e">
        <f t="shared" si="57"/>
        <v>#REF!</v>
      </c>
      <c r="P710" s="2" t="e">
        <f>O710+BS710</f>
        <v>#REF!</v>
      </c>
      <c r="Q710" s="2" t="e">
        <f t="shared" si="58"/>
        <v>#REF!</v>
      </c>
      <c r="R710" s="2" t="e">
        <f t="shared" si="59"/>
        <v>#REF!</v>
      </c>
      <c r="S710" s="2">
        <v>1738</v>
      </c>
      <c r="T710" s="3"/>
      <c r="U710" s="4"/>
      <c r="V710" s="3">
        <v>1564.2</v>
      </c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4"/>
      <c r="AH710" s="3"/>
      <c r="AI710" s="3"/>
      <c r="AJ710" s="3"/>
      <c r="AK710" s="3">
        <v>2.06</v>
      </c>
      <c r="AL710" s="3"/>
      <c r="AM710" s="3"/>
      <c r="AN710" s="3"/>
      <c r="AO710" s="3"/>
      <c r="AP710" s="3">
        <v>97.85</v>
      </c>
      <c r="AQ710" s="4">
        <v>437.14</v>
      </c>
      <c r="AR710" s="3">
        <v>55.32</v>
      </c>
      <c r="AS710" s="4">
        <v>51.17</v>
      </c>
      <c r="AT710" s="3"/>
      <c r="AU710" s="4"/>
      <c r="AV710" s="3">
        <v>9.07</v>
      </c>
      <c r="AW710" s="4">
        <v>0</v>
      </c>
      <c r="AX710" s="3">
        <v>250</v>
      </c>
      <c r="AY710" s="3"/>
      <c r="AZ710" s="3"/>
      <c r="BA710" s="3">
        <v>56.82</v>
      </c>
      <c r="BB710" s="3"/>
      <c r="BC710" s="3"/>
      <c r="BD710" s="4"/>
      <c r="BE710" s="3"/>
      <c r="BF710" s="4"/>
      <c r="BG710" s="3"/>
      <c r="BH710" s="4"/>
      <c r="BI710" s="3">
        <v>924</v>
      </c>
      <c r="BJ710" s="3">
        <v>34.81</v>
      </c>
      <c r="BK710" s="3">
        <v>4.63</v>
      </c>
      <c r="BL710" s="3"/>
      <c r="BM710" s="3"/>
      <c r="BN710" s="3"/>
      <c r="BO710" s="3">
        <v>-46.93</v>
      </c>
      <c r="BP710" s="3">
        <v>-34.76</v>
      </c>
      <c r="BQ710" s="3">
        <v>-93.85</v>
      </c>
      <c r="BR710" s="3">
        <v>-602.51</v>
      </c>
      <c r="BS710" s="3">
        <f t="shared" si="60"/>
        <v>602.51</v>
      </c>
      <c r="BT710" s="3">
        <f t="shared" si="56"/>
        <v>321.49</v>
      </c>
      <c r="BU710" s="3"/>
      <c r="BV710" s="3"/>
      <c r="BW710" s="3"/>
      <c r="BX710" s="3"/>
      <c r="BY710" s="3"/>
      <c r="BZ710" s="3"/>
      <c r="CA710" s="4"/>
      <c r="CB710" s="3"/>
      <c r="CC710" s="3"/>
      <c r="CD710" s="3"/>
      <c r="CE710" s="3"/>
      <c r="CF710" s="3"/>
      <c r="CG710" s="3"/>
      <c r="CH710" s="3"/>
      <c r="CI710" s="3"/>
      <c r="CJ710" s="4"/>
      <c r="CK710" s="3"/>
      <c r="CL710" s="3">
        <v>-169.79</v>
      </c>
      <c r="CM710" s="3"/>
      <c r="CN710" s="3">
        <v>0</v>
      </c>
      <c r="CO710" s="3"/>
      <c r="CP710" s="3">
        <v>165.61</v>
      </c>
      <c r="CQ710" s="3"/>
      <c r="CR710" s="3"/>
    </row>
    <row r="711" spans="1:96" ht="15" customHeight="1" x14ac:dyDescent="0.15">
      <c r="A711" s="1" t="s">
        <v>865</v>
      </c>
      <c r="B711" s="1" t="s">
        <v>671</v>
      </c>
      <c r="C711" s="1" t="s">
        <v>1340</v>
      </c>
      <c r="D711" s="1" t="str">
        <f>VLOOKUP(B711,VALIDAÇÃO!$B$2:$C$12,2,0)</f>
        <v>VIVANT</v>
      </c>
      <c r="E711" s="1" t="s">
        <v>215</v>
      </c>
      <c r="F711" s="1" t="str">
        <f>VLOOKUP(E711,'[1]MAIO 25'!$D$2:$E$876,2,0)</f>
        <v>Masculino</v>
      </c>
      <c r="G711" s="1" t="str">
        <f>VLOOKUP(H711,VALIDAÇÃO!$F$2:$G$83,2,0)</f>
        <v>INDIRETO</v>
      </c>
      <c r="H711" s="1" t="s">
        <v>670</v>
      </c>
      <c r="I711" s="1" t="s">
        <v>867</v>
      </c>
      <c r="J711" s="15">
        <v>45184</v>
      </c>
      <c r="K711" s="15"/>
      <c r="L711" s="2">
        <v>2950.53</v>
      </c>
      <c r="M711" s="2" t="e">
        <f>W711+X711+Y711+Z711+AA711+AB711+AC711+AD711+AE711+AF711+AH711+AJ711+AK711+AL711+AM711+AN711+AO711+AP711+AR711+AT711+AV711++AX711+AY711+AZ711+BA711+BG711+BJ711+BO711+BP711+BQ711+BV711+BW711+BX711+BZ711+CB711+CC711+CD711+CE711+CF711+CH711+CI711+CL711+CN711+BT711+BC711+BE711+BN711+BU711+CQ711+#REF!+CR711+CG711</f>
        <v>#REF!</v>
      </c>
      <c r="N711" s="2">
        <f>(V711+BR711)</f>
        <v>2037.7700000000002</v>
      </c>
      <c r="O711" s="2" t="e">
        <f t="shared" si="57"/>
        <v>#REF!</v>
      </c>
      <c r="P711" s="2" t="e">
        <f>O711+BS711</f>
        <v>#REF!</v>
      </c>
      <c r="Q711" s="2" t="e">
        <f t="shared" si="58"/>
        <v>#REF!</v>
      </c>
      <c r="R711" s="2" t="e">
        <f t="shared" si="59"/>
        <v>#REF!</v>
      </c>
      <c r="S711" s="2">
        <v>3679.61</v>
      </c>
      <c r="T711" s="3"/>
      <c r="U711" s="4"/>
      <c r="V711" s="3">
        <v>3679.61</v>
      </c>
      <c r="W711" s="3"/>
      <c r="X711" s="3"/>
      <c r="Y711" s="3"/>
      <c r="Z711" s="3"/>
      <c r="AA711" s="3"/>
      <c r="AB711" s="3"/>
      <c r="AC711" s="3"/>
      <c r="AD711" s="3"/>
      <c r="AE711" s="3">
        <v>100</v>
      </c>
      <c r="AF711" s="3"/>
      <c r="AG711" s="4"/>
      <c r="AH711" s="3"/>
      <c r="AI711" s="3"/>
      <c r="AJ711" s="3"/>
      <c r="AK711" s="3">
        <v>5.79</v>
      </c>
      <c r="AL711" s="3"/>
      <c r="AM711" s="3"/>
      <c r="AN711" s="3">
        <v>340</v>
      </c>
      <c r="AO711" s="3"/>
      <c r="AP711" s="3"/>
      <c r="AQ711" s="4"/>
      <c r="AR711" s="3">
        <v>537.86</v>
      </c>
      <c r="AS711" s="4">
        <v>398</v>
      </c>
      <c r="AT711" s="3"/>
      <c r="AU711" s="4"/>
      <c r="AV711" s="3">
        <v>30.09</v>
      </c>
      <c r="AW711" s="4">
        <v>0</v>
      </c>
      <c r="AX711" s="3">
        <v>500</v>
      </c>
      <c r="AY711" s="3"/>
      <c r="AZ711" s="3"/>
      <c r="BA711" s="3">
        <v>96.15</v>
      </c>
      <c r="BB711" s="3"/>
      <c r="BC711" s="3"/>
      <c r="BD711" s="4"/>
      <c r="BE711" s="3"/>
      <c r="BF711" s="4"/>
      <c r="BG711" s="3"/>
      <c r="BH711" s="4"/>
      <c r="BI711" s="3">
        <v>695.2</v>
      </c>
      <c r="BJ711" s="3">
        <v>103.43</v>
      </c>
      <c r="BK711" s="3">
        <v>94.35</v>
      </c>
      <c r="BL711" s="3"/>
      <c r="BM711" s="3"/>
      <c r="BN711" s="3"/>
      <c r="BO711" s="3">
        <v>-52.14</v>
      </c>
      <c r="BP711" s="3"/>
      <c r="BQ711" s="3"/>
      <c r="BR711" s="3">
        <v>-1641.84</v>
      </c>
      <c r="BS711" s="3">
        <f t="shared" si="60"/>
        <v>1641.84</v>
      </c>
      <c r="BT711" s="3">
        <f t="shared" si="56"/>
        <v>-946.63999999999987</v>
      </c>
      <c r="BU711" s="3"/>
      <c r="BV711" s="3">
        <v>-5</v>
      </c>
      <c r="BW711" s="3"/>
      <c r="BX711" s="3"/>
      <c r="BY711" s="3"/>
      <c r="BZ711" s="3"/>
      <c r="CA711" s="4"/>
      <c r="CB711" s="3"/>
      <c r="CC711" s="3"/>
      <c r="CD711" s="3"/>
      <c r="CE711" s="3"/>
      <c r="CF711" s="3"/>
      <c r="CG711" s="3"/>
      <c r="CH711" s="3"/>
      <c r="CI711" s="3"/>
      <c r="CJ711" s="4"/>
      <c r="CK711" s="3"/>
      <c r="CL711" s="3">
        <v>-502.99</v>
      </c>
      <c r="CM711" s="3"/>
      <c r="CN711" s="3">
        <v>-240.43</v>
      </c>
      <c r="CO711" s="3"/>
      <c r="CP711" s="3">
        <v>396.23</v>
      </c>
      <c r="CQ711" s="3"/>
      <c r="CR711" s="3"/>
    </row>
    <row r="712" spans="1:96" ht="15" customHeight="1" x14ac:dyDescent="0.15">
      <c r="A712" s="1" t="s">
        <v>855</v>
      </c>
      <c r="B712" s="1" t="s">
        <v>509</v>
      </c>
      <c r="C712" s="1" t="s">
        <v>1761</v>
      </c>
      <c r="D712" s="1" t="str">
        <f>VLOOKUP(B712,VALIDAÇÃO!$B$2:$C$12,2,0)</f>
        <v>AUGURI</v>
      </c>
      <c r="E712" s="1" t="s">
        <v>1762</v>
      </c>
      <c r="F712" s="1" t="e">
        <f>VLOOKUP(E712,'[1]MAIO 25'!$D$2:$E$876,2,0)</f>
        <v>#N/A</v>
      </c>
      <c r="G712" s="1" t="str">
        <f>VLOOKUP(H712,VALIDAÇÃO!$F$2:$G$83,2,0)</f>
        <v>DIRETO</v>
      </c>
      <c r="H712" s="1" t="s">
        <v>1518</v>
      </c>
      <c r="I712" s="1" t="s">
        <v>847</v>
      </c>
      <c r="J712" s="15">
        <v>45817</v>
      </c>
      <c r="K712" s="15"/>
      <c r="L712" s="2">
        <v>998.22</v>
      </c>
      <c r="M712" s="2" t="e">
        <f>W712+X712+Y712+Z712+AA712+AB712+AC712+AD712+AE712+AF712+AH712+AJ712+AK712+AL712+AM712+AN712+AO712+AP712+AR712+AT712+AV712++AX712+AY712+AZ712+BA712+BG712+BJ712+BO712+BP712+BQ712+BV712+BW712+BX712+BZ712+CB712+CC712+CD712+CE712+CF712+CH712+CI712+CL712+CN712+BT712+BC712+BE712+BN712+BU712+CQ712+#REF!+CR712+CG712</f>
        <v>#REF!</v>
      </c>
      <c r="N712" s="2">
        <f>(V712+BR712)</f>
        <v>1042.8</v>
      </c>
      <c r="O712" s="2" t="e">
        <f t="shared" si="57"/>
        <v>#REF!</v>
      </c>
      <c r="P712" s="2" t="e">
        <f>O712+BS712</f>
        <v>#REF!</v>
      </c>
      <c r="Q712" s="2" t="e">
        <f t="shared" si="58"/>
        <v>#REF!</v>
      </c>
      <c r="R712" s="2" t="e">
        <f t="shared" si="59"/>
        <v>#REF!</v>
      </c>
      <c r="S712" s="2">
        <v>1738</v>
      </c>
      <c r="T712" s="3"/>
      <c r="U712" s="4"/>
      <c r="V712" s="3">
        <v>1738</v>
      </c>
      <c r="W712" s="3"/>
      <c r="X712" s="3"/>
      <c r="Y712" s="3"/>
      <c r="Z712" s="3"/>
      <c r="AA712" s="3"/>
      <c r="AB712" s="3"/>
      <c r="AC712" s="3"/>
      <c r="AD712" s="3">
        <v>100</v>
      </c>
      <c r="AE712" s="3"/>
      <c r="AF712" s="3"/>
      <c r="AG712" s="4"/>
      <c r="AH712" s="3"/>
      <c r="AI712" s="3"/>
      <c r="AJ712" s="3"/>
      <c r="AK712" s="3"/>
      <c r="AL712" s="3"/>
      <c r="AM712" s="3"/>
      <c r="AN712" s="3"/>
      <c r="AO712" s="3"/>
      <c r="AP712" s="3"/>
      <c r="AQ712" s="4"/>
      <c r="AR712" s="3"/>
      <c r="AS712" s="4">
        <v>1692</v>
      </c>
      <c r="AT712" s="3"/>
      <c r="AU712" s="4"/>
      <c r="AV712" s="3"/>
      <c r="AW712" s="4">
        <v>0</v>
      </c>
      <c r="AX712" s="3">
        <v>250</v>
      </c>
      <c r="AY712" s="3"/>
      <c r="AZ712" s="3"/>
      <c r="BA712" s="3">
        <v>60</v>
      </c>
      <c r="BB712" s="3"/>
      <c r="BC712" s="3">
        <v>-58.07</v>
      </c>
      <c r="BD712" s="4">
        <v>441</v>
      </c>
      <c r="BE712" s="3">
        <v>-57.93</v>
      </c>
      <c r="BF712" s="4">
        <v>1</v>
      </c>
      <c r="BG712" s="3"/>
      <c r="BH712" s="4"/>
      <c r="BI712" s="3">
        <v>695.2</v>
      </c>
      <c r="BJ712" s="3"/>
      <c r="BK712" s="3">
        <v>94.68</v>
      </c>
      <c r="BL712" s="3"/>
      <c r="BM712" s="3"/>
      <c r="BN712" s="3"/>
      <c r="BO712" s="3"/>
      <c r="BP712" s="3">
        <v>-34.76</v>
      </c>
      <c r="BQ712" s="3"/>
      <c r="BR712" s="3">
        <v>-695.2</v>
      </c>
      <c r="BS712" s="3">
        <f t="shared" si="60"/>
        <v>695.2</v>
      </c>
      <c r="BT712" s="3">
        <f t="shared" si="56"/>
        <v>0</v>
      </c>
      <c r="BU712" s="3"/>
      <c r="BV712" s="3"/>
      <c r="BW712" s="3"/>
      <c r="BX712" s="3"/>
      <c r="BY712" s="3"/>
      <c r="BZ712" s="3"/>
      <c r="CA712" s="4"/>
      <c r="CB712" s="3"/>
      <c r="CC712" s="3"/>
      <c r="CD712" s="3"/>
      <c r="CE712" s="3"/>
      <c r="CF712" s="3"/>
      <c r="CG712" s="3"/>
      <c r="CH712" s="3"/>
      <c r="CI712" s="3">
        <v>-57.93</v>
      </c>
      <c r="CJ712" s="4">
        <v>1</v>
      </c>
      <c r="CK712" s="3"/>
      <c r="CL712" s="3">
        <v>-145.88999999999999</v>
      </c>
      <c r="CM712" s="3"/>
      <c r="CN712" s="3">
        <v>0</v>
      </c>
      <c r="CO712" s="3"/>
      <c r="CP712" s="3">
        <v>149.91999999999999</v>
      </c>
      <c r="CQ712" s="3"/>
      <c r="CR712" s="3"/>
    </row>
    <row r="713" spans="1:96" ht="15" customHeight="1" x14ac:dyDescent="0.15">
      <c r="A713" s="1" t="s">
        <v>855</v>
      </c>
      <c r="B713" s="1" t="s">
        <v>509</v>
      </c>
      <c r="C713" s="1" t="s">
        <v>1161</v>
      </c>
      <c r="D713" s="1" t="str">
        <f>VLOOKUP(B713,VALIDAÇÃO!$B$2:$C$12,2,0)</f>
        <v>AUGURI</v>
      </c>
      <c r="E713" s="1" t="s">
        <v>1763</v>
      </c>
      <c r="F713" s="1" t="e">
        <f>VLOOKUP(E713,'[1]MAIO 25'!$D$2:$E$876,2,0)</f>
        <v>#N/A</v>
      </c>
      <c r="G713" s="1" t="str">
        <f>VLOOKUP(H713,VALIDAÇÃO!$F$2:$G$83,2,0)</f>
        <v>DIRETO</v>
      </c>
      <c r="H713" s="1" t="s">
        <v>1518</v>
      </c>
      <c r="I713" s="1" t="s">
        <v>847</v>
      </c>
      <c r="J713" s="15">
        <v>45817</v>
      </c>
      <c r="K713" s="15"/>
      <c r="L713" s="2">
        <v>961.75</v>
      </c>
      <c r="M713" s="2" t="e">
        <f>W713+X713+Y713+Z713+AA713+AB713+AC713+AD713+AE713+AF713+AH713+AJ713+AK713+AL713+AM713+AN713+AO713+AP713+AR713+AT713+AV713++AX713+AY713+AZ713+BA713+BG713+BJ713+BO713+BP713+BQ713+BV713+BW713+BX713+BZ713+CB713+CC713+CD713+CE713+CF713+CH713+CI713+CL713+CN713+BT713+BC713+BE713+BN713+BU713+CQ713+#REF!+CR713+CG713</f>
        <v>#REF!</v>
      </c>
      <c r="N713" s="2">
        <f>(V713+BR713)</f>
        <v>1042.8</v>
      </c>
      <c r="O713" s="2" t="e">
        <f t="shared" si="57"/>
        <v>#REF!</v>
      </c>
      <c r="P713" s="2" t="e">
        <f>O713+BS713</f>
        <v>#REF!</v>
      </c>
      <c r="Q713" s="2" t="e">
        <f t="shared" si="58"/>
        <v>#REF!</v>
      </c>
      <c r="R713" s="2" t="e">
        <f t="shared" si="59"/>
        <v>#REF!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4"/>
      <c r="AH713" s="3"/>
      <c r="AI713" s="3"/>
      <c r="AJ713" s="3"/>
      <c r="AK713" s="3"/>
      <c r="AL713" s="3"/>
      <c r="AM713" s="3"/>
      <c r="AN713" s="3"/>
      <c r="AO713" s="3"/>
      <c r="AP713" s="3"/>
      <c r="AQ713" s="4"/>
      <c r="AR713" s="3"/>
      <c r="AS713" s="4">
        <v>2285.14</v>
      </c>
      <c r="AT713" s="3"/>
      <c r="AU713" s="4"/>
      <c r="AV713" s="3"/>
      <c r="AW713" s="4">
        <v>0</v>
      </c>
      <c r="AX713" s="3">
        <v>77.42</v>
      </c>
      <c r="AY713" s="3"/>
      <c r="AZ713" s="3"/>
      <c r="BA713" s="3">
        <v>18.579999999999998</v>
      </c>
      <c r="BB713" s="3"/>
      <c r="BC713" s="3"/>
      <c r="BD713" s="4"/>
      <c r="BE713" s="3"/>
      <c r="BF713" s="4"/>
      <c r="BG713" s="3"/>
      <c r="BH713" s="4"/>
      <c r="BI713" s="3">
        <v>695.2</v>
      </c>
      <c r="BJ713" s="3"/>
      <c r="BK713" s="3">
        <v>299.47000000000003</v>
      </c>
      <c r="BL713" s="3"/>
      <c r="BM713" s="3"/>
      <c r="BN713" s="3"/>
      <c r="BO713" s="3"/>
      <c r="BP713" s="3">
        <v>-34.76</v>
      </c>
      <c r="BQ713" s="3"/>
      <c r="BR713" s="3">
        <v>-695.2</v>
      </c>
      <c r="BS713" s="3">
        <f t="shared" si="60"/>
        <v>695.2</v>
      </c>
      <c r="BT713" s="3">
        <f t="shared" si="56"/>
        <v>0</v>
      </c>
      <c r="BU713" s="3"/>
      <c r="BV713" s="3"/>
      <c r="BW713" s="3"/>
      <c r="BX713" s="3"/>
      <c r="BY713" s="3"/>
      <c r="BZ713" s="3"/>
      <c r="CA713" s="4"/>
      <c r="CB713" s="3"/>
      <c r="CC713" s="3"/>
      <c r="CD713" s="3"/>
      <c r="CE713" s="3"/>
      <c r="CF713" s="3"/>
      <c r="CG713" s="3"/>
      <c r="CH713" s="3"/>
      <c r="CI713" s="3"/>
      <c r="CJ713" s="4"/>
      <c r="CK713" s="3"/>
      <c r="CL713" s="3">
        <v>-142.29</v>
      </c>
      <c r="CM713" s="3"/>
      <c r="CN713" s="3">
        <v>0</v>
      </c>
      <c r="CO713" s="3"/>
      <c r="CP713" s="3">
        <v>146.72</v>
      </c>
      <c r="CQ713" s="3"/>
      <c r="CR713" s="3"/>
    </row>
    <row r="714" spans="1:96" ht="15" customHeight="1" x14ac:dyDescent="0.15">
      <c r="A714" s="1" t="s">
        <v>851</v>
      </c>
      <c r="B714" s="1" t="s">
        <v>633</v>
      </c>
      <c r="C714" s="1" t="s">
        <v>853</v>
      </c>
      <c r="D714" s="1" t="str">
        <f>VLOOKUP(B714,VALIDAÇÃO!$B$2:$C$12,2,0)</f>
        <v>ESSENZA</v>
      </c>
      <c r="E714" s="1" t="s">
        <v>1931</v>
      </c>
      <c r="F714" s="1" t="s">
        <v>1831</v>
      </c>
      <c r="G714" s="1" t="str">
        <f>VLOOKUP(H714,VALIDAÇÃO!$F$2:$G$83,2,0)</f>
        <v>DIRETO</v>
      </c>
      <c r="H714" s="1" t="s">
        <v>218</v>
      </c>
      <c r="I714" s="1" t="s">
        <v>847</v>
      </c>
      <c r="J714" s="15">
        <v>45855</v>
      </c>
      <c r="K714" s="15"/>
      <c r="L714" s="2">
        <v>909.55</v>
      </c>
      <c r="M714" s="2" t="e">
        <f>W714+X714+Y714+Z714+AA714+AB714+AC714+AD714+AE714+AF714+AH714+AJ714+AK714+AL714+AM714+AN714+AO714+AP714+AR714+AT714+AV714++AX714+AY714+AZ714+BA714+BG714+BJ714+BO714+BP714+BQ714+BV714+BW714+BX714+BZ714+CB714+CC714+CD714+CE714+CF714+CH714+CI714+CL714+CN714+BT714+BC714+BE714+BN714+BU714+CQ714+#REF!+CR714+CG714</f>
        <v>#REF!</v>
      </c>
      <c r="N714" s="2">
        <f>(V714+BR714)</f>
        <v>1078</v>
      </c>
      <c r="O714" s="2" t="e">
        <f t="shared" si="57"/>
        <v>#REF!</v>
      </c>
      <c r="P714" s="2" t="e">
        <f>O714+BS714</f>
        <v>#REF!</v>
      </c>
      <c r="Q714" s="2" t="e">
        <f t="shared" si="58"/>
        <v>#REF!</v>
      </c>
      <c r="R714" s="2" t="e">
        <f t="shared" si="59"/>
        <v>#REF!</v>
      </c>
      <c r="S714" s="2">
        <v>2310</v>
      </c>
      <c r="T714" s="3"/>
      <c r="U714" s="4"/>
      <c r="V714" s="3">
        <v>1078</v>
      </c>
      <c r="W714" s="3"/>
      <c r="X714" s="3"/>
      <c r="Y714" s="3"/>
      <c r="Z714" s="3"/>
      <c r="AA714" s="3"/>
      <c r="AB714" s="3"/>
      <c r="AC714" s="3">
        <v>55.62</v>
      </c>
      <c r="AD714" s="3"/>
      <c r="AE714" s="3"/>
      <c r="AF714" s="3"/>
      <c r="AG714" s="4"/>
      <c r="AH714" s="3"/>
      <c r="AI714" s="3"/>
      <c r="AJ714" s="3"/>
      <c r="AK714" s="3"/>
      <c r="AL714" s="3"/>
      <c r="AM714" s="3"/>
      <c r="AN714" s="3"/>
      <c r="AO714" s="3"/>
      <c r="AP714" s="3"/>
      <c r="AQ714" s="4"/>
      <c r="AR714" s="3"/>
      <c r="AS714" s="4">
        <v>333</v>
      </c>
      <c r="AT714" s="3"/>
      <c r="AU714" s="4"/>
      <c r="AV714" s="3"/>
      <c r="AW714" s="4"/>
      <c r="AX714" s="3"/>
      <c r="AY714" s="3"/>
      <c r="AZ714" s="3"/>
      <c r="BA714" s="3"/>
      <c r="BB714" s="3"/>
      <c r="BC714" s="3"/>
      <c r="BD714" s="4"/>
      <c r="BE714" s="3"/>
      <c r="BF714" s="4"/>
      <c r="BG714" s="3"/>
      <c r="BH714" s="4"/>
      <c r="BI714" s="3">
        <v>1025.17</v>
      </c>
      <c r="BJ714" s="3"/>
      <c r="BK714" s="3">
        <v>23.69</v>
      </c>
      <c r="BL714" s="3"/>
      <c r="BM714" s="3"/>
      <c r="BN714" s="3"/>
      <c r="BO714" s="3">
        <v>-32.340000000000003</v>
      </c>
      <c r="BP714" s="3">
        <v>-46.2</v>
      </c>
      <c r="BQ714" s="3">
        <v>-64.680000000000007</v>
      </c>
      <c r="BR714" s="3"/>
      <c r="BS714" s="3">
        <f t="shared" si="60"/>
        <v>0</v>
      </c>
      <c r="BT714" s="3">
        <f t="shared" si="56"/>
        <v>1025.17</v>
      </c>
      <c r="BU714" s="3"/>
      <c r="BV714" s="3"/>
      <c r="BW714" s="3"/>
      <c r="BX714" s="3"/>
      <c r="BY714" s="3"/>
      <c r="BZ714" s="3"/>
      <c r="CA714" s="4"/>
      <c r="CB714" s="3"/>
      <c r="CC714" s="3"/>
      <c r="CD714" s="3"/>
      <c r="CE714" s="3"/>
      <c r="CF714" s="3"/>
      <c r="CG714" s="3"/>
      <c r="CH714" s="3"/>
      <c r="CI714" s="3"/>
      <c r="CJ714" s="4"/>
      <c r="CK714" s="3"/>
      <c r="CL714" s="3">
        <v>-80.849999999999994</v>
      </c>
      <c r="CM714" s="3"/>
      <c r="CN714" s="3">
        <v>0</v>
      </c>
      <c r="CO714" s="3"/>
      <c r="CP714" s="3">
        <v>86.24</v>
      </c>
      <c r="CQ714" s="3"/>
      <c r="CR714" s="3"/>
    </row>
    <row r="715" spans="1:96" ht="15" customHeight="1" x14ac:dyDescent="0.15">
      <c r="A715" s="1" t="s">
        <v>855</v>
      </c>
      <c r="B715" s="1" t="s">
        <v>509</v>
      </c>
      <c r="C715" s="1" t="s">
        <v>1764</v>
      </c>
      <c r="D715" s="1" t="str">
        <f>VLOOKUP(B715,VALIDAÇÃO!$B$2:$C$12,2,0)</f>
        <v>AUGURI</v>
      </c>
      <c r="E715" s="1" t="s">
        <v>1502</v>
      </c>
      <c r="F715" s="1" t="str">
        <f>VLOOKUP(E715,'[1]MAIO 25'!$D$2:$E$876,2,0)</f>
        <v>Masculino</v>
      </c>
      <c r="G715" s="1" t="str">
        <f>VLOOKUP(H715,VALIDAÇÃO!$F$2:$G$83,2,0)</f>
        <v>DIRETO</v>
      </c>
      <c r="H715" s="1" t="s">
        <v>649</v>
      </c>
      <c r="I715" s="1" t="s">
        <v>847</v>
      </c>
      <c r="J715" s="15">
        <v>45782</v>
      </c>
      <c r="K715" s="15"/>
      <c r="L715" s="2">
        <v>1999.83</v>
      </c>
      <c r="M715" s="2" t="e">
        <f>W715+X715+Y715+Z715+AA715+AB715+AC715+AD715+AE715+AF715+AH715+AJ715+AK715+AL715+AM715+AN715+AO715+AP715+AR715+AT715+AV715++AX715+AY715+AZ715+BA715+BG715+BJ715+BO715+BP715+BQ715+BV715+BW715+BX715+BZ715+CB715+CC715+CD715+CE715+CF715+CH715+CI715+CL715+CN715+BT715+BC715+BE715+BN715+BU715+CQ715+#REF!+CR715+CG715</f>
        <v>#REF!</v>
      </c>
      <c r="N715" s="2">
        <f>(V715+BR715)</f>
        <v>1296</v>
      </c>
      <c r="O715" s="2" t="e">
        <f t="shared" si="57"/>
        <v>#REF!</v>
      </c>
      <c r="P715" s="2" t="e">
        <f>O715+BS715</f>
        <v>#REF!</v>
      </c>
      <c r="Q715" s="2" t="e">
        <f t="shared" si="58"/>
        <v>#REF!</v>
      </c>
      <c r="R715" s="2" t="e">
        <f t="shared" si="59"/>
        <v>#REF!</v>
      </c>
      <c r="S715" s="2">
        <v>2310</v>
      </c>
      <c r="T715" s="3"/>
      <c r="U715" s="4"/>
      <c r="V715" s="3">
        <v>2310</v>
      </c>
      <c r="W715" s="3"/>
      <c r="X715" s="3"/>
      <c r="Y715" s="3"/>
      <c r="Z715" s="3"/>
      <c r="AA715" s="3"/>
      <c r="AB715" s="3"/>
      <c r="AC715" s="3">
        <v>55.62</v>
      </c>
      <c r="AD715" s="3"/>
      <c r="AE715" s="3"/>
      <c r="AF715" s="3"/>
      <c r="AG715" s="4"/>
      <c r="AH715" s="3"/>
      <c r="AI715" s="3"/>
      <c r="AJ715" s="3"/>
      <c r="AK715" s="3">
        <v>2.96</v>
      </c>
      <c r="AL715" s="3"/>
      <c r="AM715" s="3"/>
      <c r="AN715" s="3">
        <v>180</v>
      </c>
      <c r="AO715" s="3"/>
      <c r="AP715" s="3">
        <v>286.49</v>
      </c>
      <c r="AQ715" s="4">
        <v>963</v>
      </c>
      <c r="AR715" s="3"/>
      <c r="AS715" s="4">
        <v>251</v>
      </c>
      <c r="AT715" s="3"/>
      <c r="AU715" s="4"/>
      <c r="AV715" s="3">
        <v>12.33</v>
      </c>
      <c r="AW715" s="4">
        <v>0</v>
      </c>
      <c r="AX715" s="3">
        <v>161.29</v>
      </c>
      <c r="AY715" s="3"/>
      <c r="AZ715" s="3"/>
      <c r="BA715" s="3">
        <v>38.71</v>
      </c>
      <c r="BB715" s="3"/>
      <c r="BC715" s="3"/>
      <c r="BD715" s="4"/>
      <c r="BE715" s="3"/>
      <c r="BF715" s="4"/>
      <c r="BG715" s="3">
        <v>167.65</v>
      </c>
      <c r="BH715" s="4">
        <v>479</v>
      </c>
      <c r="BI715" s="3">
        <v>695.2</v>
      </c>
      <c r="BJ715" s="3">
        <v>108.99</v>
      </c>
      <c r="BK715" s="3">
        <v>90.33</v>
      </c>
      <c r="BL715" s="3"/>
      <c r="BM715" s="3"/>
      <c r="BN715" s="3"/>
      <c r="BO715" s="3"/>
      <c r="BP715" s="3">
        <v>-46.2</v>
      </c>
      <c r="BQ715" s="3"/>
      <c r="BR715" s="3">
        <v>-1014</v>
      </c>
      <c r="BS715" s="3">
        <f t="shared" si="60"/>
        <v>1014</v>
      </c>
      <c r="BT715" s="3">
        <f t="shared" si="56"/>
        <v>-318.79999999999995</v>
      </c>
      <c r="BU715" s="3"/>
      <c r="BV715" s="3"/>
      <c r="BW715" s="3"/>
      <c r="BX715" s="3"/>
      <c r="BY715" s="3"/>
      <c r="BZ715" s="3"/>
      <c r="CA715" s="4"/>
      <c r="CB715" s="3"/>
      <c r="CC715" s="3"/>
      <c r="CD715" s="3"/>
      <c r="CE715" s="3"/>
      <c r="CF715" s="3"/>
      <c r="CG715" s="3"/>
      <c r="CH715" s="3"/>
      <c r="CI715" s="3"/>
      <c r="CJ715" s="4"/>
      <c r="CK715" s="3"/>
      <c r="CL715" s="3">
        <v>-264.01</v>
      </c>
      <c r="CM715" s="3"/>
      <c r="CN715" s="3">
        <v>0</v>
      </c>
      <c r="CO715" s="3"/>
      <c r="CP715" s="3">
        <v>247.07</v>
      </c>
      <c r="CQ715" s="3"/>
      <c r="CR715" s="3"/>
    </row>
    <row r="716" spans="1:96" ht="15" customHeight="1" x14ac:dyDescent="0.15">
      <c r="A716" s="1" t="s">
        <v>845</v>
      </c>
      <c r="B716" s="1" t="s">
        <v>55</v>
      </c>
      <c r="C716" s="1" t="s">
        <v>1341</v>
      </c>
      <c r="D716" s="1" t="str">
        <f>VLOOKUP(B716,VALIDAÇÃO!$B$2:$C$12,2,0)</f>
        <v>UNIQUE</v>
      </c>
      <c r="E716" s="1" t="s">
        <v>438</v>
      </c>
      <c r="F716" s="1" t="str">
        <f>VLOOKUP(E716,'[1]MAIO 25'!$D$2:$E$876,2,0)</f>
        <v>Masculino</v>
      </c>
      <c r="G716" s="1" t="str">
        <f>VLOOKUP(H716,VALIDAÇÃO!$F$2:$G$83,2,0)</f>
        <v>DIRETO</v>
      </c>
      <c r="H716" s="1" t="s">
        <v>1518</v>
      </c>
      <c r="I716" s="1" t="s">
        <v>847</v>
      </c>
      <c r="J716" s="15">
        <v>45523</v>
      </c>
      <c r="K716" s="15"/>
      <c r="L716" s="2">
        <v>1535.16</v>
      </c>
      <c r="M716" s="2" t="e">
        <f>W716+X716+Y716+Z716+AA716+AB716+AC716+AD716+AE716+AF716+AH716+AJ716+AK716+AL716+AM716+AN716+AO716+AP716+AR716+AT716+AV716++AX716+AY716+AZ716+BA716+BG716+BJ716+BO716+BP716+BQ716+BV716+BW716+BX716+BZ716+CB716+CC716+CD716+CE716+CF716+CH716+CI716+CL716+CN716+BT716+BC716+BE716+BN716+BU716+CQ716+#REF!+CR716+CG716</f>
        <v>#REF!</v>
      </c>
      <c r="N716" s="2">
        <f>(V716+BR716)</f>
        <v>968.8</v>
      </c>
      <c r="O716" s="2" t="e">
        <f t="shared" si="57"/>
        <v>#REF!</v>
      </c>
      <c r="P716" s="2" t="e">
        <f>O716+BS716</f>
        <v>#REF!</v>
      </c>
      <c r="Q716" s="2" t="e">
        <f t="shared" si="58"/>
        <v>#REF!</v>
      </c>
      <c r="R716" s="2" t="e">
        <f t="shared" si="59"/>
        <v>#REF!</v>
      </c>
      <c r="S716" s="2">
        <v>1738</v>
      </c>
      <c r="T716" s="3"/>
      <c r="U716" s="4"/>
      <c r="V716" s="3">
        <v>1738</v>
      </c>
      <c r="W716" s="3"/>
      <c r="X716" s="3"/>
      <c r="Y716" s="3"/>
      <c r="Z716" s="3"/>
      <c r="AA716" s="3"/>
      <c r="AB716" s="3"/>
      <c r="AC716" s="3"/>
      <c r="AD716" s="3"/>
      <c r="AE716" s="3">
        <v>100</v>
      </c>
      <c r="AF716" s="3"/>
      <c r="AG716" s="4"/>
      <c r="AH716" s="3"/>
      <c r="AI716" s="3"/>
      <c r="AJ716" s="3"/>
      <c r="AK716" s="3">
        <v>2.6599999999999993</v>
      </c>
      <c r="AL716" s="3"/>
      <c r="AM716" s="3"/>
      <c r="AN716" s="3">
        <v>148</v>
      </c>
      <c r="AO716" s="3"/>
      <c r="AP716" s="3">
        <v>86.66</v>
      </c>
      <c r="AQ716" s="4">
        <v>387.17</v>
      </c>
      <c r="AR716" s="3">
        <v>155.15</v>
      </c>
      <c r="AS716" s="4">
        <v>125.14</v>
      </c>
      <c r="AT716" s="3"/>
      <c r="AU716" s="4"/>
      <c r="AV716" s="3">
        <v>13.81</v>
      </c>
      <c r="AW716" s="4"/>
      <c r="AX716" s="3">
        <v>241.06</v>
      </c>
      <c r="AY716" s="3"/>
      <c r="AZ716" s="3"/>
      <c r="BA716" s="3">
        <v>46.36</v>
      </c>
      <c r="BB716" s="3"/>
      <c r="BC716" s="3"/>
      <c r="BD716" s="4"/>
      <c r="BE716" s="3"/>
      <c r="BF716" s="4"/>
      <c r="BG716" s="3"/>
      <c r="BH716" s="4"/>
      <c r="BI716" s="3">
        <v>695.2</v>
      </c>
      <c r="BJ716" s="3">
        <v>46.5</v>
      </c>
      <c r="BK716" s="3">
        <v>8.52</v>
      </c>
      <c r="BL716" s="3"/>
      <c r="BM716" s="3"/>
      <c r="BN716" s="3"/>
      <c r="BO716" s="3">
        <v>-52.14</v>
      </c>
      <c r="BP716" s="3">
        <v>-34.76</v>
      </c>
      <c r="BQ716" s="3"/>
      <c r="BR716" s="3">
        <v>-769.2</v>
      </c>
      <c r="BS716" s="3">
        <f t="shared" si="60"/>
        <v>769.2</v>
      </c>
      <c r="BT716" s="3">
        <f t="shared" si="56"/>
        <v>-74</v>
      </c>
      <c r="BU716" s="3"/>
      <c r="BV716" s="3"/>
      <c r="BW716" s="3"/>
      <c r="BX716" s="3"/>
      <c r="BY716" s="3"/>
      <c r="BZ716" s="3"/>
      <c r="CA716" s="4"/>
      <c r="CB716" s="3"/>
      <c r="CC716" s="3"/>
      <c r="CD716" s="3"/>
      <c r="CE716" s="3"/>
      <c r="CF716" s="3"/>
      <c r="CG716" s="3"/>
      <c r="CH716" s="3"/>
      <c r="CI716" s="3"/>
      <c r="CJ716" s="4"/>
      <c r="CK716" s="3"/>
      <c r="CL716" s="3">
        <v>-186.94</v>
      </c>
      <c r="CM716" s="3"/>
      <c r="CN716" s="3">
        <v>0</v>
      </c>
      <c r="CO716" s="3"/>
      <c r="CP716" s="3">
        <v>186.41</v>
      </c>
      <c r="CQ716" s="3"/>
      <c r="CR716" s="3"/>
    </row>
    <row r="717" spans="1:96" ht="15" customHeight="1" x14ac:dyDescent="0.15">
      <c r="A717" s="1" t="s">
        <v>845</v>
      </c>
      <c r="B717" s="1" t="s">
        <v>55</v>
      </c>
      <c r="C717" s="1" t="s">
        <v>1765</v>
      </c>
      <c r="D717" s="1" t="str">
        <f>VLOOKUP(B717,VALIDAÇÃO!$B$2:$C$12,2,0)</f>
        <v>UNIQUE</v>
      </c>
      <c r="E717" s="1" t="s">
        <v>1766</v>
      </c>
      <c r="F717" s="1" t="e">
        <f>VLOOKUP(E717,'[1]MAIO 25'!$D$2:$E$876,2,0)</f>
        <v>#N/A</v>
      </c>
      <c r="G717" s="1" t="str">
        <f>VLOOKUP(H717,VALIDAÇÃO!$F$2:$G$83,2,0)</f>
        <v>INDIRETO</v>
      </c>
      <c r="H717" s="1" t="s">
        <v>52</v>
      </c>
      <c r="I717" s="1" t="s">
        <v>925</v>
      </c>
      <c r="J717" s="15">
        <v>45817</v>
      </c>
      <c r="K717" s="15"/>
      <c r="L717" s="2">
        <v>1771.69</v>
      </c>
      <c r="M717" s="2" t="e">
        <f>W717+X717+Y717+Z717+AA717+AB717+AC717+AD717+AE717+AF717+AH717+AJ717+AK717+AL717+AM717+AN717+AO717+AP717+AR717+AT717+AV717++AX717+AY717+AZ717+BA717+BG717+BJ717+BO717+BP717+BQ717+BV717+BW717+BX717+BZ717+CB717+CC717+CD717+CE717+CF717+CH717+CI717+CL717+CN717+BT717+BC717+BE717+BN717+BU717+CQ717+#REF!+CR717+CG717</f>
        <v>#REF!</v>
      </c>
      <c r="N717" s="2">
        <f>(V717+BR717)</f>
        <v>1892.36</v>
      </c>
      <c r="O717" s="2" t="e">
        <f t="shared" si="57"/>
        <v>#REF!</v>
      </c>
      <c r="P717" s="2" t="e">
        <f>O717+BS717</f>
        <v>#REF!</v>
      </c>
      <c r="Q717" s="2" t="e">
        <f t="shared" si="58"/>
        <v>#REF!</v>
      </c>
      <c r="R717" s="2" t="e">
        <f t="shared" si="59"/>
        <v>#REF!</v>
      </c>
      <c r="S717" s="2">
        <v>3153.93</v>
      </c>
      <c r="T717" s="3"/>
      <c r="U717" s="4"/>
      <c r="V717" s="3">
        <v>3153.93</v>
      </c>
      <c r="W717" s="3"/>
      <c r="X717" s="3"/>
      <c r="Y717" s="3">
        <v>0.15</v>
      </c>
      <c r="Z717" s="3"/>
      <c r="AA717" s="3"/>
      <c r="AB717" s="3"/>
      <c r="AC717" s="3"/>
      <c r="AD717" s="3"/>
      <c r="AE717" s="3"/>
      <c r="AF717" s="3"/>
      <c r="AG717" s="4"/>
      <c r="AH717" s="3"/>
      <c r="AI717" s="3"/>
      <c r="AJ717" s="3"/>
      <c r="AK717" s="3"/>
      <c r="AL717" s="3"/>
      <c r="AM717" s="3"/>
      <c r="AN717" s="3"/>
      <c r="AO717" s="3"/>
      <c r="AP717" s="3"/>
      <c r="AQ717" s="4"/>
      <c r="AR717" s="3">
        <v>580.91999999999996</v>
      </c>
      <c r="AS717" s="4">
        <v>219</v>
      </c>
      <c r="AT717" s="3"/>
      <c r="AU717" s="4"/>
      <c r="AV717" s="3"/>
      <c r="AW717" s="4">
        <v>0</v>
      </c>
      <c r="AX717" s="3"/>
      <c r="AY717" s="3"/>
      <c r="AZ717" s="3"/>
      <c r="BA717" s="3"/>
      <c r="BB717" s="3"/>
      <c r="BC717" s="3"/>
      <c r="BD717" s="4"/>
      <c r="BE717" s="3"/>
      <c r="BF717" s="4"/>
      <c r="BG717" s="3"/>
      <c r="BH717" s="4"/>
      <c r="BI717" s="3">
        <v>924</v>
      </c>
      <c r="BJ717" s="3">
        <v>111.74</v>
      </c>
      <c r="BK717" s="3">
        <v>51.91</v>
      </c>
      <c r="BL717" s="3"/>
      <c r="BM717" s="3"/>
      <c r="BN717" s="3"/>
      <c r="BO717" s="3">
        <v>-52.14</v>
      </c>
      <c r="BP717" s="3"/>
      <c r="BQ717" s="3"/>
      <c r="BR717" s="3">
        <v>-1261.57</v>
      </c>
      <c r="BS717" s="3">
        <f t="shared" si="60"/>
        <v>1261.57</v>
      </c>
      <c r="BT717" s="3">
        <f t="shared" si="56"/>
        <v>-337.56999999999994</v>
      </c>
      <c r="BU717" s="3"/>
      <c r="BV717" s="3">
        <v>-5</v>
      </c>
      <c r="BW717" s="3"/>
      <c r="BX717" s="3"/>
      <c r="BY717" s="3"/>
      <c r="BZ717" s="3"/>
      <c r="CA717" s="4"/>
      <c r="CB717" s="3"/>
      <c r="CC717" s="3"/>
      <c r="CD717" s="3"/>
      <c r="CE717" s="3"/>
      <c r="CF717" s="3"/>
      <c r="CG717" s="3"/>
      <c r="CH717" s="3">
        <v>-309.56</v>
      </c>
      <c r="CI717" s="3"/>
      <c r="CJ717" s="4"/>
      <c r="CK717" s="3"/>
      <c r="CL717" s="3">
        <v>-355.01</v>
      </c>
      <c r="CM717" s="3"/>
      <c r="CN717" s="3">
        <v>-91.77</v>
      </c>
      <c r="CO717" s="3"/>
      <c r="CP717" s="3">
        <v>307.73</v>
      </c>
      <c r="CQ717" s="3"/>
      <c r="CR717" s="3"/>
    </row>
    <row r="718" spans="1:96" ht="15" customHeight="1" x14ac:dyDescent="0.15">
      <c r="A718" s="1" t="s">
        <v>859</v>
      </c>
      <c r="B718" s="1" t="s">
        <v>249</v>
      </c>
      <c r="C718" s="1" t="s">
        <v>1284</v>
      </c>
      <c r="D718" s="1" t="str">
        <f>VLOOKUP(B718,VALIDAÇÃO!$B$2:$C$12,2,0)</f>
        <v>MANUNTENÇÃO</v>
      </c>
      <c r="E718" s="1" t="s">
        <v>1932</v>
      </c>
      <c r="F718" s="1" t="e">
        <f>VLOOKUP(E718,'[1]MAIO 25'!$D$2:$E$876,2,0)</f>
        <v>#N/A</v>
      </c>
      <c r="G718" s="1" t="str">
        <f>VLOOKUP(H718,VALIDAÇÃO!$F$2:$G$83,2,0)</f>
        <v>DIRETO</v>
      </c>
      <c r="H718" s="1" t="s">
        <v>1518</v>
      </c>
      <c r="I718" s="1" t="s">
        <v>1964</v>
      </c>
      <c r="J718" s="15">
        <v>41709</v>
      </c>
      <c r="K718" s="15"/>
      <c r="L718" s="2"/>
      <c r="M718" s="2" t="e">
        <f>W718+X718+Y718+Z718+AA718+AB718+AC718+AD718+AE718+AF718+AH718+AJ718+AK718+AL718+AM718+AN718+AO718+AP718+AR718+AT718+AV718++AX718+AY718+AZ718+BA718+BG718+BJ718+BO718+BP718+BQ718+BV718+BW718+BX718+BZ718+CB718+CC718+CD718+CE718+CF718+CH718+CI718+CL718+CN718+BT718+BC718+BE718+BN718+BU718+CQ718+#REF!+CR718+CG718</f>
        <v>#REF!</v>
      </c>
      <c r="N718" s="2">
        <f>(V718+BR718)</f>
        <v>0</v>
      </c>
      <c r="O718" s="2" t="e">
        <f t="shared" si="57"/>
        <v>#REF!</v>
      </c>
      <c r="P718" s="2" t="e">
        <f>O718+BS718</f>
        <v>#REF!</v>
      </c>
      <c r="Q718" s="2" t="e">
        <f t="shared" si="58"/>
        <v>#REF!</v>
      </c>
      <c r="R718" s="2" t="e">
        <f t="shared" si="59"/>
        <v>#REF!</v>
      </c>
      <c r="S718" s="2">
        <v>1738</v>
      </c>
      <c r="T718" s="3"/>
      <c r="U718" s="4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4"/>
      <c r="AH718" s="3"/>
      <c r="AI718" s="3"/>
      <c r="AJ718" s="3"/>
      <c r="AK718" s="3"/>
      <c r="AL718" s="3"/>
      <c r="AM718" s="3"/>
      <c r="AN718" s="3"/>
      <c r="AO718" s="3"/>
      <c r="AP718" s="3"/>
      <c r="AQ718" s="4"/>
      <c r="AR718" s="3"/>
      <c r="AS718" s="4">
        <v>264</v>
      </c>
      <c r="AT718" s="3"/>
      <c r="AU718" s="4"/>
      <c r="AV718" s="3"/>
      <c r="AW718" s="4">
        <v>0</v>
      </c>
      <c r="AX718" s="3"/>
      <c r="AY718" s="3"/>
      <c r="AZ718" s="3"/>
      <c r="BA718" s="3"/>
      <c r="BB718" s="3"/>
      <c r="BC718" s="3"/>
      <c r="BD718" s="4"/>
      <c r="BE718" s="3"/>
      <c r="BF718" s="4"/>
      <c r="BG718" s="3"/>
      <c r="BH718" s="4"/>
      <c r="BI718" s="3">
        <v>924</v>
      </c>
      <c r="BJ718" s="3"/>
      <c r="BK718" s="3">
        <v>54.96</v>
      </c>
      <c r="BL718" s="3"/>
      <c r="BM718" s="3"/>
      <c r="BN718" s="3"/>
      <c r="BO718" s="3"/>
      <c r="BP718" s="3"/>
      <c r="BQ718" s="3"/>
      <c r="BR718" s="3"/>
      <c r="BS718" s="3">
        <f t="shared" si="60"/>
        <v>0</v>
      </c>
      <c r="BT718" s="3">
        <f t="shared" si="56"/>
        <v>924</v>
      </c>
      <c r="BU718" s="3"/>
      <c r="BV718" s="3"/>
      <c r="BW718" s="3"/>
      <c r="BX718" s="3"/>
      <c r="BY718" s="3"/>
      <c r="BZ718" s="3"/>
      <c r="CA718" s="4"/>
      <c r="CB718" s="3"/>
      <c r="CC718" s="3"/>
      <c r="CD718" s="3"/>
      <c r="CE718" s="3"/>
      <c r="CF718" s="3"/>
      <c r="CG718" s="3"/>
      <c r="CH718" s="3"/>
      <c r="CI718" s="3"/>
      <c r="CJ718" s="4"/>
      <c r="CK718" s="3"/>
      <c r="CL718" s="3"/>
      <c r="CM718" s="3"/>
      <c r="CN718" s="3"/>
      <c r="CO718" s="3"/>
      <c r="CP718" s="3"/>
      <c r="CQ718" s="3"/>
      <c r="CR718" s="3"/>
    </row>
    <row r="719" spans="1:96" ht="15" customHeight="1" x14ac:dyDescent="0.15">
      <c r="A719" s="1" t="s">
        <v>865</v>
      </c>
      <c r="B719" s="1" t="s">
        <v>671</v>
      </c>
      <c r="C719" s="1" t="s">
        <v>1183</v>
      </c>
      <c r="D719" s="1" t="str">
        <f>VLOOKUP(B719,VALIDAÇÃO!$B$2:$C$12,2,0)</f>
        <v>VIVANT</v>
      </c>
      <c r="E719" s="1" t="s">
        <v>719</v>
      </c>
      <c r="F719" s="1" t="str">
        <f>VLOOKUP(E719,'[1]MAIO 25'!$D$2:$E$876,2,0)</f>
        <v>Masculino</v>
      </c>
      <c r="G719" s="1" t="str">
        <f>VLOOKUP(H719,VALIDAÇÃO!$F$2:$G$83,2,0)</f>
        <v>DIRETO</v>
      </c>
      <c r="H719" s="1" t="s">
        <v>649</v>
      </c>
      <c r="I719" s="1" t="s">
        <v>867</v>
      </c>
      <c r="J719" s="15">
        <v>45754</v>
      </c>
      <c r="K719" s="15"/>
      <c r="L719" s="2">
        <v>1791.02</v>
      </c>
      <c r="M719" s="2" t="e">
        <f>W719+X719+Y719+Z719+AA719+AB719+AC719+AD719+AE719+AF719+AH719+AJ719+AK719+AL719+AM719+AN719+AO719+AP719+AR719+AT719+AV719++AX719+AY719+AZ719+BA719+BG719+BJ719+BO719+BP719+BQ719+BV719+BW719+BX719+BZ719+CB719+CC719+CD719+CE719+CF719+CH719+CI719+CL719+CN719+BT719+BC719+BE719+BN719+BU719+CQ719+#REF!+CR719+CG719</f>
        <v>#REF!</v>
      </c>
      <c r="N719" s="2">
        <f>(V719+BR719)</f>
        <v>1324</v>
      </c>
      <c r="O719" s="2" t="e">
        <f t="shared" si="57"/>
        <v>#REF!</v>
      </c>
      <c r="P719" s="2" t="e">
        <f>O719+BS719</f>
        <v>#REF!</v>
      </c>
      <c r="Q719" s="2" t="e">
        <f t="shared" si="58"/>
        <v>#REF!</v>
      </c>
      <c r="R719" s="2" t="e">
        <f t="shared" si="59"/>
        <v>#REF!</v>
      </c>
      <c r="S719" s="2">
        <v>2310</v>
      </c>
      <c r="T719" s="3"/>
      <c r="U719" s="4"/>
      <c r="V719" s="3">
        <v>2310</v>
      </c>
      <c r="W719" s="3"/>
      <c r="X719" s="3"/>
      <c r="Y719" s="3"/>
      <c r="Z719" s="3"/>
      <c r="AA719" s="3"/>
      <c r="AB719" s="3"/>
      <c r="AC719" s="3">
        <v>55.62</v>
      </c>
      <c r="AD719" s="3"/>
      <c r="AE719" s="3">
        <v>100</v>
      </c>
      <c r="AF719" s="3"/>
      <c r="AG719" s="4"/>
      <c r="AH719" s="3"/>
      <c r="AI719" s="3"/>
      <c r="AJ719" s="3"/>
      <c r="AK719" s="3"/>
      <c r="AL719" s="3"/>
      <c r="AM719" s="3"/>
      <c r="AN719" s="3">
        <v>124</v>
      </c>
      <c r="AO719" s="3"/>
      <c r="AP719" s="3"/>
      <c r="AQ719" s="4"/>
      <c r="AR719" s="3"/>
      <c r="AS719" s="4">
        <v>992.17</v>
      </c>
      <c r="AT719" s="3"/>
      <c r="AU719" s="4"/>
      <c r="AV719" s="3"/>
      <c r="AW719" s="4"/>
      <c r="AX719" s="3">
        <v>452.9</v>
      </c>
      <c r="AY719" s="3"/>
      <c r="AZ719" s="3"/>
      <c r="BA719" s="3">
        <v>87.1</v>
      </c>
      <c r="BB719" s="3"/>
      <c r="BC719" s="3">
        <v>-1.93</v>
      </c>
      <c r="BD719" s="4">
        <v>11</v>
      </c>
      <c r="BE719" s="3"/>
      <c r="BF719" s="4"/>
      <c r="BG719" s="3"/>
      <c r="BH719" s="4"/>
      <c r="BI719" s="3">
        <v>695.2</v>
      </c>
      <c r="BJ719" s="3"/>
      <c r="BK719" s="3">
        <v>190.85</v>
      </c>
      <c r="BL719" s="3"/>
      <c r="BM719" s="3"/>
      <c r="BN719" s="3"/>
      <c r="BO719" s="3">
        <v>-69.3</v>
      </c>
      <c r="BP719" s="3">
        <v>-46.2</v>
      </c>
      <c r="BQ719" s="3"/>
      <c r="BR719" s="3">
        <v>-986</v>
      </c>
      <c r="BS719" s="3">
        <f t="shared" si="60"/>
        <v>986</v>
      </c>
      <c r="BT719" s="3">
        <f t="shared" si="56"/>
        <v>-290.79999999999995</v>
      </c>
      <c r="BU719" s="3"/>
      <c r="BV719" s="3"/>
      <c r="BW719" s="3"/>
      <c r="BX719" s="3"/>
      <c r="BY719" s="3"/>
      <c r="BZ719" s="3"/>
      <c r="CA719" s="4"/>
      <c r="CB719" s="3"/>
      <c r="CC719" s="3"/>
      <c r="CD719" s="3"/>
      <c r="CE719" s="3"/>
      <c r="CF719" s="3"/>
      <c r="CG719" s="3"/>
      <c r="CH719" s="3"/>
      <c r="CI719" s="3"/>
      <c r="CJ719" s="4"/>
      <c r="CK719" s="3"/>
      <c r="CL719" s="3">
        <v>-235.17</v>
      </c>
      <c r="CM719" s="3"/>
      <c r="CN719" s="3">
        <v>0</v>
      </c>
      <c r="CO719" s="3"/>
      <c r="CP719" s="3">
        <v>227.84</v>
      </c>
      <c r="CQ719" s="3"/>
      <c r="CR719" s="3"/>
    </row>
    <row r="720" spans="1:96" ht="15" customHeight="1" x14ac:dyDescent="0.15">
      <c r="A720" s="1" t="s">
        <v>855</v>
      </c>
      <c r="B720" s="1" t="s">
        <v>509</v>
      </c>
      <c r="C720" s="1" t="s">
        <v>1767</v>
      </c>
      <c r="D720" s="1" t="str">
        <f>VLOOKUP(B720,VALIDAÇÃO!$B$2:$C$12,2,0)</f>
        <v>AUGURI</v>
      </c>
      <c r="E720" s="1" t="s">
        <v>453</v>
      </c>
      <c r="F720" s="1" t="str">
        <f>VLOOKUP(E720,'[1]MAIO 25'!$D$2:$E$876,2,0)</f>
        <v>Masculino</v>
      </c>
      <c r="G720" s="1" t="str">
        <f>VLOOKUP(H720,VALIDAÇÃO!$F$2:$G$83,2,0)</f>
        <v>DIRETO</v>
      </c>
      <c r="H720" s="1" t="s">
        <v>1520</v>
      </c>
      <c r="I720" s="1" t="s">
        <v>847</v>
      </c>
      <c r="J720" s="15">
        <v>45691</v>
      </c>
      <c r="K720" s="15"/>
      <c r="L720" s="2">
        <v>2647.02</v>
      </c>
      <c r="M720" s="2" t="e">
        <f>W720+X720+Y720+Z720+AA720+AB720+AC720+AD720+AE720+AF720+AH720+AJ720+AK720+AL720+AM720+AN720+AO720+AP720+AR720+AT720+AV720++AX720+AY720+AZ720+BA720+BG720+BJ720+BO720+BP720+BQ720+BV720+BW720+BX720+BZ720+CB720+CC720+CD720+CE720+CF720+CH720+CI720+CL720+CN720+BT720+BC720+BE720+BN720+BU720+CQ720+#REF!+CR720+CG720</f>
        <v>#REF!</v>
      </c>
      <c r="N720" s="2">
        <f>(V720+BR720)</f>
        <v>1226</v>
      </c>
      <c r="O720" s="2" t="e">
        <f t="shared" si="57"/>
        <v>#REF!</v>
      </c>
      <c r="P720" s="2" t="e">
        <f>O720+BS720</f>
        <v>#REF!</v>
      </c>
      <c r="Q720" s="2" t="e">
        <f t="shared" si="58"/>
        <v>#REF!</v>
      </c>
      <c r="R720" s="2" t="e">
        <f t="shared" si="59"/>
        <v>#REF!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/>
      <c r="AE720" s="3"/>
      <c r="AF720" s="3"/>
      <c r="AG720" s="4"/>
      <c r="AH720" s="3"/>
      <c r="AI720" s="3">
        <v>11.23</v>
      </c>
      <c r="AJ720" s="3"/>
      <c r="AK720" s="3">
        <v>14.08</v>
      </c>
      <c r="AL720" s="3"/>
      <c r="AM720" s="3"/>
      <c r="AN720" s="3">
        <v>320</v>
      </c>
      <c r="AO720" s="3"/>
      <c r="AP720" s="3">
        <v>294.82</v>
      </c>
      <c r="AQ720" s="4">
        <v>991</v>
      </c>
      <c r="AR720" s="3">
        <v>113.35</v>
      </c>
      <c r="AS720" s="4">
        <v>2806.2775000000001</v>
      </c>
      <c r="AT720" s="3"/>
      <c r="AU720" s="4"/>
      <c r="AV720" s="3">
        <v>58.68</v>
      </c>
      <c r="AW720" s="4">
        <v>0</v>
      </c>
      <c r="AX720" s="3">
        <v>806.45</v>
      </c>
      <c r="AY720" s="3"/>
      <c r="AZ720" s="3"/>
      <c r="BA720" s="3">
        <v>193.55</v>
      </c>
      <c r="BB720" s="3"/>
      <c r="BC720" s="3">
        <v>-39.9</v>
      </c>
      <c r="BD720" s="4">
        <v>228</v>
      </c>
      <c r="BE720" s="3"/>
      <c r="BF720" s="4"/>
      <c r="BG720" s="3"/>
      <c r="BH720" s="4"/>
      <c r="BI720" s="3">
        <v>695.2</v>
      </c>
      <c r="BJ720" s="3">
        <v>97.96</v>
      </c>
      <c r="BK720" s="3">
        <v>260.27</v>
      </c>
      <c r="BL720" s="3"/>
      <c r="BM720" s="3">
        <v>312.47000000000003</v>
      </c>
      <c r="BN720" s="3"/>
      <c r="BO720" s="3"/>
      <c r="BP720" s="3">
        <v>-46.2</v>
      </c>
      <c r="BQ720" s="3"/>
      <c r="BR720" s="3">
        <v>-1084</v>
      </c>
      <c r="BS720" s="3">
        <f t="shared" si="60"/>
        <v>1084</v>
      </c>
      <c r="BT720" s="3">
        <f t="shared" si="56"/>
        <v>-388.79999999999995</v>
      </c>
      <c r="BU720" s="3"/>
      <c r="BV720" s="3"/>
      <c r="BW720" s="3"/>
      <c r="BX720" s="3"/>
      <c r="BY720" s="3"/>
      <c r="BZ720" s="3"/>
      <c r="CA720" s="4"/>
      <c r="CB720" s="3"/>
      <c r="CC720" s="3"/>
      <c r="CD720" s="3"/>
      <c r="CE720" s="3"/>
      <c r="CF720" s="3"/>
      <c r="CG720" s="3"/>
      <c r="CH720" s="3"/>
      <c r="CI720" s="3"/>
      <c r="CJ720" s="4"/>
      <c r="CK720" s="3">
        <v>-93.73</v>
      </c>
      <c r="CL720" s="3">
        <v>-355.28</v>
      </c>
      <c r="CM720" s="3">
        <v>0</v>
      </c>
      <c r="CN720" s="3">
        <v>-92.11</v>
      </c>
      <c r="CO720" s="3">
        <v>99.98</v>
      </c>
      <c r="CP720" s="3">
        <v>307.91000000000003</v>
      </c>
      <c r="CQ720" s="3"/>
      <c r="CR720" s="3"/>
    </row>
    <row r="721" spans="1:96" ht="15" customHeight="1" x14ac:dyDescent="0.15">
      <c r="A721" s="1" t="s">
        <v>845</v>
      </c>
      <c r="B721" s="1" t="s">
        <v>55</v>
      </c>
      <c r="C721" s="1" t="s">
        <v>1768</v>
      </c>
      <c r="D721" s="1" t="str">
        <f>VLOOKUP(B721,VALIDAÇÃO!$B$2:$C$12,2,0)</f>
        <v>UNIQUE</v>
      </c>
      <c r="E721" s="1" t="s">
        <v>1769</v>
      </c>
      <c r="F721" s="1" t="e">
        <f>VLOOKUP(E721,'[1]MAIO 25'!$D$2:$E$876,2,0)</f>
        <v>#N/A</v>
      </c>
      <c r="G721" s="1" t="str">
        <f>VLOOKUP(H721,VALIDAÇÃO!$F$2:$G$83,2,0)</f>
        <v>DIRETO</v>
      </c>
      <c r="H721" s="1" t="s">
        <v>247</v>
      </c>
      <c r="I721" s="1" t="s">
        <v>847</v>
      </c>
      <c r="J721" s="15">
        <v>45810</v>
      </c>
      <c r="K721" s="15"/>
      <c r="L721" s="2">
        <v>809</v>
      </c>
      <c r="M721" s="2" t="e">
        <f>W721+X721+Y721+Z721+AA721+AB721+AC721+AD721+AE721+AF721+AH721+AJ721+AK721+AL721+AM721+AN721+AO721+AP721+AR721+AT721+AV721++AX721+AY721+AZ721+BA721+BG721+BJ721+BO721+BP721+BQ721+BV721+BW721+BX721+BZ721+CB721+CC721+CD721+CE721+CF721+CH721+CI721+CL721+CN721+BT721+BC721+BE721+BN721+BU721+CQ721+#REF!+CR721+CG721</f>
        <v>#REF!</v>
      </c>
      <c r="N721" s="2">
        <f>(V721+BR721)</f>
        <v>1042.8</v>
      </c>
      <c r="O721" s="2" t="e">
        <f t="shared" si="57"/>
        <v>#REF!</v>
      </c>
      <c r="P721" s="2" t="e">
        <f>O721+BS721</f>
        <v>#REF!</v>
      </c>
      <c r="Q721" s="2" t="e">
        <f t="shared" si="58"/>
        <v>#REF!</v>
      </c>
      <c r="R721" s="2" t="e">
        <f t="shared" si="59"/>
        <v>#REF!</v>
      </c>
      <c r="S721" s="2">
        <v>1738</v>
      </c>
      <c r="T721" s="3"/>
      <c r="U721" s="4"/>
      <c r="V721" s="3">
        <v>1738</v>
      </c>
      <c r="W721" s="3"/>
      <c r="X721" s="3"/>
      <c r="Y721" s="3"/>
      <c r="Z721" s="3"/>
      <c r="AA721" s="3"/>
      <c r="AB721" s="3"/>
      <c r="AC721" s="3"/>
      <c r="AD721" s="3">
        <v>100</v>
      </c>
      <c r="AE721" s="3"/>
      <c r="AF721" s="3"/>
      <c r="AG721" s="4"/>
      <c r="AH721" s="3"/>
      <c r="AI721" s="3"/>
      <c r="AJ721" s="3"/>
      <c r="AK721" s="3"/>
      <c r="AL721" s="3"/>
      <c r="AM721" s="3"/>
      <c r="AN721" s="3"/>
      <c r="AO721" s="3"/>
      <c r="AP721" s="3"/>
      <c r="AQ721" s="4"/>
      <c r="AR721" s="3">
        <v>23.99</v>
      </c>
      <c r="AS721" s="4">
        <v>1340</v>
      </c>
      <c r="AT721" s="3"/>
      <c r="AU721" s="4"/>
      <c r="AV721" s="3"/>
      <c r="AW721" s="4">
        <v>0</v>
      </c>
      <c r="AX721" s="3"/>
      <c r="AY721" s="3"/>
      <c r="AZ721" s="3"/>
      <c r="BA721" s="3"/>
      <c r="BB721" s="3"/>
      <c r="BC721" s="3"/>
      <c r="BD721" s="4"/>
      <c r="BE721" s="3"/>
      <c r="BF721" s="4"/>
      <c r="BG721" s="3"/>
      <c r="BH721" s="4"/>
      <c r="BI721" s="3">
        <v>1471.84</v>
      </c>
      <c r="BJ721" s="3">
        <v>4.6100000000000003</v>
      </c>
      <c r="BK721" s="3">
        <v>158.75</v>
      </c>
      <c r="BL721" s="3"/>
      <c r="BM721" s="3"/>
      <c r="BN721" s="3">
        <v>65</v>
      </c>
      <c r="BO721" s="3">
        <v>-52.14</v>
      </c>
      <c r="BP721" s="3">
        <v>-34.76</v>
      </c>
      <c r="BQ721" s="3">
        <v>-104.28</v>
      </c>
      <c r="BR721" s="3">
        <v>-695.2</v>
      </c>
      <c r="BS721" s="3">
        <f t="shared" si="60"/>
        <v>695.2</v>
      </c>
      <c r="BT721" s="3">
        <f t="shared" si="56"/>
        <v>776.63999999999987</v>
      </c>
      <c r="BU721" s="3"/>
      <c r="BV721" s="3"/>
      <c r="BW721" s="3"/>
      <c r="BX721" s="3"/>
      <c r="BY721" s="3"/>
      <c r="BZ721" s="3"/>
      <c r="CA721" s="4"/>
      <c r="CB721" s="3"/>
      <c r="CC721" s="3"/>
      <c r="CD721" s="3"/>
      <c r="CE721" s="3"/>
      <c r="CF721" s="3"/>
      <c r="CG721" s="3"/>
      <c r="CH721" s="3"/>
      <c r="CI721" s="3"/>
      <c r="CJ721" s="4"/>
      <c r="CK721" s="3"/>
      <c r="CL721" s="3">
        <v>-136.22</v>
      </c>
      <c r="CM721" s="3"/>
      <c r="CN721" s="3">
        <v>0</v>
      </c>
      <c r="CO721" s="3"/>
      <c r="CP721" s="3">
        <v>141.32</v>
      </c>
      <c r="CQ721" s="3"/>
      <c r="CR721" s="3"/>
    </row>
    <row r="722" spans="1:96" ht="15" customHeight="1" x14ac:dyDescent="0.15">
      <c r="A722" s="1" t="s">
        <v>848</v>
      </c>
      <c r="B722" s="1" t="s">
        <v>574</v>
      </c>
      <c r="C722" s="1" t="s">
        <v>1860</v>
      </c>
      <c r="D722" s="1" t="str">
        <f>VLOOKUP(B722,VALIDAÇÃO!$B$2:$C$12,2,0)</f>
        <v>MARIE CURIE</v>
      </c>
      <c r="E722" s="1" t="s">
        <v>1933</v>
      </c>
      <c r="F722" s="1" t="e">
        <f>VLOOKUP(E722,'[1]MAIO 25'!$D$2:$E$876,2,0)</f>
        <v>#N/A</v>
      </c>
      <c r="G722" s="1" t="str">
        <f>VLOOKUP(H722,VALIDAÇÃO!$F$2:$G$83,2,0)</f>
        <v>DIRETO</v>
      </c>
      <c r="H722" s="1" t="s">
        <v>1520</v>
      </c>
      <c r="I722" s="1" t="s">
        <v>850</v>
      </c>
      <c r="J722" s="15">
        <v>45839</v>
      </c>
      <c r="K722" s="15"/>
      <c r="L722" s="2">
        <v>1493.63</v>
      </c>
      <c r="M722" s="2" t="e">
        <f>W722+X722+Y722+Z722+AA722+AB722+AC722+AD722+AE722+AF722+AH722+AJ722+AK722+AL722+AM722+AN722+AO722+AP722+AR722+AT722+AV722++AX722+AY722+AZ722+BA722+BG722+BJ722+BO722+BP722+BQ722+BV722+BW722+BX722+BZ722+CB722+CC722+CD722+CE722+CF722+CH722+CI722+CL722+CN722+BT722+BC722+BE722+BN722+BU722+CQ722+#REF!+CR722+CG722</f>
        <v>#REF!</v>
      </c>
      <c r="N722" s="2">
        <f>(V722+BR722)</f>
        <v>1386</v>
      </c>
      <c r="O722" s="2" t="e">
        <f t="shared" si="57"/>
        <v>#REF!</v>
      </c>
      <c r="P722" s="2" t="e">
        <f>O722+BS722</f>
        <v>#REF!</v>
      </c>
      <c r="Q722" s="2" t="e">
        <f t="shared" si="58"/>
        <v>#REF!</v>
      </c>
      <c r="R722" s="2" t="e">
        <f t="shared" si="59"/>
        <v>#REF!</v>
      </c>
      <c r="S722" s="2">
        <v>2310</v>
      </c>
      <c r="T722" s="3"/>
      <c r="U722" s="4"/>
      <c r="V722" s="3">
        <v>2310</v>
      </c>
      <c r="W722" s="3"/>
      <c r="X722" s="3"/>
      <c r="Y722" s="3"/>
      <c r="Z722" s="3"/>
      <c r="AA722" s="3"/>
      <c r="AB722" s="3"/>
      <c r="AC722" s="3">
        <v>55.62</v>
      </c>
      <c r="AD722" s="3"/>
      <c r="AE722" s="3"/>
      <c r="AF722" s="3"/>
      <c r="AG722" s="4"/>
      <c r="AH722" s="3"/>
      <c r="AI722" s="3"/>
      <c r="AJ722" s="3"/>
      <c r="AK722" s="3">
        <v>0.18</v>
      </c>
      <c r="AL722" s="3"/>
      <c r="AM722" s="3"/>
      <c r="AN722" s="3"/>
      <c r="AO722" s="3"/>
      <c r="AP722" s="3"/>
      <c r="AQ722" s="4"/>
      <c r="AR722" s="3">
        <v>14.28</v>
      </c>
      <c r="AS722" s="4">
        <v>11</v>
      </c>
      <c r="AT722" s="3"/>
      <c r="AU722" s="4"/>
      <c r="AV722" s="3">
        <v>0.95</v>
      </c>
      <c r="AW722" s="4"/>
      <c r="AX722" s="3">
        <v>373.65</v>
      </c>
      <c r="AY722" s="3"/>
      <c r="AZ722" s="3"/>
      <c r="BA722" s="3">
        <v>71.86</v>
      </c>
      <c r="BB722" s="3"/>
      <c r="BC722" s="3"/>
      <c r="BD722" s="4"/>
      <c r="BE722" s="3"/>
      <c r="BF722" s="4"/>
      <c r="BG722" s="3"/>
      <c r="BH722" s="4"/>
      <c r="BI722" s="3">
        <v>695.2</v>
      </c>
      <c r="BJ722" s="3">
        <v>2.75</v>
      </c>
      <c r="BK722" s="3">
        <v>0.62</v>
      </c>
      <c r="BL722" s="3"/>
      <c r="BM722" s="3"/>
      <c r="BN722" s="3"/>
      <c r="BO722" s="3"/>
      <c r="BP722" s="3">
        <v>-46.2</v>
      </c>
      <c r="BQ722" s="3">
        <v>-138.6</v>
      </c>
      <c r="BR722" s="3">
        <v>-924</v>
      </c>
      <c r="BS722" s="3">
        <f t="shared" si="60"/>
        <v>924</v>
      </c>
      <c r="BT722" s="3">
        <f t="shared" si="56"/>
        <v>-228.79999999999995</v>
      </c>
      <c r="BU722" s="3"/>
      <c r="BV722" s="3"/>
      <c r="BW722" s="3"/>
      <c r="BX722" s="3"/>
      <c r="BY722" s="3"/>
      <c r="BZ722" s="3"/>
      <c r="CA722" s="4"/>
      <c r="CB722" s="3"/>
      <c r="CC722" s="3"/>
      <c r="CD722" s="3"/>
      <c r="CE722" s="3"/>
      <c r="CF722" s="3"/>
      <c r="CG722" s="3"/>
      <c r="CH722" s="3"/>
      <c r="CI722" s="3"/>
      <c r="CJ722" s="4"/>
      <c r="CK722" s="3"/>
      <c r="CL722" s="3">
        <v>-226.86</v>
      </c>
      <c r="CM722" s="3"/>
      <c r="CN722" s="3">
        <v>0</v>
      </c>
      <c r="CO722" s="3"/>
      <c r="CP722" s="3">
        <v>221.89</v>
      </c>
      <c r="CQ722" s="3"/>
      <c r="CR722" s="3"/>
    </row>
    <row r="723" spans="1:96" ht="15" customHeight="1" x14ac:dyDescent="0.15">
      <c r="A723" s="1" t="s">
        <v>851</v>
      </c>
      <c r="B723" s="1" t="s">
        <v>633</v>
      </c>
      <c r="C723" s="1" t="s">
        <v>1342</v>
      </c>
      <c r="D723" s="1" t="str">
        <f>VLOOKUP(B723,VALIDAÇÃO!$B$2:$C$12,2,0)</f>
        <v>ESSENZA</v>
      </c>
      <c r="E723" s="1" t="s">
        <v>771</v>
      </c>
      <c r="F723" s="1" t="s">
        <v>1830</v>
      </c>
      <c r="G723" s="1" t="str">
        <f>VLOOKUP(H723,VALIDAÇÃO!$F$2:$G$83,2,0)</f>
        <v>DIRETO</v>
      </c>
      <c r="H723" s="1" t="s">
        <v>130</v>
      </c>
      <c r="I723" s="1" t="s">
        <v>847</v>
      </c>
      <c r="J723" s="15">
        <v>45180</v>
      </c>
      <c r="K723" s="15"/>
      <c r="L723" s="2">
        <v>2262.46</v>
      </c>
      <c r="M723" s="2" t="e">
        <f>W723+X723+Y723+Z723+AA723+AB723+AC723+AD723+AE723+AF723+AH723+AJ723+AK723+AL723+AM723+AN723+AO723+AP723+AR723+AT723+AV723++AX723+AY723+AZ723+BA723+BG723+BJ723+BO723+BP723+BQ723+BV723+BW723+BX723+BZ723+CB723+CC723+CD723+CE723+CF723+CH723+CI723+CL723+CN723+BT723+BC723+BE723+BN723+BU723+CQ723+#REF!+CR723+CG723</f>
        <v>#REF!</v>
      </c>
      <c r="N723" s="2">
        <f>(V723+BR723)</f>
        <v>1155</v>
      </c>
      <c r="O723" s="2" t="e">
        <f t="shared" si="57"/>
        <v>#REF!</v>
      </c>
      <c r="P723" s="2" t="e">
        <f>O723+BS723</f>
        <v>#REF!</v>
      </c>
      <c r="Q723" s="2" t="e">
        <f t="shared" si="58"/>
        <v>#REF!</v>
      </c>
      <c r="R723" s="2" t="e">
        <f t="shared" si="59"/>
        <v>#REF!</v>
      </c>
      <c r="S723" s="2">
        <v>2310</v>
      </c>
      <c r="T723" s="3"/>
      <c r="U723" s="4"/>
      <c r="V723" s="3">
        <v>2079</v>
      </c>
      <c r="W723" s="3"/>
      <c r="X723" s="3"/>
      <c r="Y723" s="3"/>
      <c r="Z723" s="3"/>
      <c r="AA723" s="3"/>
      <c r="AB723" s="3"/>
      <c r="AC723" s="3">
        <v>55.62</v>
      </c>
      <c r="AD723" s="3"/>
      <c r="AE723" s="3"/>
      <c r="AF723" s="3"/>
      <c r="AG723" s="4"/>
      <c r="AH723" s="3"/>
      <c r="AI723" s="3"/>
      <c r="AJ723" s="3"/>
      <c r="AK723" s="3">
        <v>9.2200000000000006</v>
      </c>
      <c r="AL723" s="3"/>
      <c r="AM723" s="3"/>
      <c r="AN723" s="3"/>
      <c r="AO723" s="3"/>
      <c r="AP723" s="3">
        <v>287.72000000000003</v>
      </c>
      <c r="AQ723" s="4">
        <v>967.14</v>
      </c>
      <c r="AR723" s="3">
        <v>536.73</v>
      </c>
      <c r="AS723" s="4">
        <v>46</v>
      </c>
      <c r="AT723" s="3"/>
      <c r="AU723" s="4"/>
      <c r="AV723" s="3">
        <v>40.56</v>
      </c>
      <c r="AW723" s="4"/>
      <c r="AX723" s="3">
        <v>200</v>
      </c>
      <c r="AY723" s="3"/>
      <c r="AZ723" s="3"/>
      <c r="BA723" s="3">
        <v>45.45</v>
      </c>
      <c r="BB723" s="3"/>
      <c r="BC723" s="3"/>
      <c r="BD723" s="4"/>
      <c r="BE723" s="3"/>
      <c r="BF723" s="4"/>
      <c r="BG723" s="3">
        <v>368.6</v>
      </c>
      <c r="BH723" s="4">
        <v>1053.1400000000001</v>
      </c>
      <c r="BI723" s="3"/>
      <c r="BJ723" s="3">
        <v>271.14999999999998</v>
      </c>
      <c r="BK723" s="3">
        <v>2.29</v>
      </c>
      <c r="BL723" s="3"/>
      <c r="BM723" s="3"/>
      <c r="BN723" s="3"/>
      <c r="BO723" s="3">
        <v>-62.37</v>
      </c>
      <c r="BP723" s="3">
        <v>-46.2</v>
      </c>
      <c r="BQ723" s="3">
        <v>-124.74</v>
      </c>
      <c r="BR723" s="3">
        <v>-924</v>
      </c>
      <c r="BS723" s="3">
        <f t="shared" si="60"/>
        <v>924</v>
      </c>
      <c r="BT723" s="3">
        <f t="shared" si="56"/>
        <v>-924</v>
      </c>
      <c r="BU723" s="3"/>
      <c r="BV723" s="3"/>
      <c r="BW723" s="3"/>
      <c r="BX723" s="3"/>
      <c r="BY723" s="3"/>
      <c r="BZ723" s="3"/>
      <c r="CA723" s="4"/>
      <c r="CB723" s="3"/>
      <c r="CC723" s="3"/>
      <c r="CD723" s="3"/>
      <c r="CE723" s="3"/>
      <c r="CF723" s="3"/>
      <c r="CG723" s="3"/>
      <c r="CH723" s="3"/>
      <c r="CI723" s="3"/>
      <c r="CJ723" s="4"/>
      <c r="CK723" s="3"/>
      <c r="CL723" s="3">
        <v>-383.76</v>
      </c>
      <c r="CM723" s="3"/>
      <c r="CN723" s="3">
        <v>-90.52</v>
      </c>
      <c r="CO723" s="3"/>
      <c r="CP723" s="3">
        <v>307.07</v>
      </c>
      <c r="CQ723" s="3"/>
      <c r="CR723" s="3"/>
    </row>
    <row r="724" spans="1:96" ht="15" customHeight="1" x14ac:dyDescent="0.15">
      <c r="A724" s="1" t="s">
        <v>855</v>
      </c>
      <c r="B724" s="1" t="s">
        <v>509</v>
      </c>
      <c r="C724" s="1" t="s">
        <v>1770</v>
      </c>
      <c r="D724" s="1" t="str">
        <f>VLOOKUP(B724,VALIDAÇÃO!$B$2:$C$12,2,0)</f>
        <v>AUGURI</v>
      </c>
      <c r="E724" s="1" t="s">
        <v>59</v>
      </c>
      <c r="F724" s="1" t="s">
        <v>1830</v>
      </c>
      <c r="G724" s="1" t="str">
        <f>VLOOKUP(H724,VALIDAÇÃO!$F$2:$G$83,2,0)</f>
        <v>DIRETO</v>
      </c>
      <c r="H724" s="1" t="s">
        <v>748</v>
      </c>
      <c r="I724" s="1" t="s">
        <v>847</v>
      </c>
      <c r="J724" s="15">
        <v>45488</v>
      </c>
      <c r="K724" s="15"/>
      <c r="L724" s="2">
        <v>1566.74</v>
      </c>
      <c r="M724" s="2" t="e">
        <f>W724+X724+Y724+Z724+AA724+AB724+AC724+AD724+AE724+AF724+AH724+AJ724+AK724+AL724+AM724+AN724+AO724+AP724+AR724+AT724+AV724++AX724+AY724+AZ724+BA724+BG724+BJ724+BO724+BP724+BQ724+BV724+BW724+BX724+BZ724+CB724+CC724+CD724+CE724+CF724+CH724+CI724+CL724+CN724+BT724+BC724+BE724+BN724+BU724+CQ724+#REF!+CR724+CG724</f>
        <v>#REF!</v>
      </c>
      <c r="N724" s="2">
        <f>(V724+BR724)</f>
        <v>1386</v>
      </c>
      <c r="O724" s="2" t="e">
        <f t="shared" si="57"/>
        <v>#REF!</v>
      </c>
      <c r="P724" s="2" t="e">
        <f>O724+BS724</f>
        <v>#REF!</v>
      </c>
      <c r="Q724" s="2" t="e">
        <f t="shared" si="58"/>
        <v>#REF!</v>
      </c>
      <c r="R724" s="2" t="e">
        <f t="shared" si="59"/>
        <v>#REF!</v>
      </c>
      <c r="S724" s="2">
        <v>2310</v>
      </c>
      <c r="T724" s="3"/>
      <c r="U724" s="4"/>
      <c r="V724" s="3">
        <v>2310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4"/>
      <c r="AH724" s="3"/>
      <c r="AI724" s="3"/>
      <c r="AJ724" s="3"/>
      <c r="AK724" s="3">
        <v>3.12</v>
      </c>
      <c r="AL724" s="3"/>
      <c r="AM724" s="3"/>
      <c r="AN724" s="3"/>
      <c r="AO724" s="3"/>
      <c r="AP724" s="3">
        <v>143.1</v>
      </c>
      <c r="AQ724" s="4">
        <v>481</v>
      </c>
      <c r="AR724" s="3">
        <v>44.92</v>
      </c>
      <c r="AS724" s="4"/>
      <c r="AT724" s="3"/>
      <c r="AU724" s="4"/>
      <c r="AV724" s="3">
        <v>13</v>
      </c>
      <c r="AW724" s="4"/>
      <c r="AX724" s="3">
        <v>387.84</v>
      </c>
      <c r="AY724" s="3"/>
      <c r="AZ724" s="3"/>
      <c r="BA724" s="3">
        <v>93.08</v>
      </c>
      <c r="BB724" s="3"/>
      <c r="BC724" s="3">
        <v>-67.72999999999999</v>
      </c>
      <c r="BD724" s="4">
        <v>387</v>
      </c>
      <c r="BE724" s="3">
        <v>-77</v>
      </c>
      <c r="BF724" s="4">
        <v>1</v>
      </c>
      <c r="BG724" s="3"/>
      <c r="BH724" s="4"/>
      <c r="BI724" s="3"/>
      <c r="BJ724" s="3">
        <v>45.12</v>
      </c>
      <c r="BK724" s="3"/>
      <c r="BL724" s="3"/>
      <c r="BM724" s="3"/>
      <c r="BN724" s="3"/>
      <c r="BO724" s="3"/>
      <c r="BP724" s="3">
        <v>-46.2</v>
      </c>
      <c r="BQ724" s="3"/>
      <c r="BR724" s="3">
        <v>-924</v>
      </c>
      <c r="BS724" s="3">
        <f t="shared" si="60"/>
        <v>924</v>
      </c>
      <c r="BT724" s="3">
        <f t="shared" si="56"/>
        <v>-924</v>
      </c>
      <c r="BU724" s="3"/>
      <c r="BV724" s="3"/>
      <c r="BW724" s="3"/>
      <c r="BX724" s="3"/>
      <c r="BY724" s="3"/>
      <c r="BZ724" s="3"/>
      <c r="CA724" s="4"/>
      <c r="CB724" s="3"/>
      <c r="CC724" s="3">
        <v>-49.9</v>
      </c>
      <c r="CD724" s="3"/>
      <c r="CE724" s="3"/>
      <c r="CF724" s="3"/>
      <c r="CG724" s="3"/>
      <c r="CH724" s="3"/>
      <c r="CI724" s="3">
        <v>-77</v>
      </c>
      <c r="CJ724" s="4">
        <v>1</v>
      </c>
      <c r="CK724" s="3"/>
      <c r="CL724" s="3">
        <v>-231.61</v>
      </c>
      <c r="CM724" s="3"/>
      <c r="CN724" s="3">
        <v>0</v>
      </c>
      <c r="CO724" s="3"/>
      <c r="CP724" s="3">
        <v>225.47</v>
      </c>
      <c r="CQ724" s="3"/>
      <c r="CR724" s="3"/>
    </row>
    <row r="725" spans="1:96" ht="15" customHeight="1" x14ac:dyDescent="0.15">
      <c r="A725" s="1" t="s">
        <v>845</v>
      </c>
      <c r="B725" s="1" t="s">
        <v>55</v>
      </c>
      <c r="C725" s="1" t="s">
        <v>1771</v>
      </c>
      <c r="D725" s="1" t="str">
        <f>VLOOKUP(B725,VALIDAÇÃO!$B$2:$C$12,2,0)</f>
        <v>UNIQUE</v>
      </c>
      <c r="E725" s="1" t="s">
        <v>1772</v>
      </c>
      <c r="F725" s="1" t="e">
        <f>VLOOKUP(E725,'[1]MAIO 25'!$D$2:$E$876,2,0)</f>
        <v>#N/A</v>
      </c>
      <c r="G725" s="1" t="str">
        <f>VLOOKUP(H725,VALIDAÇÃO!$F$2:$G$83,2,0)</f>
        <v>DIRETO</v>
      </c>
      <c r="H725" s="1" t="s">
        <v>1518</v>
      </c>
      <c r="I725" s="1" t="s">
        <v>847</v>
      </c>
      <c r="J725" s="15">
        <v>45810</v>
      </c>
      <c r="K725" s="15"/>
      <c r="L725" s="2">
        <v>1337.26</v>
      </c>
      <c r="M725" s="2" t="e">
        <f>W725+X725+Y725+Z725+AA725+AB725+AC725+AD725+AE725+AF725+AH725+AJ725+AK725+AL725+AM725+AN725+AO725+AP725+AR725+AT725+AV725++AX725+AY725+AZ725+BA725+BG725+BJ725+BO725+BP725+BQ725+BV725+BW725+BX725+BZ725+CB725+CC725+CD725+CE725+CF725+CH725+CI725+CL725+CN725+BT725+BC725+BE725+BN725+BU725+CQ725+#REF!+CR725+CG725</f>
        <v>#REF!</v>
      </c>
      <c r="N725" s="2">
        <f>(V725+BR725)</f>
        <v>962.8</v>
      </c>
      <c r="O725" s="2" t="e">
        <f t="shared" si="57"/>
        <v>#REF!</v>
      </c>
      <c r="P725" s="2" t="e">
        <f>O725+BS725</f>
        <v>#REF!</v>
      </c>
      <c r="Q725" s="2" t="e">
        <f t="shared" si="58"/>
        <v>#REF!</v>
      </c>
      <c r="R725" s="2" t="e">
        <f t="shared" si="59"/>
        <v>#REF!</v>
      </c>
      <c r="S725" s="2">
        <v>1738</v>
      </c>
      <c r="T725" s="3"/>
      <c r="U725" s="4"/>
      <c r="V725" s="3">
        <v>1738</v>
      </c>
      <c r="W725" s="3"/>
      <c r="X725" s="3"/>
      <c r="Y725" s="3"/>
      <c r="Z725" s="3"/>
      <c r="AA725" s="3"/>
      <c r="AB725" s="3"/>
      <c r="AC725" s="3"/>
      <c r="AD725" s="3"/>
      <c r="AE725" s="3">
        <v>100</v>
      </c>
      <c r="AF725" s="3"/>
      <c r="AG725" s="4"/>
      <c r="AH725" s="3"/>
      <c r="AI725" s="3"/>
      <c r="AJ725" s="3"/>
      <c r="AK725" s="3">
        <v>0.98</v>
      </c>
      <c r="AL725" s="3"/>
      <c r="AM725" s="3"/>
      <c r="AN725" s="3">
        <v>160</v>
      </c>
      <c r="AO725" s="3"/>
      <c r="AP725" s="3"/>
      <c r="AQ725" s="4"/>
      <c r="AR725" s="3">
        <v>189.85</v>
      </c>
      <c r="AS725" s="4"/>
      <c r="AT725" s="3"/>
      <c r="AU725" s="4"/>
      <c r="AV725" s="3">
        <v>5.12</v>
      </c>
      <c r="AW725" s="4"/>
      <c r="AX725" s="3">
        <v>113.8</v>
      </c>
      <c r="AY725" s="3"/>
      <c r="AZ725" s="3"/>
      <c r="BA725" s="3">
        <v>21.88</v>
      </c>
      <c r="BB725" s="3"/>
      <c r="BC725" s="3"/>
      <c r="BD725" s="4"/>
      <c r="BE725" s="3"/>
      <c r="BF725" s="4"/>
      <c r="BG725" s="3"/>
      <c r="BH725" s="4"/>
      <c r="BI725" s="3">
        <v>924</v>
      </c>
      <c r="BJ725" s="3">
        <v>36.51</v>
      </c>
      <c r="BK725" s="3"/>
      <c r="BL725" s="3"/>
      <c r="BM725" s="3"/>
      <c r="BN725" s="3"/>
      <c r="BO725" s="3">
        <v>-52.14</v>
      </c>
      <c r="BP725" s="3">
        <v>-34.76</v>
      </c>
      <c r="BQ725" s="3"/>
      <c r="BR725" s="3">
        <v>-775.2</v>
      </c>
      <c r="BS725" s="3">
        <f t="shared" si="60"/>
        <v>775.2</v>
      </c>
      <c r="BT725" s="3">
        <f t="shared" si="56"/>
        <v>148.79999999999995</v>
      </c>
      <c r="BU725" s="3"/>
      <c r="BV725" s="3"/>
      <c r="BW725" s="3"/>
      <c r="BX725" s="3"/>
      <c r="BY725" s="3"/>
      <c r="BZ725" s="3"/>
      <c r="CA725" s="4"/>
      <c r="CB725" s="3"/>
      <c r="CC725" s="3"/>
      <c r="CD725" s="3"/>
      <c r="CE725" s="3"/>
      <c r="CF725" s="3"/>
      <c r="CG725" s="3"/>
      <c r="CH725" s="3"/>
      <c r="CI725" s="3"/>
      <c r="CJ725" s="4"/>
      <c r="CK725" s="3"/>
      <c r="CL725" s="3">
        <v>-166.78</v>
      </c>
      <c r="CM725" s="3"/>
      <c r="CN725" s="3">
        <v>0</v>
      </c>
      <c r="CO725" s="3"/>
      <c r="CP725" s="3">
        <v>168.49</v>
      </c>
      <c r="CQ725" s="3"/>
      <c r="CR725" s="3"/>
    </row>
    <row r="726" spans="1:96" ht="15" customHeight="1" x14ac:dyDescent="0.15">
      <c r="A726" s="1" t="s">
        <v>845</v>
      </c>
      <c r="B726" s="1" t="s">
        <v>55</v>
      </c>
      <c r="C726" s="1" t="s">
        <v>1343</v>
      </c>
      <c r="D726" s="1" t="str">
        <f>VLOOKUP(B726,VALIDAÇÃO!$B$2:$C$12,2,0)</f>
        <v>UNIQUE</v>
      </c>
      <c r="E726" s="1" t="s">
        <v>792</v>
      </c>
      <c r="F726" s="1" t="str">
        <f>VLOOKUP(E726,'[1]MAIO 25'!$D$2:$E$876,2,0)</f>
        <v>Masculino</v>
      </c>
      <c r="G726" s="1" t="str">
        <f>VLOOKUP(H726,VALIDAÇÃO!$F$2:$G$83,2,0)</f>
        <v>DIRETO</v>
      </c>
      <c r="H726" s="1" t="s">
        <v>555</v>
      </c>
      <c r="I726" s="1" t="s">
        <v>847</v>
      </c>
      <c r="J726" s="15">
        <v>45537</v>
      </c>
      <c r="K726" s="15"/>
      <c r="L726" s="2">
        <v>1612.66</v>
      </c>
      <c r="M726" s="2" t="e">
        <f>W726+X726+Y726+Z726+AA726+AB726+AC726+AD726+AE726+AF726+AH726+AJ726+AK726+AL726+AM726+AN726+AO726+AP726+AR726+AT726+AV726++AX726+AY726+AZ726+BA726+BG726+BJ726+BO726+BP726+BQ726+BV726+BW726+BX726+BZ726+CB726+CC726+CD726+CE726+CF726+CH726+CI726+CL726+CN726+BT726+BC726+BE726+BN726+BU726+CQ726+#REF!+CR726+CG726</f>
        <v>#REF!</v>
      </c>
      <c r="N726" s="2">
        <f>(V726+BR726)</f>
        <v>1386</v>
      </c>
      <c r="O726" s="2" t="e">
        <f t="shared" si="57"/>
        <v>#REF!</v>
      </c>
      <c r="P726" s="2" t="e">
        <f>O726+BS726</f>
        <v>#REF!</v>
      </c>
      <c r="Q726" s="2" t="e">
        <f t="shared" si="58"/>
        <v>#REF!</v>
      </c>
      <c r="R726" s="2" t="e">
        <f t="shared" si="59"/>
        <v>#REF!</v>
      </c>
      <c r="S726" s="2">
        <v>2310</v>
      </c>
      <c r="T726" s="3"/>
      <c r="U726" s="4"/>
      <c r="V726" s="3">
        <v>2310</v>
      </c>
      <c r="W726" s="3"/>
      <c r="X726" s="3"/>
      <c r="Y726" s="3">
        <v>1.37</v>
      </c>
      <c r="Z726" s="3"/>
      <c r="AA726" s="3"/>
      <c r="AB726" s="3"/>
      <c r="AC726" s="3"/>
      <c r="AD726" s="3">
        <v>100</v>
      </c>
      <c r="AE726" s="3"/>
      <c r="AF726" s="3"/>
      <c r="AG726" s="4"/>
      <c r="AH726" s="3"/>
      <c r="AI726" s="3"/>
      <c r="AJ726" s="3"/>
      <c r="AK726" s="3"/>
      <c r="AL726" s="3"/>
      <c r="AM726" s="3"/>
      <c r="AN726" s="3"/>
      <c r="AO726" s="3"/>
      <c r="AP726" s="3">
        <v>144.63999999999999</v>
      </c>
      <c r="AQ726" s="4">
        <v>486.17</v>
      </c>
      <c r="AR726" s="3">
        <v>382.64</v>
      </c>
      <c r="AS726" s="4">
        <v>829.17</v>
      </c>
      <c r="AT726" s="3"/>
      <c r="AU726" s="4"/>
      <c r="AV726" s="3"/>
      <c r="AW726" s="4">
        <v>0</v>
      </c>
      <c r="AX726" s="3"/>
      <c r="AY726" s="3"/>
      <c r="AZ726" s="3"/>
      <c r="BA726" s="3"/>
      <c r="BB726" s="3"/>
      <c r="BC726" s="3">
        <v>-47.63</v>
      </c>
      <c r="BD726" s="4">
        <v>272.17</v>
      </c>
      <c r="BE726" s="3"/>
      <c r="BF726" s="4"/>
      <c r="BG726" s="3"/>
      <c r="BH726" s="4"/>
      <c r="BI726" s="3">
        <v>695.2</v>
      </c>
      <c r="BJ726" s="3">
        <v>101.66</v>
      </c>
      <c r="BK726" s="3">
        <v>86.81</v>
      </c>
      <c r="BL726" s="3"/>
      <c r="BM726" s="3"/>
      <c r="BN726" s="3"/>
      <c r="BO726" s="3">
        <v>-69.3</v>
      </c>
      <c r="BP726" s="3">
        <v>-46.2</v>
      </c>
      <c r="BQ726" s="3"/>
      <c r="BR726" s="3">
        <v>-924</v>
      </c>
      <c r="BS726" s="3">
        <f t="shared" si="60"/>
        <v>924</v>
      </c>
      <c r="BT726" s="3">
        <f t="shared" si="56"/>
        <v>-228.79999999999995</v>
      </c>
      <c r="BU726" s="3"/>
      <c r="BV726" s="3"/>
      <c r="BW726" s="3"/>
      <c r="BX726" s="3"/>
      <c r="BY726" s="3"/>
      <c r="BZ726" s="3"/>
      <c r="CA726" s="4"/>
      <c r="CB726" s="3"/>
      <c r="CC726" s="3"/>
      <c r="CD726" s="3"/>
      <c r="CE726" s="3"/>
      <c r="CF726" s="3"/>
      <c r="CG726" s="3"/>
      <c r="CH726" s="3"/>
      <c r="CI726" s="3"/>
      <c r="CJ726" s="4"/>
      <c r="CK726" s="3"/>
      <c r="CL726" s="3">
        <v>-240.52</v>
      </c>
      <c r="CM726" s="3"/>
      <c r="CN726" s="3">
        <v>0</v>
      </c>
      <c r="CO726" s="3"/>
      <c r="CP726" s="3">
        <v>231.41</v>
      </c>
      <c r="CQ726" s="3"/>
      <c r="CR726" s="3"/>
    </row>
    <row r="727" spans="1:96" ht="15" customHeight="1" x14ac:dyDescent="0.15">
      <c r="A727" s="1" t="s">
        <v>851</v>
      </c>
      <c r="B727" s="1" t="s">
        <v>633</v>
      </c>
      <c r="C727" s="1" t="s">
        <v>928</v>
      </c>
      <c r="D727" s="1" t="str">
        <f>VLOOKUP(B727,VALIDAÇÃO!$B$2:$C$12,2,0)</f>
        <v>ESSENZA</v>
      </c>
      <c r="E727" s="1" t="s">
        <v>274</v>
      </c>
      <c r="F727" s="1" t="s">
        <v>1831</v>
      </c>
      <c r="G727" s="1" t="str">
        <f>VLOOKUP(H727,VALIDAÇÃO!$F$2:$G$83,2,0)</f>
        <v>DIRETO</v>
      </c>
      <c r="H727" s="1" t="s">
        <v>649</v>
      </c>
      <c r="I727" s="1" t="s">
        <v>847</v>
      </c>
      <c r="J727" s="15">
        <v>45566</v>
      </c>
      <c r="K727" s="15"/>
      <c r="L727" s="2">
        <v>1895.58</v>
      </c>
      <c r="M727" s="2" t="e">
        <f>W727+X727+Y727+Z727+AA727+AB727+AC727+AD727+AE727+AF727+AH727+AJ727+AK727+AL727+AM727+AN727+AO727+AP727+AR727+AT727+AV727++AX727+AY727+AZ727+BA727+BG727+BJ727+BO727+BP727+BQ727+BV727+BW727+BX727+BZ727+CB727+CC727+CD727+CE727+CF727+CH727+CI727+CL727+CN727+BT727+BC727+BE727+BN727+BU727+CQ727+#REF!+CR727+CG727</f>
        <v>#REF!</v>
      </c>
      <c r="N727" s="2">
        <f>(V727+BR727)</f>
        <v>1386</v>
      </c>
      <c r="O727" s="2" t="e">
        <f t="shared" si="57"/>
        <v>#REF!</v>
      </c>
      <c r="P727" s="2" t="e">
        <f>O727+BS727</f>
        <v>#REF!</v>
      </c>
      <c r="Q727" s="2" t="e">
        <f t="shared" si="58"/>
        <v>#REF!</v>
      </c>
      <c r="R727" s="2" t="e">
        <f t="shared" si="59"/>
        <v>#REF!</v>
      </c>
      <c r="S727" s="2">
        <v>2310</v>
      </c>
      <c r="T727" s="3"/>
      <c r="U727" s="4"/>
      <c r="V727" s="3">
        <v>2310</v>
      </c>
      <c r="W727" s="3"/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4"/>
      <c r="AH727" s="3"/>
      <c r="AI727" s="3"/>
      <c r="AJ727" s="3"/>
      <c r="AK727" s="3">
        <v>4.43</v>
      </c>
      <c r="AL727" s="3"/>
      <c r="AM727" s="3"/>
      <c r="AN727" s="3"/>
      <c r="AO727" s="3"/>
      <c r="AP727" s="3">
        <v>292.48</v>
      </c>
      <c r="AQ727" s="4">
        <v>983.14</v>
      </c>
      <c r="AR727" s="3">
        <v>128.86000000000001</v>
      </c>
      <c r="AS727" s="4">
        <v>19.170000000000002</v>
      </c>
      <c r="AT727" s="3"/>
      <c r="AU727" s="4"/>
      <c r="AV727" s="3">
        <v>23.03</v>
      </c>
      <c r="AW727" s="4"/>
      <c r="AX727" s="3">
        <v>220.4</v>
      </c>
      <c r="AY727" s="3"/>
      <c r="AZ727" s="3"/>
      <c r="BA727" s="3">
        <v>42.38</v>
      </c>
      <c r="BB727" s="3"/>
      <c r="BC727" s="3"/>
      <c r="BD727" s="4"/>
      <c r="BE727" s="3"/>
      <c r="BF727" s="4"/>
      <c r="BG727" s="3">
        <v>193.95</v>
      </c>
      <c r="BH727" s="4">
        <v>554.14</v>
      </c>
      <c r="BI727" s="3"/>
      <c r="BJ727" s="3">
        <v>118.33</v>
      </c>
      <c r="BK727" s="3">
        <v>2.29</v>
      </c>
      <c r="BL727" s="3"/>
      <c r="BM727" s="3"/>
      <c r="BN727" s="3"/>
      <c r="BO727" s="3">
        <v>-69.3</v>
      </c>
      <c r="BP727" s="3">
        <v>-46.2</v>
      </c>
      <c r="BQ727" s="3">
        <v>-138.6</v>
      </c>
      <c r="BR727" s="3">
        <v>-924</v>
      </c>
      <c r="BS727" s="3">
        <f t="shared" si="60"/>
        <v>924</v>
      </c>
      <c r="BT727" s="3">
        <f t="shared" si="56"/>
        <v>-924</v>
      </c>
      <c r="BU727" s="3"/>
      <c r="BV727" s="3"/>
      <c r="BW727" s="3"/>
      <c r="BX727" s="3"/>
      <c r="BY727" s="3"/>
      <c r="BZ727" s="3"/>
      <c r="CA727" s="4"/>
      <c r="CB727" s="3"/>
      <c r="CC727" s="3"/>
      <c r="CD727" s="3"/>
      <c r="CE727" s="3"/>
      <c r="CF727" s="3"/>
      <c r="CG727" s="3"/>
      <c r="CH727" s="3"/>
      <c r="CI727" s="3"/>
      <c r="CJ727" s="4"/>
      <c r="CK727" s="3"/>
      <c r="CL727" s="3">
        <v>-293.45999999999998</v>
      </c>
      <c r="CM727" s="3"/>
      <c r="CN727" s="3">
        <v>-22.34</v>
      </c>
      <c r="CO727" s="3"/>
      <c r="CP727" s="3">
        <v>266.7</v>
      </c>
      <c r="CQ727" s="3"/>
      <c r="CR727" s="3"/>
    </row>
    <row r="728" spans="1:96" ht="15" customHeight="1" x14ac:dyDescent="0.15">
      <c r="A728" s="1" t="s">
        <v>851</v>
      </c>
      <c r="B728" s="1" t="s">
        <v>633</v>
      </c>
      <c r="C728" s="1" t="s">
        <v>1344</v>
      </c>
      <c r="D728" s="1" t="str">
        <f>VLOOKUP(B728,VALIDAÇÃO!$B$2:$C$12,2,0)</f>
        <v>ESSENZA</v>
      </c>
      <c r="E728" s="1" t="s">
        <v>705</v>
      </c>
      <c r="F728" s="1" t="str">
        <f>VLOOKUP(E728,'[1]MAIO 25'!$D$2:$E$876,2,0)</f>
        <v>Masculino</v>
      </c>
      <c r="G728" s="1" t="str">
        <f>VLOOKUP(H728,VALIDAÇÃO!$F$2:$G$83,2,0)</f>
        <v>DIRETO</v>
      </c>
      <c r="H728" s="1" t="s">
        <v>1518</v>
      </c>
      <c r="I728" s="1" t="s">
        <v>847</v>
      </c>
      <c r="J728" s="15">
        <v>45516</v>
      </c>
      <c r="K728" s="15"/>
      <c r="L728" s="2">
        <v>1173.5899999999999</v>
      </c>
      <c r="M728" s="2" t="e">
        <f>W728+X728+Y728+Z728+AA728+AB728+AC728+AD728+AE728+AF728+AH728+AJ728+AK728+AL728+AM728+AN728+AO728+AP728+AR728+AT728+AV728++AX728+AY728+AZ728+BA728+BG728+BJ728+BO728+BP728+BQ728+BV728+BW728+BX728+BZ728+CB728+CC728+CD728+CE728+CF728+CH728+CI728+CL728+CN728+BT728+BC728+BE728+BN728+BU728+CQ728+#REF!+CR728+CG728</f>
        <v>#REF!</v>
      </c>
      <c r="N728" s="2">
        <f>(V728+BR728)</f>
        <v>984.8</v>
      </c>
      <c r="O728" s="2" t="e">
        <f t="shared" si="57"/>
        <v>#REF!</v>
      </c>
      <c r="P728" s="2" t="e">
        <f>O728+BS728</f>
        <v>#REF!</v>
      </c>
      <c r="Q728" s="2" t="e">
        <f t="shared" si="58"/>
        <v>#REF!</v>
      </c>
      <c r="R728" s="2" t="e">
        <f t="shared" si="59"/>
        <v>#REF!</v>
      </c>
      <c r="S728" s="2">
        <v>1738</v>
      </c>
      <c r="T728" s="3"/>
      <c r="U728" s="4"/>
      <c r="V728" s="3">
        <v>1738</v>
      </c>
      <c r="W728" s="3"/>
      <c r="X728" s="3"/>
      <c r="Y728" s="3"/>
      <c r="Z728" s="3"/>
      <c r="AA728" s="3"/>
      <c r="AB728" s="3"/>
      <c r="AC728" s="3"/>
      <c r="AD728" s="3">
        <v>100</v>
      </c>
      <c r="AE728" s="3">
        <v>100</v>
      </c>
      <c r="AF728" s="3"/>
      <c r="AG728" s="4"/>
      <c r="AH728" s="3"/>
      <c r="AI728" s="3"/>
      <c r="AJ728" s="3"/>
      <c r="AK728" s="3">
        <v>0.46</v>
      </c>
      <c r="AL728" s="3"/>
      <c r="AM728" s="3"/>
      <c r="AN728" s="3">
        <v>116</v>
      </c>
      <c r="AO728" s="3"/>
      <c r="AP728" s="3"/>
      <c r="AQ728" s="4"/>
      <c r="AR728" s="3">
        <v>78.819999999999993</v>
      </c>
      <c r="AS728" s="4">
        <v>90</v>
      </c>
      <c r="AT728" s="3"/>
      <c r="AU728" s="4"/>
      <c r="AV728" s="3">
        <v>2.39</v>
      </c>
      <c r="AW728" s="4">
        <v>0</v>
      </c>
      <c r="AX728" s="3">
        <v>50</v>
      </c>
      <c r="AY728" s="3"/>
      <c r="AZ728" s="3"/>
      <c r="BA728" s="3">
        <v>9.620000000000001</v>
      </c>
      <c r="BB728" s="3"/>
      <c r="BC728" s="3">
        <v>-2.13</v>
      </c>
      <c r="BD728" s="4">
        <v>16.14</v>
      </c>
      <c r="BE728" s="3"/>
      <c r="BF728" s="4"/>
      <c r="BG728" s="3">
        <v>144.87</v>
      </c>
      <c r="BH728" s="4">
        <v>550.14</v>
      </c>
      <c r="BI728" s="3">
        <v>924</v>
      </c>
      <c r="BJ728" s="3">
        <v>43.02</v>
      </c>
      <c r="BK728" s="3">
        <v>6.69</v>
      </c>
      <c r="BL728" s="3"/>
      <c r="BM728" s="3"/>
      <c r="BN728" s="3"/>
      <c r="BO728" s="3">
        <v>-52.14</v>
      </c>
      <c r="BP728" s="3">
        <v>-34.76</v>
      </c>
      <c r="BQ728" s="3">
        <v>-104.28</v>
      </c>
      <c r="BR728" s="3">
        <v>-753.2</v>
      </c>
      <c r="BS728" s="3">
        <f t="shared" si="60"/>
        <v>753.2</v>
      </c>
      <c r="BT728" s="3">
        <f t="shared" si="56"/>
        <v>170.79999999999995</v>
      </c>
      <c r="BU728" s="3"/>
      <c r="BV728" s="3"/>
      <c r="BW728" s="3"/>
      <c r="BX728" s="3"/>
      <c r="BY728" s="3"/>
      <c r="BZ728" s="3"/>
      <c r="CA728" s="4"/>
      <c r="CB728" s="3"/>
      <c r="CC728" s="3"/>
      <c r="CD728" s="3"/>
      <c r="CE728" s="3"/>
      <c r="CF728" s="3"/>
      <c r="CG728" s="3"/>
      <c r="CH728" s="3"/>
      <c r="CI728" s="3"/>
      <c r="CJ728" s="4"/>
      <c r="CK728" s="3"/>
      <c r="CL728" s="3">
        <v>-163.08000000000001</v>
      </c>
      <c r="CM728" s="3"/>
      <c r="CN728" s="3">
        <v>0</v>
      </c>
      <c r="CO728" s="3"/>
      <c r="CP728" s="3">
        <v>165.2</v>
      </c>
      <c r="CQ728" s="3"/>
      <c r="CR728" s="3"/>
    </row>
    <row r="729" spans="1:96" ht="15" customHeight="1" x14ac:dyDescent="0.15">
      <c r="A729" s="1" t="s">
        <v>845</v>
      </c>
      <c r="B729" s="1" t="s">
        <v>55</v>
      </c>
      <c r="C729" s="1" t="s">
        <v>1861</v>
      </c>
      <c r="D729" s="1" t="str">
        <f>VLOOKUP(B729,VALIDAÇÃO!$B$2:$C$12,2,0)</f>
        <v>UNIQUE</v>
      </c>
      <c r="E729" s="1" t="s">
        <v>1934</v>
      </c>
      <c r="F729" s="1" t="e">
        <f>VLOOKUP(E729,'[1]MAIO 25'!$D$2:$E$876,2,0)</f>
        <v>#N/A</v>
      </c>
      <c r="G729" s="1" t="str">
        <f>VLOOKUP(H729,VALIDAÇÃO!$F$2:$G$83,2,0)</f>
        <v>DIRETO</v>
      </c>
      <c r="H729" s="1" t="s">
        <v>1962</v>
      </c>
      <c r="I729" s="1" t="s">
        <v>847</v>
      </c>
      <c r="J729" s="15">
        <v>45845</v>
      </c>
      <c r="K729" s="15"/>
      <c r="L729" s="2">
        <v>1491.93</v>
      </c>
      <c r="M729" s="2" t="e">
        <f>W729+X729+Y729+Z729+AA729+AB729+AC729+AD729+AE729+AF729+AH729+AJ729+AK729+AL729+AM729+AN729+AO729+AP729+AR729+AT729+AV729++AX729+AY729+AZ729+BA729+BG729+BJ729+BO729+BP729+BQ729+BV729+BW729+BX729+BZ729+CB729+CC729+CD729+CE729+CF729+CH729+CI729+CL729+CN729+BT729+BC729+BE729+BN729+BU729+CQ729+#REF!+CR729+CG729</f>
        <v>#REF!</v>
      </c>
      <c r="N729" s="2">
        <f>(V729+BR729)</f>
        <v>1848</v>
      </c>
      <c r="O729" s="2" t="e">
        <f t="shared" si="57"/>
        <v>#REF!</v>
      </c>
      <c r="P729" s="2" t="e">
        <f>O729+BS729</f>
        <v>#REF!</v>
      </c>
      <c r="Q729" s="2" t="e">
        <f t="shared" si="58"/>
        <v>#REF!</v>
      </c>
      <c r="R729" s="2" t="e">
        <f t="shared" si="59"/>
        <v>#REF!</v>
      </c>
      <c r="S729" s="2">
        <v>2310</v>
      </c>
      <c r="T729" s="3"/>
      <c r="U729" s="4"/>
      <c r="V729" s="3">
        <v>1848</v>
      </c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4"/>
      <c r="AH729" s="3"/>
      <c r="AI729" s="3"/>
      <c r="AJ729" s="3"/>
      <c r="AK729" s="3"/>
      <c r="AL729" s="3"/>
      <c r="AM729" s="3"/>
      <c r="AN729" s="3"/>
      <c r="AO729" s="3"/>
      <c r="AP729" s="3"/>
      <c r="AQ729" s="4"/>
      <c r="AR729" s="3"/>
      <c r="AS729" s="4">
        <v>22</v>
      </c>
      <c r="AT729" s="3"/>
      <c r="AU729" s="4"/>
      <c r="AV729" s="3"/>
      <c r="AW729" s="4">
        <v>0</v>
      </c>
      <c r="AX729" s="3"/>
      <c r="AY729" s="3"/>
      <c r="AZ729" s="3"/>
      <c r="BA729" s="3"/>
      <c r="BB729" s="3"/>
      <c r="BC729" s="3"/>
      <c r="BD729" s="4"/>
      <c r="BE729" s="3"/>
      <c r="BF729" s="4"/>
      <c r="BG729" s="3"/>
      <c r="BH729" s="4"/>
      <c r="BI729" s="3">
        <v>924</v>
      </c>
      <c r="BJ729" s="3"/>
      <c r="BK729" s="3">
        <v>61.95</v>
      </c>
      <c r="BL729" s="3"/>
      <c r="BM729" s="3"/>
      <c r="BN729" s="3"/>
      <c r="BO729" s="3">
        <v>-55.44</v>
      </c>
      <c r="BP729" s="3">
        <v>-46.2</v>
      </c>
      <c r="BQ729" s="3">
        <v>-110.88</v>
      </c>
      <c r="BR729" s="3"/>
      <c r="BS729" s="3">
        <f t="shared" si="60"/>
        <v>0</v>
      </c>
      <c r="BT729" s="3">
        <f t="shared" si="56"/>
        <v>924</v>
      </c>
      <c r="BU729" s="3"/>
      <c r="BV729" s="3"/>
      <c r="BW729" s="3"/>
      <c r="BX729" s="3"/>
      <c r="BY729" s="3"/>
      <c r="BZ729" s="3"/>
      <c r="CA729" s="4"/>
      <c r="CB729" s="3"/>
      <c r="CC729" s="3"/>
      <c r="CD729" s="3"/>
      <c r="CE729" s="3"/>
      <c r="CF729" s="3"/>
      <c r="CG729" s="3"/>
      <c r="CH729" s="3"/>
      <c r="CI729" s="3"/>
      <c r="CJ729" s="4"/>
      <c r="CK729" s="3"/>
      <c r="CL729" s="3">
        <v>-143.55000000000001</v>
      </c>
      <c r="CM729" s="3"/>
      <c r="CN729" s="3">
        <v>0</v>
      </c>
      <c r="CO729" s="3"/>
      <c r="CP729" s="3">
        <v>147.84</v>
      </c>
      <c r="CQ729" s="3"/>
      <c r="CR729" s="3"/>
    </row>
    <row r="730" spans="1:96" ht="15" customHeight="1" x14ac:dyDescent="0.15">
      <c r="A730" s="1" t="s">
        <v>848</v>
      </c>
      <c r="B730" s="1" t="s">
        <v>574</v>
      </c>
      <c r="C730" s="1" t="s">
        <v>1345</v>
      </c>
      <c r="D730" s="1" t="str">
        <f>VLOOKUP(B730,VALIDAÇÃO!$B$2:$C$12,2,0)</f>
        <v>MARIE CURIE</v>
      </c>
      <c r="E730" s="1" t="s">
        <v>591</v>
      </c>
      <c r="F730" s="1" t="s">
        <v>1830</v>
      </c>
      <c r="G730" s="1" t="str">
        <f>VLOOKUP(H730,VALIDAÇÃO!$F$2:$G$83,2,0)</f>
        <v>DIRETO</v>
      </c>
      <c r="H730" s="1" t="s">
        <v>1518</v>
      </c>
      <c r="I730" s="1" t="s">
        <v>850</v>
      </c>
      <c r="J730" s="15">
        <v>45603</v>
      </c>
      <c r="K730" s="15"/>
      <c r="L730" s="2">
        <v>1058.33</v>
      </c>
      <c r="M730" s="2" t="e">
        <f>W730+X730+Y730+Z730+AA730+AB730+AC730+AD730+AE730+AF730+AH730+AJ730+AK730+AL730+AM730+AN730+AO730+AP730+AR730+AT730+AV730++AX730+AY730+AZ730+BA730+BG730+BJ730+BO730+BP730+BQ730+BV730+BW730+BX730+BZ730+CB730+CC730+CD730+CE730+CF730+CH730+CI730+CL730+CN730+BT730+BC730+BE730+BN730+BU730+CQ730+#REF!+CR730+CG730</f>
        <v>#REF!</v>
      </c>
      <c r="N730" s="2">
        <f>(V730+BR730)</f>
        <v>1042.8</v>
      </c>
      <c r="O730" s="2" t="e">
        <f t="shared" si="57"/>
        <v>#REF!</v>
      </c>
      <c r="P730" s="2" t="e">
        <f>O730+BS730</f>
        <v>#REF!</v>
      </c>
      <c r="Q730" s="2" t="e">
        <f t="shared" si="58"/>
        <v>#REF!</v>
      </c>
      <c r="R730" s="2" t="e">
        <f t="shared" si="59"/>
        <v>#REF!</v>
      </c>
      <c r="S730" s="2">
        <v>1738</v>
      </c>
      <c r="T730" s="3"/>
      <c r="U730" s="4"/>
      <c r="V730" s="3">
        <v>1738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4"/>
      <c r="AH730" s="3"/>
      <c r="AI730" s="3"/>
      <c r="AJ730" s="3"/>
      <c r="AK730" s="3">
        <v>0.54</v>
      </c>
      <c r="AL730" s="3"/>
      <c r="AM730" s="3"/>
      <c r="AN730" s="3"/>
      <c r="AO730" s="3"/>
      <c r="AP730" s="3"/>
      <c r="AQ730" s="4"/>
      <c r="AR730" s="3">
        <v>44.99</v>
      </c>
      <c r="AS730" s="4">
        <v>11.17</v>
      </c>
      <c r="AT730" s="3"/>
      <c r="AU730" s="4"/>
      <c r="AV730" s="3">
        <v>2.83</v>
      </c>
      <c r="AW730" s="4"/>
      <c r="AX730" s="3">
        <v>265.88</v>
      </c>
      <c r="AY730" s="3"/>
      <c r="AZ730" s="3"/>
      <c r="BA730" s="3">
        <v>51.13</v>
      </c>
      <c r="BB730" s="3"/>
      <c r="BC730" s="3"/>
      <c r="BD730" s="4"/>
      <c r="BE730" s="3"/>
      <c r="BF730" s="4"/>
      <c r="BG730" s="3"/>
      <c r="BH730" s="4"/>
      <c r="BI730" s="3">
        <v>648.85</v>
      </c>
      <c r="BJ730" s="3">
        <v>8.65</v>
      </c>
      <c r="BK730" s="3">
        <v>0.65</v>
      </c>
      <c r="BL730" s="3"/>
      <c r="BM730" s="3"/>
      <c r="BN730" s="3"/>
      <c r="BO730" s="3">
        <v>-52.14</v>
      </c>
      <c r="BP730" s="3">
        <v>-34.76</v>
      </c>
      <c r="BQ730" s="3">
        <v>-104.28</v>
      </c>
      <c r="BR730" s="3">
        <v>-695.2</v>
      </c>
      <c r="BS730" s="3">
        <f t="shared" si="60"/>
        <v>695.2</v>
      </c>
      <c r="BT730" s="3">
        <f t="shared" si="56"/>
        <v>-46.350000000000023</v>
      </c>
      <c r="BU730" s="3"/>
      <c r="BV730" s="3"/>
      <c r="BW730" s="3"/>
      <c r="BX730" s="3"/>
      <c r="BY730" s="3"/>
      <c r="BZ730" s="3"/>
      <c r="CA730" s="4"/>
      <c r="CB730" s="3"/>
      <c r="CC730" s="3"/>
      <c r="CD730" s="3"/>
      <c r="CE730" s="3"/>
      <c r="CF730" s="3"/>
      <c r="CG730" s="3"/>
      <c r="CH730" s="3"/>
      <c r="CI730" s="3"/>
      <c r="CJ730" s="4"/>
      <c r="CK730" s="3"/>
      <c r="CL730" s="3">
        <v>-167.31</v>
      </c>
      <c r="CM730" s="3"/>
      <c r="CN730" s="3">
        <v>0</v>
      </c>
      <c r="CO730" s="3"/>
      <c r="CP730" s="3">
        <v>168.96</v>
      </c>
      <c r="CQ730" s="3"/>
      <c r="CR730" s="3"/>
    </row>
    <row r="731" spans="1:96" ht="15" customHeight="1" x14ac:dyDescent="0.15">
      <c r="A731" s="1" t="s">
        <v>955</v>
      </c>
      <c r="B731" s="1" t="s">
        <v>275</v>
      </c>
      <c r="C731" s="1" t="s">
        <v>1377</v>
      </c>
      <c r="D731" s="1" t="str">
        <f>VLOOKUP(B731,VALIDAÇÃO!$B$2:$C$12,2,0)</f>
        <v>ÂNGELA</v>
      </c>
      <c r="E731" s="1" t="s">
        <v>1935</v>
      </c>
      <c r="F731" s="1" t="e">
        <f>VLOOKUP(E731,'[1]MAIO 25'!$D$2:$E$876,2,0)</f>
        <v>#N/A</v>
      </c>
      <c r="G731" s="1" t="str">
        <f>VLOOKUP(H731,VALIDAÇÃO!$F$2:$G$83,2,0)</f>
        <v>INDIRETO</v>
      </c>
      <c r="H731" s="1" t="s">
        <v>203</v>
      </c>
      <c r="I731" s="1" t="s">
        <v>847</v>
      </c>
      <c r="J731" s="15">
        <v>45848</v>
      </c>
      <c r="K731" s="15"/>
      <c r="L731" s="2">
        <v>1861.04</v>
      </c>
      <c r="M731" s="2" t="e">
        <f>W731+X731+Y731+Z731+AA731+AB731+AC731+AD731+AE731+AF731+AH731+AJ731+AK731+AL731+AM731+AN731+AO731+AP731+AR731+AT731+AV731++AX731+AY731+AZ731+BA731+BG731+BJ731+BO731+BP731+BQ731+BV731+BW731+BX731+BZ731+CB731+CC731+CD731+CE731+CF731+CH731+CI731+CL731+CN731+BT731+BC731+BE731+BN731+BU731+CQ731+#REF!+CR731+CG731</f>
        <v>#REF!</v>
      </c>
      <c r="N731" s="2">
        <f>(V731+BR731)</f>
        <v>2240</v>
      </c>
      <c r="O731" s="2" t="e">
        <f t="shared" si="57"/>
        <v>#REF!</v>
      </c>
      <c r="P731" s="2" t="e">
        <f>O731+BS731</f>
        <v>#REF!</v>
      </c>
      <c r="Q731" s="2" t="e">
        <f t="shared" si="58"/>
        <v>#REF!</v>
      </c>
      <c r="R731" s="2" t="e">
        <f t="shared" si="59"/>
        <v>#REF!</v>
      </c>
      <c r="S731" s="2">
        <v>3200</v>
      </c>
      <c r="T731" s="3"/>
      <c r="U731" s="4"/>
      <c r="V731" s="3">
        <v>2240</v>
      </c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4"/>
      <c r="AH731" s="3"/>
      <c r="AI731" s="3"/>
      <c r="AJ731" s="3"/>
      <c r="AK731" s="3"/>
      <c r="AL731" s="3"/>
      <c r="AM731" s="3"/>
      <c r="AN731" s="3"/>
      <c r="AO731" s="3"/>
      <c r="AP731" s="3"/>
      <c r="AQ731" s="4"/>
      <c r="AR731" s="3">
        <v>42.86</v>
      </c>
      <c r="AS731" s="4">
        <v>2560.14</v>
      </c>
      <c r="AT731" s="3"/>
      <c r="AU731" s="4"/>
      <c r="AV731" s="3"/>
      <c r="AW731" s="4">
        <v>0</v>
      </c>
      <c r="AX731" s="3"/>
      <c r="AY731" s="3"/>
      <c r="AZ731" s="3"/>
      <c r="BA731" s="3"/>
      <c r="BB731" s="3"/>
      <c r="BC731" s="3"/>
      <c r="BD731" s="4"/>
      <c r="BE731" s="3"/>
      <c r="BF731" s="4"/>
      <c r="BG731" s="3"/>
      <c r="BH731" s="4"/>
      <c r="BI731" s="3">
        <v>924</v>
      </c>
      <c r="BJ731" s="3">
        <v>9.52</v>
      </c>
      <c r="BK731" s="3">
        <v>419.93</v>
      </c>
      <c r="BL731" s="3"/>
      <c r="BM731" s="3"/>
      <c r="BN731" s="3"/>
      <c r="BO731" s="3">
        <v>-67.2</v>
      </c>
      <c r="BP731" s="3">
        <v>-46.2</v>
      </c>
      <c r="BQ731" s="3">
        <v>-134.4</v>
      </c>
      <c r="BR731" s="3"/>
      <c r="BS731" s="3">
        <f t="shared" si="60"/>
        <v>0</v>
      </c>
      <c r="BT731" s="3">
        <f t="shared" si="56"/>
        <v>924</v>
      </c>
      <c r="BU731" s="3"/>
      <c r="BV731" s="3"/>
      <c r="BW731" s="3"/>
      <c r="BX731" s="3"/>
      <c r="BY731" s="3"/>
      <c r="BZ731" s="3"/>
      <c r="CA731" s="4"/>
      <c r="CB731" s="3"/>
      <c r="CC731" s="3"/>
      <c r="CD731" s="3"/>
      <c r="CE731" s="3"/>
      <c r="CF731" s="3"/>
      <c r="CG731" s="3"/>
      <c r="CH731" s="3"/>
      <c r="CI731" s="3"/>
      <c r="CJ731" s="4"/>
      <c r="CK731" s="3"/>
      <c r="CL731" s="3">
        <v>-183.54</v>
      </c>
      <c r="CM731" s="3"/>
      <c r="CN731" s="3">
        <v>0</v>
      </c>
      <c r="CO731" s="3"/>
      <c r="CP731" s="3">
        <v>183.39</v>
      </c>
      <c r="CQ731" s="3"/>
      <c r="CR731" s="3"/>
    </row>
    <row r="732" spans="1:96" ht="15" customHeight="1" x14ac:dyDescent="0.15">
      <c r="A732" s="1" t="s">
        <v>851</v>
      </c>
      <c r="B732" s="1" t="s">
        <v>633</v>
      </c>
      <c r="C732" s="1" t="s">
        <v>1346</v>
      </c>
      <c r="D732" s="1" t="str">
        <f>VLOOKUP(B732,VALIDAÇÃO!$B$2:$C$12,2,0)</f>
        <v>ESSENZA</v>
      </c>
      <c r="E732" s="1" t="s">
        <v>91</v>
      </c>
      <c r="F732" s="1" t="str">
        <f>VLOOKUP(E732,'[1]MAIO 25'!$D$2:$E$876,2,0)</f>
        <v>Masculino</v>
      </c>
      <c r="G732" s="1" t="str">
        <f>VLOOKUP(H732,VALIDAÇÃO!$F$2:$G$83,2,0)</f>
        <v>DIRETO</v>
      </c>
      <c r="H732" s="1" t="s">
        <v>1518</v>
      </c>
      <c r="I732" s="1" t="s">
        <v>847</v>
      </c>
      <c r="J732" s="15">
        <v>45453</v>
      </c>
      <c r="K732" s="15"/>
      <c r="L732" s="2">
        <v>1437.82</v>
      </c>
      <c r="M732" s="2" t="e">
        <f>W732+X732+Y732+Z732+AA732+AB732+AC732+AD732+AE732+AF732+AH732+AJ732+AK732+AL732+AM732+AN732+AO732+AP732+AR732+AT732+AV732++AX732+AY732+AZ732+BA732+BG732+BJ732+BO732+BP732+BQ732+BV732+BW732+BX732+BZ732+CB732+CC732+CD732+CE732+CF732+CH732+CI732+CL732+CN732+BT732+BC732+BE732+BN732+BU732+CQ732+#REF!+CR732+CG732</f>
        <v>#REF!</v>
      </c>
      <c r="N732" s="2">
        <f>(V732+BR732)</f>
        <v>1042.8</v>
      </c>
      <c r="O732" s="2" t="e">
        <f t="shared" si="57"/>
        <v>#REF!</v>
      </c>
      <c r="P732" s="2" t="e">
        <f>O732+BS732</f>
        <v>#REF!</v>
      </c>
      <c r="Q732" s="2" t="e">
        <f t="shared" si="58"/>
        <v>#REF!</v>
      </c>
      <c r="R732" s="2" t="e">
        <f t="shared" si="59"/>
        <v>#REF!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4"/>
      <c r="AH732" s="3"/>
      <c r="AI732" s="3"/>
      <c r="AJ732" s="3"/>
      <c r="AK732" s="3">
        <v>3.16</v>
      </c>
      <c r="AL732" s="3"/>
      <c r="AM732" s="3"/>
      <c r="AN732" s="3"/>
      <c r="AO732" s="3"/>
      <c r="AP732" s="3">
        <v>106.13</v>
      </c>
      <c r="AQ732" s="4">
        <v>474.14</v>
      </c>
      <c r="AR732" s="3">
        <v>11.22</v>
      </c>
      <c r="AS732" s="4">
        <v>183</v>
      </c>
      <c r="AT732" s="3"/>
      <c r="AU732" s="4"/>
      <c r="AV732" s="3">
        <v>16.45</v>
      </c>
      <c r="AW732" s="4">
        <v>0</v>
      </c>
      <c r="AX732" s="3">
        <v>290</v>
      </c>
      <c r="AY732" s="3"/>
      <c r="AZ732" s="3"/>
      <c r="BA732" s="3">
        <v>55.77</v>
      </c>
      <c r="BB732" s="3"/>
      <c r="BC732" s="3"/>
      <c r="BD732" s="4"/>
      <c r="BE732" s="3"/>
      <c r="BF732" s="4"/>
      <c r="BG732" s="3">
        <v>143.55000000000001</v>
      </c>
      <c r="BH732" s="4">
        <v>545.14</v>
      </c>
      <c r="BI732" s="3">
        <v>924</v>
      </c>
      <c r="BJ732" s="3">
        <v>50.17</v>
      </c>
      <c r="BK732" s="3">
        <v>84.42</v>
      </c>
      <c r="BL732" s="3"/>
      <c r="BM732" s="3"/>
      <c r="BN732" s="3"/>
      <c r="BO732" s="3">
        <v>-52.14</v>
      </c>
      <c r="BP732" s="3">
        <v>-34.76</v>
      </c>
      <c r="BQ732" s="3"/>
      <c r="BR732" s="3">
        <v>-695.2</v>
      </c>
      <c r="BS732" s="3">
        <f t="shared" si="60"/>
        <v>695.2</v>
      </c>
      <c r="BT732" s="3">
        <f t="shared" si="56"/>
        <v>228.79999999999995</v>
      </c>
      <c r="BU732" s="3"/>
      <c r="BV732" s="3"/>
      <c r="BW732" s="3"/>
      <c r="BX732" s="3"/>
      <c r="BY732" s="3"/>
      <c r="BZ732" s="3"/>
      <c r="CA732" s="4"/>
      <c r="CB732" s="3"/>
      <c r="CC732" s="3"/>
      <c r="CD732" s="3"/>
      <c r="CE732" s="3"/>
      <c r="CF732" s="3"/>
      <c r="CG732" s="3"/>
      <c r="CH732" s="3"/>
      <c r="CI732" s="3"/>
      <c r="CJ732" s="4"/>
      <c r="CK732" s="3"/>
      <c r="CL732" s="3">
        <v>-194.53</v>
      </c>
      <c r="CM732" s="3"/>
      <c r="CN732" s="3">
        <v>0</v>
      </c>
      <c r="CO732" s="3"/>
      <c r="CP732" s="3">
        <v>193.15</v>
      </c>
      <c r="CQ732" s="3"/>
      <c r="CR732" s="3"/>
    </row>
    <row r="733" spans="1:96" ht="15" customHeight="1" x14ac:dyDescent="0.15">
      <c r="A733" s="1" t="s">
        <v>855</v>
      </c>
      <c r="B733" s="1" t="s">
        <v>509</v>
      </c>
      <c r="C733" s="1" t="s">
        <v>1773</v>
      </c>
      <c r="D733" s="1" t="str">
        <f>VLOOKUP(B733,VALIDAÇÃO!$B$2:$C$12,2,0)</f>
        <v>AUGURI</v>
      </c>
      <c r="E733" s="1" t="s">
        <v>1774</v>
      </c>
      <c r="F733" s="1" t="s">
        <v>1830</v>
      </c>
      <c r="G733" s="1" t="str">
        <f>VLOOKUP(H733,VALIDAÇÃO!$F$2:$G$83,2,0)</f>
        <v>DIRETO</v>
      </c>
      <c r="H733" s="1" t="s">
        <v>256</v>
      </c>
      <c r="I733" s="1" t="s">
        <v>847</v>
      </c>
      <c r="J733" s="15">
        <v>45825</v>
      </c>
      <c r="K733" s="15"/>
      <c r="L733" s="2">
        <v>1392.29</v>
      </c>
      <c r="M733" s="2" t="e">
        <f>W733+X733+Y733+Z733+AA733+AB733+AC733+AD733+AE733+AF733+AH733+AJ733+AK733+AL733+AM733+AN733+AO733+AP733+AR733+AT733+AV733++AX733+AY733+AZ733+BA733+BG733+BJ733+BO733+BP733+BQ733+BV733+BW733+BX733+BZ733+CB733+CC733+CD733+CE733+CF733+CH733+CI733+CL733+CN733+BT733+BC733+BE733+BN733+BU733+CQ733+#REF!+CR733+CG733</f>
        <v>#REF!</v>
      </c>
      <c r="N733" s="2">
        <f>(V733+BR733)</f>
        <v>1386</v>
      </c>
      <c r="O733" s="2" t="e">
        <f t="shared" si="57"/>
        <v>#REF!</v>
      </c>
      <c r="P733" s="2" t="e">
        <f>O733+BS733</f>
        <v>#REF!</v>
      </c>
      <c r="Q733" s="2" t="e">
        <f t="shared" si="58"/>
        <v>#REF!</v>
      </c>
      <c r="R733" s="2" t="e">
        <f t="shared" si="59"/>
        <v>#REF!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/>
      <c r="AE733" s="3"/>
      <c r="AF733" s="3"/>
      <c r="AG733" s="4"/>
      <c r="AH733" s="3"/>
      <c r="AI733" s="3"/>
      <c r="AJ733" s="3"/>
      <c r="AK733" s="3"/>
      <c r="AL733" s="3"/>
      <c r="AM733" s="3"/>
      <c r="AN733" s="3"/>
      <c r="AO733" s="3"/>
      <c r="AP733" s="3"/>
      <c r="AQ733" s="4"/>
      <c r="AR733" s="3"/>
      <c r="AS733" s="4">
        <v>355.17</v>
      </c>
      <c r="AT733" s="3"/>
      <c r="AU733" s="4"/>
      <c r="AV733" s="3"/>
      <c r="AW733" s="4">
        <v>0</v>
      </c>
      <c r="AX733" s="3">
        <v>161.29</v>
      </c>
      <c r="AY733" s="3"/>
      <c r="AZ733" s="3"/>
      <c r="BA733" s="3">
        <v>38.71</v>
      </c>
      <c r="BB733" s="3"/>
      <c r="BC733" s="3"/>
      <c r="BD733" s="4"/>
      <c r="BE733" s="3"/>
      <c r="BF733" s="4"/>
      <c r="BG733" s="3"/>
      <c r="BH733" s="4"/>
      <c r="BI733" s="3">
        <v>648.85</v>
      </c>
      <c r="BJ733" s="3"/>
      <c r="BK733" s="3">
        <v>20.74</v>
      </c>
      <c r="BL733" s="3"/>
      <c r="BM733" s="3"/>
      <c r="BN733" s="3"/>
      <c r="BO733" s="3"/>
      <c r="BP733" s="3">
        <v>-46.2</v>
      </c>
      <c r="BQ733" s="3"/>
      <c r="BR733" s="3">
        <v>-924</v>
      </c>
      <c r="BS733" s="3">
        <f t="shared" si="60"/>
        <v>924</v>
      </c>
      <c r="BT733" s="3">
        <f t="shared" si="56"/>
        <v>-275.14999999999998</v>
      </c>
      <c r="BU733" s="3"/>
      <c r="BV733" s="3"/>
      <c r="BW733" s="3"/>
      <c r="BX733" s="3"/>
      <c r="BY733" s="3"/>
      <c r="BZ733" s="3"/>
      <c r="CA733" s="4"/>
      <c r="CB733" s="3"/>
      <c r="CC733" s="3"/>
      <c r="CD733" s="3"/>
      <c r="CE733" s="3"/>
      <c r="CF733" s="3"/>
      <c r="CG733" s="3"/>
      <c r="CH733" s="3"/>
      <c r="CI733" s="3"/>
      <c r="CJ733" s="4"/>
      <c r="CK733" s="3"/>
      <c r="CL733" s="3">
        <v>-203.13</v>
      </c>
      <c r="CM733" s="3"/>
      <c r="CN733" s="3">
        <v>0</v>
      </c>
      <c r="CO733" s="3"/>
      <c r="CP733" s="3">
        <v>200.8</v>
      </c>
      <c r="CQ733" s="3"/>
      <c r="CR733" s="3"/>
    </row>
    <row r="734" spans="1:96" ht="15" customHeight="1" x14ac:dyDescent="0.15">
      <c r="A734" s="1" t="s">
        <v>955</v>
      </c>
      <c r="B734" s="1" t="s">
        <v>275</v>
      </c>
      <c r="C734" s="1" t="s">
        <v>1278</v>
      </c>
      <c r="D734" s="1" t="str">
        <f>VLOOKUP(B734,VALIDAÇÃO!$B$2:$C$12,2,0)</f>
        <v>ÂNGELA</v>
      </c>
      <c r="E734" s="1" t="s">
        <v>1775</v>
      </c>
      <c r="F734" s="1" t="e">
        <f>VLOOKUP(E734,'[1]MAIO 25'!$D$2:$E$876,2,0)</f>
        <v>#N/A</v>
      </c>
      <c r="G734" s="1" t="str">
        <f>VLOOKUP(H734,VALIDAÇÃO!$F$2:$G$83,2,0)</f>
        <v>DIRETO</v>
      </c>
      <c r="H734" s="1" t="s">
        <v>1518</v>
      </c>
      <c r="I734" s="1" t="s">
        <v>847</v>
      </c>
      <c r="J734" s="15">
        <v>45811</v>
      </c>
      <c r="K734" s="15"/>
      <c r="L734" s="2">
        <v>1286</v>
      </c>
      <c r="M734" s="2" t="e">
        <f>W734+X734+Y734+Z734+AA734+AB734+AC734+AD734+AE734+AF734+AH734+AJ734+AK734+AL734+AM734+AN734+AO734+AP734+AR734+AT734+AV734++AX734+AY734+AZ734+BA734+BG734+BJ734+BO734+BP734+BQ734+BV734+BW734+BX734+BZ734+CB734+CC734+CD734+CE734+CF734+CH734+CI734+CL734+CN734+BT734+BC734+BE734+BN734+BU734+CQ734+#REF!+CR734+CG734</f>
        <v>#REF!</v>
      </c>
      <c r="N734" s="2">
        <f>(V734+BR734)</f>
        <v>1042.8</v>
      </c>
      <c r="O734" s="2" t="e">
        <f t="shared" si="57"/>
        <v>#REF!</v>
      </c>
      <c r="P734" s="2" t="e">
        <f>O734+BS734</f>
        <v>#REF!</v>
      </c>
      <c r="Q734" s="2" t="e">
        <f t="shared" si="58"/>
        <v>#REF!</v>
      </c>
      <c r="R734" s="2" t="e">
        <f t="shared" si="59"/>
        <v>#REF!</v>
      </c>
      <c r="S734" s="2">
        <v>1738</v>
      </c>
      <c r="T734" s="3"/>
      <c r="U734" s="4"/>
      <c r="V734" s="3">
        <v>1738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4"/>
      <c r="AH734" s="3"/>
      <c r="AI734" s="3"/>
      <c r="AJ734" s="3"/>
      <c r="AK734" s="3">
        <v>0.71</v>
      </c>
      <c r="AL734" s="3"/>
      <c r="AM734" s="3"/>
      <c r="AN734" s="3"/>
      <c r="AO734" s="3"/>
      <c r="AP734" s="3"/>
      <c r="AQ734" s="4"/>
      <c r="AR734" s="3">
        <v>32.01</v>
      </c>
      <c r="AS734" s="4">
        <v>696.17</v>
      </c>
      <c r="AT734" s="3"/>
      <c r="AU734" s="4"/>
      <c r="AV734" s="3">
        <v>3.7</v>
      </c>
      <c r="AW734" s="4">
        <v>0</v>
      </c>
      <c r="AX734" s="3">
        <v>487.81</v>
      </c>
      <c r="AY734" s="3"/>
      <c r="AZ734" s="3"/>
      <c r="BA734" s="3">
        <v>93.81</v>
      </c>
      <c r="BB734" s="3"/>
      <c r="BC734" s="3"/>
      <c r="BD734" s="4"/>
      <c r="BE734" s="3"/>
      <c r="BF734" s="4"/>
      <c r="BG734" s="3"/>
      <c r="BH734" s="4"/>
      <c r="BI734" s="3">
        <v>924</v>
      </c>
      <c r="BJ734" s="3">
        <v>6.16</v>
      </c>
      <c r="BK734" s="3">
        <v>152.6</v>
      </c>
      <c r="BL734" s="3"/>
      <c r="BM734" s="3"/>
      <c r="BN734" s="3"/>
      <c r="BO734" s="3">
        <v>-52.14</v>
      </c>
      <c r="BP734" s="3">
        <v>-34.76</v>
      </c>
      <c r="BQ734" s="3">
        <v>-104.28</v>
      </c>
      <c r="BR734" s="3">
        <v>-695.2</v>
      </c>
      <c r="BS734" s="3">
        <f t="shared" si="60"/>
        <v>695.2</v>
      </c>
      <c r="BT734" s="3">
        <f t="shared" si="56"/>
        <v>228.79999999999995</v>
      </c>
      <c r="BU734" s="3"/>
      <c r="BV734" s="3"/>
      <c r="BW734" s="3"/>
      <c r="BX734" s="3"/>
      <c r="BY734" s="3"/>
      <c r="BZ734" s="3"/>
      <c r="CA734" s="4"/>
      <c r="CB734" s="3"/>
      <c r="CC734" s="3"/>
      <c r="CD734" s="3"/>
      <c r="CE734" s="3"/>
      <c r="CF734" s="3"/>
      <c r="CG734" s="3"/>
      <c r="CH734" s="3"/>
      <c r="CI734" s="3"/>
      <c r="CJ734" s="4"/>
      <c r="CK734" s="3"/>
      <c r="CL734" s="3">
        <v>-189.82</v>
      </c>
      <c r="CM734" s="3"/>
      <c r="CN734" s="3">
        <v>0</v>
      </c>
      <c r="CO734" s="3"/>
      <c r="CP734" s="3">
        <v>188.97</v>
      </c>
      <c r="CQ734" s="3"/>
      <c r="CR734" s="3"/>
    </row>
    <row r="735" spans="1:96" ht="15" customHeight="1" x14ac:dyDescent="0.15">
      <c r="A735" s="1" t="s">
        <v>1097</v>
      </c>
      <c r="B735" s="1" t="s">
        <v>518</v>
      </c>
      <c r="C735" s="1" t="s">
        <v>1333</v>
      </c>
      <c r="D735" s="1" t="str">
        <f>VLOOKUP(B735,VALIDAÇÃO!$B$2:$C$12,2,0)</f>
        <v>OASIS</v>
      </c>
      <c r="E735" s="1" t="s">
        <v>1503</v>
      </c>
      <c r="F735" s="1" t="str">
        <f>VLOOKUP(E735,'[1]MAIO 25'!$D$2:$E$876,2,0)</f>
        <v>Masculino</v>
      </c>
      <c r="G735" s="1" t="str">
        <f>VLOOKUP(H735,VALIDAÇÃO!$F$2:$G$83,2,0)</f>
        <v>DIRETO</v>
      </c>
      <c r="H735" s="1" t="s">
        <v>218</v>
      </c>
      <c r="I735" s="1" t="s">
        <v>847</v>
      </c>
      <c r="J735" s="15">
        <v>45790</v>
      </c>
      <c r="K735" s="15"/>
      <c r="L735" s="2">
        <v>1797.48</v>
      </c>
      <c r="M735" s="2" t="e">
        <f>W735+X735+Y735+Z735+AA735+AB735+AC735+AD735+AE735+AF735+AH735+AJ735+AK735+AL735+AM735+AN735+AO735+AP735+AR735+AT735+AV735++AX735+AY735+AZ735+BA735+BG735+BJ735+BO735+BP735+BQ735+BV735+BW735+BX735+BZ735+CB735+CC735+CD735+CE735+CF735+CH735+CI735+CL735+CN735+BT735+BC735+BE735+BN735+BU735+CQ735+#REF!+CR735+CG735</f>
        <v>#REF!</v>
      </c>
      <c r="N735" s="2">
        <f>(V735+BR735)</f>
        <v>1386</v>
      </c>
      <c r="O735" s="2" t="e">
        <f t="shared" si="57"/>
        <v>#REF!</v>
      </c>
      <c r="P735" s="2" t="e">
        <f>O735+BS735</f>
        <v>#REF!</v>
      </c>
      <c r="Q735" s="2" t="e">
        <f t="shared" si="58"/>
        <v>#REF!</v>
      </c>
      <c r="R735" s="2" t="e">
        <f t="shared" si="59"/>
        <v>#REF!</v>
      </c>
      <c r="S735" s="2">
        <v>2310</v>
      </c>
      <c r="T735" s="3"/>
      <c r="U735" s="4"/>
      <c r="V735" s="3">
        <v>2310</v>
      </c>
      <c r="W735" s="3"/>
      <c r="X735" s="3"/>
      <c r="Y735" s="3"/>
      <c r="Z735" s="3"/>
      <c r="AA735" s="3"/>
      <c r="AB735" s="3"/>
      <c r="AC735" s="3">
        <v>55.62</v>
      </c>
      <c r="AD735" s="3"/>
      <c r="AE735" s="3"/>
      <c r="AF735" s="3"/>
      <c r="AG735" s="4"/>
      <c r="AH735" s="3"/>
      <c r="AI735" s="3"/>
      <c r="AJ735" s="3"/>
      <c r="AK735" s="3">
        <v>4.4800000000000004</v>
      </c>
      <c r="AL735" s="3"/>
      <c r="AM735" s="3"/>
      <c r="AN735" s="3"/>
      <c r="AO735" s="3"/>
      <c r="AP735" s="3">
        <v>428.4</v>
      </c>
      <c r="AQ735" s="4">
        <v>1440</v>
      </c>
      <c r="AR735" s="3"/>
      <c r="AS735" s="4">
        <v>237.14</v>
      </c>
      <c r="AT735" s="3"/>
      <c r="AU735" s="4"/>
      <c r="AV735" s="3">
        <v>23.28</v>
      </c>
      <c r="AW735" s="4">
        <v>0</v>
      </c>
      <c r="AX735" s="3">
        <v>304.83999999999997</v>
      </c>
      <c r="AY735" s="3"/>
      <c r="AZ735" s="3"/>
      <c r="BA735" s="3">
        <v>58.62</v>
      </c>
      <c r="BB735" s="3"/>
      <c r="BC735" s="3"/>
      <c r="BD735" s="4"/>
      <c r="BE735" s="3"/>
      <c r="BF735" s="4"/>
      <c r="BG735" s="3"/>
      <c r="BH735" s="4"/>
      <c r="BI735" s="3">
        <v>924</v>
      </c>
      <c r="BJ735" s="3">
        <v>82.38</v>
      </c>
      <c r="BK735" s="3">
        <v>161.4</v>
      </c>
      <c r="BL735" s="3"/>
      <c r="BM735" s="3"/>
      <c r="BN735" s="3"/>
      <c r="BO735" s="3">
        <v>-69.3</v>
      </c>
      <c r="BP735" s="3">
        <v>-46.2</v>
      </c>
      <c r="BQ735" s="3">
        <v>-138.6</v>
      </c>
      <c r="BR735" s="3">
        <v>-924</v>
      </c>
      <c r="BS735" s="3">
        <f t="shared" si="60"/>
        <v>924</v>
      </c>
      <c r="BT735" s="3">
        <f t="shared" si="56"/>
        <v>0</v>
      </c>
      <c r="BU735" s="3"/>
      <c r="BV735" s="3"/>
      <c r="BW735" s="3"/>
      <c r="BX735" s="3"/>
      <c r="BY735" s="3"/>
      <c r="BZ735" s="3"/>
      <c r="CA735" s="4"/>
      <c r="CB735" s="3"/>
      <c r="CC735" s="3"/>
      <c r="CD735" s="3"/>
      <c r="CE735" s="3"/>
      <c r="CF735" s="3"/>
      <c r="CG735" s="3"/>
      <c r="CH735" s="3"/>
      <c r="CI735" s="3"/>
      <c r="CJ735" s="4"/>
      <c r="CK735" s="3"/>
      <c r="CL735" s="3">
        <v>-278.83999999999997</v>
      </c>
      <c r="CM735" s="3"/>
      <c r="CN735" s="3">
        <v>-13.2</v>
      </c>
      <c r="CO735" s="3"/>
      <c r="CP735" s="3">
        <v>256.95999999999998</v>
      </c>
      <c r="CQ735" s="3"/>
      <c r="CR735" s="3"/>
    </row>
    <row r="736" spans="1:96" ht="15" customHeight="1" x14ac:dyDescent="0.15">
      <c r="A736" s="1" t="s">
        <v>845</v>
      </c>
      <c r="B736" s="1" t="s">
        <v>55</v>
      </c>
      <c r="C736" s="1" t="s">
        <v>1159</v>
      </c>
      <c r="D736" s="1" t="str">
        <f>VLOOKUP(B736,VALIDAÇÃO!$B$2:$C$12,2,0)</f>
        <v>UNIQUE</v>
      </c>
      <c r="E736" s="1" t="s">
        <v>612</v>
      </c>
      <c r="F736" s="1" t="str">
        <f>VLOOKUP(E736,'[1]MAIO 25'!$D$2:$E$876,2,0)</f>
        <v>Masculino</v>
      </c>
      <c r="G736" s="1" t="str">
        <f>VLOOKUP(H736,VALIDAÇÃO!$F$2:$G$83,2,0)</f>
        <v>DIRETO</v>
      </c>
      <c r="H736" s="1" t="s">
        <v>1520</v>
      </c>
      <c r="I736" s="1" t="s">
        <v>847</v>
      </c>
      <c r="J736" s="15">
        <v>45699</v>
      </c>
      <c r="K736" s="15"/>
      <c r="L736" s="2">
        <v>2548.14</v>
      </c>
      <c r="M736" s="2" t="e">
        <f>W736+X736+Y736+Z736+AA736+AB736+AC736+AD736+AE736+AF736+AH736+AJ736+AK736+AL736+AM736+AN736+AO736+AP736+AR736+AT736+AV736++AX736+AY736+AZ736+BA736+BG736+BJ736+BO736+BP736+BQ736+BV736+BW736+BX736+BZ736+CB736+CC736+CD736+CE736+CF736+CH736+CI736+CL736+CN736+BT736+BC736+BE736+BN736+BU736+CQ736+#REF!+CR736+CG736</f>
        <v>#REF!</v>
      </c>
      <c r="N736" s="2">
        <f>(V736+BR736)</f>
        <v>1386</v>
      </c>
      <c r="O736" s="2" t="e">
        <f t="shared" si="57"/>
        <v>#REF!</v>
      </c>
      <c r="P736" s="2" t="e">
        <f>O736+BS736</f>
        <v>#REF!</v>
      </c>
      <c r="Q736" s="2" t="e">
        <f t="shared" si="58"/>
        <v>#REF!</v>
      </c>
      <c r="R736" s="2" t="e">
        <f t="shared" si="59"/>
        <v>#REF!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>
        <v>100</v>
      </c>
      <c r="AE736" s="3"/>
      <c r="AF736" s="3"/>
      <c r="AG736" s="4"/>
      <c r="AH736" s="3"/>
      <c r="AI736" s="3"/>
      <c r="AJ736" s="3"/>
      <c r="AK736" s="3">
        <v>6.03</v>
      </c>
      <c r="AL736" s="3"/>
      <c r="AM736" s="3"/>
      <c r="AN736" s="3"/>
      <c r="AO736" s="3"/>
      <c r="AP736" s="3"/>
      <c r="AQ736" s="4"/>
      <c r="AR736" s="3">
        <v>148.5</v>
      </c>
      <c r="AS736" s="4">
        <v>621.14</v>
      </c>
      <c r="AT736" s="3"/>
      <c r="AU736" s="4"/>
      <c r="AV736" s="3">
        <v>31.37</v>
      </c>
      <c r="AW736" s="4">
        <v>0</v>
      </c>
      <c r="AX736" s="3">
        <v>1185.0999999999999</v>
      </c>
      <c r="AY736" s="3"/>
      <c r="AZ736" s="3"/>
      <c r="BA736" s="3">
        <v>227.9</v>
      </c>
      <c r="BB736" s="3"/>
      <c r="BC736" s="3">
        <v>-4.75</v>
      </c>
      <c r="BD736" s="4">
        <v>27.17</v>
      </c>
      <c r="BE736" s="3"/>
      <c r="BF736" s="4"/>
      <c r="BG736" s="3"/>
      <c r="BH736" s="4"/>
      <c r="BI736" s="3">
        <v>695.2</v>
      </c>
      <c r="BJ736" s="3">
        <v>28.56</v>
      </c>
      <c r="BK736" s="3">
        <v>42.31</v>
      </c>
      <c r="BL736" s="3"/>
      <c r="BM736" s="3"/>
      <c r="BN736" s="3"/>
      <c r="BO736" s="3"/>
      <c r="BP736" s="3">
        <v>-46.2</v>
      </c>
      <c r="BQ736" s="3"/>
      <c r="BR736" s="3">
        <v>-924</v>
      </c>
      <c r="BS736" s="3">
        <f t="shared" si="60"/>
        <v>924</v>
      </c>
      <c r="BT736" s="3">
        <f t="shared" si="56"/>
        <v>-228.79999999999995</v>
      </c>
      <c r="BU736" s="3"/>
      <c r="BV736" s="3"/>
      <c r="BW736" s="3"/>
      <c r="BX736" s="3"/>
      <c r="BY736" s="3"/>
      <c r="BZ736" s="3"/>
      <c r="CA736" s="4"/>
      <c r="CB736" s="3"/>
      <c r="CC736" s="3"/>
      <c r="CD736" s="3"/>
      <c r="CE736" s="3"/>
      <c r="CF736" s="3"/>
      <c r="CG736" s="3"/>
      <c r="CH736" s="3"/>
      <c r="CI736" s="3"/>
      <c r="CJ736" s="4"/>
      <c r="CK736" s="3"/>
      <c r="CL736" s="3">
        <v>-365.32</v>
      </c>
      <c r="CM736" s="3"/>
      <c r="CN736" s="3">
        <v>-104.67</v>
      </c>
      <c r="CO736" s="3"/>
      <c r="CP736" s="3">
        <v>314.61</v>
      </c>
      <c r="CQ736" s="3"/>
      <c r="CR736" s="3"/>
    </row>
    <row r="737" spans="1:96" ht="15" customHeight="1" x14ac:dyDescent="0.15">
      <c r="A737" s="1" t="s">
        <v>851</v>
      </c>
      <c r="B737" s="1" t="s">
        <v>633</v>
      </c>
      <c r="C737" s="1" t="s">
        <v>1347</v>
      </c>
      <c r="D737" s="1" t="str">
        <f>VLOOKUP(B737,VALIDAÇÃO!$B$2:$C$12,2,0)</f>
        <v>ESSENZA</v>
      </c>
      <c r="E737" s="1" t="s">
        <v>375</v>
      </c>
      <c r="F737" s="1" t="str">
        <f>VLOOKUP(E737,'[1]MAIO 25'!$D$2:$E$876,2,0)</f>
        <v>Masculino</v>
      </c>
      <c r="G737" s="1" t="str">
        <f>VLOOKUP(H737,VALIDAÇÃO!$F$2:$G$83,2,0)</f>
        <v>DIRETO</v>
      </c>
      <c r="H737" s="1" t="s">
        <v>649</v>
      </c>
      <c r="I737" s="1" t="s">
        <v>847</v>
      </c>
      <c r="J737" s="15">
        <v>44907</v>
      </c>
      <c r="K737" s="15"/>
      <c r="L737" s="2">
        <v>1877.81</v>
      </c>
      <c r="M737" s="2" t="e">
        <f>W737+X737+Y737+Z737+AA737+AB737+AC737+AD737+AE737+AF737+AH737+AJ737+AK737+AL737+AM737+AN737+AO737+AP737+AR737+AT737+AV737++AX737+AY737+AZ737+BA737+BG737+BJ737+BO737+BP737+BQ737+BV737+BW737+BX737+BZ737+CB737+CC737+CD737+CE737+CF737+CH737+CI737+CL737+CN737+BT737+BC737+BE737+BN737+BU737+CQ737+#REF!+CR737+CG737</f>
        <v>#REF!</v>
      </c>
      <c r="N737" s="2">
        <f>(V737+BR737)</f>
        <v>1386</v>
      </c>
      <c r="O737" s="2" t="e">
        <f t="shared" si="57"/>
        <v>#REF!</v>
      </c>
      <c r="P737" s="2" t="e">
        <f>O737+BS737</f>
        <v>#REF!</v>
      </c>
      <c r="Q737" s="2" t="e">
        <f t="shared" si="58"/>
        <v>#REF!</v>
      </c>
      <c r="R737" s="2" t="e">
        <f t="shared" si="59"/>
        <v>#REF!</v>
      </c>
      <c r="S737" s="2">
        <v>2310</v>
      </c>
      <c r="T737" s="3"/>
      <c r="U737" s="4"/>
      <c r="V737" s="3">
        <v>2310</v>
      </c>
      <c r="W737" s="3"/>
      <c r="X737" s="3"/>
      <c r="Y737" s="3"/>
      <c r="Z737" s="3"/>
      <c r="AA737" s="3"/>
      <c r="AB737" s="3"/>
      <c r="AC737" s="3">
        <v>55.62</v>
      </c>
      <c r="AD737" s="3"/>
      <c r="AE737" s="3"/>
      <c r="AF737" s="3"/>
      <c r="AG737" s="4"/>
      <c r="AH737" s="3"/>
      <c r="AI737" s="3"/>
      <c r="AJ737" s="3"/>
      <c r="AK737" s="3">
        <v>5.84</v>
      </c>
      <c r="AL737" s="3"/>
      <c r="AM737" s="3"/>
      <c r="AN737" s="3"/>
      <c r="AO737" s="3"/>
      <c r="AP737" s="3">
        <v>144.63</v>
      </c>
      <c r="AQ737" s="4">
        <v>486.14</v>
      </c>
      <c r="AR737" s="3">
        <v>200.56</v>
      </c>
      <c r="AS737" s="4">
        <v>20</v>
      </c>
      <c r="AT737" s="3"/>
      <c r="AU737" s="4"/>
      <c r="AV737" s="3">
        <v>30.37</v>
      </c>
      <c r="AW737" s="4"/>
      <c r="AX737" s="3">
        <v>335.2</v>
      </c>
      <c r="AY737" s="3"/>
      <c r="AZ737" s="3"/>
      <c r="BA737" s="3">
        <v>64.459999999999994</v>
      </c>
      <c r="BB737" s="3"/>
      <c r="BC737" s="3"/>
      <c r="BD737" s="4"/>
      <c r="BE737" s="3"/>
      <c r="BF737" s="4"/>
      <c r="BG737" s="3">
        <v>191.85</v>
      </c>
      <c r="BH737" s="4">
        <v>548.14</v>
      </c>
      <c r="BI737" s="3">
        <v>695.2</v>
      </c>
      <c r="BJ737" s="3">
        <v>103.28</v>
      </c>
      <c r="BK737" s="3">
        <v>1.1200000000000001</v>
      </c>
      <c r="BL737" s="3"/>
      <c r="BM737" s="3"/>
      <c r="BN737" s="3"/>
      <c r="BO737" s="3">
        <v>-69.3</v>
      </c>
      <c r="BP737" s="3">
        <v>-46.2</v>
      </c>
      <c r="BQ737" s="3">
        <v>-138.6</v>
      </c>
      <c r="BR737" s="3">
        <v>-924</v>
      </c>
      <c r="BS737" s="3">
        <f t="shared" si="60"/>
        <v>924</v>
      </c>
      <c r="BT737" s="3">
        <f t="shared" si="56"/>
        <v>-228.79999999999995</v>
      </c>
      <c r="BU737" s="3"/>
      <c r="BV737" s="3"/>
      <c r="BW737" s="3"/>
      <c r="BX737" s="3"/>
      <c r="BY737" s="3"/>
      <c r="BZ737" s="3"/>
      <c r="CA737" s="4"/>
      <c r="CB737" s="3"/>
      <c r="CC737" s="3">
        <v>-59.9</v>
      </c>
      <c r="CD737" s="3"/>
      <c r="CE737" s="3"/>
      <c r="CF737" s="3"/>
      <c r="CG737" s="3"/>
      <c r="CH737" s="3"/>
      <c r="CI737" s="3"/>
      <c r="CJ737" s="4"/>
      <c r="CK737" s="3"/>
      <c r="CL737" s="3">
        <v>-299.74</v>
      </c>
      <c r="CM737" s="3"/>
      <c r="CN737" s="3">
        <v>-26.26</v>
      </c>
      <c r="CO737" s="3"/>
      <c r="CP737" s="3">
        <v>270.89</v>
      </c>
      <c r="CQ737" s="3"/>
      <c r="CR737" s="3"/>
    </row>
    <row r="738" spans="1:96" ht="15" customHeight="1" x14ac:dyDescent="0.15">
      <c r="A738" s="1" t="s">
        <v>845</v>
      </c>
      <c r="B738" s="1" t="s">
        <v>55</v>
      </c>
      <c r="C738" s="1" t="s">
        <v>1348</v>
      </c>
      <c r="D738" s="1" t="str">
        <f>VLOOKUP(B738,VALIDAÇÃO!$B$2:$C$12,2,0)</f>
        <v>UNIQUE</v>
      </c>
      <c r="E738" s="1" t="s">
        <v>489</v>
      </c>
      <c r="F738" s="1" t="str">
        <f>VLOOKUP(E738,'[1]MAIO 25'!$D$2:$E$876,2,0)</f>
        <v>Masculino</v>
      </c>
      <c r="G738" s="1" t="str">
        <f>VLOOKUP(H738,VALIDAÇÃO!$F$2:$G$83,2,0)</f>
        <v>DIRETO</v>
      </c>
      <c r="H738" s="1" t="s">
        <v>1519</v>
      </c>
      <c r="I738" s="1" t="s">
        <v>847</v>
      </c>
      <c r="J738" s="15">
        <v>45699</v>
      </c>
      <c r="K738" s="15"/>
      <c r="L738" s="2">
        <v>1926.88</v>
      </c>
      <c r="M738" s="2" t="e">
        <f>W738+X738+Y738+Z738+AA738+AB738+AC738+AD738+AE738+AF738+AH738+AJ738+AK738+AL738+AM738+AN738+AO738+AP738+AR738+AT738+AV738++AX738+AY738+AZ738+BA738+BG738+BJ738+BO738+BP738+BQ738+BV738+BW738+BX738+BZ738+CB738+CC738+CD738+CE738+CF738+CH738+CI738+CL738+CN738+BT738+BC738+BE738+BN738+BU738+CQ738+#REF!+CR738+CG738</f>
        <v>#REF!</v>
      </c>
      <c r="N738" s="2">
        <f>(V738+BR738)</f>
        <v>1386</v>
      </c>
      <c r="O738" s="2" t="e">
        <f t="shared" si="57"/>
        <v>#REF!</v>
      </c>
      <c r="P738" s="2" t="e">
        <f>O738+BS738</f>
        <v>#REF!</v>
      </c>
      <c r="Q738" s="2" t="e">
        <f t="shared" si="58"/>
        <v>#REF!</v>
      </c>
      <c r="R738" s="2" t="e">
        <f t="shared" si="59"/>
        <v>#REF!</v>
      </c>
      <c r="S738" s="2">
        <v>2310</v>
      </c>
      <c r="T738" s="3"/>
      <c r="U738" s="4"/>
      <c r="V738" s="3">
        <v>2310</v>
      </c>
      <c r="W738" s="3"/>
      <c r="X738" s="3"/>
      <c r="Y738" s="3"/>
      <c r="Z738" s="3"/>
      <c r="AA738" s="3"/>
      <c r="AB738" s="3"/>
      <c r="AC738" s="3">
        <v>55.62</v>
      </c>
      <c r="AD738" s="3"/>
      <c r="AE738" s="3"/>
      <c r="AF738" s="3"/>
      <c r="AG738" s="4"/>
      <c r="AH738" s="3"/>
      <c r="AI738" s="3"/>
      <c r="AJ738" s="3"/>
      <c r="AK738" s="3">
        <v>3.49</v>
      </c>
      <c r="AL738" s="3"/>
      <c r="AM738" s="3"/>
      <c r="AN738" s="3"/>
      <c r="AO738" s="3"/>
      <c r="AP738" s="3"/>
      <c r="AQ738" s="4"/>
      <c r="AR738" s="3">
        <v>138.38999999999999</v>
      </c>
      <c r="AS738" s="4">
        <v>173.19</v>
      </c>
      <c r="AT738" s="3"/>
      <c r="AU738" s="4"/>
      <c r="AV738" s="3">
        <v>18.13</v>
      </c>
      <c r="AW738" s="4">
        <v>0</v>
      </c>
      <c r="AX738" s="3">
        <v>734.82</v>
      </c>
      <c r="AY738" s="3"/>
      <c r="AZ738" s="3"/>
      <c r="BA738" s="3">
        <v>141.31</v>
      </c>
      <c r="BB738" s="3"/>
      <c r="BC738" s="3"/>
      <c r="BD738" s="4"/>
      <c r="BE738" s="3"/>
      <c r="BF738" s="4"/>
      <c r="BG738" s="3"/>
      <c r="BH738" s="4"/>
      <c r="BI738" s="3">
        <v>695.2</v>
      </c>
      <c r="BJ738" s="3">
        <v>26.61</v>
      </c>
      <c r="BK738" s="3">
        <v>9.69</v>
      </c>
      <c r="BL738" s="3"/>
      <c r="BM738" s="3"/>
      <c r="BN738" s="3"/>
      <c r="BO738" s="3">
        <v>-69.3</v>
      </c>
      <c r="BP738" s="3">
        <v>-46.2</v>
      </c>
      <c r="BQ738" s="3">
        <v>-138.6</v>
      </c>
      <c r="BR738" s="3">
        <v>-924</v>
      </c>
      <c r="BS738" s="3">
        <f t="shared" si="60"/>
        <v>924</v>
      </c>
      <c r="BT738" s="3">
        <f t="shared" si="56"/>
        <v>-228.79999999999995</v>
      </c>
      <c r="BU738" s="3"/>
      <c r="BV738" s="3"/>
      <c r="BW738" s="3"/>
      <c r="BX738" s="3"/>
      <c r="BY738" s="3"/>
      <c r="BZ738" s="3"/>
      <c r="CA738" s="4"/>
      <c r="CB738" s="3"/>
      <c r="CC738" s="3"/>
      <c r="CD738" s="3"/>
      <c r="CE738" s="3"/>
      <c r="CF738" s="3"/>
      <c r="CG738" s="3"/>
      <c r="CH738" s="3"/>
      <c r="CI738" s="3"/>
      <c r="CJ738" s="4"/>
      <c r="CK738" s="3"/>
      <c r="CL738" s="3">
        <v>-298.13</v>
      </c>
      <c r="CM738" s="3"/>
      <c r="CN738" s="3">
        <v>-25.26</v>
      </c>
      <c r="CO738" s="3"/>
      <c r="CP738" s="3">
        <v>269.82</v>
      </c>
      <c r="CQ738" s="3"/>
      <c r="CR738" s="3"/>
    </row>
    <row r="739" spans="1:96" ht="15" customHeight="1" x14ac:dyDescent="0.15">
      <c r="A739" s="1" t="s">
        <v>872</v>
      </c>
      <c r="B739" s="1" t="s">
        <v>437</v>
      </c>
      <c r="C739" s="1" t="s">
        <v>1349</v>
      </c>
      <c r="D739" s="1" t="str">
        <f>VLOOKUP(B739,VALIDAÇÃO!$B$2:$C$12,2,0)</f>
        <v xml:space="preserve">BOSSA </v>
      </c>
      <c r="E739" s="1" t="s">
        <v>441</v>
      </c>
      <c r="F739" s="1" t="str">
        <f>VLOOKUP(E739,'[1]MAIO 25'!$D$2:$E$876,2,0)</f>
        <v>Masculino</v>
      </c>
      <c r="G739" s="1" t="str">
        <f>VLOOKUP(H739,VALIDAÇÃO!$F$2:$G$83,2,0)</f>
        <v>DIRETO</v>
      </c>
      <c r="H739" s="1" t="s">
        <v>649</v>
      </c>
      <c r="I739" s="1" t="s">
        <v>847</v>
      </c>
      <c r="J739" s="15">
        <v>45341</v>
      </c>
      <c r="K739" s="15"/>
      <c r="L739" s="2">
        <v>1936.51</v>
      </c>
      <c r="M739" s="2" t="e">
        <f>W739+X739+Y739+Z739+AA739+AB739+AC739+AD739+AE739+AF739+AH739+AJ739+AK739+AL739+AM739+AN739+AO739+AP739+AR739+AT739+AV739++AX739+AY739+AZ739+BA739+BG739+BJ739+BO739+BP739+BQ739+BV739+BW739+BX739+BZ739+CB739+CC739+CD739+CE739+CF739+CH739+CI739+CL739+CN739+BT739+BC739+BE739+BN739+BU739+CQ739+#REF!+CR739+CG739</f>
        <v>#REF!</v>
      </c>
      <c r="N739" s="2">
        <f>(V739+BR739)</f>
        <v>1262</v>
      </c>
      <c r="O739" s="2" t="e">
        <f t="shared" si="57"/>
        <v>#REF!</v>
      </c>
      <c r="P739" s="2" t="e">
        <f>O739+BS739</f>
        <v>#REF!</v>
      </c>
      <c r="Q739" s="2" t="e">
        <f t="shared" si="58"/>
        <v>#REF!</v>
      </c>
      <c r="R739" s="2" t="e">
        <f t="shared" si="59"/>
        <v>#REF!</v>
      </c>
      <c r="S739" s="2">
        <v>2310</v>
      </c>
      <c r="T739" s="3"/>
      <c r="U739" s="4"/>
      <c r="V739" s="3">
        <v>2310</v>
      </c>
      <c r="W739" s="3"/>
      <c r="X739" s="3"/>
      <c r="Y739" s="3"/>
      <c r="Z739" s="3"/>
      <c r="AA739" s="3"/>
      <c r="AB739" s="3"/>
      <c r="AC739" s="3">
        <v>55.62</v>
      </c>
      <c r="AD739" s="3"/>
      <c r="AE739" s="3">
        <v>100</v>
      </c>
      <c r="AF739" s="3"/>
      <c r="AG739" s="4"/>
      <c r="AH739" s="3"/>
      <c r="AI739" s="3"/>
      <c r="AJ739" s="3"/>
      <c r="AK739" s="3"/>
      <c r="AL739" s="3"/>
      <c r="AM739" s="3"/>
      <c r="AN739" s="3">
        <v>124</v>
      </c>
      <c r="AO739" s="3"/>
      <c r="AP739" s="3"/>
      <c r="AQ739" s="4"/>
      <c r="AR739" s="3"/>
      <c r="AS739" s="4">
        <v>24.14</v>
      </c>
      <c r="AT739" s="3"/>
      <c r="AU739" s="4"/>
      <c r="AV739" s="3"/>
      <c r="AW739" s="4">
        <v>0</v>
      </c>
      <c r="AX739" s="3">
        <v>650</v>
      </c>
      <c r="AY739" s="3"/>
      <c r="AZ739" s="3"/>
      <c r="BA739" s="3">
        <v>125</v>
      </c>
      <c r="BB739" s="3"/>
      <c r="BC739" s="3"/>
      <c r="BD739" s="4"/>
      <c r="BE739" s="3"/>
      <c r="BF739" s="4"/>
      <c r="BG739" s="3"/>
      <c r="BH739" s="4"/>
      <c r="BI739" s="3">
        <v>695.2</v>
      </c>
      <c r="BJ739" s="3"/>
      <c r="BK739" s="3">
        <v>24.68</v>
      </c>
      <c r="BL739" s="3"/>
      <c r="BM739" s="3"/>
      <c r="BN739" s="3"/>
      <c r="BO739" s="3">
        <v>-69.3</v>
      </c>
      <c r="BP739" s="3">
        <v>-46.2</v>
      </c>
      <c r="BQ739" s="3"/>
      <c r="BR739" s="3">
        <v>-1048</v>
      </c>
      <c r="BS739" s="3">
        <f t="shared" si="60"/>
        <v>1048</v>
      </c>
      <c r="BT739" s="3">
        <f t="shared" si="56"/>
        <v>-352.79999999999995</v>
      </c>
      <c r="BU739" s="3"/>
      <c r="BV739" s="3"/>
      <c r="BW739" s="3"/>
      <c r="BX739" s="3"/>
      <c r="BY739" s="3"/>
      <c r="BZ739" s="3"/>
      <c r="CA739" s="4"/>
      <c r="CB739" s="3"/>
      <c r="CC739" s="3"/>
      <c r="CD739" s="3"/>
      <c r="CE739" s="3"/>
      <c r="CF739" s="3"/>
      <c r="CG739" s="3"/>
      <c r="CH739" s="3"/>
      <c r="CI739" s="3"/>
      <c r="CJ739" s="4"/>
      <c r="CK739" s="3"/>
      <c r="CL739" s="3">
        <v>-263.60000000000002</v>
      </c>
      <c r="CM739" s="3"/>
      <c r="CN739" s="3">
        <v>-1.01</v>
      </c>
      <c r="CO739" s="3"/>
      <c r="CP739" s="3">
        <v>246.8</v>
      </c>
      <c r="CQ739" s="3"/>
      <c r="CR739" s="3"/>
    </row>
    <row r="740" spans="1:96" ht="15" customHeight="1" x14ac:dyDescent="0.15">
      <c r="A740" s="1" t="s">
        <v>845</v>
      </c>
      <c r="B740" s="1" t="s">
        <v>55</v>
      </c>
      <c r="C740" s="1" t="s">
        <v>879</v>
      </c>
      <c r="D740" s="1" t="str">
        <f>VLOOKUP(B740,VALIDAÇÃO!$B$2:$C$12,2,0)</f>
        <v>UNIQUE</v>
      </c>
      <c r="E740" s="1" t="s">
        <v>17</v>
      </c>
      <c r="F740" s="1" t="s">
        <v>1830</v>
      </c>
      <c r="G740" s="1" t="str">
        <f>VLOOKUP(H740,VALIDAÇÃO!$F$2:$G$83,2,0)</f>
        <v>DIRETO</v>
      </c>
      <c r="H740" s="1" t="s">
        <v>1518</v>
      </c>
      <c r="I740" s="1" t="s">
        <v>847</v>
      </c>
      <c r="J740" s="15">
        <v>45558</v>
      </c>
      <c r="K740" s="15"/>
      <c r="L740" s="2">
        <v>856.83</v>
      </c>
      <c r="M740" s="2" t="e">
        <f>W740+X740+Y740+Z740+AA740+AB740+AC740+AD740+AE740+AF740+AH740+AJ740+AK740+AL740+AM740+AN740+AO740+AP740+AR740+AT740+AV740++AX740+AY740+AZ740+BA740+BG740+BJ740+BO740+BP740+BQ740+BV740+BW740+BX740+BZ740+CB740+CC740+CD740+CE740+CF740+CH740+CI740+CL740+CN740+BT740+BC740+BE740+BN740+BU740+CQ740+#REF!+CR740+CG740</f>
        <v>#REF!</v>
      </c>
      <c r="N740" s="2">
        <f>(V740+BR740)</f>
        <v>1042.8</v>
      </c>
      <c r="O740" s="2" t="e">
        <f t="shared" si="57"/>
        <v>#REF!</v>
      </c>
      <c r="P740" s="2" t="e">
        <f>O740+BS740</f>
        <v>#REF!</v>
      </c>
      <c r="Q740" s="2" t="e">
        <f t="shared" si="58"/>
        <v>#REF!</v>
      </c>
      <c r="R740" s="2" t="e">
        <f t="shared" si="59"/>
        <v>#REF!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>
        <v>100</v>
      </c>
      <c r="AE740" s="3"/>
      <c r="AF740" s="3"/>
      <c r="AG740" s="4"/>
      <c r="AH740" s="3"/>
      <c r="AI740" s="3"/>
      <c r="AJ740" s="3"/>
      <c r="AK740" s="3">
        <v>0.37</v>
      </c>
      <c r="AL740" s="3"/>
      <c r="AM740" s="3"/>
      <c r="AN740" s="3"/>
      <c r="AO740" s="3"/>
      <c r="AP740" s="3">
        <v>107.25</v>
      </c>
      <c r="AQ740" s="4">
        <v>479.17</v>
      </c>
      <c r="AR740" s="3">
        <v>53.98</v>
      </c>
      <c r="AS740" s="4">
        <v>1202</v>
      </c>
      <c r="AT740" s="3"/>
      <c r="AU740" s="4"/>
      <c r="AV740" s="3">
        <v>1.92</v>
      </c>
      <c r="AW740" s="4"/>
      <c r="AX740" s="3">
        <v>50.32</v>
      </c>
      <c r="AY740" s="3"/>
      <c r="AZ740" s="3"/>
      <c r="BA740" s="3">
        <v>9.68</v>
      </c>
      <c r="BB740" s="3"/>
      <c r="BC740" s="3">
        <v>-62.43</v>
      </c>
      <c r="BD740" s="4">
        <v>474.17</v>
      </c>
      <c r="BE740" s="3">
        <v>-57.93</v>
      </c>
      <c r="BF740" s="4">
        <v>1</v>
      </c>
      <c r="BG740" s="3"/>
      <c r="BH740" s="4"/>
      <c r="BI740" s="3">
        <v>1177.48</v>
      </c>
      <c r="BJ740" s="3">
        <v>31.01</v>
      </c>
      <c r="BK740" s="3">
        <v>113.92</v>
      </c>
      <c r="BL740" s="3"/>
      <c r="BM740" s="3"/>
      <c r="BN740" s="3">
        <v>65</v>
      </c>
      <c r="BO740" s="3">
        <v>-52.14</v>
      </c>
      <c r="BP740" s="3">
        <v>-34.76</v>
      </c>
      <c r="BQ740" s="3"/>
      <c r="BR740" s="3">
        <v>-695.2</v>
      </c>
      <c r="BS740" s="3">
        <f t="shared" si="60"/>
        <v>695.2</v>
      </c>
      <c r="BT740" s="3">
        <f t="shared" si="56"/>
        <v>482.28</v>
      </c>
      <c r="BU740" s="3"/>
      <c r="BV740" s="3"/>
      <c r="BW740" s="3"/>
      <c r="BX740" s="3"/>
      <c r="BY740" s="3"/>
      <c r="BZ740" s="3"/>
      <c r="CA740" s="4"/>
      <c r="CB740" s="3"/>
      <c r="CC740" s="3">
        <v>-99.8</v>
      </c>
      <c r="CD740" s="3"/>
      <c r="CE740" s="3"/>
      <c r="CF740" s="3"/>
      <c r="CG740" s="3"/>
      <c r="CH740" s="3"/>
      <c r="CI740" s="3">
        <v>-57.93</v>
      </c>
      <c r="CJ740" s="4">
        <v>1</v>
      </c>
      <c r="CK740" s="3"/>
      <c r="CL740" s="3">
        <v>-140.51</v>
      </c>
      <c r="CM740" s="3"/>
      <c r="CN740" s="3">
        <v>0</v>
      </c>
      <c r="CO740" s="3"/>
      <c r="CP740" s="3">
        <v>145.13</v>
      </c>
      <c r="CQ740" s="3"/>
      <c r="CR740" s="3"/>
    </row>
    <row r="741" spans="1:96" ht="15" customHeight="1" x14ac:dyDescent="0.15">
      <c r="A741" s="1" t="s">
        <v>865</v>
      </c>
      <c r="B741" s="1" t="s">
        <v>671</v>
      </c>
      <c r="C741" s="1" t="s">
        <v>1350</v>
      </c>
      <c r="D741" s="1" t="str">
        <f>VLOOKUP(B741,VALIDAÇÃO!$B$2:$C$12,2,0)</f>
        <v>VIVANT</v>
      </c>
      <c r="E741" s="1" t="s">
        <v>780</v>
      </c>
      <c r="F741" s="1" t="s">
        <v>1830</v>
      </c>
      <c r="G741" s="1" t="str">
        <f>VLOOKUP(H741,VALIDAÇÃO!$F$2:$G$83,2,0)</f>
        <v>INDIRETO</v>
      </c>
      <c r="H741" s="1" t="s">
        <v>481</v>
      </c>
      <c r="I741" s="1" t="s">
        <v>867</v>
      </c>
      <c r="J741" s="15">
        <v>45432</v>
      </c>
      <c r="K741" s="15"/>
      <c r="L741" s="2">
        <v>2911.04</v>
      </c>
      <c r="M741" s="2" t="e">
        <f>W741+X741+Y741+Z741+AA741+AB741+AC741+AD741+AE741+AF741+AH741+AJ741+AK741+AL741+AM741+AN741+AO741+AP741+AR741+AT741+AV741++AX741+AY741+AZ741+BA741+BG741+BJ741+BO741+BP741+BQ741+BV741+BW741+BX741+BZ741+CB741+CC741+CD741+CE741+CF741+CH741+CI741+CL741+CN741+BT741+BC741+BE741+BN741+BU741+CQ741+#REF!+CR741+CG741</f>
        <v>#REF!</v>
      </c>
      <c r="N741" s="2">
        <f>(V741+BR741)</f>
        <v>2365.46</v>
      </c>
      <c r="O741" s="2" t="e">
        <f t="shared" si="57"/>
        <v>#REF!</v>
      </c>
      <c r="P741" s="2" t="e">
        <f>O741+BS741</f>
        <v>#REF!</v>
      </c>
      <c r="Q741" s="2" t="e">
        <f t="shared" si="58"/>
        <v>#REF!</v>
      </c>
      <c r="R741" s="2" t="e">
        <f t="shared" si="59"/>
        <v>#REF!</v>
      </c>
      <c r="S741" s="2">
        <v>3942.43</v>
      </c>
      <c r="T741" s="3"/>
      <c r="U741" s="4"/>
      <c r="V741" s="3">
        <v>3942.43</v>
      </c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4"/>
      <c r="AH741" s="3"/>
      <c r="AI741" s="3"/>
      <c r="AJ741" s="3"/>
      <c r="AK741" s="3"/>
      <c r="AL741" s="3"/>
      <c r="AM741" s="3"/>
      <c r="AN741" s="3"/>
      <c r="AO741" s="3"/>
      <c r="AP741" s="3">
        <v>478.8</v>
      </c>
      <c r="AQ741" s="4">
        <v>943</v>
      </c>
      <c r="AR741" s="3">
        <v>709.82</v>
      </c>
      <c r="AS741" s="4"/>
      <c r="AT741" s="3"/>
      <c r="AU741" s="4"/>
      <c r="AV741" s="3"/>
      <c r="AW741" s="4"/>
      <c r="AX741" s="3"/>
      <c r="AY741" s="3">
        <v>350</v>
      </c>
      <c r="AZ741" s="3"/>
      <c r="BA741" s="3"/>
      <c r="BB741" s="3"/>
      <c r="BC741" s="3"/>
      <c r="BD741" s="4"/>
      <c r="BE741" s="3"/>
      <c r="BF741" s="4"/>
      <c r="BG741" s="3"/>
      <c r="BH741" s="4"/>
      <c r="BI741" s="3"/>
      <c r="BJ741" s="3">
        <v>228.58</v>
      </c>
      <c r="BK741" s="3"/>
      <c r="BL741" s="3"/>
      <c r="BM741" s="3"/>
      <c r="BN741" s="3"/>
      <c r="BO741" s="3">
        <v>-69.3</v>
      </c>
      <c r="BP741" s="3"/>
      <c r="BQ741" s="3">
        <v>-189.2</v>
      </c>
      <c r="BR741" s="3">
        <v>-1576.97</v>
      </c>
      <c r="BS741" s="3">
        <f t="shared" si="60"/>
        <v>1576.97</v>
      </c>
      <c r="BT741" s="3">
        <f t="shared" si="56"/>
        <v>-1576.97</v>
      </c>
      <c r="BU741" s="3"/>
      <c r="BV741" s="3">
        <v>-5</v>
      </c>
      <c r="BW741" s="3"/>
      <c r="BX741" s="3"/>
      <c r="BY741" s="3"/>
      <c r="BZ741" s="3"/>
      <c r="CA741" s="4"/>
      <c r="CB741" s="3"/>
      <c r="CC741" s="3"/>
      <c r="CD741" s="3"/>
      <c r="CE741" s="3"/>
      <c r="CF741" s="3"/>
      <c r="CG741" s="3"/>
      <c r="CH741" s="3"/>
      <c r="CI741" s="3"/>
      <c r="CJ741" s="4"/>
      <c r="CK741" s="3"/>
      <c r="CL741" s="3">
        <v>-559.92999999999995</v>
      </c>
      <c r="CM741" s="3"/>
      <c r="CN741" s="3">
        <v>-398.19</v>
      </c>
      <c r="CO741" s="3"/>
      <c r="CP741" s="3">
        <v>428.77</v>
      </c>
      <c r="CQ741" s="3"/>
      <c r="CR741" s="3"/>
    </row>
    <row r="742" spans="1:96" ht="15" customHeight="1" x14ac:dyDescent="0.15">
      <c r="A742" s="1" t="s">
        <v>865</v>
      </c>
      <c r="B742" s="1" t="s">
        <v>671</v>
      </c>
      <c r="C742" s="1" t="s">
        <v>1351</v>
      </c>
      <c r="D742" s="1" t="str">
        <f>VLOOKUP(B742,VALIDAÇÃO!$B$2:$C$12,2,0)</f>
        <v>VIVANT</v>
      </c>
      <c r="E742" s="1" t="s">
        <v>700</v>
      </c>
      <c r="F742" s="1" t="s">
        <v>1830</v>
      </c>
      <c r="G742" s="1" t="str">
        <f>VLOOKUP(H742,VALIDAÇÃO!$F$2:$G$83,2,0)</f>
        <v>DIRETO</v>
      </c>
      <c r="H742" s="1" t="s">
        <v>1518</v>
      </c>
      <c r="I742" s="1" t="s">
        <v>867</v>
      </c>
      <c r="J742" s="15">
        <v>44797</v>
      </c>
      <c r="K742" s="15"/>
      <c r="L742" s="2">
        <v>1229.98</v>
      </c>
      <c r="M742" s="2" t="e">
        <f>W742+X742+Y742+Z742+AA742+AB742+AC742+AD742+AE742+AF742+AH742+AJ742+AK742+AL742+AM742+AN742+AO742+AP742+AR742+AT742+AV742++AX742+AY742+AZ742+BA742+BG742+BJ742+BO742+BP742+BQ742+BV742+BW742+BX742+BZ742+CB742+CC742+CD742+CE742+CF742+CH742+CI742+CL742+CN742+BT742+BC742+BE742+BN742+BU742+CQ742+#REF!+CR742+CG742</f>
        <v>#REF!</v>
      </c>
      <c r="N742" s="2">
        <f>(V742+BR742)</f>
        <v>1042.8</v>
      </c>
      <c r="O742" s="2" t="e">
        <f t="shared" si="57"/>
        <v>#REF!</v>
      </c>
      <c r="P742" s="2" t="e">
        <f>O742+BS742</f>
        <v>#REF!</v>
      </c>
      <c r="Q742" s="2" t="e">
        <f t="shared" si="58"/>
        <v>#REF!</v>
      </c>
      <c r="R742" s="2" t="e">
        <f t="shared" si="59"/>
        <v>#REF!</v>
      </c>
      <c r="S742" s="2">
        <v>1738</v>
      </c>
      <c r="T742" s="3"/>
      <c r="U742" s="4"/>
      <c r="V742" s="3">
        <v>1738</v>
      </c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4"/>
      <c r="AH742" s="3"/>
      <c r="AI742" s="3"/>
      <c r="AJ742" s="3"/>
      <c r="AK742" s="3">
        <v>1.95</v>
      </c>
      <c r="AL742" s="3"/>
      <c r="AM742" s="3"/>
      <c r="AN742" s="3"/>
      <c r="AO742" s="3"/>
      <c r="AP742" s="3">
        <v>194.73</v>
      </c>
      <c r="AQ742" s="4">
        <v>870</v>
      </c>
      <c r="AR742" s="3">
        <v>193.39</v>
      </c>
      <c r="AS742" s="4"/>
      <c r="AT742" s="3"/>
      <c r="AU742" s="4"/>
      <c r="AV742" s="3">
        <v>10.16</v>
      </c>
      <c r="AW742" s="4"/>
      <c r="AX742" s="3">
        <v>110.48</v>
      </c>
      <c r="AY742" s="3"/>
      <c r="AZ742" s="3"/>
      <c r="BA742" s="3">
        <v>21.25</v>
      </c>
      <c r="BB742" s="3"/>
      <c r="BC742" s="3"/>
      <c r="BD742" s="4"/>
      <c r="BE742" s="3"/>
      <c r="BF742" s="4"/>
      <c r="BG742" s="3"/>
      <c r="BH742" s="4"/>
      <c r="BI742" s="3">
        <v>648.85</v>
      </c>
      <c r="BJ742" s="3">
        <v>74.64</v>
      </c>
      <c r="BK742" s="3"/>
      <c r="BL742" s="3"/>
      <c r="BM742" s="3"/>
      <c r="BN742" s="3"/>
      <c r="BO742" s="3">
        <v>-52.14</v>
      </c>
      <c r="BP742" s="3">
        <v>-34.76</v>
      </c>
      <c r="BQ742" s="3">
        <v>-104.28</v>
      </c>
      <c r="BR742" s="3">
        <v>-695.2</v>
      </c>
      <c r="BS742" s="3">
        <f t="shared" si="60"/>
        <v>695.2</v>
      </c>
      <c r="BT742" s="3">
        <f t="shared" si="56"/>
        <v>-46.350000000000023</v>
      </c>
      <c r="BU742" s="3"/>
      <c r="BV742" s="3"/>
      <c r="BW742" s="3"/>
      <c r="BX742" s="3"/>
      <c r="BY742" s="3"/>
      <c r="BZ742" s="3"/>
      <c r="CA742" s="4"/>
      <c r="CB742" s="3"/>
      <c r="CC742" s="3">
        <v>-40</v>
      </c>
      <c r="CD742" s="3"/>
      <c r="CE742" s="3"/>
      <c r="CF742" s="3"/>
      <c r="CG742" s="3"/>
      <c r="CH742" s="3"/>
      <c r="CI742" s="3"/>
      <c r="CJ742" s="4"/>
      <c r="CK742" s="3"/>
      <c r="CL742" s="3">
        <v>-188.24</v>
      </c>
      <c r="CM742" s="3"/>
      <c r="CN742" s="3">
        <v>0</v>
      </c>
      <c r="CO742" s="3"/>
      <c r="CP742" s="3">
        <v>187.56</v>
      </c>
      <c r="CQ742" s="3"/>
      <c r="CR742" s="3"/>
    </row>
    <row r="743" spans="1:96" ht="15" customHeight="1" x14ac:dyDescent="0.15">
      <c r="A743" s="1" t="s">
        <v>872</v>
      </c>
      <c r="B743" s="1" t="s">
        <v>437</v>
      </c>
      <c r="C743" s="1" t="s">
        <v>1352</v>
      </c>
      <c r="D743" s="1" t="str">
        <f>VLOOKUP(B743,VALIDAÇÃO!$B$2:$C$12,2,0)</f>
        <v xml:space="preserve">BOSSA </v>
      </c>
      <c r="E743" s="1" t="s">
        <v>577</v>
      </c>
      <c r="F743" s="1" t="str">
        <f>VLOOKUP(E743,'[1]MAIO 25'!$D$2:$E$876,2,0)</f>
        <v>Masculino</v>
      </c>
      <c r="G743" s="1" t="str">
        <f>VLOOKUP(H743,VALIDAÇÃO!$F$2:$G$83,2,0)</f>
        <v>DIRETO</v>
      </c>
      <c r="H743" s="1" t="s">
        <v>649</v>
      </c>
      <c r="I743" s="1" t="s">
        <v>847</v>
      </c>
      <c r="J743" s="15">
        <v>45323</v>
      </c>
      <c r="K743" s="15"/>
      <c r="L743" s="2">
        <v>1625.26</v>
      </c>
      <c r="M743" s="2" t="e">
        <f>W743+X743+Y743+Z743+AA743+AB743+AC743+AD743+AE743+AF743+AH743+AJ743+AK743+AL743+AM743+AN743+AO743+AP743+AR743+AT743+AV743++AX743+AY743+AZ743+BA743+BG743+BJ743+BO743+BP743+BQ743+BV743+BW743+BX743+BZ743+CB743+CC743+CD743+CE743+CF743+CH743+CI743+CL743+CN743+BT743+BC743+BE743+BN743+BU743+CQ743+#REF!+CR743+CG743</f>
        <v>#REF!</v>
      </c>
      <c r="N743" s="2">
        <f>(V743+BR743)</f>
        <v>1386</v>
      </c>
      <c r="O743" s="2" t="e">
        <f t="shared" si="57"/>
        <v>#REF!</v>
      </c>
      <c r="P743" s="2" t="e">
        <f>O743+BS743</f>
        <v>#REF!</v>
      </c>
      <c r="Q743" s="2" t="e">
        <f t="shared" si="58"/>
        <v>#REF!</v>
      </c>
      <c r="R743" s="2" t="e">
        <f t="shared" si="59"/>
        <v>#REF!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/>
      <c r="AE743" s="3"/>
      <c r="AF743" s="3"/>
      <c r="AG743" s="4"/>
      <c r="AH743" s="3"/>
      <c r="AI743" s="3"/>
      <c r="AJ743" s="3"/>
      <c r="AK743" s="3">
        <v>0.06</v>
      </c>
      <c r="AL743" s="3"/>
      <c r="AM743" s="3"/>
      <c r="AN743" s="3"/>
      <c r="AO743" s="3"/>
      <c r="AP743" s="3"/>
      <c r="AQ743" s="4"/>
      <c r="AR743" s="3">
        <v>3.57</v>
      </c>
      <c r="AS743" s="4"/>
      <c r="AT743" s="3"/>
      <c r="AU743" s="4"/>
      <c r="AV743" s="3">
        <v>0.28999999999999998</v>
      </c>
      <c r="AW743" s="4"/>
      <c r="AX743" s="3">
        <v>450</v>
      </c>
      <c r="AY743" s="3"/>
      <c r="AZ743" s="3"/>
      <c r="BA743" s="3">
        <v>86.54</v>
      </c>
      <c r="BB743" s="3"/>
      <c r="BC743" s="3">
        <v>-7.35</v>
      </c>
      <c r="BD743" s="4">
        <v>42</v>
      </c>
      <c r="BE743" s="3"/>
      <c r="BF743" s="4"/>
      <c r="BG743" s="3"/>
      <c r="BH743" s="4"/>
      <c r="BI743" s="3">
        <v>924</v>
      </c>
      <c r="BJ743" s="3">
        <v>0.69</v>
      </c>
      <c r="BK743" s="3"/>
      <c r="BL743" s="3"/>
      <c r="BM743" s="3"/>
      <c r="BN743" s="3"/>
      <c r="BO743" s="3">
        <v>-69.3</v>
      </c>
      <c r="BP743" s="3">
        <v>-46.2</v>
      </c>
      <c r="BQ743" s="3"/>
      <c r="BR743" s="3">
        <v>-924</v>
      </c>
      <c r="BS743" s="3">
        <f t="shared" si="60"/>
        <v>924</v>
      </c>
      <c r="BT743" s="3">
        <f t="shared" si="56"/>
        <v>0</v>
      </c>
      <c r="BU743" s="3"/>
      <c r="BV743" s="3"/>
      <c r="BW743" s="3"/>
      <c r="BX743" s="3"/>
      <c r="BY743" s="3"/>
      <c r="BZ743" s="3"/>
      <c r="CA743" s="4"/>
      <c r="CB743" s="3"/>
      <c r="CC743" s="3"/>
      <c r="CD743" s="3"/>
      <c r="CE743" s="3"/>
      <c r="CF743" s="3"/>
      <c r="CG743" s="3"/>
      <c r="CH743" s="3"/>
      <c r="CI743" s="3"/>
      <c r="CJ743" s="4"/>
      <c r="CK743" s="3"/>
      <c r="CL743" s="3">
        <v>-234.66</v>
      </c>
      <c r="CM743" s="3"/>
      <c r="CN743" s="3">
        <v>0</v>
      </c>
      <c r="CO743" s="3"/>
      <c r="CP743" s="3">
        <v>227.5</v>
      </c>
      <c r="CQ743" s="3"/>
      <c r="CR743" s="3"/>
    </row>
    <row r="744" spans="1:96" ht="15" customHeight="1" x14ac:dyDescent="0.15">
      <c r="A744" s="1" t="s">
        <v>851</v>
      </c>
      <c r="B744" s="1" t="s">
        <v>633</v>
      </c>
      <c r="C744" s="1" t="s">
        <v>1353</v>
      </c>
      <c r="D744" s="1" t="str">
        <f>VLOOKUP(B744,VALIDAÇÃO!$B$2:$C$12,2,0)</f>
        <v>ESSENZA</v>
      </c>
      <c r="E744" s="1" t="s">
        <v>468</v>
      </c>
      <c r="F744" s="1" t="str">
        <f>VLOOKUP(E744,'[1]MAIO 25'!$D$2:$E$876,2,0)</f>
        <v>Masculino</v>
      </c>
      <c r="G744" s="1" t="str">
        <f>VLOOKUP(H744,VALIDAÇÃO!$F$2:$G$83,2,0)</f>
        <v>INDIRETO</v>
      </c>
      <c r="H744" s="1" t="s">
        <v>481</v>
      </c>
      <c r="I744" s="1" t="s">
        <v>925</v>
      </c>
      <c r="J744" s="15">
        <v>45446</v>
      </c>
      <c r="K744" s="15"/>
      <c r="L744" s="2">
        <v>3201.73</v>
      </c>
      <c r="M744" s="2" t="e">
        <f>W744+X744+Y744+Z744+AA744+AB744+AC744+AD744+AE744+AF744+AH744+AJ744+AK744+AL744+AM744+AN744+AO744+AP744+AR744+AT744+AV744++AX744+AY744+AZ744+BA744+BG744+BJ744+BO744+BP744+BQ744+BV744+BW744+BX744+BZ744+CB744+CC744+CD744+CE744+CF744+CH744+CI744+CL744+CN744+BT744+BC744+BE744+BN744+BU744+CQ744+#REF!+CR744+CG744</f>
        <v>#REF!</v>
      </c>
      <c r="N744" s="2">
        <f>(V744+BR744)</f>
        <v>2365.46</v>
      </c>
      <c r="O744" s="2" t="e">
        <f t="shared" si="57"/>
        <v>#REF!</v>
      </c>
      <c r="P744" s="2" t="e">
        <f>O744+BS744</f>
        <v>#REF!</v>
      </c>
      <c r="Q744" s="2" t="e">
        <f t="shared" si="58"/>
        <v>#REF!</v>
      </c>
      <c r="R744" s="2" t="e">
        <f t="shared" si="59"/>
        <v>#REF!</v>
      </c>
      <c r="S744" s="2">
        <v>3942.43</v>
      </c>
      <c r="T744" s="3"/>
      <c r="U744" s="4"/>
      <c r="V744" s="3">
        <v>3942.43</v>
      </c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4"/>
      <c r="AH744" s="3"/>
      <c r="AI744" s="3"/>
      <c r="AJ744" s="3"/>
      <c r="AK744" s="3"/>
      <c r="AL744" s="3"/>
      <c r="AM744" s="3"/>
      <c r="AN744" s="3"/>
      <c r="AO744" s="3"/>
      <c r="AP744" s="3">
        <v>505.27</v>
      </c>
      <c r="AQ744" s="4">
        <v>995.14</v>
      </c>
      <c r="AR744" s="3">
        <v>593.62</v>
      </c>
      <c r="AS744" s="4">
        <v>710.17</v>
      </c>
      <c r="AT744" s="3"/>
      <c r="AU744" s="4"/>
      <c r="AV744" s="3"/>
      <c r="AW744" s="4">
        <v>0</v>
      </c>
      <c r="AX744" s="3"/>
      <c r="AY744" s="3"/>
      <c r="AZ744" s="3"/>
      <c r="BA744" s="3"/>
      <c r="BB744" s="3"/>
      <c r="BC744" s="3"/>
      <c r="BD744" s="4"/>
      <c r="BE744" s="3"/>
      <c r="BF744" s="4"/>
      <c r="BG744" s="3">
        <v>621.32000000000005</v>
      </c>
      <c r="BH744" s="4">
        <v>1040.1400000000001</v>
      </c>
      <c r="BI744" s="3">
        <v>924</v>
      </c>
      <c r="BJ744" s="3">
        <v>330.81</v>
      </c>
      <c r="BK744" s="3">
        <v>64.3</v>
      </c>
      <c r="BL744" s="3"/>
      <c r="BM744" s="3"/>
      <c r="BN744" s="3"/>
      <c r="BO744" s="3"/>
      <c r="BP744" s="3"/>
      <c r="BQ744" s="3"/>
      <c r="BR744" s="3">
        <v>-1576.97</v>
      </c>
      <c r="BS744" s="3">
        <f t="shared" si="60"/>
        <v>1576.97</v>
      </c>
      <c r="BT744" s="3">
        <f t="shared" si="56"/>
        <v>-652.97</v>
      </c>
      <c r="BU744" s="3"/>
      <c r="BV744" s="3">
        <v>-5</v>
      </c>
      <c r="BW744" s="3"/>
      <c r="BX744" s="3"/>
      <c r="BY744" s="3"/>
      <c r="BZ744" s="3"/>
      <c r="CA744" s="4"/>
      <c r="CB744" s="3"/>
      <c r="CC744" s="3"/>
      <c r="CD744" s="3"/>
      <c r="CE744" s="3"/>
      <c r="CF744" s="3"/>
      <c r="CG744" s="3"/>
      <c r="CH744" s="3"/>
      <c r="CI744" s="3"/>
      <c r="CJ744" s="4"/>
      <c r="CK744" s="3"/>
      <c r="CL744" s="3">
        <v>-648.66</v>
      </c>
      <c r="CM744" s="3"/>
      <c r="CN744" s="3">
        <v>-561.09</v>
      </c>
      <c r="CO744" s="3"/>
      <c r="CP744" s="3">
        <v>479.47</v>
      </c>
      <c r="CQ744" s="3"/>
      <c r="CR744" s="3"/>
    </row>
    <row r="745" spans="1:96" ht="15" customHeight="1" x14ac:dyDescent="0.15">
      <c r="A745" s="1" t="s">
        <v>851</v>
      </c>
      <c r="B745" s="1" t="s">
        <v>633</v>
      </c>
      <c r="C745" s="1" t="s">
        <v>1354</v>
      </c>
      <c r="D745" s="1" t="str">
        <f>VLOOKUP(B745,VALIDAÇÃO!$B$2:$C$12,2,0)</f>
        <v>ESSENZA</v>
      </c>
      <c r="E745" s="1" t="s">
        <v>786</v>
      </c>
      <c r="F745" s="1" t="str">
        <f>VLOOKUP(E745,'[1]MAIO 25'!$D$2:$E$876,2,0)</f>
        <v>Masculino</v>
      </c>
      <c r="G745" s="1" t="str">
        <f>VLOOKUP(H745,VALIDAÇÃO!$F$2:$G$83,2,0)</f>
        <v>DIRETO</v>
      </c>
      <c r="H745" s="1" t="s">
        <v>649</v>
      </c>
      <c r="I745" s="1" t="s">
        <v>847</v>
      </c>
      <c r="J745" s="15">
        <v>44732</v>
      </c>
      <c r="K745" s="15"/>
      <c r="L745" s="2">
        <v>2497.6</v>
      </c>
      <c r="M745" s="2" t="e">
        <f>W745+X745+Y745+Z745+AA745+AB745+AC745+AD745+AE745+AF745+AH745+AJ745+AK745+AL745+AM745+AN745+AO745+AP745+AR745+AT745+AV745++AX745+AY745+AZ745+BA745+BG745+BJ745+BO745+BP745+BQ745+BV745+BW745+BX745+BZ745+CB745+CC745+CD745+CE745+CF745+CH745+CI745+CL745+CN745+BT745+BC745+BE745+BN745+BU745+CQ745+#REF!+CR745+CG745</f>
        <v>#REF!</v>
      </c>
      <c r="N745" s="2">
        <f>(V745+BR745)</f>
        <v>1386</v>
      </c>
      <c r="O745" s="2" t="e">
        <f t="shared" si="57"/>
        <v>#REF!</v>
      </c>
      <c r="P745" s="2" t="e">
        <f>O745+BS745</f>
        <v>#REF!</v>
      </c>
      <c r="Q745" s="2" t="e">
        <f t="shared" si="58"/>
        <v>#REF!</v>
      </c>
      <c r="R745" s="2" t="e">
        <f t="shared" si="59"/>
        <v>#REF!</v>
      </c>
      <c r="S745" s="2">
        <v>2310</v>
      </c>
      <c r="T745" s="3"/>
      <c r="U745" s="4"/>
      <c r="V745" s="3">
        <v>2310</v>
      </c>
      <c r="W745" s="3"/>
      <c r="X745" s="3"/>
      <c r="Y745" s="3"/>
      <c r="Z745" s="3"/>
      <c r="AA745" s="3"/>
      <c r="AB745" s="3"/>
      <c r="AC745" s="3">
        <v>55.62</v>
      </c>
      <c r="AD745" s="3"/>
      <c r="AE745" s="3"/>
      <c r="AF745" s="3"/>
      <c r="AG745" s="4"/>
      <c r="AH745" s="3"/>
      <c r="AI745" s="3"/>
      <c r="AJ745" s="3"/>
      <c r="AK745" s="3">
        <v>9.9700000000000006</v>
      </c>
      <c r="AL745" s="3"/>
      <c r="AM745" s="3"/>
      <c r="AN745" s="3"/>
      <c r="AO745" s="3"/>
      <c r="AP745" s="3">
        <v>568.30999999999995</v>
      </c>
      <c r="AQ745" s="4">
        <v>1910.28</v>
      </c>
      <c r="AR745" s="3">
        <v>53.93</v>
      </c>
      <c r="AS745" s="4">
        <v>1084.1400000000001</v>
      </c>
      <c r="AT745" s="3"/>
      <c r="AU745" s="4"/>
      <c r="AV745" s="3">
        <v>51.84</v>
      </c>
      <c r="AW745" s="4">
        <v>0</v>
      </c>
      <c r="AX745" s="3">
        <v>305.3</v>
      </c>
      <c r="AY745" s="3"/>
      <c r="AZ745" s="3"/>
      <c r="BA745" s="3">
        <v>58.71</v>
      </c>
      <c r="BB745" s="3"/>
      <c r="BC745" s="3">
        <v>-77.569999999999993</v>
      </c>
      <c r="BD745" s="4">
        <v>443.28</v>
      </c>
      <c r="BE745" s="3"/>
      <c r="BF745" s="4"/>
      <c r="BG745" s="3">
        <v>388.6</v>
      </c>
      <c r="BH745" s="4">
        <v>1110.28</v>
      </c>
      <c r="BI745" s="3">
        <v>924</v>
      </c>
      <c r="BJ745" s="3">
        <v>194.39</v>
      </c>
      <c r="BK745" s="3">
        <v>284.08</v>
      </c>
      <c r="BL745" s="3"/>
      <c r="BM745" s="3"/>
      <c r="BN745" s="3"/>
      <c r="BO745" s="3"/>
      <c r="BP745" s="3">
        <v>-46.2</v>
      </c>
      <c r="BQ745" s="3"/>
      <c r="BR745" s="3">
        <v>-924</v>
      </c>
      <c r="BS745" s="3">
        <f t="shared" si="60"/>
        <v>924</v>
      </c>
      <c r="BT745" s="3">
        <f t="shared" ref="BT745:BT805" si="61">BI745+BR745</f>
        <v>0</v>
      </c>
      <c r="BU745" s="3"/>
      <c r="BV745" s="3"/>
      <c r="BW745" s="3"/>
      <c r="BX745" s="3"/>
      <c r="BY745" s="3"/>
      <c r="BZ745" s="3"/>
      <c r="CA745" s="4"/>
      <c r="CB745" s="3"/>
      <c r="CC745" s="3"/>
      <c r="CD745" s="3"/>
      <c r="CE745" s="3"/>
      <c r="CF745" s="3"/>
      <c r="CG745" s="3"/>
      <c r="CH745" s="3"/>
      <c r="CI745" s="3"/>
      <c r="CJ745" s="4"/>
      <c r="CK745" s="3"/>
      <c r="CL745" s="3">
        <v>-357.02</v>
      </c>
      <c r="CM745" s="3"/>
      <c r="CN745" s="3">
        <v>-94.28</v>
      </c>
      <c r="CO745" s="3"/>
      <c r="CP745" s="3">
        <v>309.07</v>
      </c>
      <c r="CQ745" s="3"/>
      <c r="CR745" s="3"/>
    </row>
    <row r="746" spans="1:96" ht="15" customHeight="1" x14ac:dyDescent="0.15">
      <c r="A746" s="1" t="s">
        <v>851</v>
      </c>
      <c r="B746" s="1" t="s">
        <v>633</v>
      </c>
      <c r="C746" s="1" t="s">
        <v>1076</v>
      </c>
      <c r="D746" s="1" t="str">
        <f>VLOOKUP(B746,VALIDAÇÃO!$B$2:$C$12,2,0)</f>
        <v>ESSENZA</v>
      </c>
      <c r="E746" s="1" t="s">
        <v>556</v>
      </c>
      <c r="F746" s="1" t="str">
        <f>VLOOKUP(E746,'[1]MAIO 25'!$D$2:$E$876,2,0)</f>
        <v>Masculino</v>
      </c>
      <c r="G746" s="1" t="str">
        <f>VLOOKUP(H746,VALIDAÇÃO!$F$2:$G$83,2,0)</f>
        <v>DIRETO</v>
      </c>
      <c r="H746" s="1" t="s">
        <v>1518</v>
      </c>
      <c r="I746" s="1" t="s">
        <v>847</v>
      </c>
      <c r="J746" s="15">
        <v>45749</v>
      </c>
      <c r="K746" s="15"/>
      <c r="L746" s="2">
        <v>1111.95</v>
      </c>
      <c r="M746" s="2" t="e">
        <f>W746+X746+Y746+Z746+AA746+AB746+AC746+AD746+AE746+AF746+AH746+AJ746+AK746+AL746+AM746+AN746+AO746+AP746+AR746+AT746+AV746++AX746+AY746+AZ746+BA746+BG746+BJ746+BO746+BP746+BQ746+BV746+BW746+BX746+BZ746+CB746+CC746+CD746+CE746+CF746+CH746+CI746+CL746+CN746+BT746+BC746+BE746+BN746+BU746+CQ746+#REF!+CR746+CG746</f>
        <v>#REF!</v>
      </c>
      <c r="N746" s="2">
        <f>(V746+BR746)</f>
        <v>1042.8</v>
      </c>
      <c r="O746" s="2" t="e">
        <f t="shared" si="57"/>
        <v>#REF!</v>
      </c>
      <c r="P746" s="2" t="e">
        <f>O746+BS746</f>
        <v>#REF!</v>
      </c>
      <c r="Q746" s="2" t="e">
        <f t="shared" si="58"/>
        <v>#REF!</v>
      </c>
      <c r="R746" s="2" t="e">
        <f t="shared" si="59"/>
        <v>#REF!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4"/>
      <c r="AH746" s="3"/>
      <c r="AI746" s="3"/>
      <c r="AJ746" s="3"/>
      <c r="AK746" s="3"/>
      <c r="AL746" s="3"/>
      <c r="AM746" s="3"/>
      <c r="AN746" s="3"/>
      <c r="AO746" s="3"/>
      <c r="AP746" s="3">
        <v>109.26</v>
      </c>
      <c r="AQ746" s="4">
        <v>488.14</v>
      </c>
      <c r="AR746" s="3">
        <v>106.35</v>
      </c>
      <c r="AS746" s="4">
        <v>659.17</v>
      </c>
      <c r="AT746" s="3"/>
      <c r="AU746" s="4"/>
      <c r="AV746" s="3"/>
      <c r="AW746" s="4">
        <v>0</v>
      </c>
      <c r="AX746" s="3"/>
      <c r="AY746" s="3"/>
      <c r="AZ746" s="3"/>
      <c r="BA746" s="3"/>
      <c r="BB746" s="3"/>
      <c r="BC746" s="3"/>
      <c r="BD746" s="4"/>
      <c r="BE746" s="3"/>
      <c r="BF746" s="4"/>
      <c r="BG746" s="3">
        <v>147.5</v>
      </c>
      <c r="BH746" s="4">
        <v>560.14</v>
      </c>
      <c r="BI746" s="3">
        <v>924</v>
      </c>
      <c r="BJ746" s="3">
        <v>69.83</v>
      </c>
      <c r="BK746" s="3">
        <v>59.68</v>
      </c>
      <c r="BL746" s="3"/>
      <c r="BM746" s="3"/>
      <c r="BN746" s="3"/>
      <c r="BO746" s="3">
        <v>-52.14</v>
      </c>
      <c r="BP746" s="3">
        <v>-34.76</v>
      </c>
      <c r="BQ746" s="3">
        <v>-104.28</v>
      </c>
      <c r="BR746" s="3">
        <v>-695.2</v>
      </c>
      <c r="BS746" s="3">
        <f t="shared" si="60"/>
        <v>695.2</v>
      </c>
      <c r="BT746" s="3">
        <f t="shared" si="61"/>
        <v>228.79999999999995</v>
      </c>
      <c r="BU746" s="3"/>
      <c r="BV746" s="3"/>
      <c r="BW746" s="3"/>
      <c r="BX746" s="3"/>
      <c r="BY746" s="3"/>
      <c r="BZ746" s="3"/>
      <c r="CA746" s="4"/>
      <c r="CB746" s="3"/>
      <c r="CC746" s="3"/>
      <c r="CD746" s="3"/>
      <c r="CE746" s="3"/>
      <c r="CF746" s="3"/>
      <c r="CG746" s="3"/>
      <c r="CH746" s="3"/>
      <c r="CI746" s="3"/>
      <c r="CJ746" s="4"/>
      <c r="CK746" s="3"/>
      <c r="CL746" s="3">
        <v>-172.61</v>
      </c>
      <c r="CM746" s="3"/>
      <c r="CN746" s="3">
        <v>0</v>
      </c>
      <c r="CO746" s="3"/>
      <c r="CP746" s="3">
        <v>173.67</v>
      </c>
      <c r="CQ746" s="3"/>
      <c r="CR746" s="3"/>
    </row>
    <row r="747" spans="1:96" ht="15" customHeight="1" x14ac:dyDescent="0.15">
      <c r="A747" s="1" t="s">
        <v>851</v>
      </c>
      <c r="B747" s="1" t="s">
        <v>633</v>
      </c>
      <c r="C747" s="1" t="s">
        <v>1290</v>
      </c>
      <c r="D747" s="1" t="str">
        <f>VLOOKUP(B747,VALIDAÇÃO!$B$2:$C$12,2,0)</f>
        <v>ESSENZA</v>
      </c>
      <c r="E747" s="1" t="s">
        <v>314</v>
      </c>
      <c r="F747" s="1" t="str">
        <f>VLOOKUP(E747,'[1]MAIO 25'!$D$2:$E$876,2,0)</f>
        <v>Masculino</v>
      </c>
      <c r="G747" s="1" t="str">
        <f>VLOOKUP(H747,VALIDAÇÃO!$F$2:$G$83,2,0)</f>
        <v>DIRETO</v>
      </c>
      <c r="H747" s="1" t="s">
        <v>494</v>
      </c>
      <c r="I747" s="1" t="s">
        <v>847</v>
      </c>
      <c r="J747" s="15">
        <v>45670</v>
      </c>
      <c r="K747" s="15"/>
      <c r="L747" s="2">
        <v>1824.26</v>
      </c>
      <c r="M747" s="2" t="e">
        <f>W747+X747+Y747+Z747+AA747+AB747+AC747+AD747+AE747+AF747+AH747+AJ747+AK747+AL747+AM747+AN747+AO747+AP747+AR747+AT747+AV747++AX747+AY747+AZ747+BA747+BG747+BJ747+BO747+BP747+BQ747+BV747+BW747+BX747+BZ747+CB747+CC747+CD747+CE747+CF747+CH747+CI747+CL747+CN747+BT747+BC747+BE747+BN747+BU747+CQ747+#REF!+CR747+CG747</f>
        <v>#REF!</v>
      </c>
      <c r="N747" s="2">
        <f>(V747+BR747)</f>
        <v>1326</v>
      </c>
      <c r="O747" s="2" t="e">
        <f t="shared" si="57"/>
        <v>#REF!</v>
      </c>
      <c r="P747" s="2" t="e">
        <f>O747+BS747</f>
        <v>#REF!</v>
      </c>
      <c r="Q747" s="2" t="e">
        <f t="shared" si="58"/>
        <v>#REF!</v>
      </c>
      <c r="R747" s="2" t="e">
        <f t="shared" si="59"/>
        <v>#REF!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>
        <v>100</v>
      </c>
      <c r="AE747" s="3">
        <v>100</v>
      </c>
      <c r="AF747" s="3"/>
      <c r="AG747" s="4"/>
      <c r="AH747" s="3"/>
      <c r="AI747" s="3"/>
      <c r="AJ747" s="3"/>
      <c r="AK747" s="3">
        <v>2.42</v>
      </c>
      <c r="AL747" s="3"/>
      <c r="AM747" s="3"/>
      <c r="AN747" s="3">
        <v>120</v>
      </c>
      <c r="AO747" s="3"/>
      <c r="AP747" s="3"/>
      <c r="AQ747" s="4"/>
      <c r="AR747" s="3">
        <v>16.11</v>
      </c>
      <c r="AS747" s="4"/>
      <c r="AT747" s="3"/>
      <c r="AU747" s="4"/>
      <c r="AV747" s="3">
        <v>12.57</v>
      </c>
      <c r="AW747" s="4"/>
      <c r="AX747" s="3">
        <v>393.5</v>
      </c>
      <c r="AY747" s="3"/>
      <c r="AZ747" s="3"/>
      <c r="BA747" s="3">
        <v>75.67</v>
      </c>
      <c r="BB747" s="3"/>
      <c r="BC747" s="3"/>
      <c r="BD747" s="4"/>
      <c r="BE747" s="3">
        <v>-77</v>
      </c>
      <c r="BF747" s="4">
        <v>1</v>
      </c>
      <c r="BG747" s="3">
        <v>191.85</v>
      </c>
      <c r="BH747" s="4">
        <v>548.14</v>
      </c>
      <c r="BI747" s="3">
        <v>924</v>
      </c>
      <c r="BJ747" s="3">
        <v>39.99</v>
      </c>
      <c r="BK747" s="3"/>
      <c r="BL747" s="3"/>
      <c r="BM747" s="3"/>
      <c r="BN747" s="3"/>
      <c r="BO747" s="3">
        <v>-69.3</v>
      </c>
      <c r="BP747" s="3">
        <v>-46.2</v>
      </c>
      <c r="BQ747" s="3"/>
      <c r="BR747" s="3">
        <v>-984</v>
      </c>
      <c r="BS747" s="3">
        <f t="shared" si="60"/>
        <v>984</v>
      </c>
      <c r="BT747" s="3">
        <f t="shared" si="61"/>
        <v>-60</v>
      </c>
      <c r="BU747" s="3"/>
      <c r="BV747" s="3"/>
      <c r="BW747" s="3"/>
      <c r="BX747" s="3"/>
      <c r="BY747" s="3"/>
      <c r="BZ747" s="3"/>
      <c r="CA747" s="4"/>
      <c r="CB747" s="3"/>
      <c r="CC747" s="3"/>
      <c r="CD747" s="3"/>
      <c r="CE747" s="3"/>
      <c r="CF747" s="3"/>
      <c r="CG747" s="3"/>
      <c r="CH747" s="3"/>
      <c r="CI747" s="3">
        <v>-77</v>
      </c>
      <c r="CJ747" s="4">
        <v>1</v>
      </c>
      <c r="CK747" s="3"/>
      <c r="CL747" s="3">
        <v>-239.97</v>
      </c>
      <c r="CM747" s="3"/>
      <c r="CN747" s="3">
        <v>0</v>
      </c>
      <c r="CO747" s="3"/>
      <c r="CP747" s="3">
        <v>231.04</v>
      </c>
      <c r="CQ747" s="3"/>
      <c r="CR747" s="3"/>
    </row>
    <row r="748" spans="1:96" ht="15" customHeight="1" x14ac:dyDescent="0.15">
      <c r="A748" s="1" t="s">
        <v>855</v>
      </c>
      <c r="B748" s="1" t="s">
        <v>509</v>
      </c>
      <c r="C748" s="1" t="s">
        <v>1776</v>
      </c>
      <c r="D748" s="1" t="str">
        <f>VLOOKUP(B748,VALIDAÇÃO!$B$2:$C$12,2,0)</f>
        <v>AUGURI</v>
      </c>
      <c r="E748" s="1" t="s">
        <v>1777</v>
      </c>
      <c r="F748" s="1" t="e">
        <f>VLOOKUP(E748,'[1]MAIO 25'!$D$2:$E$876,2,0)</f>
        <v>#N/A</v>
      </c>
      <c r="G748" s="1" t="str">
        <f>VLOOKUP(H748,VALIDAÇÃO!$F$2:$G$83,2,0)</f>
        <v>DIRETO</v>
      </c>
      <c r="H748" s="1" t="s">
        <v>1520</v>
      </c>
      <c r="I748" s="1" t="s">
        <v>847</v>
      </c>
      <c r="J748" s="15">
        <v>45810</v>
      </c>
      <c r="K748" s="15"/>
      <c r="L748" s="2">
        <v>2249.88</v>
      </c>
      <c r="M748" s="2" t="e">
        <f>W748+X748+Y748+Z748+AA748+AB748+AC748+AD748+AE748+AF748+AH748+AJ748+AK748+AL748+AM748+AN748+AO748+AP748+AR748+AT748+AV748++AX748+AY748+AZ748+BA748+BG748+BJ748+BO748+BP748+BQ748+BV748+BW748+BX748+BZ748+CB748+CC748+CD748+CE748+CF748+CH748+CI748+CL748+CN748+BT748+BC748+BE748+BN748+BU748+CQ748+#REF!+CR748+CG748</f>
        <v>#REF!</v>
      </c>
      <c r="N748" s="2">
        <f>(V748+BR748)</f>
        <v>1262</v>
      </c>
      <c r="O748" s="2" t="e">
        <f t="shared" ref="O748:O808" si="62">N748+R748</f>
        <v>#REF!</v>
      </c>
      <c r="P748" s="2" t="e">
        <f>O748+BS748</f>
        <v>#REF!</v>
      </c>
      <c r="Q748" s="2" t="e">
        <f t="shared" ref="Q748:Q808" si="63">L748-(O748+M748)</f>
        <v>#REF!</v>
      </c>
      <c r="R748" s="2" t="e">
        <f t="shared" ref="R748:R808" si="64">L748-(M748+N748)</f>
        <v>#REF!</v>
      </c>
      <c r="S748" s="2">
        <v>2310</v>
      </c>
      <c r="T748" s="3"/>
      <c r="U748" s="4"/>
      <c r="V748" s="3">
        <v>2310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4"/>
      <c r="AH748" s="3"/>
      <c r="AI748" s="3"/>
      <c r="AJ748" s="3"/>
      <c r="AK748" s="3">
        <v>1.3</v>
      </c>
      <c r="AL748" s="3"/>
      <c r="AM748" s="3"/>
      <c r="AN748" s="3">
        <v>248</v>
      </c>
      <c r="AO748" s="3"/>
      <c r="AP748" s="3"/>
      <c r="AQ748" s="4"/>
      <c r="AR748" s="3">
        <v>37.78</v>
      </c>
      <c r="AS748" s="4">
        <v>2181.17</v>
      </c>
      <c r="AT748" s="3"/>
      <c r="AU748" s="4"/>
      <c r="AV748" s="3">
        <v>5.43</v>
      </c>
      <c r="AW748" s="4">
        <v>0</v>
      </c>
      <c r="AX748" s="3">
        <v>806.45</v>
      </c>
      <c r="AY748" s="3"/>
      <c r="AZ748" s="3"/>
      <c r="BA748" s="3">
        <v>193.55</v>
      </c>
      <c r="BB748" s="3"/>
      <c r="BC748" s="3">
        <v>-8.23</v>
      </c>
      <c r="BD748" s="4">
        <v>47</v>
      </c>
      <c r="BE748" s="3"/>
      <c r="BF748" s="4"/>
      <c r="BG748" s="3"/>
      <c r="BH748" s="4"/>
      <c r="BI748" s="3">
        <v>695.2</v>
      </c>
      <c r="BJ748" s="3">
        <v>9.07</v>
      </c>
      <c r="BK748" s="3">
        <v>185.69</v>
      </c>
      <c r="BL748" s="3"/>
      <c r="BM748" s="3"/>
      <c r="BN748" s="3"/>
      <c r="BO748" s="3"/>
      <c r="BP748" s="3">
        <v>-46.2</v>
      </c>
      <c r="BQ748" s="3"/>
      <c r="BR748" s="3">
        <v>-1048</v>
      </c>
      <c r="BS748" s="3">
        <f t="shared" si="60"/>
        <v>1048</v>
      </c>
      <c r="BT748" s="3">
        <f t="shared" si="61"/>
        <v>-352.79999999999995</v>
      </c>
      <c r="BU748" s="3"/>
      <c r="BV748" s="3"/>
      <c r="BW748" s="3"/>
      <c r="BX748" s="3"/>
      <c r="BY748" s="3"/>
      <c r="BZ748" s="3"/>
      <c r="CA748" s="4"/>
      <c r="CB748" s="3"/>
      <c r="CC748" s="3"/>
      <c r="CD748" s="3"/>
      <c r="CE748" s="3"/>
      <c r="CF748" s="3"/>
      <c r="CG748" s="3"/>
      <c r="CH748" s="3"/>
      <c r="CI748" s="3"/>
      <c r="CJ748" s="4"/>
      <c r="CK748" s="3"/>
      <c r="CL748" s="3">
        <v>-296.04000000000002</v>
      </c>
      <c r="CM748" s="3"/>
      <c r="CN748" s="3">
        <v>-18.850000000000001</v>
      </c>
      <c r="CO748" s="3"/>
      <c r="CP748" s="3">
        <v>268.42</v>
      </c>
      <c r="CQ748" s="3"/>
      <c r="CR748" s="3"/>
    </row>
    <row r="749" spans="1:96" ht="15" customHeight="1" x14ac:dyDescent="0.15">
      <c r="A749" s="1" t="s">
        <v>845</v>
      </c>
      <c r="B749" s="1" t="s">
        <v>55</v>
      </c>
      <c r="C749" s="1" t="s">
        <v>1778</v>
      </c>
      <c r="D749" s="1" t="str">
        <f>VLOOKUP(B749,VALIDAÇÃO!$B$2:$C$12,2,0)</f>
        <v>UNIQUE</v>
      </c>
      <c r="E749" s="1" t="s">
        <v>1504</v>
      </c>
      <c r="F749" s="1" t="str">
        <f>VLOOKUP(E749,'[1]MAIO 25'!$D$2:$E$876,2,0)</f>
        <v>Masculino</v>
      </c>
      <c r="G749" s="1" t="str">
        <f>VLOOKUP(H749,VALIDAÇÃO!$F$2:$G$83,2,0)</f>
        <v>DIRETO</v>
      </c>
      <c r="H749" s="1" t="s">
        <v>649</v>
      </c>
      <c r="I749" s="1" t="s">
        <v>847</v>
      </c>
      <c r="J749" s="15">
        <v>45791</v>
      </c>
      <c r="K749" s="15"/>
      <c r="L749" s="2">
        <v>1556.14</v>
      </c>
      <c r="M749" s="2" t="e">
        <f>W749+X749+Y749+Z749+AA749+AB749+AC749+AD749+AE749+AF749+AH749+AJ749+AK749+AL749+AM749+AN749+AO749+AP749+AR749+AT749+AV749++AX749+AY749+AZ749+BA749+BG749+BJ749+BO749+BP749+BQ749+BV749+BW749+BX749+BZ749+CB749+CC749+CD749+CE749+CF749+CH749+CI749+CL749+CN749+BT749+BC749+BE749+BN749+BU749+CQ749+#REF!+CR749+CG749</f>
        <v>#REF!</v>
      </c>
      <c r="N749" s="2">
        <f>(V749+BR749)</f>
        <v>1386</v>
      </c>
      <c r="O749" s="2" t="e">
        <f t="shared" si="62"/>
        <v>#REF!</v>
      </c>
      <c r="P749" s="2" t="e">
        <f>O749+BS749</f>
        <v>#REF!</v>
      </c>
      <c r="Q749" s="2" t="e">
        <f t="shared" si="63"/>
        <v>#REF!</v>
      </c>
      <c r="R749" s="2" t="e">
        <f t="shared" si="64"/>
        <v>#REF!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4"/>
      <c r="AH749" s="3"/>
      <c r="AI749" s="3"/>
      <c r="AJ749" s="3"/>
      <c r="AK749" s="3">
        <v>0.79</v>
      </c>
      <c r="AL749" s="3"/>
      <c r="AM749" s="3"/>
      <c r="AN749" s="3"/>
      <c r="AO749" s="3"/>
      <c r="AP749" s="3">
        <v>149.99</v>
      </c>
      <c r="AQ749" s="4">
        <v>504.17</v>
      </c>
      <c r="AR749" s="3">
        <v>307.37</v>
      </c>
      <c r="AS749" s="4">
        <v>1041</v>
      </c>
      <c r="AT749" s="3"/>
      <c r="AU749" s="4"/>
      <c r="AV749" s="3">
        <v>4.0999999999999996</v>
      </c>
      <c r="AW749" s="4"/>
      <c r="AX749" s="3">
        <v>50.32</v>
      </c>
      <c r="AY749" s="3"/>
      <c r="AZ749" s="3"/>
      <c r="BA749" s="3">
        <v>9.68</v>
      </c>
      <c r="BB749" s="3"/>
      <c r="BC749" s="3"/>
      <c r="BD749" s="4"/>
      <c r="BE749" s="3">
        <v>-77</v>
      </c>
      <c r="BF749" s="4">
        <v>1</v>
      </c>
      <c r="BG749" s="3"/>
      <c r="BH749" s="4"/>
      <c r="BI749" s="3">
        <v>1576.97</v>
      </c>
      <c r="BJ749" s="3">
        <v>87.95</v>
      </c>
      <c r="BK749" s="3">
        <v>192.94</v>
      </c>
      <c r="BL749" s="3"/>
      <c r="BM749" s="3"/>
      <c r="BN749" s="3"/>
      <c r="BO749" s="3">
        <v>-69.3</v>
      </c>
      <c r="BP749" s="3">
        <v>-46.2</v>
      </c>
      <c r="BQ749" s="3"/>
      <c r="BR749" s="3">
        <v>-924</v>
      </c>
      <c r="BS749" s="3">
        <f t="shared" si="60"/>
        <v>924</v>
      </c>
      <c r="BT749" s="3">
        <f t="shared" si="61"/>
        <v>652.97</v>
      </c>
      <c r="BU749" s="3"/>
      <c r="BV749" s="3"/>
      <c r="BW749" s="3"/>
      <c r="BX749" s="3"/>
      <c r="BY749" s="3"/>
      <c r="BZ749" s="3"/>
      <c r="CA749" s="4"/>
      <c r="CB749" s="3"/>
      <c r="CC749" s="3"/>
      <c r="CD749" s="3"/>
      <c r="CE749" s="3"/>
      <c r="CF749" s="3"/>
      <c r="CG749" s="3"/>
      <c r="CH749" s="3"/>
      <c r="CI749" s="3">
        <v>-77</v>
      </c>
      <c r="CJ749" s="4">
        <v>1</v>
      </c>
      <c r="CK749" s="3"/>
      <c r="CL749" s="3">
        <v>-226.18</v>
      </c>
      <c r="CM749" s="3"/>
      <c r="CN749" s="3">
        <v>0</v>
      </c>
      <c r="CO749" s="3"/>
      <c r="CP749" s="3">
        <v>221.29</v>
      </c>
      <c r="CQ749" s="3"/>
      <c r="CR749" s="3"/>
    </row>
    <row r="750" spans="1:96" ht="15" customHeight="1" x14ac:dyDescent="0.15">
      <c r="A750" s="1" t="s">
        <v>872</v>
      </c>
      <c r="B750" s="1" t="s">
        <v>437</v>
      </c>
      <c r="C750" s="1" t="s">
        <v>1355</v>
      </c>
      <c r="D750" s="1" t="str">
        <f>VLOOKUP(B750,VALIDAÇÃO!$B$2:$C$12,2,0)</f>
        <v xml:space="preserve">BOSSA </v>
      </c>
      <c r="E750" s="1" t="s">
        <v>636</v>
      </c>
      <c r="F750" s="1" t="str">
        <f>VLOOKUP(E750,'[1]MAIO 25'!$D$2:$E$876,2,0)</f>
        <v>Masculino</v>
      </c>
      <c r="G750" s="1" t="str">
        <f>VLOOKUP(H750,VALIDAÇÃO!$F$2:$G$83,2,0)</f>
        <v>DIRETO</v>
      </c>
      <c r="H750" s="1" t="s">
        <v>1518</v>
      </c>
      <c r="I750" s="1" t="s">
        <v>847</v>
      </c>
      <c r="J750" s="15">
        <v>45236</v>
      </c>
      <c r="K750" s="15"/>
      <c r="L750" s="2">
        <v>1321.36</v>
      </c>
      <c r="M750" s="2" t="e">
        <f>W750+X750+Y750+Z750+AA750+AB750+AC750+AD750+AE750+AF750+AH750+AJ750+AK750+AL750+AM750+AN750+AO750+AP750+AR750+AT750+AV750++AX750+AY750+AZ750+BA750+BG750+BJ750+BO750+BP750+BQ750+BV750+BW750+BX750+BZ750+CB750+CC750+CD750+CE750+CF750+CH750+CI750+CL750+CN750+BT750+BC750+BE750+BN750+BU750+CQ750+#REF!+CR750+CG750</f>
        <v>#REF!</v>
      </c>
      <c r="N750" s="2">
        <f>(V750+BR750)</f>
        <v>847.8</v>
      </c>
      <c r="O750" s="2" t="e">
        <f t="shared" si="62"/>
        <v>#REF!</v>
      </c>
      <c r="P750" s="2" t="e">
        <f>O750+BS750</f>
        <v>#REF!</v>
      </c>
      <c r="Q750" s="2" t="e">
        <f t="shared" si="63"/>
        <v>#REF!</v>
      </c>
      <c r="R750" s="2" t="e">
        <f t="shared" si="64"/>
        <v>#REF!</v>
      </c>
      <c r="S750" s="2">
        <v>1738</v>
      </c>
      <c r="T750" s="3"/>
      <c r="U750" s="4"/>
      <c r="V750" s="3">
        <v>1738</v>
      </c>
      <c r="W750" s="3"/>
      <c r="X750" s="3"/>
      <c r="Y750" s="3"/>
      <c r="Z750" s="3"/>
      <c r="AA750" s="3"/>
      <c r="AB750" s="3"/>
      <c r="AC750" s="3"/>
      <c r="AD750" s="3"/>
      <c r="AE750" s="3">
        <v>100</v>
      </c>
      <c r="AF750" s="3"/>
      <c r="AG750" s="4"/>
      <c r="AH750" s="3"/>
      <c r="AI750" s="3">
        <v>6.4599999999999991</v>
      </c>
      <c r="AJ750" s="3"/>
      <c r="AK750" s="3">
        <v>2.5</v>
      </c>
      <c r="AL750" s="3"/>
      <c r="AM750" s="3"/>
      <c r="AN750" s="3">
        <v>65</v>
      </c>
      <c r="AO750" s="3"/>
      <c r="AP750" s="3"/>
      <c r="AQ750" s="4"/>
      <c r="AR750" s="3">
        <v>274.64</v>
      </c>
      <c r="AS750" s="4">
        <v>622.58749999999998</v>
      </c>
      <c r="AT750" s="3"/>
      <c r="AU750" s="4"/>
      <c r="AV750" s="3">
        <v>13.01</v>
      </c>
      <c r="AW750" s="4">
        <v>0</v>
      </c>
      <c r="AX750" s="3">
        <v>200</v>
      </c>
      <c r="AY750" s="3"/>
      <c r="AZ750" s="3"/>
      <c r="BA750" s="3">
        <v>38.46</v>
      </c>
      <c r="BB750" s="3"/>
      <c r="BC750" s="3"/>
      <c r="BD750" s="4"/>
      <c r="BE750" s="3"/>
      <c r="BF750" s="4"/>
      <c r="BG750" s="3"/>
      <c r="BH750" s="4"/>
      <c r="BI750" s="3"/>
      <c r="BJ750" s="3">
        <v>52.82</v>
      </c>
      <c r="BK750" s="3">
        <v>78.17</v>
      </c>
      <c r="BL750" s="3"/>
      <c r="BM750" s="3">
        <v>262.73</v>
      </c>
      <c r="BN750" s="3"/>
      <c r="BO750" s="3">
        <v>-52.14</v>
      </c>
      <c r="BP750" s="3">
        <v>-34.76</v>
      </c>
      <c r="BQ750" s="3"/>
      <c r="BR750" s="3">
        <v>-890.2</v>
      </c>
      <c r="BS750" s="3">
        <f t="shared" si="60"/>
        <v>890.2</v>
      </c>
      <c r="BT750" s="3">
        <f t="shared" si="61"/>
        <v>-890.2</v>
      </c>
      <c r="BU750" s="3"/>
      <c r="BV750" s="3"/>
      <c r="BW750" s="3"/>
      <c r="BX750" s="3"/>
      <c r="BY750" s="3"/>
      <c r="BZ750" s="3"/>
      <c r="CA750" s="4"/>
      <c r="CB750" s="3"/>
      <c r="CC750" s="3"/>
      <c r="CD750" s="3"/>
      <c r="CE750" s="3"/>
      <c r="CF750" s="3"/>
      <c r="CG750" s="3"/>
      <c r="CH750" s="3"/>
      <c r="CI750" s="3"/>
      <c r="CJ750" s="4"/>
      <c r="CK750" s="3">
        <v>-78.81</v>
      </c>
      <c r="CL750" s="3">
        <v>-185.97</v>
      </c>
      <c r="CM750" s="3"/>
      <c r="CN750" s="3">
        <v>0</v>
      </c>
      <c r="CO750" s="3">
        <v>84.070000000000007</v>
      </c>
      <c r="CP750" s="3">
        <v>185.55</v>
      </c>
      <c r="CQ750" s="3"/>
      <c r="CR750" s="3"/>
    </row>
    <row r="751" spans="1:96" ht="15" customHeight="1" x14ac:dyDescent="0.15">
      <c r="A751" s="1" t="s">
        <v>865</v>
      </c>
      <c r="B751" s="1" t="s">
        <v>671</v>
      </c>
      <c r="C751" s="1" t="s">
        <v>1356</v>
      </c>
      <c r="D751" s="1" t="str">
        <f>VLOOKUP(B751,VALIDAÇÃO!$B$2:$C$12,2,0)</f>
        <v>VIVANT</v>
      </c>
      <c r="E751" s="1" t="s">
        <v>508</v>
      </c>
      <c r="F751" s="1" t="str">
        <f>VLOOKUP(E751,'[1]MAIO 25'!$D$2:$E$876,2,0)</f>
        <v>Masculino</v>
      </c>
      <c r="G751" s="1" t="str">
        <f>VLOOKUP(H751,VALIDAÇÃO!$F$2:$G$83,2,0)</f>
        <v>INDIRETO</v>
      </c>
      <c r="H751" s="1" t="s">
        <v>481</v>
      </c>
      <c r="I751" s="1" t="s">
        <v>867</v>
      </c>
      <c r="J751" s="15">
        <v>45313</v>
      </c>
      <c r="K751" s="15"/>
      <c r="L751" s="2">
        <v>2259.5</v>
      </c>
      <c r="M751" s="2" t="e">
        <f>W751+X751+Y751+Z751+AA751+AB751+AC751+AD751+AE751+AF751+AH751+AJ751+AK751+AL751+AM751+AN751+AO751+AP751+AR751+AT751+AV751++AX751+AY751+AZ751+BA751+BG751+BJ751+BO751+BP751+BQ751+BV751+BW751+BX751+BZ751+CB751+CC751+CD751+CE751+CF751+CH751+CI751+CL751+CN751+BT751+BC751+BE751+BN751+BU751+CQ751+#REF!+CR751+CG751</f>
        <v>#REF!</v>
      </c>
      <c r="N751" s="2">
        <f>(V751+BR751)</f>
        <v>2365.46</v>
      </c>
      <c r="O751" s="2" t="e">
        <f t="shared" si="62"/>
        <v>#REF!</v>
      </c>
      <c r="P751" s="2" t="e">
        <f>O751+BS751</f>
        <v>#REF!</v>
      </c>
      <c r="Q751" s="2" t="e">
        <f t="shared" si="63"/>
        <v>#REF!</v>
      </c>
      <c r="R751" s="2" t="e">
        <f t="shared" si="64"/>
        <v>#REF!</v>
      </c>
      <c r="S751" s="2">
        <v>3942.43</v>
      </c>
      <c r="T751" s="3"/>
      <c r="U751" s="4"/>
      <c r="V751" s="3">
        <v>3942.43</v>
      </c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4"/>
      <c r="AH751" s="3"/>
      <c r="AI751" s="3"/>
      <c r="AJ751" s="3"/>
      <c r="AK751" s="3"/>
      <c r="AL751" s="3"/>
      <c r="AM751" s="3"/>
      <c r="AN751" s="3"/>
      <c r="AO751" s="3"/>
      <c r="AP751" s="3">
        <v>210.71</v>
      </c>
      <c r="AQ751" s="4">
        <v>415</v>
      </c>
      <c r="AR751" s="3">
        <v>317.33999999999997</v>
      </c>
      <c r="AS751" s="4"/>
      <c r="AT751" s="3"/>
      <c r="AU751" s="4"/>
      <c r="AV751" s="3"/>
      <c r="AW751" s="4"/>
      <c r="AX751" s="3"/>
      <c r="AY751" s="3"/>
      <c r="AZ751" s="3"/>
      <c r="BA751" s="3"/>
      <c r="BB751" s="3"/>
      <c r="BC751" s="3"/>
      <c r="BD751" s="4"/>
      <c r="BE751" s="3"/>
      <c r="BF751" s="4"/>
      <c r="BG751" s="3"/>
      <c r="BH751" s="4"/>
      <c r="BI751" s="3">
        <v>924</v>
      </c>
      <c r="BJ751" s="3">
        <v>101.55</v>
      </c>
      <c r="BK751" s="3"/>
      <c r="BL751" s="3"/>
      <c r="BM751" s="3"/>
      <c r="BN751" s="3"/>
      <c r="BO751" s="3">
        <v>-69.3</v>
      </c>
      <c r="BP751" s="3"/>
      <c r="BQ751" s="3"/>
      <c r="BR751" s="3">
        <v>-1576.97</v>
      </c>
      <c r="BS751" s="3">
        <f t="shared" si="60"/>
        <v>1576.97</v>
      </c>
      <c r="BT751" s="3">
        <f t="shared" si="61"/>
        <v>-652.97</v>
      </c>
      <c r="BU751" s="3"/>
      <c r="BV751" s="3"/>
      <c r="BW751" s="3"/>
      <c r="BX751" s="3"/>
      <c r="BY751" s="3"/>
      <c r="BZ751" s="3"/>
      <c r="CA751" s="4"/>
      <c r="CB751" s="3"/>
      <c r="CC751" s="3"/>
      <c r="CD751" s="3"/>
      <c r="CE751" s="3"/>
      <c r="CF751" s="3"/>
      <c r="CG751" s="3"/>
      <c r="CH751" s="3"/>
      <c r="CI751" s="3"/>
      <c r="CJ751" s="4"/>
      <c r="CK751" s="3"/>
      <c r="CL751" s="3">
        <v>-449.66</v>
      </c>
      <c r="CM751" s="3"/>
      <c r="CN751" s="3">
        <v>-216.6</v>
      </c>
      <c r="CO751" s="3"/>
      <c r="CP751" s="3">
        <v>365.76</v>
      </c>
      <c r="CQ751" s="3"/>
      <c r="CR751" s="3"/>
    </row>
    <row r="752" spans="1:96" ht="15" customHeight="1" x14ac:dyDescent="0.15">
      <c r="A752" s="1" t="s">
        <v>855</v>
      </c>
      <c r="B752" s="1" t="s">
        <v>509</v>
      </c>
      <c r="C752" s="1" t="s">
        <v>1306</v>
      </c>
      <c r="D752" s="1" t="str">
        <f>VLOOKUP(B752,VALIDAÇÃO!$B$2:$C$12,2,0)</f>
        <v>AUGURI</v>
      </c>
      <c r="E752" s="1" t="s">
        <v>303</v>
      </c>
      <c r="F752" s="1" t="str">
        <f>VLOOKUP(E752,'[1]MAIO 25'!$D$2:$E$876,2,0)</f>
        <v>Masculino</v>
      </c>
      <c r="G752" s="1" t="str">
        <f>VLOOKUP(H752,VALIDAÇÃO!$F$2:$G$83,2,0)</f>
        <v>DIRETO</v>
      </c>
      <c r="H752" s="1" t="s">
        <v>130</v>
      </c>
      <c r="I752" s="1" t="s">
        <v>847</v>
      </c>
      <c r="J752" s="15">
        <v>45761</v>
      </c>
      <c r="K752" s="15"/>
      <c r="L752" s="2">
        <v>2298.9499999999998</v>
      </c>
      <c r="M752" s="2" t="e">
        <f>W752+X752+Y752+Z752+AA752+AB752+AC752+AD752+AE752+AF752+AH752+AJ752+AK752+AL752+AM752+AN752+AO752+AP752+AR752+AT752+AV752++AX752+AY752+AZ752+BA752+BG752+BJ752+BO752+BP752+BQ752+BV752+BW752+BX752+BZ752+CB752+CC752+CD752+CE752+CF752+CH752+CI752+CL752+CN752+BT752+BC752+BE752+BN752+BU752+CQ752+#REF!+CR752+CG752</f>
        <v>#REF!</v>
      </c>
      <c r="N752" s="2">
        <f>(V752+BR752)</f>
        <v>1316</v>
      </c>
      <c r="O752" s="2" t="e">
        <f t="shared" si="62"/>
        <v>#REF!</v>
      </c>
      <c r="P752" s="2" t="e">
        <f>O752+BS752</f>
        <v>#REF!</v>
      </c>
      <c r="Q752" s="2" t="e">
        <f t="shared" si="63"/>
        <v>#REF!</v>
      </c>
      <c r="R752" s="2" t="e">
        <f t="shared" si="64"/>
        <v>#REF!</v>
      </c>
      <c r="S752" s="2">
        <v>2310</v>
      </c>
      <c r="T752" s="3"/>
      <c r="U752" s="4"/>
      <c r="V752" s="3">
        <v>2310</v>
      </c>
      <c r="W752" s="3"/>
      <c r="X752" s="3"/>
      <c r="Y752" s="3"/>
      <c r="Z752" s="3"/>
      <c r="AA752" s="3"/>
      <c r="AB752" s="3"/>
      <c r="AC752" s="3">
        <v>55.62</v>
      </c>
      <c r="AD752" s="3"/>
      <c r="AE752" s="3"/>
      <c r="AF752" s="3"/>
      <c r="AG752" s="4"/>
      <c r="AH752" s="3"/>
      <c r="AI752" s="3"/>
      <c r="AJ752" s="3"/>
      <c r="AK752" s="3">
        <v>4.24</v>
      </c>
      <c r="AL752" s="3"/>
      <c r="AM752" s="3"/>
      <c r="AN752" s="3">
        <v>140</v>
      </c>
      <c r="AO752" s="3"/>
      <c r="AP752" s="3"/>
      <c r="AQ752" s="4"/>
      <c r="AR752" s="3">
        <v>122.87</v>
      </c>
      <c r="AS752" s="4">
        <v>954.14</v>
      </c>
      <c r="AT752" s="3"/>
      <c r="AU752" s="4"/>
      <c r="AV752" s="3">
        <v>17.66</v>
      </c>
      <c r="AW752" s="4"/>
      <c r="AX752" s="3">
        <v>806.45</v>
      </c>
      <c r="AY752" s="3"/>
      <c r="AZ752" s="3"/>
      <c r="BA752" s="3">
        <v>193.55</v>
      </c>
      <c r="BB752" s="3"/>
      <c r="BC752" s="3">
        <v>-2.2799999999999998</v>
      </c>
      <c r="BD752" s="4">
        <v>13</v>
      </c>
      <c r="BE752" s="3"/>
      <c r="BF752" s="4"/>
      <c r="BG752" s="3"/>
      <c r="BH752" s="4"/>
      <c r="BI752" s="3">
        <v>1261.5800000000002</v>
      </c>
      <c r="BJ752" s="3">
        <v>29.49</v>
      </c>
      <c r="BK752" s="3">
        <v>380.38</v>
      </c>
      <c r="BL752" s="3"/>
      <c r="BM752" s="3"/>
      <c r="BN752" s="3"/>
      <c r="BO752" s="3"/>
      <c r="BP752" s="3">
        <v>-46.2</v>
      </c>
      <c r="BQ752" s="3"/>
      <c r="BR752" s="3">
        <v>-994</v>
      </c>
      <c r="BS752" s="3">
        <f t="shared" si="60"/>
        <v>994</v>
      </c>
      <c r="BT752" s="3">
        <f t="shared" si="61"/>
        <v>267.58000000000015</v>
      </c>
      <c r="BU752" s="3"/>
      <c r="BV752" s="3"/>
      <c r="BW752" s="3"/>
      <c r="BX752" s="3"/>
      <c r="BY752" s="3"/>
      <c r="BZ752" s="3"/>
      <c r="CA752" s="4"/>
      <c r="CB752" s="3"/>
      <c r="CC752" s="3"/>
      <c r="CD752" s="3"/>
      <c r="CE752" s="3"/>
      <c r="CF752" s="3"/>
      <c r="CG752" s="3"/>
      <c r="CH752" s="3"/>
      <c r="CI752" s="3"/>
      <c r="CJ752" s="4"/>
      <c r="CK752" s="3"/>
      <c r="CL752" s="3">
        <v>-311.24</v>
      </c>
      <c r="CM752" s="3"/>
      <c r="CN752" s="3">
        <v>-27.21</v>
      </c>
      <c r="CO752" s="3"/>
      <c r="CP752" s="3">
        <v>278.55</v>
      </c>
      <c r="CQ752" s="3"/>
      <c r="CR752" s="3"/>
    </row>
    <row r="753" spans="1:96" ht="15" customHeight="1" x14ac:dyDescent="0.15">
      <c r="A753" s="1" t="s">
        <v>851</v>
      </c>
      <c r="B753" s="1" t="s">
        <v>633</v>
      </c>
      <c r="C753" s="1" t="s">
        <v>1357</v>
      </c>
      <c r="D753" s="1" t="str">
        <f>VLOOKUP(B753,VALIDAÇÃO!$B$2:$C$12,2,0)</f>
        <v>ESSENZA</v>
      </c>
      <c r="E753" s="1" t="s">
        <v>112</v>
      </c>
      <c r="F753" s="1" t="str">
        <f>VLOOKUP(E753,'[1]MAIO 25'!$D$2:$E$876,2,0)</f>
        <v>Masculino</v>
      </c>
      <c r="G753" s="1" t="str">
        <f>VLOOKUP(H753,VALIDAÇÃO!$F$2:$G$83,2,0)</f>
        <v>DIRETO</v>
      </c>
      <c r="H753" s="1" t="s">
        <v>1518</v>
      </c>
      <c r="I753" s="1" t="s">
        <v>847</v>
      </c>
      <c r="J753" s="15">
        <v>45488</v>
      </c>
      <c r="K753" s="15"/>
      <c r="L753" s="2">
        <v>821.83</v>
      </c>
      <c r="M753" s="2" t="e">
        <f>W753+X753+Y753+Z753+AA753+AB753+AC753+AD753+AE753+AF753+AH753+AJ753+AK753+AL753+AM753+AN753+AO753+AP753+AR753+AT753+AV753++AX753+AY753+AZ753+BA753+BG753+BJ753+BO753+BP753+BQ753+BV753+BW753+BX753+BZ753+CB753+CC753+CD753+CE753+CF753+CH753+CI753+CL753+CN753+BT753+BC753+BE753+BN753+BU753+CQ753+#REF!+CR753+CG753</f>
        <v>#REF!</v>
      </c>
      <c r="N753" s="2">
        <f>(V753+BR753)</f>
        <v>1042.8</v>
      </c>
      <c r="O753" s="2" t="e">
        <f t="shared" si="62"/>
        <v>#REF!</v>
      </c>
      <c r="P753" s="2" t="e">
        <f>O753+BS753</f>
        <v>#REF!</v>
      </c>
      <c r="Q753" s="2" t="e">
        <f t="shared" si="63"/>
        <v>#REF!</v>
      </c>
      <c r="R753" s="2" t="e">
        <f t="shared" si="64"/>
        <v>#REF!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4"/>
      <c r="AH753" s="3"/>
      <c r="AI753" s="3"/>
      <c r="AJ753" s="3"/>
      <c r="AK753" s="3">
        <v>3.86</v>
      </c>
      <c r="AL753" s="3"/>
      <c r="AM753" s="3"/>
      <c r="AN753" s="3"/>
      <c r="AO753" s="3"/>
      <c r="AP753" s="3">
        <v>215.33</v>
      </c>
      <c r="AQ753" s="4">
        <v>962</v>
      </c>
      <c r="AR753" s="3">
        <v>34.47</v>
      </c>
      <c r="AS753" s="4">
        <v>439.28</v>
      </c>
      <c r="AT753" s="3"/>
      <c r="AU753" s="4"/>
      <c r="AV753" s="3">
        <v>20.05</v>
      </c>
      <c r="AW753" s="4">
        <v>0</v>
      </c>
      <c r="AX753" s="3">
        <v>225.3</v>
      </c>
      <c r="AY753" s="3"/>
      <c r="AZ753" s="3"/>
      <c r="BA753" s="3">
        <v>43.33</v>
      </c>
      <c r="BB753" s="3"/>
      <c r="BC753" s="3">
        <v>-26.99</v>
      </c>
      <c r="BD753" s="4">
        <v>205</v>
      </c>
      <c r="BE753" s="3"/>
      <c r="BF753" s="4"/>
      <c r="BG753" s="3">
        <v>147.99</v>
      </c>
      <c r="BH753" s="4">
        <v>562</v>
      </c>
      <c r="BI753" s="3">
        <v>924</v>
      </c>
      <c r="BJ753" s="3">
        <v>76.5</v>
      </c>
      <c r="BK753" s="3">
        <v>84.24</v>
      </c>
      <c r="BL753" s="3"/>
      <c r="BM753" s="3"/>
      <c r="BN753" s="3"/>
      <c r="BO753" s="3">
        <v>-52.14</v>
      </c>
      <c r="BP753" s="3">
        <v>-34.76</v>
      </c>
      <c r="BQ753" s="3">
        <v>-104.28</v>
      </c>
      <c r="BR753" s="3">
        <v>-695.2</v>
      </c>
      <c r="BS753" s="3">
        <f t="shared" si="60"/>
        <v>695.2</v>
      </c>
      <c r="BT753" s="3">
        <f t="shared" si="61"/>
        <v>228.79999999999995</v>
      </c>
      <c r="BU753" s="3"/>
      <c r="BV753" s="3"/>
      <c r="BW753" s="3"/>
      <c r="BX753" s="3"/>
      <c r="BY753" s="3"/>
      <c r="BZ753" s="3"/>
      <c r="CA753" s="4"/>
      <c r="CB753" s="3"/>
      <c r="CC753" s="3"/>
      <c r="CD753" s="3"/>
      <c r="CE753" s="3"/>
      <c r="CF753" s="3"/>
      <c r="CG753" s="3"/>
      <c r="CH753" s="3"/>
      <c r="CI753" s="3"/>
      <c r="CJ753" s="4"/>
      <c r="CK753" s="3"/>
      <c r="CL753" s="3">
        <v>-200.23</v>
      </c>
      <c r="CM753" s="3"/>
      <c r="CN753" s="3">
        <v>0</v>
      </c>
      <c r="CO753" s="3"/>
      <c r="CP753" s="3">
        <v>198.22</v>
      </c>
      <c r="CQ753" s="3">
        <v>-569.4</v>
      </c>
      <c r="CR753" s="3"/>
    </row>
    <row r="754" spans="1:96" ht="15" customHeight="1" x14ac:dyDescent="0.15">
      <c r="A754" s="1" t="s">
        <v>872</v>
      </c>
      <c r="B754" s="1" t="s">
        <v>437</v>
      </c>
      <c r="C754" s="1" t="s">
        <v>1358</v>
      </c>
      <c r="D754" s="1" t="str">
        <f>VLOOKUP(B754,VALIDAÇÃO!$B$2:$C$12,2,0)</f>
        <v xml:space="preserve">BOSSA </v>
      </c>
      <c r="E754" s="1" t="s">
        <v>174</v>
      </c>
      <c r="F754" s="1" t="str">
        <f>VLOOKUP(E754,'[1]MAIO 25'!$D$2:$E$876,2,0)</f>
        <v>Masculino</v>
      </c>
      <c r="G754" s="1" t="str">
        <f>VLOOKUP(H754,VALIDAÇÃO!$F$2:$G$83,2,0)</f>
        <v>DIRETO</v>
      </c>
      <c r="H754" s="1" t="s">
        <v>362</v>
      </c>
      <c r="I754" s="1" t="s">
        <v>847</v>
      </c>
      <c r="J754" s="15">
        <v>45691</v>
      </c>
      <c r="K754" s="15"/>
      <c r="L754" s="2">
        <v>1436.39</v>
      </c>
      <c r="M754" s="2" t="e">
        <f>W754+X754+Y754+Z754+AA754+AB754+AC754+AD754+AE754+AF754+AH754+AJ754+AK754+AL754+AM754+AN754+AO754+AP754+AR754+AT754+AV754++AX754+AY754+AZ754+BA754+BG754+BJ754+BO754+BP754+BQ754+BV754+BW754+BX754+BZ754+CB754+CC754+CD754+CE754+CF754+CH754+CI754+CL754+CN754+BT754+BC754+BE754+BN754+BU754+CQ754+#REF!+CR754+CG754</f>
        <v>#REF!</v>
      </c>
      <c r="N754" s="2">
        <f>(V754+BR754)</f>
        <v>1386</v>
      </c>
      <c r="O754" s="2" t="e">
        <f t="shared" si="62"/>
        <v>#REF!</v>
      </c>
      <c r="P754" s="2" t="e">
        <f>O754+BS754</f>
        <v>#REF!</v>
      </c>
      <c r="Q754" s="2" t="e">
        <f t="shared" si="63"/>
        <v>#REF!</v>
      </c>
      <c r="R754" s="2" t="e">
        <f t="shared" si="64"/>
        <v>#REF!</v>
      </c>
      <c r="S754" s="2">
        <v>2310</v>
      </c>
      <c r="T754" s="3"/>
      <c r="U754" s="4"/>
      <c r="V754" s="3">
        <v>2310</v>
      </c>
      <c r="W754" s="3"/>
      <c r="X754" s="3"/>
      <c r="Y754" s="3"/>
      <c r="Z754" s="3"/>
      <c r="AA754" s="3"/>
      <c r="AB754" s="3"/>
      <c r="AC754" s="3">
        <v>55.62</v>
      </c>
      <c r="AD754" s="3"/>
      <c r="AE754" s="3"/>
      <c r="AF754" s="3"/>
      <c r="AG754" s="4"/>
      <c r="AH754" s="3"/>
      <c r="AI754" s="3"/>
      <c r="AJ754" s="3"/>
      <c r="AK754" s="3"/>
      <c r="AL754" s="3"/>
      <c r="AM754" s="3"/>
      <c r="AN754" s="3"/>
      <c r="AO754" s="3"/>
      <c r="AP754" s="3"/>
      <c r="AQ754" s="4"/>
      <c r="AR754" s="3"/>
      <c r="AS754" s="4">
        <v>946.14</v>
      </c>
      <c r="AT754" s="3"/>
      <c r="AU754" s="4"/>
      <c r="AV754" s="3"/>
      <c r="AW754" s="4">
        <v>0</v>
      </c>
      <c r="AX754" s="3">
        <v>400</v>
      </c>
      <c r="AY754" s="3"/>
      <c r="AZ754" s="3"/>
      <c r="BA754" s="3">
        <v>76.92</v>
      </c>
      <c r="BB754" s="3"/>
      <c r="BC754" s="3"/>
      <c r="BD754" s="4"/>
      <c r="BE754" s="3"/>
      <c r="BF754" s="4"/>
      <c r="BG754" s="3"/>
      <c r="BH754" s="4"/>
      <c r="BI754" s="3">
        <v>695.2</v>
      </c>
      <c r="BJ754" s="3"/>
      <c r="BK754" s="3">
        <v>97.37</v>
      </c>
      <c r="BL754" s="3"/>
      <c r="BM754" s="3"/>
      <c r="BN754" s="3"/>
      <c r="BO754" s="3">
        <v>-69.3</v>
      </c>
      <c r="BP754" s="3">
        <v>-46.2</v>
      </c>
      <c r="BQ754" s="3">
        <v>-138.6</v>
      </c>
      <c r="BR754" s="3">
        <v>-924</v>
      </c>
      <c r="BS754" s="3">
        <f t="shared" si="60"/>
        <v>924</v>
      </c>
      <c r="BT754" s="3">
        <f t="shared" si="61"/>
        <v>-228.79999999999995</v>
      </c>
      <c r="BU754" s="3"/>
      <c r="BV754" s="3"/>
      <c r="BW754" s="3"/>
      <c r="BX754" s="3"/>
      <c r="BY754" s="3"/>
      <c r="BZ754" s="3"/>
      <c r="CA754" s="4"/>
      <c r="CB754" s="3"/>
      <c r="CC754" s="3"/>
      <c r="CD754" s="3"/>
      <c r="CE754" s="3"/>
      <c r="CF754" s="3"/>
      <c r="CG754" s="3"/>
      <c r="CH754" s="3"/>
      <c r="CI754" s="3"/>
      <c r="CJ754" s="4"/>
      <c r="CK754" s="3"/>
      <c r="CL754" s="3">
        <v>-228.05</v>
      </c>
      <c r="CM754" s="3"/>
      <c r="CN754" s="3">
        <v>0</v>
      </c>
      <c r="CO754" s="3"/>
      <c r="CP754" s="3">
        <v>222.95</v>
      </c>
      <c r="CQ754" s="3"/>
      <c r="CR754" s="3"/>
    </row>
    <row r="755" spans="1:96" ht="15" customHeight="1" x14ac:dyDescent="0.15">
      <c r="A755" s="1" t="s">
        <v>848</v>
      </c>
      <c r="B755" s="1" t="s">
        <v>574</v>
      </c>
      <c r="C755" s="1" t="s">
        <v>1302</v>
      </c>
      <c r="D755" s="1" t="str">
        <f>VLOOKUP(B755,VALIDAÇÃO!$B$2:$C$12,2,0)</f>
        <v>MARIE CURIE</v>
      </c>
      <c r="E755" s="1" t="s">
        <v>164</v>
      </c>
      <c r="F755" s="1" t="str">
        <f>VLOOKUP(E755,'[1]MAIO 25'!$D$2:$E$876,2,0)</f>
        <v>Feminino</v>
      </c>
      <c r="G755" s="1" t="str">
        <f>VLOOKUP(H755,VALIDAÇÃO!$F$2:$G$83,2,0)</f>
        <v>INDIRETO</v>
      </c>
      <c r="H755" s="1" t="s">
        <v>480</v>
      </c>
      <c r="I755" s="1" t="s">
        <v>850</v>
      </c>
      <c r="J755" s="15">
        <v>45628</v>
      </c>
      <c r="K755" s="15"/>
      <c r="L755" s="2">
        <v>331.54</v>
      </c>
      <c r="M755" s="2" t="e">
        <f>W755+X755+Y755+Z755+AA755+AB755+AC755+AD755+AE755+AF755+AH755+AJ755+AK755+AL755+AM755+AN755+AO755+AP755+AR755+AT755+AV755++AX755+AY755+AZ755+BA755+BG755+BJ755+BO755+BP755+BQ755+BV755+BW755+BX755+BZ755+CB755+CC755+CD755+CE755+CF755+CH755+CI755+CL755+CN755+BT755+BC755+BE755+BN755+BU755+CQ755+#REF!+CR755+CG755</f>
        <v>#REF!</v>
      </c>
      <c r="N755" s="2">
        <f>(V755+BR755)</f>
        <v>427.79</v>
      </c>
      <c r="O755" s="2" t="e">
        <f t="shared" si="62"/>
        <v>#REF!</v>
      </c>
      <c r="P755" s="2" t="e">
        <f>O755+BS755</f>
        <v>#REF!</v>
      </c>
      <c r="Q755" s="2" t="e">
        <f t="shared" si="63"/>
        <v>#REF!</v>
      </c>
      <c r="R755" s="2" t="e">
        <f t="shared" si="64"/>
        <v>#REF!</v>
      </c>
      <c r="S755" s="2">
        <v>712.99</v>
      </c>
      <c r="T755" s="3"/>
      <c r="U755" s="4"/>
      <c r="V755" s="3">
        <v>712.99</v>
      </c>
      <c r="W755" s="3"/>
      <c r="X755" s="3"/>
      <c r="Y755" s="3"/>
      <c r="Z755" s="3"/>
      <c r="AA755" s="3"/>
      <c r="AB755" s="3"/>
      <c r="AC755" s="3"/>
      <c r="AD755" s="3">
        <v>100</v>
      </c>
      <c r="AE755" s="3"/>
      <c r="AF755" s="3"/>
      <c r="AG755" s="4"/>
      <c r="AH755" s="3"/>
      <c r="AI755" s="3"/>
      <c r="AJ755" s="3"/>
      <c r="AK755" s="3"/>
      <c r="AL755" s="3"/>
      <c r="AM755" s="3"/>
      <c r="AN755" s="3"/>
      <c r="AO755" s="3"/>
      <c r="AP755" s="3"/>
      <c r="AQ755" s="4"/>
      <c r="AR755" s="3"/>
      <c r="AS755" s="4">
        <v>23.14</v>
      </c>
      <c r="AT755" s="3"/>
      <c r="AU755" s="4"/>
      <c r="AV755" s="3"/>
      <c r="AW755" s="4">
        <v>0</v>
      </c>
      <c r="AX755" s="3"/>
      <c r="AY755" s="3"/>
      <c r="AZ755" s="3"/>
      <c r="BA755" s="3"/>
      <c r="BB755" s="3"/>
      <c r="BC755" s="3"/>
      <c r="BD755" s="4"/>
      <c r="BE755" s="3"/>
      <c r="BF755" s="4"/>
      <c r="BG755" s="3"/>
      <c r="BH755" s="4"/>
      <c r="BI755" s="3">
        <v>924</v>
      </c>
      <c r="BJ755" s="3"/>
      <c r="BK755" s="3">
        <v>2.09</v>
      </c>
      <c r="BL755" s="3"/>
      <c r="BM755" s="3"/>
      <c r="BN755" s="3"/>
      <c r="BO755" s="3"/>
      <c r="BP755" s="3"/>
      <c r="BQ755" s="3">
        <v>-42.78</v>
      </c>
      <c r="BR755" s="3">
        <v>-285.2</v>
      </c>
      <c r="BS755" s="3">
        <f t="shared" si="60"/>
        <v>285.2</v>
      </c>
      <c r="BT755" s="3">
        <f t="shared" si="61"/>
        <v>638.79999999999995</v>
      </c>
      <c r="BU755" s="3"/>
      <c r="BV755" s="3"/>
      <c r="BW755" s="3"/>
      <c r="BX755" s="3"/>
      <c r="BY755" s="3"/>
      <c r="BZ755" s="3"/>
      <c r="CA755" s="4"/>
      <c r="CB755" s="3"/>
      <c r="CC755" s="3"/>
      <c r="CD755" s="3"/>
      <c r="CE755" s="3"/>
      <c r="CF755" s="3"/>
      <c r="CG755" s="3"/>
      <c r="CH755" s="3"/>
      <c r="CI755" s="3"/>
      <c r="CJ755" s="4"/>
      <c r="CK755" s="3"/>
      <c r="CL755" s="3">
        <v>-53.47</v>
      </c>
      <c r="CM755" s="3"/>
      <c r="CN755" s="3">
        <v>0</v>
      </c>
      <c r="CO755" s="3"/>
      <c r="CP755" s="3">
        <v>14.25</v>
      </c>
      <c r="CQ755" s="3"/>
      <c r="CR755" s="3"/>
    </row>
    <row r="756" spans="1:96" ht="15" customHeight="1" x14ac:dyDescent="0.15">
      <c r="A756" s="1" t="s">
        <v>855</v>
      </c>
      <c r="B756" s="1" t="s">
        <v>509</v>
      </c>
      <c r="C756" s="1" t="s">
        <v>1359</v>
      </c>
      <c r="D756" s="1" t="str">
        <f>VLOOKUP(B756,VALIDAÇÃO!$B$2:$C$12,2,0)</f>
        <v>AUGURI</v>
      </c>
      <c r="E756" s="1" t="s">
        <v>797</v>
      </c>
      <c r="F756" s="1" t="s">
        <v>1830</v>
      </c>
      <c r="G756" s="1" t="str">
        <f>VLOOKUP(H756,VALIDAÇÃO!$F$2:$G$83,2,0)</f>
        <v>DIRETO</v>
      </c>
      <c r="H756" s="1" t="s">
        <v>1518</v>
      </c>
      <c r="I756" s="1" t="s">
        <v>847</v>
      </c>
      <c r="J756" s="15">
        <v>45663</v>
      </c>
      <c r="K756" s="15"/>
      <c r="L756" s="2">
        <v>1453.99</v>
      </c>
      <c r="M756" s="2" t="e">
        <f>W756+X756+Y756+Z756+AA756+AB756+AC756+AD756+AE756+AF756+AH756+AJ756+AK756+AL756+AM756+AN756+AO756+AP756+AR756+AT756+AV756++AX756+AY756+AZ756+BA756+BG756+BJ756+BO756+BP756+BQ756+BV756+BW756+BX756+BZ756+CB756+CC756+CD756+CE756+CF756+CH756+CI756+CL756+CN756+BT756+BC756+BE756+BN756+BU756+CQ756+#REF!+CR756+CG756</f>
        <v>#REF!</v>
      </c>
      <c r="N756" s="2">
        <f>(V756+BR756)</f>
        <v>1042.8</v>
      </c>
      <c r="O756" s="2" t="e">
        <f t="shared" si="62"/>
        <v>#REF!</v>
      </c>
      <c r="P756" s="2" t="e">
        <f>O756+BS756</f>
        <v>#REF!</v>
      </c>
      <c r="Q756" s="2" t="e">
        <f t="shared" si="63"/>
        <v>#REF!</v>
      </c>
      <c r="R756" s="2" t="e">
        <f t="shared" si="64"/>
        <v>#REF!</v>
      </c>
      <c r="S756" s="2">
        <v>1738</v>
      </c>
      <c r="T756" s="3"/>
      <c r="U756" s="4"/>
      <c r="V756" s="3">
        <v>1738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4"/>
      <c r="AH756" s="3"/>
      <c r="AI756" s="3"/>
      <c r="AJ756" s="3"/>
      <c r="AK756" s="3">
        <v>2.5299999999999998</v>
      </c>
      <c r="AL756" s="3"/>
      <c r="AM756" s="3"/>
      <c r="AN756" s="3"/>
      <c r="AO756" s="3"/>
      <c r="AP756" s="3">
        <v>109.45</v>
      </c>
      <c r="AQ756" s="4">
        <v>489</v>
      </c>
      <c r="AR756" s="3">
        <v>5.15</v>
      </c>
      <c r="AS756" s="4">
        <v>11</v>
      </c>
      <c r="AT756" s="3"/>
      <c r="AU756" s="4"/>
      <c r="AV756" s="3">
        <v>10.55</v>
      </c>
      <c r="AW756" s="4">
        <v>0</v>
      </c>
      <c r="AX756" s="3">
        <v>388.5</v>
      </c>
      <c r="AY756" s="3"/>
      <c r="AZ756" s="3"/>
      <c r="BA756" s="3">
        <v>93.24</v>
      </c>
      <c r="BB756" s="3"/>
      <c r="BC756" s="3"/>
      <c r="BD756" s="4"/>
      <c r="BE756" s="3"/>
      <c r="BF756" s="4"/>
      <c r="BG756" s="3"/>
      <c r="BH756" s="4"/>
      <c r="BI756" s="3">
        <v>893.2</v>
      </c>
      <c r="BJ756" s="3">
        <v>27.5</v>
      </c>
      <c r="BK756" s="3">
        <v>0.68</v>
      </c>
      <c r="BL756" s="3"/>
      <c r="BM756" s="3"/>
      <c r="BN756" s="3"/>
      <c r="BO756" s="3"/>
      <c r="BP756" s="3">
        <v>-34.76</v>
      </c>
      <c r="BQ756" s="3"/>
      <c r="BR756" s="3">
        <v>-695.2</v>
      </c>
      <c r="BS756" s="3">
        <f t="shared" si="60"/>
        <v>695.2</v>
      </c>
      <c r="BT756" s="3">
        <f t="shared" si="61"/>
        <v>198</v>
      </c>
      <c r="BU756" s="3"/>
      <c r="BV756" s="3"/>
      <c r="BW756" s="3"/>
      <c r="BX756" s="3"/>
      <c r="BY756" s="3"/>
      <c r="BZ756" s="3"/>
      <c r="CA756" s="4"/>
      <c r="CB756" s="3"/>
      <c r="CC756" s="3"/>
      <c r="CD756" s="3"/>
      <c r="CE756" s="3"/>
      <c r="CF756" s="3"/>
      <c r="CG756" s="3"/>
      <c r="CH756" s="3"/>
      <c r="CI756" s="3"/>
      <c r="CJ756" s="4"/>
      <c r="CK756" s="3"/>
      <c r="CL756" s="3">
        <v>-190.97</v>
      </c>
      <c r="CM756" s="3"/>
      <c r="CN756" s="3">
        <v>0</v>
      </c>
      <c r="CO756" s="3"/>
      <c r="CP756" s="3">
        <v>189.99</v>
      </c>
      <c r="CQ756" s="3"/>
      <c r="CR756" s="3"/>
    </row>
    <row r="757" spans="1:96" ht="15" customHeight="1" x14ac:dyDescent="0.15">
      <c r="A757" s="1" t="s">
        <v>845</v>
      </c>
      <c r="B757" s="1" t="s">
        <v>55</v>
      </c>
      <c r="C757" s="1" t="s">
        <v>1862</v>
      </c>
      <c r="D757" s="1" t="str">
        <f>VLOOKUP(B757,VALIDAÇÃO!$B$2:$C$12,2,0)</f>
        <v>UNIQUE</v>
      </c>
      <c r="E757" s="1" t="s">
        <v>1936</v>
      </c>
      <c r="F757" s="1" t="e">
        <f>VLOOKUP(E757,'[1]MAIO 25'!$D$2:$E$876,2,0)</f>
        <v>#N/A</v>
      </c>
      <c r="G757" s="1" t="str">
        <f>VLOOKUP(H757,VALIDAÇÃO!$F$2:$G$83,2,0)</f>
        <v>DIRETO</v>
      </c>
      <c r="H757" s="1" t="s">
        <v>1518</v>
      </c>
      <c r="I757" s="1" t="s">
        <v>847</v>
      </c>
      <c r="J757" s="15">
        <v>45839</v>
      </c>
      <c r="K757" s="15"/>
      <c r="L757" s="2">
        <v>1257.22</v>
      </c>
      <c r="M757" s="2" t="e">
        <f>W757+X757+Y757+Z757+AA757+AB757+AC757+AD757+AE757+AF757+AH757+AJ757+AK757+AL757+AM757+AN757+AO757+AP757+AR757+AT757+AV757++AX757+AY757+AZ757+BA757+BG757+BJ757+BO757+BP757+BQ757+BV757+BW757+BX757+BZ757+CB757+CC757+CD757+CE757+CF757+CH757+CI757+CL757+CN757+BT757+BC757+BE757+BN757+BU757+CQ757+#REF!+CR757+CG757</f>
        <v>#REF!</v>
      </c>
      <c r="N757" s="2">
        <f>(V757+BR757)</f>
        <v>1042.8</v>
      </c>
      <c r="O757" s="2" t="e">
        <f t="shared" si="62"/>
        <v>#REF!</v>
      </c>
      <c r="P757" s="2" t="e">
        <f>O757+BS757</f>
        <v>#REF!</v>
      </c>
      <c r="Q757" s="2" t="e">
        <f t="shared" si="63"/>
        <v>#REF!</v>
      </c>
      <c r="R757" s="2" t="e">
        <f t="shared" si="64"/>
        <v>#REF!</v>
      </c>
      <c r="S757" s="2">
        <v>1738</v>
      </c>
      <c r="T757" s="3"/>
      <c r="U757" s="4"/>
      <c r="V757" s="3">
        <v>1738</v>
      </c>
      <c r="W757" s="3"/>
      <c r="X757" s="3"/>
      <c r="Y757" s="3">
        <v>3.27</v>
      </c>
      <c r="Z757" s="3"/>
      <c r="AA757" s="3"/>
      <c r="AB757" s="3"/>
      <c r="AC757" s="3"/>
      <c r="AD757" s="3"/>
      <c r="AE757" s="3"/>
      <c r="AF757" s="3"/>
      <c r="AG757" s="4"/>
      <c r="AH757" s="3"/>
      <c r="AI757" s="3"/>
      <c r="AJ757" s="3"/>
      <c r="AK757" s="3">
        <v>0.4</v>
      </c>
      <c r="AL757" s="3"/>
      <c r="AM757" s="3"/>
      <c r="AN757" s="3"/>
      <c r="AO757" s="3"/>
      <c r="AP757" s="3"/>
      <c r="AQ757" s="4"/>
      <c r="AR757" s="3">
        <v>371.83</v>
      </c>
      <c r="AS757" s="4">
        <v>1100.17</v>
      </c>
      <c r="AT757" s="3"/>
      <c r="AU757" s="4"/>
      <c r="AV757" s="3">
        <v>2.09</v>
      </c>
      <c r="AW757" s="4">
        <v>0</v>
      </c>
      <c r="AX757" s="3">
        <v>23.7</v>
      </c>
      <c r="AY757" s="3"/>
      <c r="AZ757" s="3"/>
      <c r="BA757" s="3">
        <v>4.5599999999999996</v>
      </c>
      <c r="BB757" s="3"/>
      <c r="BC757" s="3"/>
      <c r="BD757" s="4"/>
      <c r="BE757" s="3"/>
      <c r="BF757" s="4"/>
      <c r="BG757" s="3"/>
      <c r="BH757" s="4"/>
      <c r="BI757" s="3">
        <v>924</v>
      </c>
      <c r="BJ757" s="3">
        <v>72.13</v>
      </c>
      <c r="BK757" s="3">
        <v>145.07</v>
      </c>
      <c r="BL757" s="3"/>
      <c r="BM757" s="3"/>
      <c r="BN757" s="3"/>
      <c r="BO757" s="3">
        <v>-52.14</v>
      </c>
      <c r="BP757" s="3">
        <v>-34.76</v>
      </c>
      <c r="BQ757" s="3"/>
      <c r="BR757" s="3">
        <v>-695.2</v>
      </c>
      <c r="BS757" s="3">
        <f t="shared" si="60"/>
        <v>695.2</v>
      </c>
      <c r="BT757" s="3">
        <f t="shared" si="61"/>
        <v>228.79999999999995</v>
      </c>
      <c r="BU757" s="3"/>
      <c r="BV757" s="3"/>
      <c r="BW757" s="3"/>
      <c r="BX757" s="3"/>
      <c r="BY757" s="3"/>
      <c r="BZ757" s="3"/>
      <c r="CA757" s="4"/>
      <c r="CB757" s="3"/>
      <c r="CC757" s="3"/>
      <c r="CD757" s="3"/>
      <c r="CE757" s="3"/>
      <c r="CF757" s="3"/>
      <c r="CG757" s="3"/>
      <c r="CH757" s="3"/>
      <c r="CI757" s="3"/>
      <c r="CJ757" s="4"/>
      <c r="CK757" s="3"/>
      <c r="CL757" s="3">
        <v>-176.66</v>
      </c>
      <c r="CM757" s="3"/>
      <c r="CN757" s="3">
        <v>0</v>
      </c>
      <c r="CO757" s="3"/>
      <c r="CP757" s="3">
        <v>177.27</v>
      </c>
      <c r="CQ757" s="3"/>
      <c r="CR757" s="3"/>
    </row>
    <row r="758" spans="1:96" ht="15" customHeight="1" x14ac:dyDescent="0.15">
      <c r="A758" s="1" t="s">
        <v>865</v>
      </c>
      <c r="B758" s="1" t="s">
        <v>671</v>
      </c>
      <c r="C758" s="1" t="s">
        <v>1360</v>
      </c>
      <c r="D758" s="1" t="str">
        <f>VLOOKUP(B758,VALIDAÇÃO!$B$2:$C$12,2,0)</f>
        <v>VIVANT</v>
      </c>
      <c r="E758" s="1" t="s">
        <v>698</v>
      </c>
      <c r="F758" s="1" t="str">
        <f>VLOOKUP(E758,'[1]MAIO 25'!$D$2:$E$876,2,0)</f>
        <v>Masculino</v>
      </c>
      <c r="G758" s="1" t="str">
        <f>VLOOKUP(H758,VALIDAÇÃO!$F$2:$G$83,2,0)</f>
        <v>DIRETO</v>
      </c>
      <c r="H758" s="1" t="s">
        <v>649</v>
      </c>
      <c r="I758" s="1" t="s">
        <v>867</v>
      </c>
      <c r="J758" s="15">
        <v>45362</v>
      </c>
      <c r="K758" s="15"/>
      <c r="L758" s="2">
        <v>1601.81</v>
      </c>
      <c r="M758" s="2" t="e">
        <f>W758+X758+Y758+Z758+AA758+AB758+AC758+AD758+AE758+AF758+AH758+AJ758+AK758+AL758+AM758+AN758+AO758+AP758+AR758+AT758+AV758++AX758+AY758+AZ758+BA758+BG758+BJ758+BO758+BP758+BQ758+BV758+BW758+BX758+BZ758+CB758+CC758+CD758+CE758+CF758+CH758+CI758+CL758+CN758+BT758+BC758+BE758+BN758+BU758+CQ758+#REF!+CR758+CG758</f>
        <v>#REF!</v>
      </c>
      <c r="N758" s="2">
        <f>(V758+BR758)</f>
        <v>1386</v>
      </c>
      <c r="O758" s="2" t="e">
        <f t="shared" si="62"/>
        <v>#REF!</v>
      </c>
      <c r="P758" s="2" t="e">
        <f>O758+BS758</f>
        <v>#REF!</v>
      </c>
      <c r="Q758" s="2" t="e">
        <f t="shared" si="63"/>
        <v>#REF!</v>
      </c>
      <c r="R758" s="2" t="e">
        <f t="shared" si="64"/>
        <v>#REF!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>
        <v>55.62</v>
      </c>
      <c r="AD758" s="3">
        <v>100</v>
      </c>
      <c r="AE758" s="3"/>
      <c r="AF758" s="3"/>
      <c r="AG758" s="4"/>
      <c r="AH758" s="3"/>
      <c r="AI758" s="3"/>
      <c r="AJ758" s="3"/>
      <c r="AK758" s="3">
        <v>2.5299999999999998</v>
      </c>
      <c r="AL758" s="3"/>
      <c r="AM758" s="3"/>
      <c r="AN758" s="3"/>
      <c r="AO758" s="3"/>
      <c r="AP758" s="3">
        <v>259.12</v>
      </c>
      <c r="AQ758" s="4">
        <v>871</v>
      </c>
      <c r="AR758" s="3"/>
      <c r="AS758" s="4">
        <v>1402</v>
      </c>
      <c r="AT758" s="3"/>
      <c r="AU758" s="4"/>
      <c r="AV758" s="3">
        <v>13.17</v>
      </c>
      <c r="AW758" s="4">
        <v>0</v>
      </c>
      <c r="AX758" s="3">
        <v>285.16000000000003</v>
      </c>
      <c r="AY758" s="3"/>
      <c r="AZ758" s="3"/>
      <c r="BA758" s="3">
        <v>54.84</v>
      </c>
      <c r="BB758" s="3"/>
      <c r="BC758" s="3"/>
      <c r="BD758" s="4"/>
      <c r="BE758" s="3"/>
      <c r="BF758" s="4"/>
      <c r="BG758" s="3"/>
      <c r="BH758" s="4"/>
      <c r="BI758" s="3">
        <v>695.2</v>
      </c>
      <c r="BJ758" s="3">
        <v>49.83</v>
      </c>
      <c r="BK758" s="3">
        <v>78.45</v>
      </c>
      <c r="BL758" s="3"/>
      <c r="BM758" s="3"/>
      <c r="BN758" s="3"/>
      <c r="BO758" s="3">
        <v>-69.3</v>
      </c>
      <c r="BP758" s="3">
        <v>-46.2</v>
      </c>
      <c r="BQ758" s="3">
        <v>-138.6</v>
      </c>
      <c r="BR758" s="3">
        <v>-924</v>
      </c>
      <c r="BS758" s="3">
        <f t="shared" si="60"/>
        <v>924</v>
      </c>
      <c r="BT758" s="3">
        <f t="shared" si="61"/>
        <v>-228.79999999999995</v>
      </c>
      <c r="BU758" s="3"/>
      <c r="BV758" s="3"/>
      <c r="BW758" s="3"/>
      <c r="BX758" s="3"/>
      <c r="BY758" s="3"/>
      <c r="BZ758" s="3"/>
      <c r="CA758" s="4"/>
      <c r="CB758" s="3"/>
      <c r="CC758" s="3"/>
      <c r="CD758" s="3"/>
      <c r="CE758" s="3"/>
      <c r="CF758" s="3"/>
      <c r="CG758" s="3"/>
      <c r="CH758" s="3"/>
      <c r="CI758" s="3"/>
      <c r="CJ758" s="4"/>
      <c r="CK758" s="3"/>
      <c r="CL758" s="3">
        <v>-250.36</v>
      </c>
      <c r="CM758" s="3"/>
      <c r="CN758" s="3">
        <v>0</v>
      </c>
      <c r="CO758" s="3"/>
      <c r="CP758" s="3">
        <v>237.97</v>
      </c>
      <c r="CQ758" s="3"/>
      <c r="CR758" s="3"/>
    </row>
    <row r="759" spans="1:96" ht="15" customHeight="1" x14ac:dyDescent="0.15">
      <c r="A759" s="1" t="s">
        <v>851</v>
      </c>
      <c r="B759" s="1" t="s">
        <v>633</v>
      </c>
      <c r="C759" s="1" t="s">
        <v>960</v>
      </c>
      <c r="D759" s="1" t="str">
        <f>VLOOKUP(B759,VALIDAÇÃO!$B$2:$C$12,2,0)</f>
        <v>ESSENZA</v>
      </c>
      <c r="E759" s="1" t="s">
        <v>1937</v>
      </c>
      <c r="F759" s="1" t="e">
        <f>VLOOKUP(E759,'[1]MAIO 25'!$D$2:$E$876,2,0)</f>
        <v>#N/A</v>
      </c>
      <c r="G759" s="1" t="str">
        <f>VLOOKUP(H759,VALIDAÇÃO!$F$2:$G$83,2,0)</f>
        <v>DIRETO</v>
      </c>
      <c r="H759" s="1" t="s">
        <v>362</v>
      </c>
      <c r="I759" s="1" t="s">
        <v>847</v>
      </c>
      <c r="J759" s="15">
        <v>45852</v>
      </c>
      <c r="K759" s="15"/>
      <c r="L759" s="2">
        <v>1185.05</v>
      </c>
      <c r="M759" s="2" t="e">
        <f>W759+X759+Y759+Z759+AA759+AB759+AC759+AD759+AE759+AF759+AH759+AJ759+AK759+AL759+AM759+AN759+AO759+AP759+AR759+AT759+AV759++AX759+AY759+AZ759+BA759+BG759+BJ759+BO759+BP759+BQ759+BV759+BW759+BX759+BZ759+CB759+CC759+CD759+CE759+CF759+CH759+CI759+CL759+CN759+BT759+BC759+BE759+BN759+BU759+CQ759+#REF!+CR759+CG759</f>
        <v>#REF!</v>
      </c>
      <c r="N759" s="2">
        <f>(V759+BR759)</f>
        <v>1309</v>
      </c>
      <c r="O759" s="2" t="e">
        <f t="shared" si="62"/>
        <v>#REF!</v>
      </c>
      <c r="P759" s="2" t="e">
        <f>O759+BS759</f>
        <v>#REF!</v>
      </c>
      <c r="Q759" s="2" t="e">
        <f t="shared" si="63"/>
        <v>#REF!</v>
      </c>
      <c r="R759" s="2" t="e">
        <f t="shared" si="64"/>
        <v>#REF!</v>
      </c>
      <c r="S759" s="2">
        <v>2310</v>
      </c>
      <c r="T759" s="3"/>
      <c r="U759" s="4"/>
      <c r="V759" s="3">
        <v>1309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4"/>
      <c r="AH759" s="3"/>
      <c r="AI759" s="3"/>
      <c r="AJ759" s="3"/>
      <c r="AK759" s="3"/>
      <c r="AL759" s="3"/>
      <c r="AM759" s="3"/>
      <c r="AN759" s="3"/>
      <c r="AO759" s="3"/>
      <c r="AP759" s="3"/>
      <c r="AQ759" s="4"/>
      <c r="AR759" s="3">
        <v>3.91</v>
      </c>
      <c r="AS759" s="4">
        <v>616</v>
      </c>
      <c r="AT759" s="3"/>
      <c r="AU759" s="4"/>
      <c r="AV759" s="3"/>
      <c r="AW759" s="4"/>
      <c r="AX759" s="3"/>
      <c r="AY759" s="3"/>
      <c r="AZ759" s="3"/>
      <c r="BA759" s="3"/>
      <c r="BB759" s="3"/>
      <c r="BC759" s="3"/>
      <c r="BD759" s="4"/>
      <c r="BE759" s="3"/>
      <c r="BF759" s="4"/>
      <c r="BG759" s="3"/>
      <c r="BH759" s="4"/>
      <c r="BI759" s="3">
        <v>1261.5800000000002</v>
      </c>
      <c r="BJ759" s="3">
        <v>0.49</v>
      </c>
      <c r="BK759" s="3">
        <v>183.55</v>
      </c>
      <c r="BL759" s="3"/>
      <c r="BM759" s="3"/>
      <c r="BN759" s="3"/>
      <c r="BO759" s="3">
        <v>-39.270000000000003</v>
      </c>
      <c r="BP759" s="3">
        <v>-46.2</v>
      </c>
      <c r="BQ759" s="3"/>
      <c r="BR759" s="3"/>
      <c r="BS759" s="3">
        <f t="shared" si="60"/>
        <v>0</v>
      </c>
      <c r="BT759" s="3">
        <f t="shared" si="61"/>
        <v>1261.5800000000002</v>
      </c>
      <c r="BU759" s="3"/>
      <c r="BV759" s="3"/>
      <c r="BW759" s="3"/>
      <c r="BX759" s="3"/>
      <c r="BY759" s="3"/>
      <c r="BZ759" s="3"/>
      <c r="CA759" s="4"/>
      <c r="CB759" s="3"/>
      <c r="CC759" s="3"/>
      <c r="CD759" s="3"/>
      <c r="CE759" s="3"/>
      <c r="CF759" s="3"/>
      <c r="CG759" s="3"/>
      <c r="CH759" s="3"/>
      <c r="CI759" s="3"/>
      <c r="CJ759" s="4"/>
      <c r="CK759" s="3"/>
      <c r="CL759" s="3">
        <v>-98.5</v>
      </c>
      <c r="CM759" s="3"/>
      <c r="CN759" s="3">
        <v>0</v>
      </c>
      <c r="CO759" s="3"/>
      <c r="CP759" s="3">
        <v>105.07</v>
      </c>
      <c r="CQ759" s="3"/>
      <c r="CR759" s="3"/>
    </row>
    <row r="760" spans="1:96" ht="15" customHeight="1" x14ac:dyDescent="0.15">
      <c r="A760" s="1" t="s">
        <v>855</v>
      </c>
      <c r="B760" s="1" t="s">
        <v>509</v>
      </c>
      <c r="C760" s="1" t="s">
        <v>1863</v>
      </c>
      <c r="D760" s="1" t="str">
        <f>VLOOKUP(B760,VALIDAÇÃO!$B$2:$C$12,2,0)</f>
        <v>AUGURI</v>
      </c>
      <c r="E760" s="1" t="s">
        <v>1938</v>
      </c>
      <c r="F760" s="1" t="e">
        <f>VLOOKUP(E760,'[1]MAIO 25'!$D$2:$E$876,2,0)</f>
        <v>#N/A</v>
      </c>
      <c r="G760" s="1" t="str">
        <f>VLOOKUP(H760,VALIDAÇÃO!$F$2:$G$83,2,0)</f>
        <v>DIRETO</v>
      </c>
      <c r="H760" s="1" t="s">
        <v>1518</v>
      </c>
      <c r="I760" s="1" t="s">
        <v>847</v>
      </c>
      <c r="J760" s="15">
        <v>45839</v>
      </c>
      <c r="K760" s="15"/>
      <c r="L760" s="2">
        <v>1304.48</v>
      </c>
      <c r="M760" s="2" t="e">
        <f>W760+X760+Y760+Z760+AA760+AB760+AC760+AD760+AE760+AF760+AH760+AJ760+AK760+AL760+AM760+AN760+AO760+AP760+AR760+AT760+AV760++AX760+AY760+AZ760+BA760+BG760+BJ760+BO760+BP760+BQ760+BV760+BW760+BX760+BZ760+CB760+CC760+CD760+CE760+CF760+CH760+CI760+CL760+CN760+BT760+BC760+BE760+BN760+BU760+CQ760+#REF!+CR760+CG760</f>
        <v>#REF!</v>
      </c>
      <c r="N760" s="2">
        <f>(V760+BR760)</f>
        <v>1042.8</v>
      </c>
      <c r="O760" s="2" t="e">
        <f t="shared" si="62"/>
        <v>#REF!</v>
      </c>
      <c r="P760" s="2" t="e">
        <f>O760+BS760</f>
        <v>#REF!</v>
      </c>
      <c r="Q760" s="2" t="e">
        <f t="shared" si="63"/>
        <v>#REF!</v>
      </c>
      <c r="R760" s="2" t="e">
        <f t="shared" si="64"/>
        <v>#REF!</v>
      </c>
      <c r="S760" s="2">
        <v>1738</v>
      </c>
      <c r="T760" s="3"/>
      <c r="U760" s="4"/>
      <c r="V760" s="3">
        <v>1738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4"/>
      <c r="AH760" s="3"/>
      <c r="AI760" s="3"/>
      <c r="AJ760" s="3"/>
      <c r="AK760" s="3">
        <v>1.56</v>
      </c>
      <c r="AL760" s="3"/>
      <c r="AM760" s="3"/>
      <c r="AN760" s="3"/>
      <c r="AO760" s="3"/>
      <c r="AP760" s="3">
        <v>216.22</v>
      </c>
      <c r="AQ760" s="4">
        <v>966</v>
      </c>
      <c r="AR760" s="3">
        <v>58.42</v>
      </c>
      <c r="AS760" s="4">
        <v>11</v>
      </c>
      <c r="AT760" s="3"/>
      <c r="AU760" s="4"/>
      <c r="AV760" s="3">
        <v>6.51</v>
      </c>
      <c r="AW760" s="4">
        <v>0</v>
      </c>
      <c r="AX760" s="3">
        <v>100</v>
      </c>
      <c r="AY760" s="3"/>
      <c r="AZ760" s="3"/>
      <c r="BA760" s="3">
        <v>24</v>
      </c>
      <c r="BB760" s="3"/>
      <c r="BC760" s="3"/>
      <c r="BD760" s="4"/>
      <c r="BE760" s="3"/>
      <c r="BF760" s="4"/>
      <c r="BG760" s="3"/>
      <c r="BH760" s="4"/>
      <c r="BI760" s="3">
        <v>924</v>
      </c>
      <c r="BJ760" s="3">
        <v>65.91</v>
      </c>
      <c r="BK760" s="3">
        <v>0.82</v>
      </c>
      <c r="BL760" s="3"/>
      <c r="BM760" s="3"/>
      <c r="BN760" s="3"/>
      <c r="BO760" s="3"/>
      <c r="BP760" s="3">
        <v>-34.76</v>
      </c>
      <c r="BQ760" s="3"/>
      <c r="BR760" s="3">
        <v>-695.2</v>
      </c>
      <c r="BS760" s="3">
        <f t="shared" si="60"/>
        <v>695.2</v>
      </c>
      <c r="BT760" s="3">
        <f t="shared" si="61"/>
        <v>228.79999999999995</v>
      </c>
      <c r="BU760" s="3"/>
      <c r="BV760" s="3"/>
      <c r="BW760" s="3"/>
      <c r="BX760" s="3"/>
      <c r="BY760" s="3"/>
      <c r="BZ760" s="3"/>
      <c r="CA760" s="4"/>
      <c r="CB760" s="3"/>
      <c r="CC760" s="3"/>
      <c r="CD760" s="3"/>
      <c r="CE760" s="3"/>
      <c r="CF760" s="3"/>
      <c r="CG760" s="3"/>
      <c r="CH760" s="3"/>
      <c r="CI760" s="3"/>
      <c r="CJ760" s="4"/>
      <c r="CK760" s="3"/>
      <c r="CL760" s="3">
        <v>-176.18</v>
      </c>
      <c r="CM760" s="3"/>
      <c r="CN760" s="3">
        <v>0</v>
      </c>
      <c r="CO760" s="3"/>
      <c r="CP760" s="3">
        <v>176.84</v>
      </c>
      <c r="CQ760" s="3"/>
      <c r="CR760" s="3"/>
    </row>
    <row r="761" spans="1:96" ht="15" customHeight="1" x14ac:dyDescent="0.15">
      <c r="A761" s="1" t="s">
        <v>848</v>
      </c>
      <c r="B761" s="1" t="s">
        <v>574</v>
      </c>
      <c r="C761" s="1" t="s">
        <v>1864</v>
      </c>
      <c r="D761" s="1" t="str">
        <f>VLOOKUP(B761,VALIDAÇÃO!$B$2:$C$12,2,0)</f>
        <v>MARIE CURIE</v>
      </c>
      <c r="E761" s="1" t="s">
        <v>1939</v>
      </c>
      <c r="F761" s="1" t="e">
        <f>VLOOKUP(E761,'[1]MAIO 25'!$D$2:$E$876,2,0)</f>
        <v>#N/A</v>
      </c>
      <c r="G761" s="1" t="str">
        <f>VLOOKUP(H761,VALIDAÇÃO!$F$2:$G$83,2,0)</f>
        <v>DIRETO</v>
      </c>
      <c r="H761" s="1" t="s">
        <v>1519</v>
      </c>
      <c r="I761" s="1" t="s">
        <v>850</v>
      </c>
      <c r="J761" s="15">
        <v>45853</v>
      </c>
      <c r="K761" s="15"/>
      <c r="L761" s="2">
        <v>1317.22</v>
      </c>
      <c r="M761" s="2" t="e">
        <f>W761+X761+Y761+Z761+AA761+AB761+AC761+AD761+AE761+AF761+AH761+AJ761+AK761+AL761+AM761+AN761+AO761+AP761+AR761+AT761+AV761++AX761+AY761+AZ761+BA761+BG761+BJ761+BO761+BP761+BQ761+BV761+BW761+BX761+BZ761+CB761+CC761+CD761+CE761+CF761+CH761+CI761+CL761+CN761+BT761+BC761+BE761+BN761+BU761+CQ761+#REF!+CR761+CG761</f>
        <v>#REF!</v>
      </c>
      <c r="N761" s="2">
        <f>(V761+BR761)</f>
        <v>1232</v>
      </c>
      <c r="O761" s="2" t="e">
        <f t="shared" si="62"/>
        <v>#REF!</v>
      </c>
      <c r="P761" s="2" t="e">
        <f>O761+BS761</f>
        <v>#REF!</v>
      </c>
      <c r="Q761" s="2" t="e">
        <f t="shared" si="63"/>
        <v>#REF!</v>
      </c>
      <c r="R761" s="2" t="e">
        <f t="shared" si="64"/>
        <v>#REF!</v>
      </c>
      <c r="S761" s="2">
        <v>2310</v>
      </c>
      <c r="T761" s="3"/>
      <c r="U761" s="4"/>
      <c r="V761" s="3">
        <v>1232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>
        <v>100</v>
      </c>
      <c r="AF761" s="3"/>
      <c r="AG761" s="4"/>
      <c r="AH761" s="3"/>
      <c r="AI761" s="3"/>
      <c r="AJ761" s="3"/>
      <c r="AK761" s="3"/>
      <c r="AL761" s="3"/>
      <c r="AM761" s="3"/>
      <c r="AN761" s="3">
        <v>66</v>
      </c>
      <c r="AO761" s="3"/>
      <c r="AP761" s="3"/>
      <c r="AQ761" s="4"/>
      <c r="AR761" s="3">
        <v>34.86</v>
      </c>
      <c r="AS761" s="4"/>
      <c r="AT761" s="3"/>
      <c r="AU761" s="4"/>
      <c r="AV761" s="3"/>
      <c r="AW761" s="4"/>
      <c r="AX761" s="3"/>
      <c r="AY761" s="3"/>
      <c r="AZ761" s="3"/>
      <c r="BA761" s="3"/>
      <c r="BB761" s="3"/>
      <c r="BC761" s="3"/>
      <c r="BD761" s="4"/>
      <c r="BE761" s="3"/>
      <c r="BF761" s="4"/>
      <c r="BG761" s="3"/>
      <c r="BH761" s="4"/>
      <c r="BI761" s="3">
        <v>695.2</v>
      </c>
      <c r="BJ761" s="3">
        <v>7.47</v>
      </c>
      <c r="BK761" s="3"/>
      <c r="BL761" s="3"/>
      <c r="BM761" s="3"/>
      <c r="BN761" s="3"/>
      <c r="BO761" s="3">
        <v>-36.96</v>
      </c>
      <c r="BP761" s="3">
        <v>-46.2</v>
      </c>
      <c r="BQ761" s="3"/>
      <c r="BR761" s="3"/>
      <c r="BS761" s="3">
        <f t="shared" si="60"/>
        <v>0</v>
      </c>
      <c r="BT761" s="3">
        <f t="shared" si="61"/>
        <v>695.2</v>
      </c>
      <c r="BU761" s="3"/>
      <c r="BV761" s="3"/>
      <c r="BW761" s="3"/>
      <c r="BX761" s="3"/>
      <c r="BY761" s="3"/>
      <c r="BZ761" s="3"/>
      <c r="CA761" s="4"/>
      <c r="CB761" s="3"/>
      <c r="CC761" s="3"/>
      <c r="CD761" s="3"/>
      <c r="CE761" s="3"/>
      <c r="CF761" s="3"/>
      <c r="CG761" s="3"/>
      <c r="CH761" s="3"/>
      <c r="CI761" s="3"/>
      <c r="CJ761" s="4"/>
      <c r="CK761" s="3"/>
      <c r="CL761" s="3">
        <v>-95.57</v>
      </c>
      <c r="CM761" s="3"/>
      <c r="CN761" s="3">
        <v>0</v>
      </c>
      <c r="CO761" s="3"/>
      <c r="CP761" s="3">
        <v>101.94</v>
      </c>
      <c r="CQ761" s="3"/>
      <c r="CR761" s="3"/>
    </row>
    <row r="762" spans="1:96" ht="15" customHeight="1" x14ac:dyDescent="0.15">
      <c r="A762" s="1" t="s">
        <v>859</v>
      </c>
      <c r="B762" s="1" t="s">
        <v>249</v>
      </c>
      <c r="C762" s="1" t="s">
        <v>1865</v>
      </c>
      <c r="D762" s="1" t="str">
        <f>VLOOKUP(B762,VALIDAÇÃO!$B$2:$C$12,2,0)</f>
        <v>MANUNTENÇÃO</v>
      </c>
      <c r="E762" s="1" t="s">
        <v>1940</v>
      </c>
      <c r="F762" s="1" t="e">
        <f>VLOOKUP(E762,'[1]MAIO 25'!$D$2:$E$876,2,0)</f>
        <v>#N/A</v>
      </c>
      <c r="G762" s="1" t="e">
        <f>VLOOKUP(H762,VALIDAÇÃO!$F$2:$G$83,2,0)</f>
        <v>#N/A</v>
      </c>
      <c r="H762" s="1" t="s">
        <v>1961</v>
      </c>
      <c r="I762" s="1" t="s">
        <v>1966</v>
      </c>
      <c r="J762" s="15">
        <v>45839</v>
      </c>
      <c r="K762" s="15"/>
      <c r="L762" s="2">
        <v>1208.1400000000001</v>
      </c>
      <c r="M762" s="2" t="e">
        <f>W762+X762+Y762+Z762+AA762+AB762+AC762+AD762+AE762+AF762+AH762+AJ762+AK762+AL762+AM762+AN762+AO762+AP762+AR762+AT762+AV762++AX762+AY762+AZ762+BA762+BG762+BJ762+BO762+BP762+BQ762+BV762+BW762+BX762+BZ762+CB762+CC762+CD762+CE762+CF762+CH762+CI762+CL762+CN762+BT762+BC762+BE762+BN762+BU762+CQ762+#REF!+CR762+CG762</f>
        <v>#REF!</v>
      </c>
      <c r="N762" s="2">
        <f>(V762+BR762)</f>
        <v>1386</v>
      </c>
      <c r="O762" s="2" t="e">
        <f t="shared" si="62"/>
        <v>#REF!</v>
      </c>
      <c r="P762" s="2" t="e">
        <f>O762+BS762</f>
        <v>#REF!</v>
      </c>
      <c r="Q762" s="2" t="e">
        <f t="shared" si="63"/>
        <v>#REF!</v>
      </c>
      <c r="R762" s="2" t="e">
        <f t="shared" si="64"/>
        <v>#REF!</v>
      </c>
      <c r="S762" s="2">
        <v>2310</v>
      </c>
      <c r="T762" s="3"/>
      <c r="U762" s="4"/>
      <c r="V762" s="3">
        <v>2310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4"/>
      <c r="AH762" s="3"/>
      <c r="AI762" s="3"/>
      <c r="AJ762" s="3"/>
      <c r="AK762" s="3"/>
      <c r="AL762" s="3"/>
      <c r="AM762" s="3"/>
      <c r="AN762" s="3"/>
      <c r="AO762" s="3"/>
      <c r="AP762" s="3"/>
      <c r="AQ762" s="4"/>
      <c r="AR762" s="3">
        <v>17.259999999999998</v>
      </c>
      <c r="AS762" s="4"/>
      <c r="AT762" s="3"/>
      <c r="AU762" s="4"/>
      <c r="AV762" s="3"/>
      <c r="AW762" s="4"/>
      <c r="AX762" s="3"/>
      <c r="AY762" s="3"/>
      <c r="AZ762" s="3"/>
      <c r="BA762" s="3"/>
      <c r="BB762" s="3"/>
      <c r="BC762" s="3">
        <v>-12.6</v>
      </c>
      <c r="BD762" s="4">
        <v>72</v>
      </c>
      <c r="BE762" s="3"/>
      <c r="BF762" s="4"/>
      <c r="BG762" s="3"/>
      <c r="BH762" s="4"/>
      <c r="BI762" s="3">
        <v>924</v>
      </c>
      <c r="BJ762" s="3">
        <v>3.32</v>
      </c>
      <c r="BK762" s="3"/>
      <c r="BL762" s="3"/>
      <c r="BM762" s="3"/>
      <c r="BN762" s="3"/>
      <c r="BO762" s="3"/>
      <c r="BP762" s="3"/>
      <c r="BQ762" s="3"/>
      <c r="BR762" s="3">
        <v>-924</v>
      </c>
      <c r="BS762" s="3">
        <f t="shared" si="60"/>
        <v>924</v>
      </c>
      <c r="BT762" s="3">
        <f t="shared" si="61"/>
        <v>0</v>
      </c>
      <c r="BU762" s="3"/>
      <c r="BV762" s="3"/>
      <c r="BW762" s="3"/>
      <c r="BX762" s="3"/>
      <c r="BY762" s="3"/>
      <c r="BZ762" s="3"/>
      <c r="CA762" s="4"/>
      <c r="CB762" s="3"/>
      <c r="CC762" s="3"/>
      <c r="CD762" s="3"/>
      <c r="CE762" s="3"/>
      <c r="CF762" s="3"/>
      <c r="CG762" s="3"/>
      <c r="CH762" s="3"/>
      <c r="CI762" s="3"/>
      <c r="CJ762" s="4"/>
      <c r="CK762" s="3"/>
      <c r="CL762" s="3">
        <v>-185.84</v>
      </c>
      <c r="CM762" s="3"/>
      <c r="CN762" s="3">
        <v>0</v>
      </c>
      <c r="CO762" s="3"/>
      <c r="CP762" s="3">
        <v>185.43</v>
      </c>
      <c r="CQ762" s="3"/>
      <c r="CR762" s="3"/>
    </row>
    <row r="763" spans="1:96" ht="15" customHeight="1" x14ac:dyDescent="0.15">
      <c r="A763" s="1" t="s">
        <v>845</v>
      </c>
      <c r="B763" s="1" t="s">
        <v>55</v>
      </c>
      <c r="C763" s="1" t="s">
        <v>1779</v>
      </c>
      <c r="D763" s="1" t="str">
        <f>VLOOKUP(B763,VALIDAÇÃO!$B$2:$C$12,2,0)</f>
        <v>UNIQUE</v>
      </c>
      <c r="E763" s="1" t="s">
        <v>1780</v>
      </c>
      <c r="F763" s="1" t="e">
        <f>VLOOKUP(E763,'[1]MAIO 25'!$D$2:$E$876,2,0)</f>
        <v>#N/A</v>
      </c>
      <c r="G763" s="1" t="str">
        <f>VLOOKUP(H763,VALIDAÇÃO!$F$2:$G$83,2,0)</f>
        <v>DIRETO</v>
      </c>
      <c r="H763" s="1" t="s">
        <v>1518</v>
      </c>
      <c r="I763" s="1" t="s">
        <v>847</v>
      </c>
      <c r="J763" s="15">
        <v>45817</v>
      </c>
      <c r="K763" s="15"/>
      <c r="L763" s="2">
        <v>1706.41</v>
      </c>
      <c r="M763" s="2" t="e">
        <f>W763+X763+Y763+Z763+AA763+AB763+AC763+AD763+AE763+AF763+AH763+AJ763+AK763+AL763+AM763+AN763+AO763+AP763+AR763+AT763+AV763++AX763+AY763+AZ763+BA763+BG763+BJ763+BO763+BP763+BQ763+BV763+BW763+BX763+BZ763+CB763+CC763+CD763+CE763+CF763+CH763+CI763+CL763+CN763+BT763+BC763+BE763+BN763+BU763+CQ763+#REF!+CR763+CG763</f>
        <v>#REF!</v>
      </c>
      <c r="N763" s="2">
        <f>(V763+BR763)</f>
        <v>1042.8</v>
      </c>
      <c r="O763" s="2" t="e">
        <f t="shared" si="62"/>
        <v>#REF!</v>
      </c>
      <c r="P763" s="2" t="e">
        <f>O763+BS763</f>
        <v>#REF!</v>
      </c>
      <c r="Q763" s="2" t="e">
        <f t="shared" si="63"/>
        <v>#REF!</v>
      </c>
      <c r="R763" s="2" t="e">
        <f t="shared" si="64"/>
        <v>#REF!</v>
      </c>
      <c r="S763" s="2">
        <v>1738</v>
      </c>
      <c r="T763" s="3"/>
      <c r="U763" s="4"/>
      <c r="V763" s="3">
        <v>1738</v>
      </c>
      <c r="W763" s="3"/>
      <c r="X763" s="3"/>
      <c r="Y763" s="3">
        <v>2.16</v>
      </c>
      <c r="Z763" s="3"/>
      <c r="AA763" s="3"/>
      <c r="AB763" s="3"/>
      <c r="AC763" s="3"/>
      <c r="AD763" s="3"/>
      <c r="AE763" s="3"/>
      <c r="AF763" s="3"/>
      <c r="AG763" s="4"/>
      <c r="AH763" s="3"/>
      <c r="AI763" s="3"/>
      <c r="AJ763" s="3"/>
      <c r="AK763" s="3">
        <v>1.72</v>
      </c>
      <c r="AL763" s="3"/>
      <c r="AM763" s="3"/>
      <c r="AN763" s="3"/>
      <c r="AO763" s="3"/>
      <c r="AP763" s="3">
        <v>220.51</v>
      </c>
      <c r="AQ763" s="4">
        <v>985.17</v>
      </c>
      <c r="AR763" s="3">
        <v>269.76</v>
      </c>
      <c r="AS763" s="4"/>
      <c r="AT763" s="3"/>
      <c r="AU763" s="4"/>
      <c r="AV763" s="3">
        <v>8.94</v>
      </c>
      <c r="AW763" s="4"/>
      <c r="AX763" s="3">
        <v>50.32</v>
      </c>
      <c r="AY763" s="3"/>
      <c r="AZ763" s="3"/>
      <c r="BA763" s="3">
        <v>9.68</v>
      </c>
      <c r="BB763" s="3"/>
      <c r="BC763" s="3">
        <v>-50.45</v>
      </c>
      <c r="BD763" s="4">
        <v>383.17</v>
      </c>
      <c r="BE763" s="3"/>
      <c r="BF763" s="4"/>
      <c r="BG763" s="3">
        <v>305.51</v>
      </c>
      <c r="BH763" s="4">
        <v>1160.17</v>
      </c>
      <c r="BI763" s="3">
        <v>285.2</v>
      </c>
      <c r="BJ763" s="3">
        <v>153.44999999999999</v>
      </c>
      <c r="BK763" s="3"/>
      <c r="BL763" s="3"/>
      <c r="BM763" s="3"/>
      <c r="BN763" s="3"/>
      <c r="BO763" s="3">
        <v>-52.14</v>
      </c>
      <c r="BP763" s="3">
        <v>-34.76</v>
      </c>
      <c r="BQ763" s="3"/>
      <c r="BR763" s="3">
        <v>-695.2</v>
      </c>
      <c r="BS763" s="3">
        <f t="shared" si="60"/>
        <v>695.2</v>
      </c>
      <c r="BT763" s="3">
        <f t="shared" si="61"/>
        <v>-410.00000000000006</v>
      </c>
      <c r="BU763" s="3"/>
      <c r="BV763" s="3"/>
      <c r="BW763" s="3"/>
      <c r="BX763" s="3"/>
      <c r="BY763" s="3"/>
      <c r="BZ763" s="3"/>
      <c r="CA763" s="4"/>
      <c r="CB763" s="3"/>
      <c r="CC763" s="3"/>
      <c r="CD763" s="3"/>
      <c r="CE763" s="3"/>
      <c r="CF763" s="3"/>
      <c r="CG763" s="3"/>
      <c r="CH763" s="3"/>
      <c r="CI763" s="3"/>
      <c r="CJ763" s="4"/>
      <c r="CK763" s="3"/>
      <c r="CL763" s="3">
        <v>-221.09</v>
      </c>
      <c r="CM763" s="3"/>
      <c r="CN763" s="3">
        <v>0</v>
      </c>
      <c r="CO763" s="3"/>
      <c r="CP763" s="3">
        <v>216.76</v>
      </c>
      <c r="CQ763" s="3"/>
      <c r="CR763" s="3"/>
    </row>
    <row r="764" spans="1:96" ht="15" customHeight="1" x14ac:dyDescent="0.15">
      <c r="A764" s="1" t="s">
        <v>845</v>
      </c>
      <c r="B764" s="1" t="s">
        <v>55</v>
      </c>
      <c r="C764" s="1" t="s">
        <v>1781</v>
      </c>
      <c r="D764" s="1" t="str">
        <f>VLOOKUP(B764,VALIDAÇÃO!$B$2:$C$12,2,0)</f>
        <v>UNIQUE</v>
      </c>
      <c r="E764" s="1" t="s">
        <v>1505</v>
      </c>
      <c r="F764" s="1" t="str">
        <f>VLOOKUP(E764,'[1]MAIO 25'!$D$2:$E$876,2,0)</f>
        <v>Masculino</v>
      </c>
      <c r="G764" s="1" t="str">
        <f>VLOOKUP(H764,VALIDAÇÃO!$F$2:$G$83,2,0)</f>
        <v>DIRETO</v>
      </c>
      <c r="H764" s="1" t="s">
        <v>649</v>
      </c>
      <c r="I764" s="1" t="s">
        <v>847</v>
      </c>
      <c r="J764" s="15">
        <v>45789</v>
      </c>
      <c r="K764" s="15"/>
      <c r="L764" s="2">
        <v>1683</v>
      </c>
      <c r="M764" s="2" t="e">
        <f>W764+X764+Y764+Z764+AA764+AB764+AC764+AD764+AE764+AF764+AH764+AJ764+AK764+AL764+AM764+AN764+AO764+AP764+AR764+AT764+AV764++AX764+AY764+AZ764+BA764+BG764+BJ764+BO764+BP764+BQ764+BV764+BW764+BX764+BZ764+CB764+CC764+CD764+CE764+CF764+CH764+CI764+CL764+CN764+BT764+BC764+BE764+BN764+BU764+CQ764+#REF!+CR764+CG764</f>
        <v>#REF!</v>
      </c>
      <c r="N764" s="2">
        <f>(V764+BR764)</f>
        <v>1386</v>
      </c>
      <c r="O764" s="2" t="e">
        <f t="shared" si="62"/>
        <v>#REF!</v>
      </c>
      <c r="P764" s="2" t="e">
        <f>O764+BS764</f>
        <v>#REF!</v>
      </c>
      <c r="Q764" s="2" t="e">
        <f t="shared" si="63"/>
        <v>#REF!</v>
      </c>
      <c r="R764" s="2" t="e">
        <f t="shared" si="64"/>
        <v>#REF!</v>
      </c>
      <c r="S764" s="2">
        <v>2310</v>
      </c>
      <c r="T764" s="3"/>
      <c r="U764" s="4"/>
      <c r="V764" s="3">
        <v>2310</v>
      </c>
      <c r="W764" s="3"/>
      <c r="X764" s="3"/>
      <c r="Y764" s="3">
        <v>0.95</v>
      </c>
      <c r="Z764" s="3"/>
      <c r="AA764" s="3"/>
      <c r="AB764" s="3"/>
      <c r="AC764" s="3">
        <v>55.62</v>
      </c>
      <c r="AD764" s="3"/>
      <c r="AE764" s="3"/>
      <c r="AF764" s="3"/>
      <c r="AG764" s="4"/>
      <c r="AH764" s="3"/>
      <c r="AI764" s="3"/>
      <c r="AJ764" s="3"/>
      <c r="AK764" s="3">
        <v>0.94</v>
      </c>
      <c r="AL764" s="3"/>
      <c r="AM764" s="3"/>
      <c r="AN764" s="3"/>
      <c r="AO764" s="3"/>
      <c r="AP764" s="3">
        <v>145.53</v>
      </c>
      <c r="AQ764" s="4">
        <v>489.17</v>
      </c>
      <c r="AR764" s="3">
        <v>200.27</v>
      </c>
      <c r="AS764" s="4">
        <v>11</v>
      </c>
      <c r="AT764" s="3"/>
      <c r="AU764" s="4"/>
      <c r="AV764" s="3">
        <v>4.8999999999999995</v>
      </c>
      <c r="AW764" s="4">
        <v>0</v>
      </c>
      <c r="AX764" s="3">
        <v>50.32</v>
      </c>
      <c r="AY764" s="3"/>
      <c r="AZ764" s="3"/>
      <c r="BA764" s="3">
        <v>9.68</v>
      </c>
      <c r="BB764" s="3"/>
      <c r="BC764" s="3"/>
      <c r="BD764" s="4"/>
      <c r="BE764" s="3"/>
      <c r="BF764" s="4"/>
      <c r="BG764" s="3">
        <v>235.26</v>
      </c>
      <c r="BH764" s="4">
        <v>672.17</v>
      </c>
      <c r="BI764" s="3">
        <v>695.2</v>
      </c>
      <c r="BJ764" s="3">
        <v>111.93</v>
      </c>
      <c r="BK764" s="3">
        <v>0.62</v>
      </c>
      <c r="BL764" s="3"/>
      <c r="BM764" s="3"/>
      <c r="BN764" s="3"/>
      <c r="BO764" s="3">
        <v>-69.3</v>
      </c>
      <c r="BP764" s="3">
        <v>-46.2</v>
      </c>
      <c r="BQ764" s="3">
        <v>-138.6</v>
      </c>
      <c r="BR764" s="3">
        <v>-924</v>
      </c>
      <c r="BS764" s="3">
        <f t="shared" si="60"/>
        <v>924</v>
      </c>
      <c r="BT764" s="3">
        <f t="shared" si="61"/>
        <v>-228.79999999999995</v>
      </c>
      <c r="BU764" s="3"/>
      <c r="BV764" s="3"/>
      <c r="BW764" s="3"/>
      <c r="BX764" s="3"/>
      <c r="BY764" s="3"/>
      <c r="BZ764" s="3"/>
      <c r="CA764" s="4"/>
      <c r="CB764" s="3"/>
      <c r="CC764" s="3"/>
      <c r="CD764" s="3"/>
      <c r="CE764" s="3"/>
      <c r="CF764" s="3"/>
      <c r="CG764" s="3"/>
      <c r="CH764" s="3"/>
      <c r="CI764" s="3"/>
      <c r="CJ764" s="4"/>
      <c r="CK764" s="3"/>
      <c r="CL764" s="3">
        <v>-261.77</v>
      </c>
      <c r="CM764" s="3"/>
      <c r="CN764" s="3">
        <v>-2.5299999999999998</v>
      </c>
      <c r="CO764" s="3"/>
      <c r="CP764" s="3">
        <v>245.58</v>
      </c>
      <c r="CQ764" s="3"/>
      <c r="CR764" s="3"/>
    </row>
    <row r="765" spans="1:96" ht="15" customHeight="1" x14ac:dyDescent="0.15">
      <c r="A765" s="1" t="s">
        <v>845</v>
      </c>
      <c r="B765" s="1" t="s">
        <v>55</v>
      </c>
      <c r="C765" s="1" t="s">
        <v>1782</v>
      </c>
      <c r="D765" s="1" t="str">
        <f>VLOOKUP(B765,VALIDAÇÃO!$B$2:$C$12,2,0)</f>
        <v>UNIQUE</v>
      </c>
      <c r="E765" s="1" t="s">
        <v>1506</v>
      </c>
      <c r="F765" s="1" t="s">
        <v>1830</v>
      </c>
      <c r="G765" s="1" t="str">
        <f>VLOOKUP(H765,VALIDAÇÃO!$F$2:$G$83,2,0)</f>
        <v>DIRETO</v>
      </c>
      <c r="H765" s="1" t="s">
        <v>1518</v>
      </c>
      <c r="I765" s="1" t="s">
        <v>847</v>
      </c>
      <c r="J765" s="15">
        <v>45789</v>
      </c>
      <c r="K765" s="15"/>
      <c r="L765" s="2">
        <v>1566.61</v>
      </c>
      <c r="M765" s="2" t="e">
        <f>W765+X765+Y765+Z765+AA765+AB765+AC765+AD765+AE765+AF765+AH765+AJ765+AK765+AL765+AM765+AN765+AO765+AP765+AR765+AT765+AV765++AX765+AY765+AZ765+BA765+BG765+BJ765+BO765+BP765+BQ765+BV765+BW765+BX765+BZ765+CB765+CC765+CD765+CE765+CF765+CH765+CI765+CL765+CN765+BT765+BC765+BE765+BN765+BU765+CQ765+#REF!+CR765+CG765</f>
        <v>#REF!</v>
      </c>
      <c r="N765" s="2">
        <f>(V765+BR765)</f>
        <v>1042.8</v>
      </c>
      <c r="O765" s="2" t="e">
        <f t="shared" si="62"/>
        <v>#REF!</v>
      </c>
      <c r="P765" s="2" t="e">
        <f>O765+BS765</f>
        <v>#REF!</v>
      </c>
      <c r="Q765" s="2" t="e">
        <f t="shared" si="63"/>
        <v>#REF!</v>
      </c>
      <c r="R765" s="2" t="e">
        <f t="shared" si="64"/>
        <v>#REF!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4"/>
      <c r="AH765" s="3"/>
      <c r="AI765" s="3"/>
      <c r="AJ765" s="3"/>
      <c r="AK765" s="3">
        <v>1.63</v>
      </c>
      <c r="AL765" s="3">
        <v>86</v>
      </c>
      <c r="AM765" s="3"/>
      <c r="AN765" s="3"/>
      <c r="AO765" s="3"/>
      <c r="AP765" s="3">
        <v>220.07</v>
      </c>
      <c r="AQ765" s="4">
        <v>983.17</v>
      </c>
      <c r="AR765" s="3">
        <v>238.64</v>
      </c>
      <c r="AS765" s="4">
        <v>244</v>
      </c>
      <c r="AT765" s="3"/>
      <c r="AU765" s="4"/>
      <c r="AV765" s="3">
        <v>8.4700000000000006</v>
      </c>
      <c r="AW765" s="4">
        <v>0</v>
      </c>
      <c r="AX765" s="3">
        <v>58.71</v>
      </c>
      <c r="AY765" s="3"/>
      <c r="AZ765" s="3"/>
      <c r="BA765" s="3">
        <v>11.29</v>
      </c>
      <c r="BB765" s="3"/>
      <c r="BC765" s="3"/>
      <c r="BD765" s="4"/>
      <c r="BE765" s="3"/>
      <c r="BF765" s="4"/>
      <c r="BG765" s="3">
        <v>177</v>
      </c>
      <c r="BH765" s="4">
        <v>672.17</v>
      </c>
      <c r="BI765" s="3">
        <v>924</v>
      </c>
      <c r="BJ765" s="3">
        <v>122.25</v>
      </c>
      <c r="BK765" s="3">
        <v>18.149999999999999</v>
      </c>
      <c r="BL765" s="3"/>
      <c r="BM765" s="3"/>
      <c r="BN765" s="3"/>
      <c r="BO765" s="3">
        <v>-52.14</v>
      </c>
      <c r="BP765" s="3">
        <v>-34.76</v>
      </c>
      <c r="BQ765" s="3">
        <v>-104.28</v>
      </c>
      <c r="BR765" s="3">
        <v>-695.2</v>
      </c>
      <c r="BS765" s="3">
        <f t="shared" si="60"/>
        <v>695.2</v>
      </c>
      <c r="BT765" s="3">
        <f t="shared" si="61"/>
        <v>228.79999999999995</v>
      </c>
      <c r="BU765" s="3"/>
      <c r="BV765" s="3"/>
      <c r="BW765" s="3"/>
      <c r="BX765" s="3"/>
      <c r="BY765" s="3"/>
      <c r="BZ765" s="3"/>
      <c r="CA765" s="4"/>
      <c r="CB765" s="3"/>
      <c r="CC765" s="3"/>
      <c r="CD765" s="3"/>
      <c r="CE765" s="3"/>
      <c r="CF765" s="3"/>
      <c r="CG765" s="3"/>
      <c r="CH765" s="3"/>
      <c r="CI765" s="3"/>
      <c r="CJ765" s="4"/>
      <c r="CK765" s="3"/>
      <c r="CL765" s="3">
        <v>-209.07</v>
      </c>
      <c r="CM765" s="3"/>
      <c r="CN765" s="3">
        <v>0</v>
      </c>
      <c r="CO765" s="3"/>
      <c r="CP765" s="3">
        <v>206.08</v>
      </c>
      <c r="CQ765" s="3"/>
      <c r="CR765" s="3"/>
    </row>
    <row r="766" spans="1:96" ht="15" customHeight="1" x14ac:dyDescent="0.15">
      <c r="A766" s="1" t="s">
        <v>851</v>
      </c>
      <c r="B766" s="1" t="s">
        <v>633</v>
      </c>
      <c r="C766" s="1" t="s">
        <v>1361</v>
      </c>
      <c r="D766" s="1" t="str">
        <f>VLOOKUP(B766,VALIDAÇÃO!$B$2:$C$12,2,0)</f>
        <v>ESSENZA</v>
      </c>
      <c r="E766" s="1" t="s">
        <v>94</v>
      </c>
      <c r="F766" s="1" t="str">
        <f>VLOOKUP(E766,'[1]MAIO 25'!$D$2:$E$876,2,0)</f>
        <v>Masculino</v>
      </c>
      <c r="G766" s="1" t="str">
        <f>VLOOKUP(H766,VALIDAÇÃO!$F$2:$G$83,2,0)</f>
        <v>DIRETO</v>
      </c>
      <c r="H766" s="1" t="s">
        <v>1518</v>
      </c>
      <c r="I766" s="1" t="s">
        <v>847</v>
      </c>
      <c r="J766" s="15">
        <v>44907</v>
      </c>
      <c r="K766" s="15"/>
      <c r="L766" s="2">
        <v>1457.09</v>
      </c>
      <c r="M766" s="2" t="e">
        <f>W766+X766+Y766+Z766+AA766+AB766+AC766+AD766+AE766+AF766+AH766+AJ766+AK766+AL766+AM766+AN766+AO766+AP766+AR766+AT766+AV766++AX766+AY766+AZ766+BA766+BG766+BJ766+BO766+BP766+BQ766+BV766+BW766+BX766+BZ766+CB766+CC766+CD766+CE766+CF766+CH766+CI766+CL766+CN766+BT766+BC766+BE766+BN766+BU766+CQ766+#REF!+CR766+CG766</f>
        <v>#REF!</v>
      </c>
      <c r="N766" s="2">
        <f>(V766+BR766)</f>
        <v>1042.8</v>
      </c>
      <c r="O766" s="2" t="e">
        <f t="shared" si="62"/>
        <v>#REF!</v>
      </c>
      <c r="P766" s="2" t="e">
        <f>O766+BS766</f>
        <v>#REF!</v>
      </c>
      <c r="Q766" s="2" t="e">
        <f t="shared" si="63"/>
        <v>#REF!</v>
      </c>
      <c r="R766" s="2" t="e">
        <f t="shared" si="64"/>
        <v>#REF!</v>
      </c>
      <c r="S766" s="2">
        <v>1738</v>
      </c>
      <c r="T766" s="3"/>
      <c r="U766" s="4"/>
      <c r="V766" s="3">
        <v>1738</v>
      </c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4"/>
      <c r="AH766" s="3"/>
      <c r="AI766" s="3"/>
      <c r="AJ766" s="3"/>
      <c r="AK766" s="3">
        <v>5.0999999999999996</v>
      </c>
      <c r="AL766" s="3"/>
      <c r="AM766" s="3"/>
      <c r="AN766" s="3"/>
      <c r="AO766" s="3"/>
      <c r="AP766" s="3">
        <v>323.69</v>
      </c>
      <c r="AQ766" s="4">
        <v>1446.14</v>
      </c>
      <c r="AR766" s="3">
        <v>108.81</v>
      </c>
      <c r="AS766" s="4">
        <v>376.17</v>
      </c>
      <c r="AT766" s="3"/>
      <c r="AU766" s="4"/>
      <c r="AV766" s="3">
        <v>26.54</v>
      </c>
      <c r="AW766" s="4">
        <v>0</v>
      </c>
      <c r="AX766" s="3">
        <v>201.7</v>
      </c>
      <c r="AY766" s="3"/>
      <c r="AZ766" s="3"/>
      <c r="BA766" s="3">
        <v>38.79</v>
      </c>
      <c r="BB766" s="3"/>
      <c r="BC766" s="3">
        <v>-38.33</v>
      </c>
      <c r="BD766" s="4">
        <v>291.14</v>
      </c>
      <c r="BE766" s="3"/>
      <c r="BF766" s="4"/>
      <c r="BG766" s="3">
        <v>144.61000000000001</v>
      </c>
      <c r="BH766" s="4">
        <v>549.14</v>
      </c>
      <c r="BI766" s="3">
        <v>695.2</v>
      </c>
      <c r="BJ766" s="3">
        <v>110.98</v>
      </c>
      <c r="BK766" s="3">
        <v>98.33</v>
      </c>
      <c r="BL766" s="3"/>
      <c r="BM766" s="3"/>
      <c r="BN766" s="3"/>
      <c r="BO766" s="3">
        <v>-52.14</v>
      </c>
      <c r="BP766" s="3">
        <v>-34.76</v>
      </c>
      <c r="BQ766" s="3">
        <v>-104.28</v>
      </c>
      <c r="BR766" s="3">
        <v>-695.2</v>
      </c>
      <c r="BS766" s="3">
        <f t="shared" si="60"/>
        <v>695.2</v>
      </c>
      <c r="BT766" s="3">
        <f t="shared" si="61"/>
        <v>0</v>
      </c>
      <c r="BU766" s="3"/>
      <c r="BV766" s="3"/>
      <c r="BW766" s="3"/>
      <c r="BX766" s="3"/>
      <c r="BY766" s="3"/>
      <c r="BZ766" s="3"/>
      <c r="CA766" s="4"/>
      <c r="CB766" s="3"/>
      <c r="CC766" s="3">
        <v>-99.8</v>
      </c>
      <c r="CD766" s="3"/>
      <c r="CE766" s="3"/>
      <c r="CF766" s="3"/>
      <c r="CG766" s="3"/>
      <c r="CH766" s="3"/>
      <c r="CI766" s="3"/>
      <c r="CJ766" s="4"/>
      <c r="CK766" s="3"/>
      <c r="CL766" s="3">
        <v>-216.62</v>
      </c>
      <c r="CM766" s="3"/>
      <c r="CN766" s="3">
        <v>0</v>
      </c>
      <c r="CO766" s="3"/>
      <c r="CP766" s="3">
        <v>212.79</v>
      </c>
      <c r="CQ766" s="3"/>
      <c r="CR766" s="3"/>
    </row>
    <row r="767" spans="1:96" ht="15" customHeight="1" x14ac:dyDescent="0.15">
      <c r="A767" s="1" t="s">
        <v>851</v>
      </c>
      <c r="B767" s="1" t="s">
        <v>633</v>
      </c>
      <c r="C767" s="1" t="s">
        <v>1362</v>
      </c>
      <c r="D767" s="1" t="str">
        <f>VLOOKUP(B767,VALIDAÇÃO!$B$2:$C$12,2,0)</f>
        <v>ESSENZA</v>
      </c>
      <c r="E767" s="1" t="s">
        <v>334</v>
      </c>
      <c r="F767" s="1" t="str">
        <f>VLOOKUP(E767,'[1]MAIO 25'!$D$2:$E$876,2,0)</f>
        <v>Masculino</v>
      </c>
      <c r="G767" s="1" t="str">
        <f>VLOOKUP(H767,VALIDAÇÃO!$F$2:$G$83,2,0)</f>
        <v>DIRETO</v>
      </c>
      <c r="H767" s="1" t="s">
        <v>1518</v>
      </c>
      <c r="I767" s="1" t="s">
        <v>847</v>
      </c>
      <c r="J767" s="15">
        <v>45726</v>
      </c>
      <c r="K767" s="15"/>
      <c r="L767" s="2">
        <v>919.9</v>
      </c>
      <c r="M767" s="2" t="e">
        <f>W767+X767+Y767+Z767+AA767+AB767+AC767+AD767+AE767+AF767+AH767+AJ767+AK767+AL767+AM767+AN767+AO767+AP767+AR767+AT767+AV767++AX767+AY767+AZ767+BA767+BG767+BJ767+BO767+BP767+BQ767+BV767+BW767+BX767+BZ767+CB767+CC767+CD767+CE767+CF767+CH767+CI767+CL767+CN767+BT767+BC767+BE767+BN767+BU767+CQ767+#REF!+CR767+CG767</f>
        <v>#REF!</v>
      </c>
      <c r="N767" s="2">
        <f>(V767+BR767)</f>
        <v>1042.8</v>
      </c>
      <c r="O767" s="2" t="e">
        <f t="shared" si="62"/>
        <v>#REF!</v>
      </c>
      <c r="P767" s="2" t="e">
        <f>O767+BS767</f>
        <v>#REF!</v>
      </c>
      <c r="Q767" s="2" t="e">
        <f t="shared" si="63"/>
        <v>#REF!</v>
      </c>
      <c r="R767" s="2" t="e">
        <f t="shared" si="64"/>
        <v>#REF!</v>
      </c>
      <c r="S767" s="2">
        <v>1738</v>
      </c>
      <c r="T767" s="3"/>
      <c r="U767" s="4"/>
      <c r="V767" s="3">
        <v>1738</v>
      </c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4"/>
      <c r="AH767" s="3"/>
      <c r="AI767" s="3"/>
      <c r="AJ767" s="3"/>
      <c r="AK767" s="3">
        <v>0.05</v>
      </c>
      <c r="AL767" s="3"/>
      <c r="AM767" s="3"/>
      <c r="AN767" s="3"/>
      <c r="AO767" s="3"/>
      <c r="AP767" s="3"/>
      <c r="AQ767" s="4"/>
      <c r="AR767" s="3">
        <v>5.85</v>
      </c>
      <c r="AS767" s="4"/>
      <c r="AT767" s="3"/>
      <c r="AU767" s="4"/>
      <c r="AV767" s="3">
        <v>0.25</v>
      </c>
      <c r="AW767" s="4">
        <v>0</v>
      </c>
      <c r="AX767" s="3">
        <v>180</v>
      </c>
      <c r="AY767" s="3"/>
      <c r="AZ767" s="3"/>
      <c r="BA767" s="3">
        <v>34.620000000000005</v>
      </c>
      <c r="BB767" s="3"/>
      <c r="BC767" s="3"/>
      <c r="BD767" s="4"/>
      <c r="BE767" s="3"/>
      <c r="BF767" s="4"/>
      <c r="BG767" s="3"/>
      <c r="BH767" s="4"/>
      <c r="BI767" s="3">
        <v>924</v>
      </c>
      <c r="BJ767" s="3">
        <v>1.1299999999999999</v>
      </c>
      <c r="BK767" s="3">
        <v>57.57</v>
      </c>
      <c r="BL767" s="3"/>
      <c r="BM767" s="3"/>
      <c r="BN767" s="3"/>
      <c r="BO767" s="3">
        <v>-52.14</v>
      </c>
      <c r="BP767" s="3">
        <v>-34.76</v>
      </c>
      <c r="BQ767" s="3">
        <v>-104.28</v>
      </c>
      <c r="BR767" s="3">
        <v>-695.2</v>
      </c>
      <c r="BS767" s="3">
        <f t="shared" si="60"/>
        <v>695.2</v>
      </c>
      <c r="BT767" s="3">
        <f t="shared" si="61"/>
        <v>228.79999999999995</v>
      </c>
      <c r="BU767" s="3"/>
      <c r="BV767" s="3"/>
      <c r="BW767" s="3"/>
      <c r="BX767" s="3"/>
      <c r="BY767" s="3"/>
      <c r="BZ767" s="3"/>
      <c r="CA767" s="4"/>
      <c r="CB767" s="3"/>
      <c r="CC767" s="3"/>
      <c r="CD767" s="3"/>
      <c r="CE767" s="3"/>
      <c r="CF767" s="3"/>
      <c r="CG767" s="3"/>
      <c r="CH767" s="3"/>
      <c r="CI767" s="3"/>
      <c r="CJ767" s="4"/>
      <c r="CK767" s="3"/>
      <c r="CL767" s="3">
        <v>-153.62</v>
      </c>
      <c r="CM767" s="3"/>
      <c r="CN767" s="3">
        <v>0</v>
      </c>
      <c r="CO767" s="3"/>
      <c r="CP767" s="3">
        <v>156.79</v>
      </c>
      <c r="CQ767" s="3"/>
      <c r="CR767" s="3"/>
    </row>
    <row r="768" spans="1:96" ht="15" customHeight="1" x14ac:dyDescent="0.15">
      <c r="A768" s="1" t="s">
        <v>855</v>
      </c>
      <c r="B768" s="1" t="s">
        <v>509</v>
      </c>
      <c r="C768" s="1" t="s">
        <v>1363</v>
      </c>
      <c r="D768" s="1" t="str">
        <f>VLOOKUP(B768,VALIDAÇÃO!$B$2:$C$12,2,0)</f>
        <v>AUGURI</v>
      </c>
      <c r="E768" s="1" t="s">
        <v>334</v>
      </c>
      <c r="F768" s="1" t="s">
        <v>1830</v>
      </c>
      <c r="G768" s="1" t="str">
        <f>VLOOKUP(H768,VALIDAÇÃO!$F$2:$G$83,2,0)</f>
        <v>DIRETO</v>
      </c>
      <c r="H768" s="1" t="s">
        <v>1520</v>
      </c>
      <c r="I768" s="1" t="s">
        <v>847</v>
      </c>
      <c r="J768" s="15">
        <v>45266</v>
      </c>
      <c r="K768" s="15"/>
      <c r="L768" s="2">
        <v>477.4</v>
      </c>
      <c r="M768" s="2" t="e">
        <f>W768+X768+Y768+Z768+AA768+AB768+AC768+AD768+AE768+AF768+AH768+AJ768+AK768+AL768+AM768+AN768+AO768+AP768+AR768+AT768+AV768++AX768+AY768+AZ768+BA768+BG768+BJ768+BO768+BP768+BQ768+BV768+BW768+BX768+BZ768+CB768+CC768+CD768+CE768+CF768+CH768+CI768+CL768+CN768+BT768+BC768+BE768+BN768+BU768+CQ768+#REF!+CR768+CG768</f>
        <v>#REF!</v>
      </c>
      <c r="N768" s="2">
        <f>(V768+BR768)</f>
        <v>616</v>
      </c>
      <c r="O768" s="2" t="e">
        <f t="shared" si="62"/>
        <v>#REF!</v>
      </c>
      <c r="P768" s="2" t="e">
        <f>O768+BS768</f>
        <v>#REF!</v>
      </c>
      <c r="Q768" s="2" t="e">
        <f t="shared" si="63"/>
        <v>#REF!</v>
      </c>
      <c r="R768" s="2" t="e">
        <f t="shared" si="64"/>
        <v>#REF!</v>
      </c>
      <c r="S768" s="2">
        <v>2310</v>
      </c>
      <c r="T768" s="3"/>
      <c r="U768" s="4"/>
      <c r="V768" s="3">
        <v>616</v>
      </c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4"/>
      <c r="AH768" s="3"/>
      <c r="AI768" s="3"/>
      <c r="AJ768" s="3"/>
      <c r="AK768" s="3"/>
      <c r="AL768" s="3"/>
      <c r="AM768" s="3"/>
      <c r="AN768" s="3"/>
      <c r="AO768" s="3"/>
      <c r="AP768" s="3"/>
      <c r="AQ768" s="4"/>
      <c r="AR768" s="3"/>
      <c r="AS768" s="4">
        <v>447.17</v>
      </c>
      <c r="AT768" s="3"/>
      <c r="AU768" s="4"/>
      <c r="AV768" s="3"/>
      <c r="AW768" s="4"/>
      <c r="AX768" s="3"/>
      <c r="AY768" s="3"/>
      <c r="AZ768" s="3"/>
      <c r="BA768" s="3"/>
      <c r="BB768" s="3"/>
      <c r="BC768" s="3"/>
      <c r="BD768" s="4"/>
      <c r="BE768" s="3"/>
      <c r="BF768" s="4"/>
      <c r="BG768" s="3"/>
      <c r="BH768" s="4"/>
      <c r="BI768" s="3"/>
      <c r="BJ768" s="3"/>
      <c r="BK768" s="3">
        <v>29.44</v>
      </c>
      <c r="BL768" s="3"/>
      <c r="BM768" s="3"/>
      <c r="BN768" s="3"/>
      <c r="BO768" s="3"/>
      <c r="BP768" s="3">
        <v>-46.2</v>
      </c>
      <c r="BQ768" s="3"/>
      <c r="BR768" s="3"/>
      <c r="BS768" s="3">
        <f t="shared" si="60"/>
        <v>0</v>
      </c>
      <c r="BT768" s="3">
        <f t="shared" si="61"/>
        <v>0</v>
      </c>
      <c r="BU768" s="3">
        <v>-46.2</v>
      </c>
      <c r="BV768" s="3"/>
      <c r="BW768" s="3"/>
      <c r="BX768" s="3"/>
      <c r="BY768" s="3"/>
      <c r="BZ768" s="3"/>
      <c r="CA768" s="4"/>
      <c r="CB768" s="3"/>
      <c r="CC768" s="3"/>
      <c r="CD768" s="3"/>
      <c r="CE768" s="3"/>
      <c r="CF768" s="3"/>
      <c r="CG768" s="3"/>
      <c r="CH768" s="3"/>
      <c r="CI768" s="3"/>
      <c r="CJ768" s="4"/>
      <c r="CK768" s="3"/>
      <c r="CL768" s="3">
        <v>-46.2</v>
      </c>
      <c r="CM768" s="3"/>
      <c r="CN768" s="3">
        <v>0</v>
      </c>
      <c r="CO768" s="3"/>
      <c r="CP768" s="3">
        <v>49.28</v>
      </c>
      <c r="CQ768" s="3"/>
      <c r="CR768" s="3"/>
    </row>
    <row r="769" spans="1:96" ht="15" customHeight="1" x14ac:dyDescent="0.15">
      <c r="A769" s="1" t="s">
        <v>851</v>
      </c>
      <c r="B769" s="1" t="s">
        <v>633</v>
      </c>
      <c r="C769" s="1" t="s">
        <v>1364</v>
      </c>
      <c r="D769" s="1" t="str">
        <f>VLOOKUP(B769,VALIDAÇÃO!$B$2:$C$12,2,0)</f>
        <v>ESSENZA</v>
      </c>
      <c r="E769" s="1" t="s">
        <v>257</v>
      </c>
      <c r="F769" s="1" t="str">
        <f>VLOOKUP(E769,'[1]MAIO 25'!$D$2:$E$876,2,0)</f>
        <v>Masculino</v>
      </c>
      <c r="G769" s="1" t="str">
        <f>VLOOKUP(H769,VALIDAÇÃO!$F$2:$G$83,2,0)</f>
        <v>DIRETO</v>
      </c>
      <c r="H769" s="1" t="s">
        <v>649</v>
      </c>
      <c r="I769" s="1" t="s">
        <v>847</v>
      </c>
      <c r="J769" s="15">
        <v>44942</v>
      </c>
      <c r="K769" s="15"/>
      <c r="L769" s="2">
        <v>2347.9</v>
      </c>
      <c r="M769" s="2" t="e">
        <f>W769+X769+Y769+Z769+AA769+AB769+AC769+AD769+AE769+AF769+AH769+AJ769+AK769+AL769+AM769+AN769+AO769+AP769+AR769+AT769+AV769++AX769+AY769+AZ769+BA769+BG769+BJ769+BO769+BP769+BQ769+BV769+BW769+BX769+BZ769+CB769+CC769+CD769+CE769+CF769+CH769+CI769+CL769+CN769+BT769+BC769+BE769+BN769+BU769+CQ769+#REF!+CR769+CG769</f>
        <v>#REF!</v>
      </c>
      <c r="N769" s="2">
        <f>(V769+BR769)</f>
        <v>1386</v>
      </c>
      <c r="O769" s="2" t="e">
        <f t="shared" si="62"/>
        <v>#REF!</v>
      </c>
      <c r="P769" s="2" t="e">
        <f>O769+BS769</f>
        <v>#REF!</v>
      </c>
      <c r="Q769" s="2" t="e">
        <f t="shared" si="63"/>
        <v>#REF!</v>
      </c>
      <c r="R769" s="2" t="e">
        <f t="shared" si="64"/>
        <v>#REF!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4"/>
      <c r="AH769" s="3"/>
      <c r="AI769" s="3"/>
      <c r="AJ769" s="3"/>
      <c r="AK769" s="3">
        <v>12.57</v>
      </c>
      <c r="AL769" s="3"/>
      <c r="AM769" s="3"/>
      <c r="AN769" s="3"/>
      <c r="AO769" s="3"/>
      <c r="AP769" s="3">
        <v>268.68</v>
      </c>
      <c r="AQ769" s="4">
        <v>903.14</v>
      </c>
      <c r="AR769" s="3">
        <v>417.73</v>
      </c>
      <c r="AS769" s="4">
        <v>23.17</v>
      </c>
      <c r="AT769" s="3"/>
      <c r="AU769" s="4"/>
      <c r="AV769" s="3">
        <v>65.38</v>
      </c>
      <c r="AW769" s="4"/>
      <c r="AX769" s="3">
        <v>368.2</v>
      </c>
      <c r="AY769" s="3"/>
      <c r="AZ769" s="3"/>
      <c r="BA769" s="3">
        <v>70.81</v>
      </c>
      <c r="BB769" s="3"/>
      <c r="BC769" s="3"/>
      <c r="BD769" s="4"/>
      <c r="BE769" s="3"/>
      <c r="BF769" s="4"/>
      <c r="BG769" s="3">
        <v>364.4</v>
      </c>
      <c r="BH769" s="4">
        <v>1041.1400000000001</v>
      </c>
      <c r="BI769" s="3">
        <v>924</v>
      </c>
      <c r="BJ769" s="3">
        <v>202.08</v>
      </c>
      <c r="BK769" s="3">
        <v>2.1</v>
      </c>
      <c r="BL769" s="3"/>
      <c r="BM769" s="3"/>
      <c r="BN769" s="3"/>
      <c r="BO769" s="3">
        <v>-69.3</v>
      </c>
      <c r="BP769" s="3">
        <v>-46.2</v>
      </c>
      <c r="BQ769" s="3">
        <v>-138.6</v>
      </c>
      <c r="BR769" s="3">
        <v>-924</v>
      </c>
      <c r="BS769" s="3">
        <f t="shared" si="60"/>
        <v>924</v>
      </c>
      <c r="BT769" s="3">
        <f t="shared" si="61"/>
        <v>0</v>
      </c>
      <c r="BU769" s="3"/>
      <c r="BV769" s="3"/>
      <c r="BW769" s="3"/>
      <c r="BX769" s="3"/>
      <c r="BY769" s="3"/>
      <c r="BZ769" s="3"/>
      <c r="CA769" s="4"/>
      <c r="CB769" s="3"/>
      <c r="CC769" s="3">
        <v>-99.75</v>
      </c>
      <c r="CD769" s="3"/>
      <c r="CE769" s="3"/>
      <c r="CF769" s="3"/>
      <c r="CG769" s="3"/>
      <c r="CH769" s="3"/>
      <c r="CI769" s="3"/>
      <c r="CJ769" s="4"/>
      <c r="CK769" s="3"/>
      <c r="CL769" s="3">
        <v>-382.98</v>
      </c>
      <c r="CM769" s="3"/>
      <c r="CN769" s="3">
        <v>-126.74</v>
      </c>
      <c r="CO769" s="3"/>
      <c r="CP769" s="3">
        <v>326.38</v>
      </c>
      <c r="CQ769" s="3"/>
      <c r="CR769" s="3"/>
    </row>
    <row r="770" spans="1:96" ht="15" customHeight="1" x14ac:dyDescent="0.15">
      <c r="A770" s="1" t="s">
        <v>848</v>
      </c>
      <c r="B770" s="1" t="s">
        <v>574</v>
      </c>
      <c r="C770" s="1" t="s">
        <v>1365</v>
      </c>
      <c r="D770" s="1" t="str">
        <f>VLOOKUP(B770,VALIDAÇÃO!$B$2:$C$12,2,0)</f>
        <v>MARIE CURIE</v>
      </c>
      <c r="E770" s="1" t="s">
        <v>355</v>
      </c>
      <c r="F770" s="1" t="str">
        <f>VLOOKUP(E770,'[1]MAIO 25'!$D$2:$E$876,2,0)</f>
        <v>Masculino</v>
      </c>
      <c r="G770" s="1" t="str">
        <f>VLOOKUP(H770,VALIDAÇÃO!$F$2:$G$83,2,0)</f>
        <v>DIRETO</v>
      </c>
      <c r="H770" s="1" t="s">
        <v>1519</v>
      </c>
      <c r="I770" s="1" t="s">
        <v>850</v>
      </c>
      <c r="J770" s="15">
        <v>45705</v>
      </c>
      <c r="K770" s="15"/>
      <c r="L770" s="2">
        <v>1834.84</v>
      </c>
      <c r="M770" s="2" t="e">
        <f>W770+X770+Y770+Z770+AA770+AB770+AC770+AD770+AE770+AF770+AH770+AJ770+AK770+AL770+AM770+AN770+AO770+AP770+AR770+AT770+AV770++AX770+AY770+AZ770+BA770+BG770+BJ770+BO770+BP770+BQ770+BV770+BW770+BX770+BZ770+CB770+CC770+CD770+CE770+CF770+CH770+CI770+CL770+CN770+BT770+BC770+BE770+BN770+BU770+CQ770+#REF!+CR770+CG770</f>
        <v>#REF!</v>
      </c>
      <c r="N770" s="2">
        <f>(V770+BR770)</f>
        <v>1336</v>
      </c>
      <c r="O770" s="2" t="e">
        <f t="shared" si="62"/>
        <v>#REF!</v>
      </c>
      <c r="P770" s="2" t="e">
        <f>O770+BS770</f>
        <v>#REF!</v>
      </c>
      <c r="Q770" s="2" t="e">
        <f t="shared" si="63"/>
        <v>#REF!</v>
      </c>
      <c r="R770" s="2" t="e">
        <f t="shared" si="64"/>
        <v>#REF!</v>
      </c>
      <c r="S770" s="2">
        <v>2310</v>
      </c>
      <c r="T770" s="3"/>
      <c r="U770" s="4"/>
      <c r="V770" s="3">
        <v>2310</v>
      </c>
      <c r="W770" s="3"/>
      <c r="X770" s="3"/>
      <c r="Y770" s="3"/>
      <c r="Z770" s="3"/>
      <c r="AA770" s="3"/>
      <c r="AB770" s="3"/>
      <c r="AC770" s="3">
        <v>55.62</v>
      </c>
      <c r="AD770" s="3"/>
      <c r="AE770" s="3">
        <v>100</v>
      </c>
      <c r="AF770" s="3"/>
      <c r="AG770" s="4"/>
      <c r="AH770" s="3"/>
      <c r="AI770" s="3"/>
      <c r="AJ770" s="3"/>
      <c r="AK770" s="3">
        <v>3.59</v>
      </c>
      <c r="AL770" s="3"/>
      <c r="AM770" s="3"/>
      <c r="AN770" s="3">
        <v>50</v>
      </c>
      <c r="AO770" s="3"/>
      <c r="AP770" s="3">
        <v>92.52</v>
      </c>
      <c r="AQ770" s="4">
        <v>311</v>
      </c>
      <c r="AR770" s="3">
        <v>167.79</v>
      </c>
      <c r="AS770" s="4">
        <v>44.17</v>
      </c>
      <c r="AT770" s="3"/>
      <c r="AU770" s="4"/>
      <c r="AV770" s="3">
        <v>18.670000000000002</v>
      </c>
      <c r="AW770" s="4"/>
      <c r="AX770" s="3">
        <v>402.32</v>
      </c>
      <c r="AY770" s="3"/>
      <c r="AZ770" s="3"/>
      <c r="BA770" s="3">
        <v>77.37</v>
      </c>
      <c r="BB770" s="3"/>
      <c r="BC770" s="3"/>
      <c r="BD770" s="4"/>
      <c r="BE770" s="3">
        <v>-77</v>
      </c>
      <c r="BF770" s="4">
        <v>1</v>
      </c>
      <c r="BG770" s="3"/>
      <c r="BH770" s="4"/>
      <c r="BI770" s="3">
        <v>695.2</v>
      </c>
      <c r="BJ770" s="3">
        <v>50.06</v>
      </c>
      <c r="BK770" s="3">
        <v>3.01</v>
      </c>
      <c r="BL770" s="3"/>
      <c r="BM770" s="3"/>
      <c r="BN770" s="3"/>
      <c r="BO770" s="3">
        <v>-69.3</v>
      </c>
      <c r="BP770" s="3">
        <v>-46.2</v>
      </c>
      <c r="BQ770" s="3"/>
      <c r="BR770" s="3">
        <v>-974</v>
      </c>
      <c r="BS770" s="3">
        <f t="shared" si="60"/>
        <v>974</v>
      </c>
      <c r="BT770" s="3">
        <f t="shared" si="61"/>
        <v>-278.79999999999995</v>
      </c>
      <c r="BU770" s="3"/>
      <c r="BV770" s="3"/>
      <c r="BW770" s="3"/>
      <c r="BX770" s="3"/>
      <c r="BY770" s="3"/>
      <c r="BZ770" s="3"/>
      <c r="CA770" s="4"/>
      <c r="CB770" s="3"/>
      <c r="CC770" s="3"/>
      <c r="CD770" s="3"/>
      <c r="CE770" s="3"/>
      <c r="CF770" s="3"/>
      <c r="CG770" s="3"/>
      <c r="CH770" s="3"/>
      <c r="CI770" s="3">
        <v>-77</v>
      </c>
      <c r="CJ770" s="4">
        <v>1</v>
      </c>
      <c r="CK770" s="3"/>
      <c r="CL770" s="3">
        <v>-249.6</v>
      </c>
      <c r="CM770" s="3"/>
      <c r="CN770" s="3">
        <v>0</v>
      </c>
      <c r="CO770" s="3"/>
      <c r="CP770" s="3">
        <v>237.46</v>
      </c>
      <c r="CQ770" s="3"/>
      <c r="CR770" s="3"/>
    </row>
    <row r="771" spans="1:96" ht="15" customHeight="1" x14ac:dyDescent="0.15">
      <c r="A771" s="1" t="s">
        <v>845</v>
      </c>
      <c r="B771" s="1" t="s">
        <v>55</v>
      </c>
      <c r="C771" s="1" t="s">
        <v>866</v>
      </c>
      <c r="D771" s="1" t="str">
        <f>VLOOKUP(B771,VALIDAÇÃO!$B$2:$C$12,2,0)</f>
        <v>UNIQUE</v>
      </c>
      <c r="E771" s="1" t="s">
        <v>554</v>
      </c>
      <c r="F771" s="1" t="str">
        <f>VLOOKUP(E771,'[1]MAIO 25'!$D$2:$E$876,2,0)</f>
        <v>Masculino</v>
      </c>
      <c r="G771" s="1" t="str">
        <f>VLOOKUP(H771,VALIDAÇÃO!$F$2:$G$83,2,0)</f>
        <v>DIRETO</v>
      </c>
      <c r="H771" s="1" t="s">
        <v>1519</v>
      </c>
      <c r="I771" s="1" t="s">
        <v>847</v>
      </c>
      <c r="J771" s="15">
        <v>45558</v>
      </c>
      <c r="K771" s="15"/>
      <c r="L771" s="2">
        <v>2396.44</v>
      </c>
      <c r="M771" s="2" t="e">
        <f>W771+X771+Y771+Z771+AA771+AB771+AC771+AD771+AE771+AF771+AH771+AJ771+AK771+AL771+AM771+AN771+AO771+AP771+AR771+AT771+AV771++AX771+AY771+AZ771+BA771+BG771+BJ771+BO771+BP771+BQ771+BV771+BW771+BX771+BZ771+CB771+CC771+CD771+CE771+CF771+CH771+CI771+CL771+CN771+BT771+BC771+BE771+BN771+BU771+CQ771+#REF!+CR771+CG771</f>
        <v>#REF!</v>
      </c>
      <c r="N771" s="2">
        <f>(V771+BR771)</f>
        <v>1312</v>
      </c>
      <c r="O771" s="2" t="e">
        <f t="shared" si="62"/>
        <v>#REF!</v>
      </c>
      <c r="P771" s="2" t="e">
        <f>O771+BS771</f>
        <v>#REF!</v>
      </c>
      <c r="Q771" s="2" t="e">
        <f t="shared" si="63"/>
        <v>#REF!</v>
      </c>
      <c r="R771" s="2" t="e">
        <f t="shared" si="64"/>
        <v>#REF!</v>
      </c>
      <c r="S771" s="2">
        <v>2310</v>
      </c>
      <c r="T771" s="3"/>
      <c r="U771" s="4"/>
      <c r="V771" s="3">
        <v>2310</v>
      </c>
      <c r="W771" s="3"/>
      <c r="X771" s="3"/>
      <c r="Y771" s="3"/>
      <c r="Z771" s="3"/>
      <c r="AA771" s="3"/>
      <c r="AB771" s="3"/>
      <c r="AC771" s="3">
        <v>55.62</v>
      </c>
      <c r="AD771" s="3"/>
      <c r="AE771" s="3">
        <v>100</v>
      </c>
      <c r="AF771" s="3"/>
      <c r="AG771" s="4"/>
      <c r="AH771" s="3"/>
      <c r="AI771" s="3"/>
      <c r="AJ771" s="3"/>
      <c r="AK771" s="3">
        <v>4.8899999999999997</v>
      </c>
      <c r="AL771" s="3"/>
      <c r="AM771" s="3"/>
      <c r="AN771" s="3">
        <v>148</v>
      </c>
      <c r="AO771" s="3"/>
      <c r="AP771" s="3"/>
      <c r="AQ771" s="4"/>
      <c r="AR771" s="3">
        <v>162.49</v>
      </c>
      <c r="AS771" s="4">
        <v>1178.1400000000001</v>
      </c>
      <c r="AT771" s="3"/>
      <c r="AU771" s="4"/>
      <c r="AV771" s="3">
        <v>25.44</v>
      </c>
      <c r="AW771" s="4"/>
      <c r="AX771" s="3">
        <v>878.47</v>
      </c>
      <c r="AY771" s="3"/>
      <c r="AZ771" s="3"/>
      <c r="BA771" s="3">
        <v>168.94</v>
      </c>
      <c r="BB771" s="3"/>
      <c r="BC771" s="3"/>
      <c r="BD771" s="4"/>
      <c r="BE771" s="3"/>
      <c r="BF771" s="4"/>
      <c r="BG771" s="3"/>
      <c r="BH771" s="4"/>
      <c r="BI771" s="3">
        <v>695.2</v>
      </c>
      <c r="BJ771" s="3">
        <v>31.25</v>
      </c>
      <c r="BK771" s="3">
        <v>112.97</v>
      </c>
      <c r="BL771" s="3"/>
      <c r="BM771" s="3"/>
      <c r="BN771" s="3"/>
      <c r="BO771" s="3">
        <v>-69.3</v>
      </c>
      <c r="BP771" s="3">
        <v>-46.2</v>
      </c>
      <c r="BQ771" s="3"/>
      <c r="BR771" s="3">
        <v>-998</v>
      </c>
      <c r="BS771" s="3">
        <f t="shared" ref="BS771:BS834" si="65">BR771*-1</f>
        <v>998</v>
      </c>
      <c r="BT771" s="3">
        <f t="shared" si="61"/>
        <v>-302.79999999999995</v>
      </c>
      <c r="BU771" s="3"/>
      <c r="BV771" s="3"/>
      <c r="BW771" s="3"/>
      <c r="BX771" s="3"/>
      <c r="BY771" s="3"/>
      <c r="BZ771" s="3"/>
      <c r="CA771" s="4"/>
      <c r="CB771" s="3"/>
      <c r="CC771" s="3"/>
      <c r="CD771" s="3"/>
      <c r="CE771" s="3"/>
      <c r="CF771" s="3"/>
      <c r="CG771" s="3"/>
      <c r="CH771" s="3"/>
      <c r="CI771" s="3"/>
      <c r="CJ771" s="4"/>
      <c r="CK771" s="3"/>
      <c r="CL771" s="3">
        <v>-323.18</v>
      </c>
      <c r="CM771" s="3"/>
      <c r="CN771" s="3">
        <v>-51.98</v>
      </c>
      <c r="CO771" s="3"/>
      <c r="CP771" s="3">
        <v>286.51</v>
      </c>
      <c r="CQ771" s="3"/>
      <c r="CR771" s="3"/>
    </row>
    <row r="772" spans="1:96" ht="15" customHeight="1" x14ac:dyDescent="0.15">
      <c r="A772" s="1" t="s">
        <v>848</v>
      </c>
      <c r="B772" s="1" t="s">
        <v>574</v>
      </c>
      <c r="C772" s="1" t="s">
        <v>1285</v>
      </c>
      <c r="D772" s="1" t="str">
        <f>VLOOKUP(B772,VALIDAÇÃO!$B$2:$C$12,2,0)</f>
        <v>MARIE CURIE</v>
      </c>
      <c r="E772" s="1" t="s">
        <v>474</v>
      </c>
      <c r="F772" s="1" t="str">
        <f>VLOOKUP(E772,'[1]MAIO 25'!$D$2:$E$876,2,0)</f>
        <v>Masculino</v>
      </c>
      <c r="G772" s="1" t="str">
        <f>VLOOKUP(H772,VALIDAÇÃO!$F$2:$G$83,2,0)</f>
        <v>DIRETO</v>
      </c>
      <c r="H772" s="1" t="s">
        <v>1523</v>
      </c>
      <c r="I772" s="1" t="s">
        <v>850</v>
      </c>
      <c r="J772" s="15">
        <v>45762</v>
      </c>
      <c r="K772" s="15"/>
      <c r="L772" s="2">
        <v>815.62</v>
      </c>
      <c r="M772" s="2" t="e">
        <f>W772+X772+Y772+Z772+AA772+AB772+AC772+AD772+AE772+AF772+AH772+AJ772+AK772+AL772+AM772+AN772+AO772+AP772+AR772+AT772+AV772++AX772+AY772+AZ772+BA772+BG772+BJ772+BO772+BP772+BQ772+BV772+BW772+BX772+BZ772+CB772+CC772+CD772+CE772+CF772+CH772+CI772+CL772+CN772+BT772+BC772+BE772+BN772+BU772+CQ772+#REF!+CR772+CG772</f>
        <v>#REF!</v>
      </c>
      <c r="N772" s="2">
        <f>(V772+BR772)</f>
        <v>1042.8</v>
      </c>
      <c r="O772" s="2" t="e">
        <f t="shared" si="62"/>
        <v>#REF!</v>
      </c>
      <c r="P772" s="2" t="e">
        <f>O772+BS772</f>
        <v>#REF!</v>
      </c>
      <c r="Q772" s="2" t="e">
        <f t="shared" si="63"/>
        <v>#REF!</v>
      </c>
      <c r="R772" s="2" t="e">
        <f t="shared" si="64"/>
        <v>#REF!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4"/>
      <c r="AH772" s="3"/>
      <c r="AI772" s="3"/>
      <c r="AJ772" s="3"/>
      <c r="AK772" s="3">
        <v>0.34</v>
      </c>
      <c r="AL772" s="3"/>
      <c r="AM772" s="3"/>
      <c r="AN772" s="3"/>
      <c r="AO772" s="3"/>
      <c r="AP772" s="3"/>
      <c r="AQ772" s="4"/>
      <c r="AR772" s="3">
        <v>59.58</v>
      </c>
      <c r="AS772" s="4">
        <v>926.14</v>
      </c>
      <c r="AT772" s="3"/>
      <c r="AU772" s="4"/>
      <c r="AV772" s="3">
        <v>1.7799999999999998</v>
      </c>
      <c r="AW772" s="4">
        <v>0</v>
      </c>
      <c r="AX772" s="3">
        <v>125.81</v>
      </c>
      <c r="AY772" s="3"/>
      <c r="AZ772" s="3"/>
      <c r="BA772" s="3">
        <v>24.19</v>
      </c>
      <c r="BB772" s="3"/>
      <c r="BC772" s="3"/>
      <c r="BD772" s="4"/>
      <c r="BE772" s="3">
        <v>-57.93</v>
      </c>
      <c r="BF772" s="4">
        <v>1</v>
      </c>
      <c r="BG772" s="3"/>
      <c r="BH772" s="4"/>
      <c r="BI772" s="3">
        <v>695.2</v>
      </c>
      <c r="BJ772" s="3">
        <v>11.46</v>
      </c>
      <c r="BK772" s="3">
        <v>202.95</v>
      </c>
      <c r="BL772" s="3"/>
      <c r="BM772" s="3"/>
      <c r="BN772" s="3"/>
      <c r="BO772" s="3">
        <v>-52.14</v>
      </c>
      <c r="BP772" s="3">
        <v>-34.76</v>
      </c>
      <c r="BQ772" s="3">
        <v>-104.28</v>
      </c>
      <c r="BR772" s="3">
        <v>-695.2</v>
      </c>
      <c r="BS772" s="3">
        <f t="shared" si="65"/>
        <v>695.2</v>
      </c>
      <c r="BT772" s="3">
        <f t="shared" si="61"/>
        <v>0</v>
      </c>
      <c r="BU772" s="3"/>
      <c r="BV772" s="3"/>
      <c r="BW772" s="3"/>
      <c r="BX772" s="3"/>
      <c r="BY772" s="3"/>
      <c r="BZ772" s="3"/>
      <c r="CA772" s="4"/>
      <c r="CB772" s="3"/>
      <c r="CC772" s="3"/>
      <c r="CD772" s="3"/>
      <c r="CE772" s="3"/>
      <c r="CF772" s="3"/>
      <c r="CG772" s="3"/>
      <c r="CH772" s="3"/>
      <c r="CI772" s="3">
        <v>-57.93</v>
      </c>
      <c r="CJ772" s="4">
        <v>1</v>
      </c>
      <c r="CK772" s="3"/>
      <c r="CL772" s="3">
        <v>-143.30000000000001</v>
      </c>
      <c r="CM772" s="3"/>
      <c r="CN772" s="3">
        <v>0</v>
      </c>
      <c r="CO772" s="3"/>
      <c r="CP772" s="3">
        <v>147.62</v>
      </c>
      <c r="CQ772" s="3"/>
      <c r="CR772" s="3"/>
    </row>
    <row r="773" spans="1:96" ht="15" customHeight="1" x14ac:dyDescent="0.15">
      <c r="A773" s="1" t="s">
        <v>885</v>
      </c>
      <c r="B773" s="1" t="s">
        <v>512</v>
      </c>
      <c r="C773" s="1" t="s">
        <v>882</v>
      </c>
      <c r="D773" s="1" t="str">
        <f>VLOOKUP(B773,VALIDAÇÃO!$B$2:$C$12,2,0)</f>
        <v>ESCRITÓRIO ENGENHARIA</v>
      </c>
      <c r="E773" s="1" t="s">
        <v>710</v>
      </c>
      <c r="F773" s="1" t="e">
        <f>VLOOKUP(E773,'[1]MAIO 25'!$D$2:$E$876,2,0)</f>
        <v>#N/A</v>
      </c>
      <c r="G773" s="1" t="str">
        <f>VLOOKUP(H773,VALIDAÇÃO!$F$2:$G$83,2,0)</f>
        <v>DIRETO</v>
      </c>
      <c r="H773" s="1" t="s">
        <v>1518</v>
      </c>
      <c r="I773" s="1" t="s">
        <v>959</v>
      </c>
      <c r="J773" s="15">
        <v>45733</v>
      </c>
      <c r="K773" s="15"/>
      <c r="L773" s="2">
        <v>930.9</v>
      </c>
      <c r="M773" s="2" t="e">
        <f>W773+X773+Y773+Z773+AA773+AB773+AC773+AD773+AE773+AF773+AH773+AJ773+AK773+AL773+AM773+AN773+AO773+AP773+AR773+AT773+AV773++AX773+AY773+AZ773+BA773+BG773+BJ773+BO773+BP773+BQ773+BV773+BW773+BX773+BZ773+CB773+CC773+CD773+CE773+CF773+CH773+CI773+CL773+CN773+BT773+BC773+BE773+BN773+BU773+CQ773+#REF!+CR773+CG773</f>
        <v>#REF!</v>
      </c>
      <c r="N773" s="2">
        <f>(V773+BR773)</f>
        <v>1042.8</v>
      </c>
      <c r="O773" s="2" t="e">
        <f t="shared" si="62"/>
        <v>#REF!</v>
      </c>
      <c r="P773" s="2" t="e">
        <f>O773+BS773</f>
        <v>#REF!</v>
      </c>
      <c r="Q773" s="2" t="e">
        <f t="shared" si="63"/>
        <v>#REF!</v>
      </c>
      <c r="R773" s="2" t="e">
        <f t="shared" si="64"/>
        <v>#REF!</v>
      </c>
      <c r="S773" s="2">
        <v>1738</v>
      </c>
      <c r="T773" s="3"/>
      <c r="U773" s="4"/>
      <c r="V773" s="3">
        <v>1738</v>
      </c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4"/>
      <c r="AH773" s="3"/>
      <c r="AI773" s="3"/>
      <c r="AJ773" s="3"/>
      <c r="AK773" s="3"/>
      <c r="AL773" s="3"/>
      <c r="AM773" s="3"/>
      <c r="AN773" s="3"/>
      <c r="AO773" s="3"/>
      <c r="AP773" s="3"/>
      <c r="AQ773" s="4"/>
      <c r="AR773" s="3"/>
      <c r="AS773" s="4">
        <v>60.14</v>
      </c>
      <c r="AT773" s="3"/>
      <c r="AU773" s="4"/>
      <c r="AV773" s="3"/>
      <c r="AW773" s="4">
        <v>0</v>
      </c>
      <c r="AX773" s="3">
        <v>137</v>
      </c>
      <c r="AY773" s="3"/>
      <c r="AZ773" s="3"/>
      <c r="BA773" s="3">
        <v>26.35</v>
      </c>
      <c r="BB773" s="3"/>
      <c r="BC773" s="3">
        <v>-0.79</v>
      </c>
      <c r="BD773" s="4">
        <v>6</v>
      </c>
      <c r="BE773" s="3"/>
      <c r="BF773" s="4"/>
      <c r="BG773" s="3"/>
      <c r="BH773" s="4"/>
      <c r="BI773" s="3">
        <v>695.2</v>
      </c>
      <c r="BJ773" s="3"/>
      <c r="BK773" s="3">
        <v>103.45</v>
      </c>
      <c r="BL773" s="3"/>
      <c r="BM773" s="3"/>
      <c r="BN773" s="3">
        <v>65</v>
      </c>
      <c r="BO773" s="3">
        <v>-52.14</v>
      </c>
      <c r="BP773" s="3">
        <v>-34.76</v>
      </c>
      <c r="BQ773" s="3">
        <v>-104.28</v>
      </c>
      <c r="BR773" s="3">
        <v>-695.2</v>
      </c>
      <c r="BS773" s="3">
        <f t="shared" si="65"/>
        <v>695.2</v>
      </c>
      <c r="BT773" s="3">
        <f t="shared" si="61"/>
        <v>0</v>
      </c>
      <c r="BU773" s="3"/>
      <c r="BV773" s="3"/>
      <c r="BW773" s="3"/>
      <c r="BX773" s="3"/>
      <c r="BY773" s="3"/>
      <c r="BZ773" s="3"/>
      <c r="CA773" s="4"/>
      <c r="CB773" s="3"/>
      <c r="CC773" s="3"/>
      <c r="CD773" s="3"/>
      <c r="CE773" s="3"/>
      <c r="CF773" s="3"/>
      <c r="CG773" s="3"/>
      <c r="CH773" s="3"/>
      <c r="CI773" s="3"/>
      <c r="CJ773" s="4"/>
      <c r="CK773" s="3"/>
      <c r="CL773" s="3">
        <v>-148.28</v>
      </c>
      <c r="CM773" s="3"/>
      <c r="CN773" s="3">
        <v>0</v>
      </c>
      <c r="CO773" s="3"/>
      <c r="CP773" s="3">
        <v>152.04</v>
      </c>
      <c r="CQ773" s="3"/>
      <c r="CR773" s="3"/>
    </row>
    <row r="774" spans="1:96" ht="15" customHeight="1" x14ac:dyDescent="0.15">
      <c r="A774" s="1" t="s">
        <v>865</v>
      </c>
      <c r="B774" s="1" t="s">
        <v>671</v>
      </c>
      <c r="C774" s="1" t="s">
        <v>1366</v>
      </c>
      <c r="D774" s="1" t="str">
        <f>VLOOKUP(B774,VALIDAÇÃO!$B$2:$C$12,2,0)</f>
        <v>VIVANT</v>
      </c>
      <c r="E774" s="1" t="s">
        <v>176</v>
      </c>
      <c r="F774" s="1" t="str">
        <f>VLOOKUP(E774,'[1]MAIO 25'!$D$2:$E$876,2,0)</f>
        <v>Masculino</v>
      </c>
      <c r="G774" s="1" t="str">
        <f>VLOOKUP(H774,VALIDAÇÃO!$F$2:$G$83,2,0)</f>
        <v>DIRETO</v>
      </c>
      <c r="H774" s="1" t="s">
        <v>649</v>
      </c>
      <c r="I774" s="1" t="s">
        <v>867</v>
      </c>
      <c r="J774" s="15">
        <v>45391</v>
      </c>
      <c r="K774" s="15"/>
      <c r="L774" s="2">
        <v>1817.75</v>
      </c>
      <c r="M774" s="2" t="e">
        <f>W774+X774+Y774+Z774+AA774+AB774+AC774+AD774+AE774+AF774+AH774+AJ774+AK774+AL774+AM774+AN774+AO774+AP774+AR774+AT774+AV774++AX774+AY774+AZ774+BA774+BG774+BJ774+BO774+BP774+BQ774+BV774+BW774+BX774+BZ774+CB774+CC774+CD774+CE774+CF774+CH774+CI774+CL774+CN774+BT774+BC774+BE774+BN774+BU774+CQ774+#REF!+CR774+CG774</f>
        <v>#REF!</v>
      </c>
      <c r="N774" s="2">
        <f>(V774+BR774)</f>
        <v>1386</v>
      </c>
      <c r="O774" s="2" t="e">
        <f t="shared" si="62"/>
        <v>#REF!</v>
      </c>
      <c r="P774" s="2" t="e">
        <f>O774+BS774</f>
        <v>#REF!</v>
      </c>
      <c r="Q774" s="2" t="e">
        <f t="shared" si="63"/>
        <v>#REF!</v>
      </c>
      <c r="R774" s="2" t="e">
        <f t="shared" si="64"/>
        <v>#REF!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4"/>
      <c r="AH774" s="3"/>
      <c r="AI774" s="3"/>
      <c r="AJ774" s="3"/>
      <c r="AK774" s="3">
        <v>4.5199999999999996</v>
      </c>
      <c r="AL774" s="3"/>
      <c r="AM774" s="3"/>
      <c r="AN774" s="3"/>
      <c r="AO774" s="3"/>
      <c r="AP774" s="3">
        <v>255.26</v>
      </c>
      <c r="AQ774" s="4">
        <v>858</v>
      </c>
      <c r="AR774" s="3">
        <v>3.87</v>
      </c>
      <c r="AS774" s="4"/>
      <c r="AT774" s="3"/>
      <c r="AU774" s="4"/>
      <c r="AV774" s="3">
        <v>23.5</v>
      </c>
      <c r="AW774" s="4"/>
      <c r="AX774" s="3">
        <v>330.16</v>
      </c>
      <c r="AY774" s="3"/>
      <c r="AZ774" s="3"/>
      <c r="BA774" s="3">
        <v>63.49</v>
      </c>
      <c r="BB774" s="3"/>
      <c r="BC774" s="3"/>
      <c r="BD774" s="4"/>
      <c r="BE774" s="3"/>
      <c r="BF774" s="4"/>
      <c r="BG774" s="3">
        <v>164.85</v>
      </c>
      <c r="BH774" s="4">
        <v>471</v>
      </c>
      <c r="BI774" s="3"/>
      <c r="BJ774" s="3">
        <v>81.53</v>
      </c>
      <c r="BK774" s="3"/>
      <c r="BL774" s="3"/>
      <c r="BM774" s="3"/>
      <c r="BN774" s="3"/>
      <c r="BO774" s="3">
        <v>-69.3</v>
      </c>
      <c r="BP774" s="3">
        <v>-46.2</v>
      </c>
      <c r="BQ774" s="3">
        <v>-138.6</v>
      </c>
      <c r="BR774" s="3">
        <v>-924</v>
      </c>
      <c r="BS774" s="3">
        <f t="shared" si="65"/>
        <v>924</v>
      </c>
      <c r="BT774" s="3">
        <f t="shared" si="61"/>
        <v>-924</v>
      </c>
      <c r="BU774" s="3"/>
      <c r="BV774" s="3"/>
      <c r="BW774" s="3"/>
      <c r="BX774" s="3"/>
      <c r="BY774" s="3"/>
      <c r="BZ774" s="3"/>
      <c r="CA774" s="4"/>
      <c r="CB774" s="3"/>
      <c r="CC774" s="3"/>
      <c r="CD774" s="3"/>
      <c r="CE774" s="3"/>
      <c r="CF774" s="3"/>
      <c r="CG774" s="3"/>
      <c r="CH774" s="3"/>
      <c r="CI774" s="3"/>
      <c r="CJ774" s="4"/>
      <c r="CK774" s="3"/>
      <c r="CL774" s="3">
        <v>-281.86</v>
      </c>
      <c r="CM774" s="3"/>
      <c r="CN774" s="3">
        <v>-15.09</v>
      </c>
      <c r="CO774" s="3"/>
      <c r="CP774" s="3">
        <v>258.97000000000003</v>
      </c>
      <c r="CQ774" s="3"/>
      <c r="CR774" s="3"/>
    </row>
    <row r="775" spans="1:96" ht="15" customHeight="1" x14ac:dyDescent="0.15">
      <c r="A775" s="1" t="s">
        <v>848</v>
      </c>
      <c r="B775" s="1" t="s">
        <v>574</v>
      </c>
      <c r="C775" s="1" t="s">
        <v>1367</v>
      </c>
      <c r="D775" s="1" t="str">
        <f>VLOOKUP(B775,VALIDAÇÃO!$B$2:$C$12,2,0)</f>
        <v>MARIE CURIE</v>
      </c>
      <c r="E775" s="1" t="s">
        <v>58</v>
      </c>
      <c r="F775" s="1" t="str">
        <f>VLOOKUP(E775,'[1]MAIO 25'!$D$2:$E$876,2,0)</f>
        <v>Masculino</v>
      </c>
      <c r="G775" s="1" t="str">
        <f>VLOOKUP(H775,VALIDAÇÃO!$F$2:$G$83,2,0)</f>
        <v>DIRETO</v>
      </c>
      <c r="H775" s="1" t="s">
        <v>649</v>
      </c>
      <c r="I775" s="1" t="s">
        <v>850</v>
      </c>
      <c r="J775" s="15">
        <v>45726</v>
      </c>
      <c r="K775" s="15"/>
      <c r="L775" s="2">
        <v>1647.25</v>
      </c>
      <c r="M775" s="2" t="e">
        <f>W775+X775+Y775+Z775+AA775+AB775+AC775+AD775+AE775+AF775+AH775+AJ775+AK775+AL775+AM775+AN775+AO775+AP775+AR775+AT775+AV775++AX775+AY775+AZ775+BA775+BG775+BJ775+BO775+BP775+BQ775+BV775+BW775+BX775+BZ775+CB775+CC775+CD775+CE775+CF775+CH775+CI775+CL775+CN775+BT775+BC775+BE775+BN775+BU775+CQ775+#REF!+CR775+CG775</f>
        <v>#REF!</v>
      </c>
      <c r="N775" s="2">
        <f>(V775+BR775)</f>
        <v>1386</v>
      </c>
      <c r="O775" s="2" t="e">
        <f t="shared" si="62"/>
        <v>#REF!</v>
      </c>
      <c r="P775" s="2" t="e">
        <f>O775+BS775</f>
        <v>#REF!</v>
      </c>
      <c r="Q775" s="2" t="e">
        <f t="shared" si="63"/>
        <v>#REF!</v>
      </c>
      <c r="R775" s="2" t="e">
        <f t="shared" si="64"/>
        <v>#REF!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4"/>
      <c r="AH775" s="3"/>
      <c r="AI775" s="3"/>
      <c r="AJ775" s="3"/>
      <c r="AK775" s="3">
        <v>2.88</v>
      </c>
      <c r="AL775" s="3"/>
      <c r="AM775" s="3"/>
      <c r="AN775" s="3"/>
      <c r="AO775" s="3"/>
      <c r="AP775" s="3">
        <v>248.71</v>
      </c>
      <c r="AQ775" s="4">
        <v>836</v>
      </c>
      <c r="AR775" s="3">
        <v>3.87</v>
      </c>
      <c r="AS775" s="4">
        <v>1497.14</v>
      </c>
      <c r="AT775" s="3"/>
      <c r="AU775" s="4"/>
      <c r="AV775" s="3">
        <v>15</v>
      </c>
      <c r="AW775" s="4">
        <v>0</v>
      </c>
      <c r="AX775" s="3">
        <v>333.18</v>
      </c>
      <c r="AY775" s="3"/>
      <c r="AZ775" s="3"/>
      <c r="BA775" s="3">
        <v>64.069999999999993</v>
      </c>
      <c r="BB775" s="3"/>
      <c r="BC775" s="3"/>
      <c r="BD775" s="4"/>
      <c r="BE775" s="3"/>
      <c r="BF775" s="4"/>
      <c r="BG775" s="3"/>
      <c r="BH775" s="4"/>
      <c r="BI775" s="3">
        <v>924</v>
      </c>
      <c r="BJ775" s="3">
        <v>48.57</v>
      </c>
      <c r="BK775" s="3">
        <v>220.14</v>
      </c>
      <c r="BL775" s="3"/>
      <c r="BM775" s="3"/>
      <c r="BN775" s="3"/>
      <c r="BO775" s="3">
        <v>-69.3</v>
      </c>
      <c r="BP775" s="3">
        <v>-46.2</v>
      </c>
      <c r="BQ775" s="3">
        <v>-138.6</v>
      </c>
      <c r="BR775" s="3">
        <v>-924</v>
      </c>
      <c r="BS775" s="3">
        <f t="shared" si="65"/>
        <v>924</v>
      </c>
      <c r="BT775" s="3">
        <f t="shared" si="61"/>
        <v>0</v>
      </c>
      <c r="BU775" s="3"/>
      <c r="BV775" s="3"/>
      <c r="BW775" s="3"/>
      <c r="BX775" s="3"/>
      <c r="BY775" s="3"/>
      <c r="BZ775" s="3"/>
      <c r="CA775" s="4"/>
      <c r="CB775" s="3"/>
      <c r="CC775" s="3"/>
      <c r="CD775" s="3"/>
      <c r="CE775" s="3"/>
      <c r="CF775" s="3"/>
      <c r="CG775" s="3"/>
      <c r="CH775" s="3"/>
      <c r="CI775" s="3"/>
      <c r="CJ775" s="4"/>
      <c r="CK775" s="3"/>
      <c r="CL775" s="3">
        <v>-256.55</v>
      </c>
      <c r="CM775" s="3"/>
      <c r="CN775" s="3">
        <v>0</v>
      </c>
      <c r="CO775" s="3"/>
      <c r="CP775" s="3">
        <v>242.1</v>
      </c>
      <c r="CQ775" s="3"/>
      <c r="CR775" s="3"/>
    </row>
    <row r="776" spans="1:96" ht="15" customHeight="1" x14ac:dyDescent="0.15">
      <c r="A776" s="1" t="s">
        <v>865</v>
      </c>
      <c r="B776" s="1" t="s">
        <v>671</v>
      </c>
      <c r="C776" s="1" t="s">
        <v>1368</v>
      </c>
      <c r="D776" s="1" t="str">
        <f>VLOOKUP(B776,VALIDAÇÃO!$B$2:$C$12,2,0)</f>
        <v>VIVANT</v>
      </c>
      <c r="E776" s="1" t="s">
        <v>180</v>
      </c>
      <c r="F776" s="1" t="str">
        <f>VLOOKUP(E776,'[1]MAIO 25'!$D$2:$E$876,2,0)</f>
        <v>Masculino</v>
      </c>
      <c r="G776" s="1" t="str">
        <f>VLOOKUP(H776,VALIDAÇÃO!$F$2:$G$83,2,0)</f>
        <v>DIRETO</v>
      </c>
      <c r="H776" s="1" t="s">
        <v>218</v>
      </c>
      <c r="I776" s="1" t="s">
        <v>867</v>
      </c>
      <c r="J776" s="15">
        <v>45056</v>
      </c>
      <c r="K776" s="15"/>
      <c r="L776" s="2">
        <v>1698.58</v>
      </c>
      <c r="M776" s="2" t="e">
        <f>W776+X776+Y776+Z776+AA776+AB776+AC776+AD776+AE776+AF776+AH776+AJ776+AK776+AL776+AM776+AN776+AO776+AP776+AR776+AT776+AV776++AX776+AY776+AZ776+BA776+BG776+BJ776+BO776+BP776+BQ776+BV776+BW776+BX776+BZ776+CB776+CC776+CD776+CE776+CF776+CH776+CI776+CL776+CN776+BT776+BC776+BE776+BN776+BU776+CQ776+#REF!+CR776+CG776</f>
        <v>#REF!</v>
      </c>
      <c r="N776" s="2">
        <f>(V776+BR776)</f>
        <v>1386</v>
      </c>
      <c r="O776" s="2" t="e">
        <f t="shared" si="62"/>
        <v>#REF!</v>
      </c>
      <c r="P776" s="2" t="e">
        <f>O776+BS776</f>
        <v>#REF!</v>
      </c>
      <c r="Q776" s="2" t="e">
        <f t="shared" si="63"/>
        <v>#REF!</v>
      </c>
      <c r="R776" s="2" t="e">
        <f t="shared" si="64"/>
        <v>#REF!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4"/>
      <c r="AH776" s="3"/>
      <c r="AI776" s="3"/>
      <c r="AJ776" s="3"/>
      <c r="AK776" s="3">
        <v>3.44</v>
      </c>
      <c r="AL776" s="3"/>
      <c r="AM776" s="3"/>
      <c r="AN776" s="3"/>
      <c r="AO776" s="3"/>
      <c r="AP776" s="3">
        <v>276.38</v>
      </c>
      <c r="AQ776" s="4">
        <v>929</v>
      </c>
      <c r="AR776" s="3">
        <v>6.55</v>
      </c>
      <c r="AS776" s="4">
        <v>470</v>
      </c>
      <c r="AT776" s="3"/>
      <c r="AU776" s="4"/>
      <c r="AV776" s="3">
        <v>17.899999999999999</v>
      </c>
      <c r="AW776" s="4">
        <v>0</v>
      </c>
      <c r="AX776" s="3">
        <v>355</v>
      </c>
      <c r="AY776" s="3"/>
      <c r="AZ776" s="3"/>
      <c r="BA776" s="3">
        <v>68.27</v>
      </c>
      <c r="BB776" s="3"/>
      <c r="BC776" s="3">
        <v>-2.8</v>
      </c>
      <c r="BD776" s="4">
        <v>16</v>
      </c>
      <c r="BE776" s="3"/>
      <c r="BF776" s="4"/>
      <c r="BG776" s="3"/>
      <c r="BH776" s="4"/>
      <c r="BI776" s="3">
        <v>924</v>
      </c>
      <c r="BJ776" s="3">
        <v>54.41</v>
      </c>
      <c r="BK776" s="3">
        <v>61.73</v>
      </c>
      <c r="BL776" s="3"/>
      <c r="BM776" s="3"/>
      <c r="BN776" s="3"/>
      <c r="BO776" s="3">
        <v>-69.3</v>
      </c>
      <c r="BP776" s="3">
        <v>-46.2</v>
      </c>
      <c r="BQ776" s="3">
        <v>-138.6</v>
      </c>
      <c r="BR776" s="3">
        <v>-924</v>
      </c>
      <c r="BS776" s="3">
        <f t="shared" si="65"/>
        <v>924</v>
      </c>
      <c r="BT776" s="3">
        <f t="shared" si="61"/>
        <v>0</v>
      </c>
      <c r="BU776" s="3"/>
      <c r="BV776" s="3"/>
      <c r="BW776" s="3"/>
      <c r="BX776" s="3"/>
      <c r="BY776" s="3"/>
      <c r="BZ776" s="3"/>
      <c r="CA776" s="4"/>
      <c r="CB776" s="3"/>
      <c r="CC776" s="3"/>
      <c r="CD776" s="3"/>
      <c r="CE776" s="3"/>
      <c r="CF776" s="3"/>
      <c r="CG776" s="3"/>
      <c r="CH776" s="3"/>
      <c r="CI776" s="3"/>
      <c r="CJ776" s="4"/>
      <c r="CK776" s="3"/>
      <c r="CL776" s="3">
        <v>-264.10000000000002</v>
      </c>
      <c r="CM776" s="3"/>
      <c r="CN776" s="3">
        <v>-3.99</v>
      </c>
      <c r="CO776" s="3"/>
      <c r="CP776" s="3">
        <v>247.13</v>
      </c>
      <c r="CQ776" s="3"/>
      <c r="CR776" s="3"/>
    </row>
    <row r="777" spans="1:96" ht="15" customHeight="1" x14ac:dyDescent="0.15">
      <c r="A777" s="1" t="s">
        <v>848</v>
      </c>
      <c r="B777" s="1" t="s">
        <v>574</v>
      </c>
      <c r="C777" s="1" t="s">
        <v>1369</v>
      </c>
      <c r="D777" s="1" t="str">
        <f>VLOOKUP(B777,VALIDAÇÃO!$B$2:$C$12,2,0)</f>
        <v>MARIE CURIE</v>
      </c>
      <c r="E777" s="1" t="s">
        <v>563</v>
      </c>
      <c r="F777" s="1" t="str">
        <f>VLOOKUP(E777,'[1]MAIO 25'!$D$2:$E$876,2,0)</f>
        <v>Masculino</v>
      </c>
      <c r="G777" s="1" t="str">
        <f>VLOOKUP(H777,VALIDAÇÃO!$F$2:$G$83,2,0)</f>
        <v>DIRETO</v>
      </c>
      <c r="H777" s="1" t="s">
        <v>1520</v>
      </c>
      <c r="I777" s="1" t="s">
        <v>850</v>
      </c>
      <c r="J777" s="15">
        <v>45603</v>
      </c>
      <c r="K777" s="15"/>
      <c r="L777" s="2">
        <v>897.63</v>
      </c>
      <c r="M777" s="2" t="e">
        <f>W777+X777+Y777+Z777+AA777+AB777+AC777+AD777+AE777+AF777+AH777+AJ777+AK777+AL777+AM777+AN777+AO777+AP777+AR777+AT777+AV777++AX777+AY777+AZ777+BA777+BG777+BJ777+BO777+BP777+BQ777+BV777+BW777+BX777+BZ777+CB777+CC777+CD777+CE777+CF777+CH777+CI777+CL777+CN777+BT777+BC777+BE777+BN777+BU777+CQ777+#REF!+CR777+CG777</f>
        <v>#REF!</v>
      </c>
      <c r="N777" s="2">
        <f>(V777+BR777)</f>
        <v>154</v>
      </c>
      <c r="O777" s="2" t="e">
        <f t="shared" si="62"/>
        <v>#REF!</v>
      </c>
      <c r="P777" s="2" t="e">
        <f>O777+BS777</f>
        <v>#REF!</v>
      </c>
      <c r="Q777" s="2" t="e">
        <f t="shared" si="63"/>
        <v>#REF!</v>
      </c>
      <c r="R777" s="2" t="e">
        <f t="shared" si="64"/>
        <v>#REF!</v>
      </c>
      <c r="S777" s="2">
        <v>2310</v>
      </c>
      <c r="T777" s="3"/>
      <c r="U777" s="4"/>
      <c r="V777" s="3">
        <v>154</v>
      </c>
      <c r="W777" s="3">
        <v>308</v>
      </c>
      <c r="X777" s="3"/>
      <c r="Y777" s="3"/>
      <c r="Z777" s="3"/>
      <c r="AA777" s="3"/>
      <c r="AB777" s="3"/>
      <c r="AC777" s="3">
        <v>55.62</v>
      </c>
      <c r="AD777" s="3"/>
      <c r="AE777" s="3"/>
      <c r="AF777" s="3"/>
      <c r="AG777" s="4"/>
      <c r="AH777" s="3"/>
      <c r="AI777" s="3"/>
      <c r="AJ777" s="3"/>
      <c r="AK777" s="3"/>
      <c r="AL777" s="3"/>
      <c r="AM777" s="3"/>
      <c r="AN777" s="3"/>
      <c r="AO777" s="3"/>
      <c r="AP777" s="3"/>
      <c r="AQ777" s="4"/>
      <c r="AR777" s="3"/>
      <c r="AS777" s="4">
        <v>79</v>
      </c>
      <c r="AT777" s="3"/>
      <c r="AU777" s="4"/>
      <c r="AV777" s="3"/>
      <c r="AW777" s="4">
        <v>0</v>
      </c>
      <c r="AX777" s="3">
        <v>419.35</v>
      </c>
      <c r="AY777" s="3"/>
      <c r="AZ777" s="3"/>
      <c r="BA777" s="3">
        <v>83.87</v>
      </c>
      <c r="BB777" s="3"/>
      <c r="BC777" s="3"/>
      <c r="BD777" s="4"/>
      <c r="BE777" s="3"/>
      <c r="BF777" s="4"/>
      <c r="BG777" s="3"/>
      <c r="BH777" s="4"/>
      <c r="BI777" s="3">
        <v>695.2</v>
      </c>
      <c r="BJ777" s="3"/>
      <c r="BK777" s="3">
        <v>4.42</v>
      </c>
      <c r="BL777" s="3"/>
      <c r="BM777" s="3"/>
      <c r="BN777" s="3"/>
      <c r="BO777" s="3">
        <v>-4.62</v>
      </c>
      <c r="BP777" s="3">
        <v>-46.2</v>
      </c>
      <c r="BQ777" s="3"/>
      <c r="BR777" s="3"/>
      <c r="BS777" s="3">
        <f t="shared" si="65"/>
        <v>0</v>
      </c>
      <c r="BT777" s="3">
        <f t="shared" si="61"/>
        <v>695.2</v>
      </c>
      <c r="BU777" s="3"/>
      <c r="BV777" s="3"/>
      <c r="BW777" s="3"/>
      <c r="BX777" s="3"/>
      <c r="BY777" s="3"/>
      <c r="BZ777" s="3"/>
      <c r="CA777" s="4"/>
      <c r="CB777" s="3"/>
      <c r="CC777" s="3"/>
      <c r="CD777" s="3"/>
      <c r="CE777" s="3"/>
      <c r="CF777" s="3"/>
      <c r="CG777" s="3"/>
      <c r="CH777" s="3"/>
      <c r="CI777" s="3"/>
      <c r="CJ777" s="4"/>
      <c r="CK777" s="3"/>
      <c r="CL777" s="3">
        <v>-72.39</v>
      </c>
      <c r="CM777" s="3"/>
      <c r="CN777" s="3">
        <v>0</v>
      </c>
      <c r="CO777" s="3"/>
      <c r="CP777" s="3">
        <v>77.209999999999994</v>
      </c>
      <c r="CQ777" s="3"/>
      <c r="CR777" s="3"/>
    </row>
    <row r="778" spans="1:96" ht="15" customHeight="1" x14ac:dyDescent="0.15">
      <c r="A778" s="1" t="s">
        <v>845</v>
      </c>
      <c r="B778" s="1" t="s">
        <v>55</v>
      </c>
      <c r="C778" s="1" t="s">
        <v>1131</v>
      </c>
      <c r="D778" s="1" t="str">
        <f>VLOOKUP(B778,VALIDAÇÃO!$B$2:$C$12,2,0)</f>
        <v>UNIQUE</v>
      </c>
      <c r="E778" s="1" t="s">
        <v>537</v>
      </c>
      <c r="F778" s="1" t="str">
        <f>VLOOKUP(E778,'[1]MAIO 25'!$D$2:$E$876,2,0)</f>
        <v>Masculino</v>
      </c>
      <c r="G778" s="1" t="str">
        <f>VLOOKUP(H778,VALIDAÇÃO!$F$2:$G$83,2,0)</f>
        <v>INDIRETO</v>
      </c>
      <c r="H778" s="1" t="s">
        <v>367</v>
      </c>
      <c r="I778" s="1" t="s">
        <v>847</v>
      </c>
      <c r="J778" s="15">
        <v>45490</v>
      </c>
      <c r="K778" s="15"/>
      <c r="L778" s="2">
        <v>1164.8</v>
      </c>
      <c r="M778" s="2" t="e">
        <f>W778+X778+Y778+Z778+AA778+AB778+AC778+AD778+AE778+AF778+AH778+AJ778+AK778+AL778+AM778+AN778+AO778+AP778+AR778+AT778+AV778++AX778+AY778+AZ778+BA778+BG778+BJ778+BO778+BP778+BQ778+BV778+BW778+BX778+BZ778+CB778+CC778+CD778+CE778+CF778+CH778+CI778+CL778+CN778+BT778+BC778+BE778+BN778+BU778+CQ778+#REF!+CR778+CG778</f>
        <v>#REF!</v>
      </c>
      <c r="N778" s="2">
        <f>(V778+BR778)</f>
        <v>-680</v>
      </c>
      <c r="O778" s="2" t="e">
        <f t="shared" si="62"/>
        <v>#REF!</v>
      </c>
      <c r="P778" s="2" t="e">
        <f>O778+BS778</f>
        <v>#REF!</v>
      </c>
      <c r="Q778" s="2" t="e">
        <f t="shared" si="63"/>
        <v>#REF!</v>
      </c>
      <c r="R778" s="2" t="e">
        <f t="shared" si="64"/>
        <v>#REF!</v>
      </c>
      <c r="S778" s="2">
        <v>1700</v>
      </c>
      <c r="T778" s="3"/>
      <c r="U778" s="4"/>
      <c r="V778" s="3"/>
      <c r="W778" s="3"/>
      <c r="X778" s="3"/>
      <c r="Y778" s="3"/>
      <c r="Z778" s="3"/>
      <c r="AA778" s="3"/>
      <c r="AB778" s="3"/>
      <c r="AC778" s="3"/>
      <c r="AD778" s="3">
        <v>100</v>
      </c>
      <c r="AE778" s="3"/>
      <c r="AF778" s="3">
        <v>144.80000000000001</v>
      </c>
      <c r="AG778" s="4"/>
      <c r="AH778" s="3"/>
      <c r="AI778" s="3"/>
      <c r="AJ778" s="3"/>
      <c r="AK778" s="3"/>
      <c r="AL778" s="3"/>
      <c r="AM778" s="3"/>
      <c r="AN778" s="3"/>
      <c r="AO778" s="3"/>
      <c r="AP778" s="3"/>
      <c r="AQ778" s="4"/>
      <c r="AR778" s="3"/>
      <c r="AS778" s="4">
        <v>687.17</v>
      </c>
      <c r="AT778" s="3"/>
      <c r="AU778" s="4"/>
      <c r="AV778" s="3"/>
      <c r="AW778" s="4">
        <v>0</v>
      </c>
      <c r="AX778" s="3"/>
      <c r="AY778" s="3"/>
      <c r="AZ778" s="3"/>
      <c r="BA778" s="3"/>
      <c r="BB778" s="3"/>
      <c r="BC778" s="3"/>
      <c r="BD778" s="4"/>
      <c r="BE778" s="3"/>
      <c r="BF778" s="4"/>
      <c r="BG778" s="3"/>
      <c r="BH778" s="4"/>
      <c r="BI778" s="3">
        <v>924</v>
      </c>
      <c r="BJ778" s="3"/>
      <c r="BK778" s="3">
        <v>104.61</v>
      </c>
      <c r="BL778" s="3"/>
      <c r="BM778" s="3"/>
      <c r="BN778" s="3"/>
      <c r="BO778" s="3"/>
      <c r="BP778" s="3"/>
      <c r="BQ778" s="3"/>
      <c r="BR778" s="3">
        <v>-680</v>
      </c>
      <c r="BS778" s="3">
        <f t="shared" si="65"/>
        <v>680</v>
      </c>
      <c r="BT778" s="3">
        <f t="shared" si="61"/>
        <v>244</v>
      </c>
      <c r="BU778" s="3"/>
      <c r="BV778" s="3"/>
      <c r="BW778" s="3"/>
      <c r="BX778" s="3"/>
      <c r="BY778" s="3"/>
      <c r="BZ778" s="3"/>
      <c r="CA778" s="4"/>
      <c r="CB778" s="3"/>
      <c r="CC778" s="3"/>
      <c r="CD778" s="3"/>
      <c r="CE778" s="3"/>
      <c r="CF778" s="3"/>
      <c r="CG778" s="3"/>
      <c r="CH778" s="3"/>
      <c r="CI778" s="3"/>
      <c r="CJ778" s="4"/>
      <c r="CK778" s="3"/>
      <c r="CL778" s="3"/>
      <c r="CM778" s="3"/>
      <c r="CN778" s="3"/>
      <c r="CO778" s="3"/>
      <c r="CP778" s="3"/>
      <c r="CQ778" s="3"/>
      <c r="CR778" s="3"/>
    </row>
    <row r="779" spans="1:96" ht="15" customHeight="1" x14ac:dyDescent="0.15">
      <c r="A779" s="1" t="s">
        <v>855</v>
      </c>
      <c r="B779" s="1" t="s">
        <v>509</v>
      </c>
      <c r="C779" s="1" t="s">
        <v>1783</v>
      </c>
      <c r="D779" s="1" t="str">
        <f>VLOOKUP(B779,VALIDAÇÃO!$B$2:$C$12,2,0)</f>
        <v>AUGURI</v>
      </c>
      <c r="E779" s="1" t="s">
        <v>1507</v>
      </c>
      <c r="F779" s="1" t="str">
        <f>VLOOKUP(E779,'[1]MAIO 25'!$D$2:$E$876,2,0)</f>
        <v>Masculino</v>
      </c>
      <c r="G779" s="1" t="str">
        <f>VLOOKUP(H779,VALIDAÇÃO!$F$2:$G$83,2,0)</f>
        <v>DIRETO</v>
      </c>
      <c r="H779" s="1" t="s">
        <v>1518</v>
      </c>
      <c r="I779" s="1" t="s">
        <v>847</v>
      </c>
      <c r="J779" s="15">
        <v>45782</v>
      </c>
      <c r="K779" s="15"/>
      <c r="L779" s="2">
        <v>1401.44</v>
      </c>
      <c r="M779" s="2" t="e">
        <f>W779+X779+Y779+Z779+AA779+AB779+AC779+AD779+AE779+AF779+AH779+AJ779+AK779+AL779+AM779+AN779+AO779+AP779+AR779+AT779+AV779++AX779+AY779+AZ779+BA779+BG779+BJ779+BO779+BP779+BQ779+BV779+BW779+BX779+BZ779+CB779+CC779+CD779+CE779+CF779+CH779+CI779+CL779+CN779+BT779+BC779+BE779+BN779+BU779+CQ779+#REF!+CR779+CG779</f>
        <v>#REF!</v>
      </c>
      <c r="N779" s="2">
        <f>(V779+BR779)</f>
        <v>1002.8</v>
      </c>
      <c r="O779" s="2" t="e">
        <f t="shared" si="62"/>
        <v>#REF!</v>
      </c>
      <c r="P779" s="2" t="e">
        <f>O779+BS779</f>
        <v>#REF!</v>
      </c>
      <c r="Q779" s="2" t="e">
        <f t="shared" si="63"/>
        <v>#REF!</v>
      </c>
      <c r="R779" s="2" t="e">
        <f t="shared" si="64"/>
        <v>#REF!</v>
      </c>
      <c r="S779" s="2">
        <v>1738</v>
      </c>
      <c r="T779" s="3"/>
      <c r="U779" s="4"/>
      <c r="V779" s="3">
        <v>1738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4"/>
      <c r="AH779" s="3"/>
      <c r="AI779" s="3"/>
      <c r="AJ779" s="3"/>
      <c r="AK779" s="3">
        <v>0.42</v>
      </c>
      <c r="AL779" s="3"/>
      <c r="AM779" s="3"/>
      <c r="AN779" s="3">
        <v>80</v>
      </c>
      <c r="AO779" s="3"/>
      <c r="AP779" s="3"/>
      <c r="AQ779" s="4"/>
      <c r="AR779" s="3">
        <v>20.14</v>
      </c>
      <c r="AS779" s="4">
        <v>283.19</v>
      </c>
      <c r="AT779" s="3"/>
      <c r="AU779" s="4"/>
      <c r="AV779" s="3">
        <v>1.73</v>
      </c>
      <c r="AW779" s="4">
        <v>0</v>
      </c>
      <c r="AX779" s="3">
        <v>362.9</v>
      </c>
      <c r="AY779" s="3"/>
      <c r="AZ779" s="3"/>
      <c r="BA779" s="3">
        <v>87.1</v>
      </c>
      <c r="BB779" s="3"/>
      <c r="BC779" s="3">
        <v>-3.03</v>
      </c>
      <c r="BD779" s="4">
        <v>23</v>
      </c>
      <c r="BE779" s="3"/>
      <c r="BF779" s="4"/>
      <c r="BG779" s="3"/>
      <c r="BH779" s="4"/>
      <c r="BI779" s="3">
        <v>695.2</v>
      </c>
      <c r="BJ779" s="3">
        <v>4.83</v>
      </c>
      <c r="BK779" s="3">
        <v>15.85</v>
      </c>
      <c r="BL779" s="3"/>
      <c r="BM779" s="3"/>
      <c r="BN779" s="3"/>
      <c r="BO779" s="3"/>
      <c r="BP779" s="3">
        <v>-34.76</v>
      </c>
      <c r="BQ779" s="3"/>
      <c r="BR779" s="3">
        <v>-735.2</v>
      </c>
      <c r="BS779" s="3">
        <f t="shared" si="65"/>
        <v>735.2</v>
      </c>
      <c r="BT779" s="3">
        <f t="shared" si="61"/>
        <v>-40</v>
      </c>
      <c r="BU779" s="3"/>
      <c r="BV779" s="3"/>
      <c r="BW779" s="3"/>
      <c r="BX779" s="3"/>
      <c r="BY779" s="3"/>
      <c r="BZ779" s="3"/>
      <c r="CA779" s="4"/>
      <c r="CB779" s="3"/>
      <c r="CC779" s="3"/>
      <c r="CD779" s="3"/>
      <c r="CE779" s="3"/>
      <c r="CF779" s="3"/>
      <c r="CG779" s="3"/>
      <c r="CH779" s="3"/>
      <c r="CI779" s="3"/>
      <c r="CJ779" s="4"/>
      <c r="CK779" s="3"/>
      <c r="CL779" s="3">
        <v>-176.31</v>
      </c>
      <c r="CM779" s="3"/>
      <c r="CN779" s="3">
        <v>0</v>
      </c>
      <c r="CO779" s="3"/>
      <c r="CP779" s="3">
        <v>176.96</v>
      </c>
      <c r="CQ779" s="3"/>
      <c r="CR779" s="3"/>
    </row>
    <row r="780" spans="1:96" ht="15" customHeight="1" x14ac:dyDescent="0.15">
      <c r="A780" s="1" t="s">
        <v>848</v>
      </c>
      <c r="B780" s="1" t="s">
        <v>574</v>
      </c>
      <c r="C780" s="1" t="s">
        <v>1215</v>
      </c>
      <c r="D780" s="1" t="str">
        <f>VLOOKUP(B780,VALIDAÇÃO!$B$2:$C$12,2,0)</f>
        <v>MARIE CURIE</v>
      </c>
      <c r="E780" s="1" t="s">
        <v>395</v>
      </c>
      <c r="F780" s="1" t="s">
        <v>1830</v>
      </c>
      <c r="G780" s="1" t="str">
        <f>VLOOKUP(H780,VALIDAÇÃO!$F$2:$G$83,2,0)</f>
        <v>DIRETO</v>
      </c>
      <c r="H780" s="1" t="s">
        <v>1518</v>
      </c>
      <c r="I780" s="1" t="s">
        <v>850</v>
      </c>
      <c r="J780" s="15">
        <v>45733</v>
      </c>
      <c r="K780" s="15"/>
      <c r="L780" s="2">
        <v>328.22</v>
      </c>
      <c r="M780" s="2" t="e">
        <f>W780+X780+Y780+Z780+AA780+AB780+AC780+AD780+AE780+AF780+AH780+AJ780+AK780+AL780+AM780+AN780+AO780+AP780+AR780+AT780+AV780++AX780+AY780+AZ780+BA780+BG780+BJ780+BO780+BP780+BQ780+BV780+BW780+BX780+BZ780+CB780+CC780+CD780+CE780+CF780+CH780+CI780+CL780+CN780+BT780+BC780+BE780+BN780+BU780+CQ780+#REF!+CR780+CG780</f>
        <v>#REF!</v>
      </c>
      <c r="N780" s="2">
        <f>(V780+BR780)</f>
        <v>1042.8</v>
      </c>
      <c r="O780" s="2" t="e">
        <f t="shared" si="62"/>
        <v>#REF!</v>
      </c>
      <c r="P780" s="2" t="e">
        <f>O780+BS780</f>
        <v>#REF!</v>
      </c>
      <c r="Q780" s="2" t="e">
        <f t="shared" si="63"/>
        <v>#REF!</v>
      </c>
      <c r="R780" s="2" t="e">
        <f t="shared" si="64"/>
        <v>#REF!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4"/>
      <c r="AH780" s="3"/>
      <c r="AI780" s="3"/>
      <c r="AJ780" s="3"/>
      <c r="AK780" s="3">
        <v>0.08</v>
      </c>
      <c r="AL780" s="3"/>
      <c r="AM780" s="3"/>
      <c r="AN780" s="3"/>
      <c r="AO780" s="3"/>
      <c r="AP780" s="3"/>
      <c r="AQ780" s="4"/>
      <c r="AR780" s="3">
        <v>23.28</v>
      </c>
      <c r="AS780" s="4">
        <v>7</v>
      </c>
      <c r="AT780" s="3"/>
      <c r="AU780" s="4"/>
      <c r="AV780" s="3">
        <v>0.42</v>
      </c>
      <c r="AW780" s="4">
        <v>0</v>
      </c>
      <c r="AX780" s="3">
        <v>75.48</v>
      </c>
      <c r="AY780" s="3"/>
      <c r="AZ780" s="3"/>
      <c r="BA780" s="3">
        <v>14.520000000000003</v>
      </c>
      <c r="BB780" s="3"/>
      <c r="BC780" s="3">
        <v>-6.19</v>
      </c>
      <c r="BD780" s="4">
        <v>47</v>
      </c>
      <c r="BE780" s="3">
        <v>-347.6</v>
      </c>
      <c r="BF780" s="4">
        <v>6</v>
      </c>
      <c r="BG780" s="3"/>
      <c r="BH780" s="4"/>
      <c r="BI780" s="3">
        <v>695.2</v>
      </c>
      <c r="BJ780" s="3">
        <v>4.4800000000000004</v>
      </c>
      <c r="BK780" s="3">
        <v>0.39</v>
      </c>
      <c r="BL780" s="3"/>
      <c r="BM780" s="3"/>
      <c r="BN780" s="3"/>
      <c r="BO780" s="3">
        <v>-52.14</v>
      </c>
      <c r="BP780" s="3">
        <v>-34.76</v>
      </c>
      <c r="BQ780" s="3">
        <v>-68.8</v>
      </c>
      <c r="BR780" s="3">
        <v>-695.2</v>
      </c>
      <c r="BS780" s="3">
        <f t="shared" si="65"/>
        <v>695.2</v>
      </c>
      <c r="BT780" s="3">
        <f t="shared" si="61"/>
        <v>0</v>
      </c>
      <c r="BU780" s="3"/>
      <c r="BV780" s="3"/>
      <c r="BW780" s="3"/>
      <c r="BX780" s="3"/>
      <c r="BY780" s="3"/>
      <c r="BZ780" s="3"/>
      <c r="CA780" s="4"/>
      <c r="CB780" s="3"/>
      <c r="CC780" s="3">
        <v>-49.9</v>
      </c>
      <c r="CD780" s="3"/>
      <c r="CE780" s="3"/>
      <c r="CF780" s="3"/>
      <c r="CG780" s="3"/>
      <c r="CH780" s="3"/>
      <c r="CI780" s="3">
        <v>-173.8</v>
      </c>
      <c r="CJ780" s="4">
        <v>3</v>
      </c>
      <c r="CK780" s="3"/>
      <c r="CL780" s="3">
        <v>-99.65</v>
      </c>
      <c r="CM780" s="3"/>
      <c r="CN780" s="3">
        <v>0</v>
      </c>
      <c r="CO780" s="3"/>
      <c r="CP780" s="3">
        <v>106.29</v>
      </c>
      <c r="CQ780" s="3"/>
      <c r="CR780" s="3"/>
    </row>
    <row r="781" spans="1:96" ht="15" customHeight="1" x14ac:dyDescent="0.15">
      <c r="A781" s="1" t="s">
        <v>851</v>
      </c>
      <c r="B781" s="1" t="s">
        <v>633</v>
      </c>
      <c r="C781" s="1" t="s">
        <v>1183</v>
      </c>
      <c r="D781" s="1" t="str">
        <f>VLOOKUP(B781,VALIDAÇÃO!$B$2:$C$12,2,0)</f>
        <v>ESSENZA</v>
      </c>
      <c r="E781" s="1" t="s">
        <v>120</v>
      </c>
      <c r="F781" s="1" t="str">
        <f>VLOOKUP(E781,'[1]MAIO 25'!$D$2:$E$876,2,0)</f>
        <v>Masculino</v>
      </c>
      <c r="G781" s="1" t="str">
        <f>VLOOKUP(H781,VALIDAÇÃO!$F$2:$G$83,2,0)</f>
        <v>DIRETO</v>
      </c>
      <c r="H781" s="1" t="s">
        <v>1518</v>
      </c>
      <c r="I781" s="1" t="s">
        <v>847</v>
      </c>
      <c r="J781" s="15">
        <v>45600</v>
      </c>
      <c r="K781" s="15"/>
      <c r="L781" s="2">
        <v>1404.62</v>
      </c>
      <c r="M781" s="2" t="e">
        <f>W781+X781+Y781+Z781+AA781+AB781+AC781+AD781+AE781+AF781+AH781+AJ781+AK781+AL781+AM781+AN781+AO781+AP781+AR781+AT781+AV781++AX781+AY781+AZ781+BA781+BG781+BJ781+BO781+BP781+BQ781+BV781+BW781+BX781+BZ781+CB781+CC781+CD781+CE781+CF781+CH781+CI781+CL781+CN781+BT781+BC781+BE781+BN781+BU781+CQ781+#REF!+CR781+CG781</f>
        <v>#REF!</v>
      </c>
      <c r="N781" s="2">
        <f>(V781+BR781)</f>
        <v>1042.8</v>
      </c>
      <c r="O781" s="2" t="e">
        <f t="shared" si="62"/>
        <v>#REF!</v>
      </c>
      <c r="P781" s="2" t="e">
        <f>O781+BS781</f>
        <v>#REF!</v>
      </c>
      <c r="Q781" s="2" t="e">
        <f t="shared" si="63"/>
        <v>#REF!</v>
      </c>
      <c r="R781" s="2" t="e">
        <f t="shared" si="64"/>
        <v>#REF!</v>
      </c>
      <c r="S781" s="2">
        <v>1738</v>
      </c>
      <c r="T781" s="3"/>
      <c r="U781" s="4"/>
      <c r="V781" s="3">
        <v>1738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4"/>
      <c r="AH781" s="3"/>
      <c r="AI781" s="3"/>
      <c r="AJ781" s="3"/>
      <c r="AK781" s="3">
        <v>3.97</v>
      </c>
      <c r="AL781" s="3"/>
      <c r="AM781" s="3"/>
      <c r="AN781" s="3"/>
      <c r="AO781" s="3"/>
      <c r="AP781" s="3">
        <v>209.99</v>
      </c>
      <c r="AQ781" s="4">
        <v>938.14</v>
      </c>
      <c r="AR781" s="3">
        <v>37.86</v>
      </c>
      <c r="AS781" s="4">
        <v>141</v>
      </c>
      <c r="AT781" s="3"/>
      <c r="AU781" s="4"/>
      <c r="AV781" s="3">
        <v>20.62</v>
      </c>
      <c r="AW781" s="4">
        <v>0</v>
      </c>
      <c r="AX781" s="3">
        <v>235</v>
      </c>
      <c r="AY781" s="3"/>
      <c r="AZ781" s="3"/>
      <c r="BA781" s="3">
        <v>45.19</v>
      </c>
      <c r="BB781" s="3"/>
      <c r="BC781" s="3">
        <v>-17.53</v>
      </c>
      <c r="BD781" s="4">
        <v>133.13999999999999</v>
      </c>
      <c r="BE781" s="3"/>
      <c r="BF781" s="4"/>
      <c r="BG781" s="3">
        <v>144.08000000000001</v>
      </c>
      <c r="BH781" s="4">
        <v>547.14</v>
      </c>
      <c r="BI781" s="3">
        <v>695.2</v>
      </c>
      <c r="BJ781" s="3">
        <v>75.37</v>
      </c>
      <c r="BK781" s="3">
        <v>87.34</v>
      </c>
      <c r="BL781" s="3"/>
      <c r="BM781" s="3"/>
      <c r="BN781" s="3"/>
      <c r="BO781" s="3">
        <v>-52.14</v>
      </c>
      <c r="BP781" s="3">
        <v>-34.76</v>
      </c>
      <c r="BQ781" s="3">
        <v>-104.28</v>
      </c>
      <c r="BR781" s="3">
        <v>-695.2</v>
      </c>
      <c r="BS781" s="3">
        <f t="shared" si="65"/>
        <v>695.2</v>
      </c>
      <c r="BT781" s="3">
        <f t="shared" si="61"/>
        <v>0</v>
      </c>
      <c r="BU781" s="3"/>
      <c r="BV781" s="3"/>
      <c r="BW781" s="3"/>
      <c r="BX781" s="3"/>
      <c r="BY781" s="3"/>
      <c r="BZ781" s="3"/>
      <c r="CA781" s="4"/>
      <c r="CB781" s="3"/>
      <c r="CC781" s="3"/>
      <c r="CD781" s="3"/>
      <c r="CE781" s="3"/>
      <c r="CF781" s="3"/>
      <c r="CG781" s="3"/>
      <c r="CH781" s="3"/>
      <c r="CI781" s="3"/>
      <c r="CJ781" s="4"/>
      <c r="CK781" s="3"/>
      <c r="CL781" s="3">
        <v>-201.55</v>
      </c>
      <c r="CM781" s="3"/>
      <c r="CN781" s="3">
        <v>0</v>
      </c>
      <c r="CO781" s="3"/>
      <c r="CP781" s="3">
        <v>199.4</v>
      </c>
      <c r="CQ781" s="3"/>
      <c r="CR781" s="3"/>
    </row>
    <row r="782" spans="1:96" ht="15" customHeight="1" x14ac:dyDescent="0.15">
      <c r="A782" s="1" t="s">
        <v>845</v>
      </c>
      <c r="B782" s="1" t="s">
        <v>55</v>
      </c>
      <c r="C782" s="1" t="s">
        <v>1370</v>
      </c>
      <c r="D782" s="1" t="str">
        <f>VLOOKUP(B782,VALIDAÇÃO!$B$2:$C$12,2,0)</f>
        <v>UNIQUE</v>
      </c>
      <c r="E782" s="1" t="s">
        <v>781</v>
      </c>
      <c r="F782" s="1" t="str">
        <f>VLOOKUP(E782,'[1]MAIO 25'!$D$2:$E$876,2,0)</f>
        <v>Masculino</v>
      </c>
      <c r="G782" s="1" t="str">
        <f>VLOOKUP(H782,VALIDAÇÃO!$F$2:$G$83,2,0)</f>
        <v>DIRETO</v>
      </c>
      <c r="H782" s="1" t="s">
        <v>1518</v>
      </c>
      <c r="I782" s="1" t="s">
        <v>847</v>
      </c>
      <c r="J782" s="15">
        <v>45523</v>
      </c>
      <c r="K782" s="15"/>
      <c r="L782" s="2">
        <v>1022.47</v>
      </c>
      <c r="M782" s="2" t="e">
        <f>W782+X782+Y782+Z782+AA782+AB782+AC782+AD782+AE782+AF782+AH782+AJ782+AK782+AL782+AM782+AN782+AO782+AP782+AR782+AT782+AV782++AX782+AY782+AZ782+BA782+BG782+BJ782+BO782+BP782+BQ782+BV782+BW782+BX782+BZ782+CB782+CC782+CD782+CE782+CF782+CH782+CI782+CL782+CN782+BT782+BC782+BE782+BN782+BU782+CQ782+#REF!+CR782+CG782</f>
        <v>#REF!</v>
      </c>
      <c r="N782" s="2">
        <f>(V782+BR782)</f>
        <v>982.8</v>
      </c>
      <c r="O782" s="2" t="e">
        <f t="shared" si="62"/>
        <v>#REF!</v>
      </c>
      <c r="P782" s="2" t="e">
        <f>O782+BS782</f>
        <v>#REF!</v>
      </c>
      <c r="Q782" s="2" t="e">
        <f t="shared" si="63"/>
        <v>#REF!</v>
      </c>
      <c r="R782" s="2" t="e">
        <f t="shared" si="64"/>
        <v>#REF!</v>
      </c>
      <c r="S782" s="2">
        <v>1738</v>
      </c>
      <c r="T782" s="3"/>
      <c r="U782" s="4"/>
      <c r="V782" s="3">
        <v>1738</v>
      </c>
      <c r="W782" s="3"/>
      <c r="X782" s="3"/>
      <c r="Y782" s="3"/>
      <c r="Z782" s="3"/>
      <c r="AA782" s="3"/>
      <c r="AB782" s="3"/>
      <c r="AC782" s="3"/>
      <c r="AD782" s="3"/>
      <c r="AE782" s="3">
        <v>100</v>
      </c>
      <c r="AF782" s="3"/>
      <c r="AG782" s="4"/>
      <c r="AH782" s="3"/>
      <c r="AI782" s="3"/>
      <c r="AJ782" s="3"/>
      <c r="AK782" s="3"/>
      <c r="AL782" s="3"/>
      <c r="AM782" s="3"/>
      <c r="AN782" s="3">
        <v>120</v>
      </c>
      <c r="AO782" s="3"/>
      <c r="AP782" s="3"/>
      <c r="AQ782" s="4"/>
      <c r="AR782" s="3">
        <v>212.23</v>
      </c>
      <c r="AS782" s="4"/>
      <c r="AT782" s="3"/>
      <c r="AU782" s="4"/>
      <c r="AV782" s="3"/>
      <c r="AW782" s="4">
        <v>0</v>
      </c>
      <c r="AX782" s="3"/>
      <c r="AY782" s="3"/>
      <c r="AZ782" s="3"/>
      <c r="BA782" s="3"/>
      <c r="BB782" s="3"/>
      <c r="BC782" s="3">
        <v>-10.56</v>
      </c>
      <c r="BD782" s="4">
        <v>80.17</v>
      </c>
      <c r="BE782" s="3">
        <v>-115.87</v>
      </c>
      <c r="BF782" s="4">
        <v>2</v>
      </c>
      <c r="BG782" s="3">
        <v>143.03</v>
      </c>
      <c r="BH782" s="4">
        <v>543.16999999999996</v>
      </c>
      <c r="BI782" s="3">
        <v>924</v>
      </c>
      <c r="BJ782" s="3">
        <v>68.319999999999993</v>
      </c>
      <c r="BK782" s="3">
        <v>112.91</v>
      </c>
      <c r="BL782" s="3"/>
      <c r="BM782" s="3"/>
      <c r="BN782" s="3"/>
      <c r="BO782" s="3">
        <v>-52.14</v>
      </c>
      <c r="BP782" s="3">
        <v>-34.76</v>
      </c>
      <c r="BQ782" s="3"/>
      <c r="BR782" s="3">
        <v>-755.2</v>
      </c>
      <c r="BS782" s="3">
        <f t="shared" si="65"/>
        <v>755.2</v>
      </c>
      <c r="BT782" s="3">
        <f t="shared" si="61"/>
        <v>168.79999999999995</v>
      </c>
      <c r="BU782" s="3"/>
      <c r="BV782" s="3"/>
      <c r="BW782" s="3"/>
      <c r="BX782" s="3"/>
      <c r="BY782" s="3"/>
      <c r="BZ782" s="3"/>
      <c r="CA782" s="4"/>
      <c r="CB782" s="3"/>
      <c r="CC782" s="3">
        <v>-124.75</v>
      </c>
      <c r="CD782" s="3"/>
      <c r="CE782" s="3"/>
      <c r="CF782" s="3"/>
      <c r="CG782" s="3"/>
      <c r="CH782" s="3"/>
      <c r="CI782" s="3">
        <v>-115.87</v>
      </c>
      <c r="CJ782" s="4">
        <v>2</v>
      </c>
      <c r="CK782" s="3"/>
      <c r="CL782" s="3">
        <v>-149.96</v>
      </c>
      <c r="CM782" s="3"/>
      <c r="CN782" s="3">
        <v>0</v>
      </c>
      <c r="CO782" s="3"/>
      <c r="CP782" s="3">
        <v>153.54</v>
      </c>
      <c r="CQ782" s="3"/>
      <c r="CR782" s="3"/>
    </row>
    <row r="783" spans="1:96" ht="15" customHeight="1" x14ac:dyDescent="0.15">
      <c r="A783" s="1" t="s">
        <v>855</v>
      </c>
      <c r="B783" s="1" t="s">
        <v>509</v>
      </c>
      <c r="C783" s="1" t="s">
        <v>1163</v>
      </c>
      <c r="D783" s="1" t="str">
        <f>VLOOKUP(B783,VALIDAÇÃO!$B$2:$C$12,2,0)</f>
        <v>AUGURI</v>
      </c>
      <c r="E783" s="1" t="s">
        <v>1508</v>
      </c>
      <c r="F783" s="1" t="str">
        <f>VLOOKUP(E783,'[1]MAIO 25'!$D$2:$E$876,2,0)</f>
        <v>Masculino</v>
      </c>
      <c r="G783" s="1" t="str">
        <f>VLOOKUP(H783,VALIDAÇÃO!$F$2:$G$83,2,0)</f>
        <v>INDIRETO</v>
      </c>
      <c r="H783" s="1" t="s">
        <v>473</v>
      </c>
      <c r="I783" s="1" t="s">
        <v>925</v>
      </c>
      <c r="J783" s="15">
        <v>45792</v>
      </c>
      <c r="K783" s="15"/>
      <c r="L783" s="2">
        <v>2710.15</v>
      </c>
      <c r="M783" s="2" t="e">
        <f>W783+X783+Y783+Z783+AA783+AB783+AC783+AD783+AE783+AF783+AH783+AJ783+AK783+AL783+AM783+AN783+AO783+AP783+AR783+AT783+AV783++AX783+AY783+AZ783+BA783+BG783+BJ783+BO783+BP783+BQ783+BV783+BW783+BX783+BZ783+CB783+CC783+CD783+CE783+CF783+CH783+CI783+CL783+CN783+BT783+BC783+BE783+BN783+BU783+CQ783+#REF!+CR783+CG783</f>
        <v>#REF!</v>
      </c>
      <c r="N783" s="2">
        <f>(V783+BR783)</f>
        <v>2503.8000000000002</v>
      </c>
      <c r="O783" s="2" t="e">
        <f t="shared" si="62"/>
        <v>#REF!</v>
      </c>
      <c r="P783" s="2" t="e">
        <f>O783+BS783</f>
        <v>#REF!</v>
      </c>
      <c r="Q783" s="2" t="e">
        <f t="shared" si="63"/>
        <v>#REF!</v>
      </c>
      <c r="R783" s="2" t="e">
        <f t="shared" si="64"/>
        <v>#REF!</v>
      </c>
      <c r="S783" s="2">
        <v>4173</v>
      </c>
      <c r="T783" s="3"/>
      <c r="U783" s="4"/>
      <c r="V783" s="3">
        <v>4173</v>
      </c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4"/>
      <c r="AH783" s="3"/>
      <c r="AI783" s="3"/>
      <c r="AJ783" s="3"/>
      <c r="AK783" s="3"/>
      <c r="AL783" s="3"/>
      <c r="AM783" s="3"/>
      <c r="AN783" s="3"/>
      <c r="AO783" s="3"/>
      <c r="AP783" s="3">
        <v>240.23</v>
      </c>
      <c r="AQ783" s="4">
        <v>447</v>
      </c>
      <c r="AR783" s="3">
        <v>170.37</v>
      </c>
      <c r="AS783" s="4">
        <v>983</v>
      </c>
      <c r="AT783" s="3"/>
      <c r="AU783" s="4"/>
      <c r="AV783" s="3"/>
      <c r="AW783" s="4">
        <v>0</v>
      </c>
      <c r="AX783" s="3"/>
      <c r="AY783" s="3">
        <v>400</v>
      </c>
      <c r="AZ783" s="3"/>
      <c r="BA783" s="3"/>
      <c r="BB783" s="3"/>
      <c r="BC783" s="3">
        <v>-14.86</v>
      </c>
      <c r="BD783" s="4">
        <v>47</v>
      </c>
      <c r="BE783" s="3"/>
      <c r="BF783" s="4"/>
      <c r="BG783" s="3"/>
      <c r="BH783" s="4"/>
      <c r="BI783" s="3">
        <v>924</v>
      </c>
      <c r="BJ783" s="3">
        <v>60.83</v>
      </c>
      <c r="BK783" s="3">
        <v>103.91</v>
      </c>
      <c r="BL783" s="3"/>
      <c r="BM783" s="3"/>
      <c r="BN783" s="3"/>
      <c r="BO783" s="3"/>
      <c r="BP783" s="3">
        <v>-46.2</v>
      </c>
      <c r="BQ783" s="3"/>
      <c r="BR783" s="3">
        <v>-1669.2</v>
      </c>
      <c r="BS783" s="3">
        <f t="shared" si="65"/>
        <v>1669.2</v>
      </c>
      <c r="BT783" s="3">
        <f t="shared" si="61"/>
        <v>-745.2</v>
      </c>
      <c r="BU783" s="3"/>
      <c r="BV783" s="3"/>
      <c r="BW783" s="3"/>
      <c r="BX783" s="3"/>
      <c r="BY783" s="3"/>
      <c r="BZ783" s="3"/>
      <c r="CA783" s="4"/>
      <c r="CB783" s="3"/>
      <c r="CC783" s="3"/>
      <c r="CD783" s="3"/>
      <c r="CE783" s="3"/>
      <c r="CF783" s="3"/>
      <c r="CG783" s="3"/>
      <c r="CH783" s="3"/>
      <c r="CI783" s="3"/>
      <c r="CJ783" s="4"/>
      <c r="CK783" s="3"/>
      <c r="CL783" s="3">
        <v>-457.72</v>
      </c>
      <c r="CM783" s="3"/>
      <c r="CN783" s="3">
        <v>-146.30000000000001</v>
      </c>
      <c r="CO783" s="3"/>
      <c r="CP783" s="3">
        <v>370.36</v>
      </c>
      <c r="CQ783" s="3"/>
      <c r="CR783" s="3"/>
    </row>
    <row r="784" spans="1:96" ht="15" customHeight="1" x14ac:dyDescent="0.15">
      <c r="A784" s="1" t="s">
        <v>855</v>
      </c>
      <c r="B784" s="1" t="s">
        <v>509</v>
      </c>
      <c r="C784" s="1" t="s">
        <v>1371</v>
      </c>
      <c r="D784" s="1" t="str">
        <f>VLOOKUP(B784,VALIDAÇÃO!$B$2:$C$12,2,0)</f>
        <v>AUGURI</v>
      </c>
      <c r="E784" s="1" t="s">
        <v>262</v>
      </c>
      <c r="F784" s="1" t="str">
        <f>VLOOKUP(E784,'[1]MAIO 25'!$D$2:$E$876,2,0)</f>
        <v>Masculino</v>
      </c>
      <c r="G784" s="1" t="str">
        <f>VLOOKUP(H784,VALIDAÇÃO!$F$2:$G$83,2,0)</f>
        <v>DIRETO</v>
      </c>
      <c r="H784" s="1" t="s">
        <v>581</v>
      </c>
      <c r="I784" s="1" t="s">
        <v>847</v>
      </c>
      <c r="J784" s="15">
        <v>45748</v>
      </c>
      <c r="K784" s="15"/>
      <c r="L784" s="2">
        <v>1388.77</v>
      </c>
      <c r="M784" s="2" t="e">
        <f>W784+X784+Y784+Z784+AA784+AB784+AC784+AD784+AE784+AF784+AH784+AJ784+AK784+AL784+AM784+AN784+AO784+AP784+AR784+AT784+AV784++AX784+AY784+AZ784+BA784+BG784+BJ784+BO784+BP784+BQ784+BV784+BW784+BX784+BZ784+CB784+CC784+CD784+CE784+CF784+CH784+CI784+CL784+CN784+BT784+BC784+BE784+BN784+BU784+CQ784+#REF!+CR784+CG784</f>
        <v>#REF!</v>
      </c>
      <c r="N784" s="2">
        <f>(V784+BR784)</f>
        <v>1296</v>
      </c>
      <c r="O784" s="2" t="e">
        <f t="shared" si="62"/>
        <v>#REF!</v>
      </c>
      <c r="P784" s="2" t="e">
        <f>O784+BS784</f>
        <v>#REF!</v>
      </c>
      <c r="Q784" s="2" t="e">
        <f t="shared" si="63"/>
        <v>#REF!</v>
      </c>
      <c r="R784" s="2" t="e">
        <f t="shared" si="64"/>
        <v>#REF!</v>
      </c>
      <c r="S784" s="2">
        <v>2310</v>
      </c>
      <c r="T784" s="3"/>
      <c r="U784" s="4"/>
      <c r="V784" s="3">
        <v>2310</v>
      </c>
      <c r="W784" s="3"/>
      <c r="X784" s="3"/>
      <c r="Y784" s="3"/>
      <c r="Z784" s="3"/>
      <c r="AA784" s="3"/>
      <c r="AB784" s="3"/>
      <c r="AC784" s="3">
        <v>55.62</v>
      </c>
      <c r="AD784" s="3"/>
      <c r="AE784" s="3"/>
      <c r="AF784" s="3"/>
      <c r="AG784" s="4"/>
      <c r="AH784" s="3"/>
      <c r="AI784" s="3"/>
      <c r="AJ784" s="3"/>
      <c r="AK784" s="3"/>
      <c r="AL784" s="3"/>
      <c r="AM784" s="3"/>
      <c r="AN784" s="3">
        <v>180</v>
      </c>
      <c r="AO784" s="3"/>
      <c r="AP784" s="3">
        <v>145.78</v>
      </c>
      <c r="AQ784" s="4">
        <v>490</v>
      </c>
      <c r="AR784" s="3">
        <v>114.54</v>
      </c>
      <c r="AS784" s="4">
        <v>50</v>
      </c>
      <c r="AT784" s="3"/>
      <c r="AU784" s="4"/>
      <c r="AV784" s="3"/>
      <c r="AW784" s="4">
        <v>0</v>
      </c>
      <c r="AX784" s="3"/>
      <c r="AY784" s="3"/>
      <c r="AZ784" s="3"/>
      <c r="BA784" s="3"/>
      <c r="BB784" s="3"/>
      <c r="BC784" s="3">
        <v>-71.58</v>
      </c>
      <c r="BD784" s="4">
        <v>409</v>
      </c>
      <c r="BE784" s="3">
        <v>-77</v>
      </c>
      <c r="BF784" s="4">
        <v>1</v>
      </c>
      <c r="BG784" s="3"/>
      <c r="BH784" s="4"/>
      <c r="BI784" s="3">
        <v>924</v>
      </c>
      <c r="BJ784" s="3">
        <v>62.48</v>
      </c>
      <c r="BK784" s="3">
        <v>3.72</v>
      </c>
      <c r="BL784" s="3"/>
      <c r="BM784" s="3"/>
      <c r="BN784" s="3"/>
      <c r="BO784" s="3"/>
      <c r="BP784" s="3">
        <v>-46.2</v>
      </c>
      <c r="BQ784" s="3"/>
      <c r="BR784" s="3">
        <v>-1014</v>
      </c>
      <c r="BS784" s="3">
        <f t="shared" si="65"/>
        <v>1014</v>
      </c>
      <c r="BT784" s="3">
        <f t="shared" si="61"/>
        <v>-90</v>
      </c>
      <c r="BU784" s="3"/>
      <c r="BV784" s="3"/>
      <c r="BW784" s="3"/>
      <c r="BX784" s="3"/>
      <c r="BY784" s="3"/>
      <c r="BZ784" s="3"/>
      <c r="CA784" s="4"/>
      <c r="CB784" s="3"/>
      <c r="CC784" s="3"/>
      <c r="CD784" s="3"/>
      <c r="CE784" s="3"/>
      <c r="CF784" s="3"/>
      <c r="CG784" s="3"/>
      <c r="CH784" s="3"/>
      <c r="CI784" s="3">
        <v>-77</v>
      </c>
      <c r="CJ784" s="4">
        <v>1</v>
      </c>
      <c r="CK784" s="3"/>
      <c r="CL784" s="3">
        <v>-193.87</v>
      </c>
      <c r="CM784" s="3"/>
      <c r="CN784" s="3">
        <v>0</v>
      </c>
      <c r="CO784" s="3"/>
      <c r="CP784" s="3">
        <v>192.57</v>
      </c>
      <c r="CQ784" s="3"/>
      <c r="CR784" s="3"/>
    </row>
    <row r="785" spans="1:96" ht="15" customHeight="1" x14ac:dyDescent="0.15">
      <c r="A785" s="1" t="s">
        <v>845</v>
      </c>
      <c r="B785" s="1" t="s">
        <v>55</v>
      </c>
      <c r="C785" s="1" t="s">
        <v>1317</v>
      </c>
      <c r="D785" s="1" t="str">
        <f>VLOOKUP(B785,VALIDAÇÃO!$B$2:$C$12,2,0)</f>
        <v>UNIQUE</v>
      </c>
      <c r="E785" s="1" t="s">
        <v>476</v>
      </c>
      <c r="F785" s="1" t="str">
        <f>VLOOKUP(E785,'[1]MAIO 25'!$D$2:$E$876,2,0)</f>
        <v>Masculino</v>
      </c>
      <c r="G785" s="1" t="str">
        <f>VLOOKUP(H785,VALIDAÇÃO!$F$2:$G$83,2,0)</f>
        <v>DIRETO</v>
      </c>
      <c r="H785" s="1" t="s">
        <v>555</v>
      </c>
      <c r="I785" s="1" t="s">
        <v>847</v>
      </c>
      <c r="J785" s="15">
        <v>45708</v>
      </c>
      <c r="K785" s="15"/>
      <c r="L785" s="2">
        <v>1405.59</v>
      </c>
      <c r="M785" s="2" t="e">
        <f>W785+X785+Y785+Z785+AA785+AB785+AC785+AD785+AE785+AF785+AH785+AJ785+AK785+AL785+AM785+AN785+AO785+AP785+AR785+AT785+AV785++AX785+AY785+AZ785+BA785+BG785+BJ785+BO785+BP785+BQ785+BV785+BW785+BX785+BZ785+CB785+CC785+CD785+CE785+CF785+CH785+CI785+CL785+CN785+BT785+BC785+BE785+BN785+BU785+CQ785+#REF!+CR785+CG785</f>
        <v>#REF!</v>
      </c>
      <c r="N785" s="2">
        <f>(V785+BR785)</f>
        <v>1386</v>
      </c>
      <c r="O785" s="2" t="e">
        <f t="shared" si="62"/>
        <v>#REF!</v>
      </c>
      <c r="P785" s="2" t="e">
        <f>O785+BS785</f>
        <v>#REF!</v>
      </c>
      <c r="Q785" s="2" t="e">
        <f t="shared" si="63"/>
        <v>#REF!</v>
      </c>
      <c r="R785" s="2" t="e">
        <f t="shared" si="64"/>
        <v>#REF!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4"/>
      <c r="AH785" s="3"/>
      <c r="AI785" s="3"/>
      <c r="AJ785" s="3"/>
      <c r="AK785" s="3">
        <v>0.63</v>
      </c>
      <c r="AL785" s="3"/>
      <c r="AM785" s="3"/>
      <c r="AN785" s="3"/>
      <c r="AO785" s="3"/>
      <c r="AP785" s="3">
        <v>143.74</v>
      </c>
      <c r="AQ785" s="4">
        <v>483.17</v>
      </c>
      <c r="AR785" s="3">
        <v>292.49</v>
      </c>
      <c r="AS785" s="4">
        <v>208.19</v>
      </c>
      <c r="AT785" s="3"/>
      <c r="AU785" s="4"/>
      <c r="AV785" s="3">
        <v>3.26</v>
      </c>
      <c r="AW785" s="4">
        <v>0</v>
      </c>
      <c r="AX785" s="3">
        <v>41.94</v>
      </c>
      <c r="AY785" s="3"/>
      <c r="AZ785" s="3"/>
      <c r="BA785" s="3">
        <v>8.07</v>
      </c>
      <c r="BB785" s="3"/>
      <c r="BC785" s="3">
        <v>-69.150000000000006</v>
      </c>
      <c r="BD785" s="4">
        <v>395.17</v>
      </c>
      <c r="BE785" s="3"/>
      <c r="BF785" s="4"/>
      <c r="BG785" s="3"/>
      <c r="BH785" s="4"/>
      <c r="BI785" s="3">
        <v>924</v>
      </c>
      <c r="BJ785" s="3">
        <v>83.89</v>
      </c>
      <c r="BK785" s="3">
        <v>15.48</v>
      </c>
      <c r="BL785" s="3"/>
      <c r="BM785" s="3"/>
      <c r="BN785" s="3"/>
      <c r="BO785" s="3">
        <v>-69.3</v>
      </c>
      <c r="BP785" s="3">
        <v>-46.2</v>
      </c>
      <c r="BQ785" s="3">
        <v>-138.6</v>
      </c>
      <c r="BR785" s="3">
        <v>-924</v>
      </c>
      <c r="BS785" s="3">
        <f t="shared" si="65"/>
        <v>924</v>
      </c>
      <c r="BT785" s="3">
        <f t="shared" si="61"/>
        <v>0</v>
      </c>
      <c r="BU785" s="3"/>
      <c r="BV785" s="3"/>
      <c r="BW785" s="3"/>
      <c r="BX785" s="3"/>
      <c r="BY785" s="3"/>
      <c r="BZ785" s="3"/>
      <c r="CA785" s="4"/>
      <c r="CB785" s="3"/>
      <c r="CC785" s="3"/>
      <c r="CD785" s="3"/>
      <c r="CE785" s="3"/>
      <c r="CF785" s="3"/>
      <c r="CG785" s="3"/>
      <c r="CH785" s="3"/>
      <c r="CI785" s="3"/>
      <c r="CJ785" s="4"/>
      <c r="CK785" s="3"/>
      <c r="CL785" s="3">
        <v>-231.18</v>
      </c>
      <c r="CM785" s="3"/>
      <c r="CN785" s="3">
        <v>0</v>
      </c>
      <c r="CO785" s="3"/>
      <c r="CP785" s="3">
        <v>225.18</v>
      </c>
      <c r="CQ785" s="3"/>
      <c r="CR785" s="3"/>
    </row>
    <row r="786" spans="1:96" ht="15" customHeight="1" x14ac:dyDescent="0.15">
      <c r="A786" s="1" t="s">
        <v>851</v>
      </c>
      <c r="B786" s="1" t="s">
        <v>633</v>
      </c>
      <c r="C786" s="1" t="s">
        <v>1372</v>
      </c>
      <c r="D786" s="1" t="str">
        <f>VLOOKUP(B786,VALIDAÇÃO!$B$2:$C$12,2,0)</f>
        <v>ESSENZA</v>
      </c>
      <c r="E786" s="1" t="s">
        <v>422</v>
      </c>
      <c r="F786" s="1" t="str">
        <f>VLOOKUP(E786,'[1]MAIO 25'!$D$2:$E$876,2,0)</f>
        <v>Masculino</v>
      </c>
      <c r="G786" s="1" t="str">
        <f>VLOOKUP(H786,VALIDAÇÃO!$F$2:$G$83,2,0)</f>
        <v>DIRETO</v>
      </c>
      <c r="H786" s="1" t="s">
        <v>649</v>
      </c>
      <c r="I786" s="1" t="s">
        <v>847</v>
      </c>
      <c r="J786" s="15">
        <v>45336</v>
      </c>
      <c r="K786" s="15"/>
      <c r="L786" s="2">
        <v>929.4</v>
      </c>
      <c r="M786" s="2" t="e">
        <f>W786+X786+Y786+Z786+AA786+AB786+AC786+AD786+AE786+AF786+AH786+AJ786+AK786+AL786+AM786+AN786+AO786+AP786+AR786+AT786+AV786++AX786+AY786+AZ786+BA786+BG786+BJ786+BO786+BP786+BQ786+BV786+BW786+BX786+BZ786+CB786+CC786+CD786+CE786+CF786+CH786+CI786+CL786+CN786+BT786+BC786+BE786+BN786+BU786+CQ786+#REF!+CR786+CG786</f>
        <v>#REF!</v>
      </c>
      <c r="N786" s="2">
        <f>(V786+BR786)</f>
        <v>1386</v>
      </c>
      <c r="O786" s="2" t="e">
        <f t="shared" si="62"/>
        <v>#REF!</v>
      </c>
      <c r="P786" s="2" t="e">
        <f>O786+BS786</f>
        <v>#REF!</v>
      </c>
      <c r="Q786" s="2" t="e">
        <f t="shared" si="63"/>
        <v>#REF!</v>
      </c>
      <c r="R786" s="2" t="e">
        <f t="shared" si="64"/>
        <v>#REF!</v>
      </c>
      <c r="S786" s="2">
        <v>2310</v>
      </c>
      <c r="T786" s="3">
        <v>1700</v>
      </c>
      <c r="U786" s="4">
        <v>10800</v>
      </c>
      <c r="V786" s="3">
        <v>2310</v>
      </c>
      <c r="W786" s="3"/>
      <c r="X786" s="3"/>
      <c r="Y786" s="3"/>
      <c r="Z786" s="3"/>
      <c r="AA786" s="3"/>
      <c r="AB786" s="3"/>
      <c r="AC786" s="3">
        <v>55.62</v>
      </c>
      <c r="AD786" s="3"/>
      <c r="AE786" s="3"/>
      <c r="AF786" s="3"/>
      <c r="AG786" s="4"/>
      <c r="AH786" s="3"/>
      <c r="AI786" s="3"/>
      <c r="AJ786" s="3"/>
      <c r="AK786" s="3">
        <v>0.19</v>
      </c>
      <c r="AL786" s="3"/>
      <c r="AM786" s="3"/>
      <c r="AN786" s="3"/>
      <c r="AO786" s="3"/>
      <c r="AP786" s="3"/>
      <c r="AQ786" s="4"/>
      <c r="AR786" s="3">
        <v>27.41</v>
      </c>
      <c r="AS786" s="4"/>
      <c r="AT786" s="3"/>
      <c r="AU786" s="4"/>
      <c r="AV786" s="3">
        <v>1.0099999999999998</v>
      </c>
      <c r="AW786" s="4"/>
      <c r="AX786" s="3">
        <v>205.8</v>
      </c>
      <c r="AY786" s="3"/>
      <c r="AZ786" s="3"/>
      <c r="BA786" s="3">
        <v>39.58</v>
      </c>
      <c r="BB786" s="3"/>
      <c r="BC786" s="3">
        <v>-51.47</v>
      </c>
      <c r="BD786" s="4">
        <v>294.14</v>
      </c>
      <c r="BE786" s="3">
        <v>-154</v>
      </c>
      <c r="BF786" s="4">
        <v>2</v>
      </c>
      <c r="BG786" s="3"/>
      <c r="BH786" s="4"/>
      <c r="BI786" s="3">
        <v>452</v>
      </c>
      <c r="BJ786" s="3">
        <v>5.27</v>
      </c>
      <c r="BK786" s="3"/>
      <c r="BL786" s="3"/>
      <c r="BM786" s="3"/>
      <c r="BN786" s="3"/>
      <c r="BO786" s="3">
        <v>-69.3</v>
      </c>
      <c r="BP786" s="3">
        <v>-46.2</v>
      </c>
      <c r="BQ786" s="3">
        <v>-138.6</v>
      </c>
      <c r="BR786" s="3">
        <v>-924</v>
      </c>
      <c r="BS786" s="3">
        <f t="shared" si="65"/>
        <v>924</v>
      </c>
      <c r="BT786" s="3">
        <f t="shared" si="61"/>
        <v>-472</v>
      </c>
      <c r="BU786" s="3"/>
      <c r="BV786" s="3"/>
      <c r="BW786" s="3"/>
      <c r="BX786" s="3"/>
      <c r="BY786" s="3"/>
      <c r="BZ786" s="3"/>
      <c r="CA786" s="4"/>
      <c r="CB786" s="3"/>
      <c r="CC786" s="3"/>
      <c r="CD786" s="3"/>
      <c r="CE786" s="3"/>
      <c r="CF786" s="3"/>
      <c r="CG786" s="3"/>
      <c r="CH786" s="3"/>
      <c r="CI786" s="3">
        <v>-154</v>
      </c>
      <c r="CJ786" s="4">
        <v>2</v>
      </c>
      <c r="CK786" s="3"/>
      <c r="CL786" s="3">
        <v>-177.91</v>
      </c>
      <c r="CM786" s="3"/>
      <c r="CN786" s="3">
        <v>0</v>
      </c>
      <c r="CO786" s="3"/>
      <c r="CP786" s="3">
        <v>178.38</v>
      </c>
      <c r="CQ786" s="3"/>
      <c r="CR786" s="3"/>
    </row>
    <row r="787" spans="1:96" ht="15" customHeight="1" x14ac:dyDescent="0.15">
      <c r="A787" s="1" t="s">
        <v>872</v>
      </c>
      <c r="B787" s="1" t="s">
        <v>437</v>
      </c>
      <c r="C787" s="1" t="s">
        <v>1373</v>
      </c>
      <c r="D787" s="1" t="str">
        <f>VLOOKUP(B787,VALIDAÇÃO!$B$2:$C$12,2,0)</f>
        <v xml:space="preserve">BOSSA </v>
      </c>
      <c r="E787" s="1" t="s">
        <v>396</v>
      </c>
      <c r="F787" s="1" t="str">
        <f>VLOOKUP(E787,'[1]MAIO 25'!$D$2:$E$876,2,0)</f>
        <v>Masculino</v>
      </c>
      <c r="G787" s="1" t="str">
        <f>VLOOKUP(H787,VALIDAÇÃO!$F$2:$G$83,2,0)</f>
        <v>INDIRETO</v>
      </c>
      <c r="H787" s="1" t="s">
        <v>473</v>
      </c>
      <c r="I787" s="1" t="s">
        <v>847</v>
      </c>
      <c r="J787" s="15">
        <v>45362</v>
      </c>
      <c r="K787" s="15"/>
      <c r="L787" s="2">
        <v>1893.75</v>
      </c>
      <c r="M787" s="2" t="e">
        <f>W787+X787+Y787+Z787+AA787+AB787+AC787+AD787+AE787+AF787+AH787+AJ787+AK787+AL787+AM787+AN787+AO787+AP787+AR787+AT787+AV787++AX787+AY787+AZ787+BA787+BG787+BJ787+BO787+BP787+BQ787+BV787+BW787+BX787+BZ787+CB787+CC787+CD787+CE787+CF787+CH787+CI787+CL787+CN787+BT787+BC787+BE787+BN787+BU787+CQ787+#REF!+CR787+CG787</f>
        <v>#REF!</v>
      </c>
      <c r="N787" s="2">
        <f>(V787+BR787)</f>
        <v>2207.7700000000004</v>
      </c>
      <c r="O787" s="2" t="e">
        <f t="shared" si="62"/>
        <v>#REF!</v>
      </c>
      <c r="P787" s="2" t="e">
        <f>O787+BS787</f>
        <v>#REF!</v>
      </c>
      <c r="Q787" s="2" t="e">
        <f t="shared" si="63"/>
        <v>#REF!</v>
      </c>
      <c r="R787" s="2" t="e">
        <f t="shared" si="64"/>
        <v>#REF!</v>
      </c>
      <c r="S787" s="2">
        <v>3679.61</v>
      </c>
      <c r="T787" s="3"/>
      <c r="U787" s="4"/>
      <c r="V787" s="3">
        <v>3679.61</v>
      </c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4"/>
      <c r="AH787" s="3"/>
      <c r="AI787" s="3"/>
      <c r="AJ787" s="3"/>
      <c r="AK787" s="3"/>
      <c r="AL787" s="3"/>
      <c r="AM787" s="3"/>
      <c r="AN787" s="3"/>
      <c r="AO787" s="3"/>
      <c r="AP787" s="3"/>
      <c r="AQ787" s="4"/>
      <c r="AR787" s="3"/>
      <c r="AS787" s="4"/>
      <c r="AT787" s="3"/>
      <c r="AU787" s="4"/>
      <c r="AV787" s="3"/>
      <c r="AW787" s="4">
        <v>0</v>
      </c>
      <c r="AX787" s="3">
        <v>420</v>
      </c>
      <c r="AY787" s="3"/>
      <c r="AZ787" s="3"/>
      <c r="BA787" s="3">
        <v>80.77</v>
      </c>
      <c r="BB787" s="3"/>
      <c r="BC787" s="3"/>
      <c r="BD787" s="4"/>
      <c r="BE787" s="3"/>
      <c r="BF787" s="4"/>
      <c r="BG787" s="3"/>
      <c r="BH787" s="4"/>
      <c r="BI787" s="3">
        <v>924</v>
      </c>
      <c r="BJ787" s="3"/>
      <c r="BK787" s="3">
        <v>26.64</v>
      </c>
      <c r="BL787" s="3"/>
      <c r="BM787" s="3"/>
      <c r="BN787" s="3"/>
      <c r="BO787" s="3">
        <v>-52.14</v>
      </c>
      <c r="BP787" s="3"/>
      <c r="BQ787" s="3">
        <v>-220.78</v>
      </c>
      <c r="BR787" s="3">
        <v>-1471.84</v>
      </c>
      <c r="BS787" s="3">
        <f t="shared" si="65"/>
        <v>1471.84</v>
      </c>
      <c r="BT787" s="3">
        <f t="shared" si="61"/>
        <v>-547.83999999999992</v>
      </c>
      <c r="BU787" s="3"/>
      <c r="BV787" s="3">
        <v>-5</v>
      </c>
      <c r="BW787" s="3"/>
      <c r="BX787" s="3"/>
      <c r="BY787" s="3"/>
      <c r="BZ787" s="3"/>
      <c r="CA787" s="4"/>
      <c r="CB787" s="3"/>
      <c r="CC787" s="3"/>
      <c r="CD787" s="3"/>
      <c r="CE787" s="3"/>
      <c r="CF787" s="3"/>
      <c r="CG787" s="3"/>
      <c r="CH787" s="3"/>
      <c r="CI787" s="3"/>
      <c r="CJ787" s="4"/>
      <c r="CK787" s="3"/>
      <c r="CL787" s="3">
        <v>-395.05</v>
      </c>
      <c r="CM787" s="3"/>
      <c r="CN787" s="3">
        <v>-141.82</v>
      </c>
      <c r="CO787" s="3"/>
      <c r="CP787" s="3">
        <v>334.43</v>
      </c>
      <c r="CQ787" s="3"/>
      <c r="CR787" s="3"/>
    </row>
    <row r="788" spans="1:96" ht="15" customHeight="1" x14ac:dyDescent="0.15">
      <c r="A788" s="1" t="s">
        <v>955</v>
      </c>
      <c r="B788" s="1" t="s">
        <v>275</v>
      </c>
      <c r="C788" s="1" t="s">
        <v>888</v>
      </c>
      <c r="D788" s="1" t="str">
        <f>VLOOKUP(B788,VALIDAÇÃO!$B$2:$C$12,2,0)</f>
        <v>ÂNGELA</v>
      </c>
      <c r="E788" s="1" t="s">
        <v>1941</v>
      </c>
      <c r="F788" s="1" t="e">
        <f>VLOOKUP(E788,'[1]MAIO 25'!$D$2:$E$876,2,0)</f>
        <v>#N/A</v>
      </c>
      <c r="G788" s="1" t="str">
        <f>VLOOKUP(H788,VALIDAÇÃO!$F$2:$G$83,2,0)</f>
        <v>DIRETO</v>
      </c>
      <c r="H788" s="1" t="s">
        <v>1520</v>
      </c>
      <c r="I788" s="1" t="s">
        <v>847</v>
      </c>
      <c r="J788" s="15">
        <v>45839</v>
      </c>
      <c r="K788" s="15"/>
      <c r="L788" s="2">
        <v>1623.45</v>
      </c>
      <c r="M788" s="2" t="e">
        <f>W788+X788+Y788+Z788+AA788+AB788+AC788+AD788+AE788+AF788+AH788+AJ788+AK788+AL788+AM788+AN788+AO788+AP788+AR788+AT788+AV788++AX788+AY788+AZ788+BA788+BG788+BJ788+BO788+BP788+BQ788+BV788+BW788+BX788+BZ788+CB788+CC788+CD788+CE788+CF788+CH788+CI788+CL788+CN788+BT788+BC788+BE788+BN788+BU788+CQ788+#REF!+CR788+CG788</f>
        <v>#REF!</v>
      </c>
      <c r="N788" s="2">
        <f>(V788+BR788)</f>
        <v>1266</v>
      </c>
      <c r="O788" s="2" t="e">
        <f t="shared" si="62"/>
        <v>#REF!</v>
      </c>
      <c r="P788" s="2" t="e">
        <f>O788+BS788</f>
        <v>#REF!</v>
      </c>
      <c r="Q788" s="2" t="e">
        <f t="shared" si="63"/>
        <v>#REF!</v>
      </c>
      <c r="R788" s="2" t="e">
        <f t="shared" si="64"/>
        <v>#REF!</v>
      </c>
      <c r="S788" s="2">
        <v>2310</v>
      </c>
      <c r="T788" s="3"/>
      <c r="U788" s="4"/>
      <c r="V788" s="3">
        <v>2310</v>
      </c>
      <c r="W788" s="3"/>
      <c r="X788" s="3"/>
      <c r="Y788" s="3"/>
      <c r="Z788" s="3"/>
      <c r="AA788" s="3"/>
      <c r="AB788" s="3"/>
      <c r="AC788" s="3">
        <v>55.62</v>
      </c>
      <c r="AD788" s="3"/>
      <c r="AE788" s="3">
        <v>100</v>
      </c>
      <c r="AF788" s="3"/>
      <c r="AG788" s="4"/>
      <c r="AH788" s="3"/>
      <c r="AI788" s="3"/>
      <c r="AJ788" s="3"/>
      <c r="AK788" s="3">
        <v>7.0000000000000007E-2</v>
      </c>
      <c r="AL788" s="3"/>
      <c r="AM788" s="3"/>
      <c r="AN788" s="3">
        <v>120</v>
      </c>
      <c r="AO788" s="3"/>
      <c r="AP788" s="3"/>
      <c r="AQ788" s="4"/>
      <c r="AR788" s="3">
        <v>6.25</v>
      </c>
      <c r="AS788" s="4">
        <v>1414</v>
      </c>
      <c r="AT788" s="3"/>
      <c r="AU788" s="4"/>
      <c r="AV788" s="3">
        <v>0.38</v>
      </c>
      <c r="AW788" s="4"/>
      <c r="AX788" s="3">
        <v>339.68</v>
      </c>
      <c r="AY788" s="3"/>
      <c r="AZ788" s="3"/>
      <c r="BA788" s="3">
        <v>65.319999999999993</v>
      </c>
      <c r="BB788" s="3"/>
      <c r="BC788" s="3"/>
      <c r="BD788" s="4"/>
      <c r="BE788" s="3"/>
      <c r="BF788" s="4"/>
      <c r="BG788" s="3"/>
      <c r="BH788" s="4"/>
      <c r="BI788" s="3">
        <v>695.2</v>
      </c>
      <c r="BJ788" s="3">
        <v>1.2</v>
      </c>
      <c r="BK788" s="3">
        <v>106.49</v>
      </c>
      <c r="BL788" s="3"/>
      <c r="BM788" s="3"/>
      <c r="BN788" s="3"/>
      <c r="BO788" s="3">
        <v>-62.58</v>
      </c>
      <c r="BP788" s="3">
        <v>-46.2</v>
      </c>
      <c r="BQ788" s="3"/>
      <c r="BR788" s="3">
        <v>-1044</v>
      </c>
      <c r="BS788" s="3">
        <f t="shared" si="65"/>
        <v>1044</v>
      </c>
      <c r="BT788" s="3">
        <f t="shared" si="61"/>
        <v>-348.79999999999995</v>
      </c>
      <c r="BU788" s="3"/>
      <c r="BV788" s="3"/>
      <c r="BW788" s="3"/>
      <c r="BX788" s="3"/>
      <c r="BY788" s="3"/>
      <c r="BZ788" s="3"/>
      <c r="CA788" s="4"/>
      <c r="CB788" s="3"/>
      <c r="CC788" s="3"/>
      <c r="CD788" s="3"/>
      <c r="CE788" s="3"/>
      <c r="CF788" s="3"/>
      <c r="CG788" s="3"/>
      <c r="CH788" s="3"/>
      <c r="CI788" s="3"/>
      <c r="CJ788" s="4"/>
      <c r="CK788" s="3"/>
      <c r="CL788" s="3">
        <v>-222.29</v>
      </c>
      <c r="CM788" s="3"/>
      <c r="CN788" s="3">
        <v>0</v>
      </c>
      <c r="CO788" s="3"/>
      <c r="CP788" s="3">
        <v>217.83</v>
      </c>
      <c r="CQ788" s="3"/>
      <c r="CR788" s="3"/>
    </row>
    <row r="789" spans="1:96" ht="15" customHeight="1" x14ac:dyDescent="0.15">
      <c r="A789" s="1" t="s">
        <v>855</v>
      </c>
      <c r="B789" s="1" t="s">
        <v>509</v>
      </c>
      <c r="C789" s="1" t="s">
        <v>1784</v>
      </c>
      <c r="D789" s="1" t="str">
        <f>VLOOKUP(B789,VALIDAÇÃO!$B$2:$C$12,2,0)</f>
        <v>AUGURI</v>
      </c>
      <c r="E789" s="1" t="s">
        <v>614</v>
      </c>
      <c r="F789" s="1" t="str">
        <f>VLOOKUP(E789,'[1]MAIO 25'!$D$2:$E$876,2,0)</f>
        <v>Masculino</v>
      </c>
      <c r="G789" s="1" t="str">
        <f>VLOOKUP(H789,VALIDAÇÃO!$F$2:$G$83,2,0)</f>
        <v>DIRETO</v>
      </c>
      <c r="H789" s="1" t="s">
        <v>1518</v>
      </c>
      <c r="I789" s="1" t="s">
        <v>847</v>
      </c>
      <c r="J789" s="15">
        <v>45817</v>
      </c>
      <c r="K789" s="15"/>
      <c r="L789" s="2">
        <v>1722.41</v>
      </c>
      <c r="M789" s="2" t="e">
        <f>W789+X789+Y789+Z789+AA789+AB789+AC789+AD789+AE789+AF789+AH789+AJ789+AK789+AL789+AM789+AN789+AO789+AP789+AR789+AT789+AV789++AX789+AY789+AZ789+BA789+BG789+BJ789+BO789+BP789+BQ789+BV789+BW789+BX789+BZ789+CB789+CC789+CD789+CE789+CF789+CH789+CI789+CL789+CN789+BT789+BC789+BE789+BN789+BU789+CQ789+#REF!+CR789+CG789</f>
        <v>#REF!</v>
      </c>
      <c r="N789" s="2">
        <f>(V789+BR789)</f>
        <v>1042.8</v>
      </c>
      <c r="O789" s="2" t="e">
        <f t="shared" si="62"/>
        <v>#REF!</v>
      </c>
      <c r="P789" s="2" t="e">
        <f>O789+BS789</f>
        <v>#REF!</v>
      </c>
      <c r="Q789" s="2" t="e">
        <f t="shared" si="63"/>
        <v>#REF!</v>
      </c>
      <c r="R789" s="2" t="e">
        <f t="shared" si="64"/>
        <v>#REF!</v>
      </c>
      <c r="S789" s="2">
        <v>1738</v>
      </c>
      <c r="T789" s="3"/>
      <c r="U789" s="4"/>
      <c r="V789" s="3">
        <v>1738</v>
      </c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/>
      <c r="AH789" s="3"/>
      <c r="AI789" s="3"/>
      <c r="AJ789" s="3"/>
      <c r="AK789" s="3">
        <v>7.44</v>
      </c>
      <c r="AL789" s="3"/>
      <c r="AM789" s="3"/>
      <c r="AN789" s="3"/>
      <c r="AO789" s="3"/>
      <c r="AP789" s="3">
        <v>217.34</v>
      </c>
      <c r="AQ789" s="4">
        <v>971</v>
      </c>
      <c r="AR789" s="3"/>
      <c r="AS789" s="4">
        <v>642.14</v>
      </c>
      <c r="AT789" s="3"/>
      <c r="AU789" s="4"/>
      <c r="AV789" s="3">
        <v>30.98</v>
      </c>
      <c r="AW789" s="4">
        <v>0</v>
      </c>
      <c r="AX789" s="3">
        <v>403.23</v>
      </c>
      <c r="AY789" s="3"/>
      <c r="AZ789" s="3"/>
      <c r="BA789" s="3">
        <v>96.78</v>
      </c>
      <c r="BB789" s="3"/>
      <c r="BC789" s="3">
        <v>-32.130000000000003</v>
      </c>
      <c r="BD789" s="4">
        <v>244</v>
      </c>
      <c r="BE789" s="3"/>
      <c r="BF789" s="4"/>
      <c r="BG789" s="3">
        <v>125.87</v>
      </c>
      <c r="BH789" s="4">
        <v>478</v>
      </c>
      <c r="BI789" s="3">
        <v>695.2</v>
      </c>
      <c r="BJ789" s="3">
        <v>82.37</v>
      </c>
      <c r="BK789" s="3">
        <v>143.97</v>
      </c>
      <c r="BL789" s="3"/>
      <c r="BM789" s="3"/>
      <c r="BN789" s="3"/>
      <c r="BO789" s="3"/>
      <c r="BP789" s="3">
        <v>-34.76</v>
      </c>
      <c r="BQ789" s="3"/>
      <c r="BR789" s="3">
        <v>-695.2</v>
      </c>
      <c r="BS789" s="3">
        <f t="shared" si="65"/>
        <v>695.2</v>
      </c>
      <c r="BT789" s="3">
        <f t="shared" si="61"/>
        <v>0</v>
      </c>
      <c r="BU789" s="3"/>
      <c r="BV789" s="3"/>
      <c r="BW789" s="3"/>
      <c r="BX789" s="3"/>
      <c r="BY789" s="3"/>
      <c r="BZ789" s="3"/>
      <c r="CA789" s="4"/>
      <c r="CB789" s="3"/>
      <c r="CC789" s="3"/>
      <c r="CD789" s="3"/>
      <c r="CE789" s="3"/>
      <c r="CF789" s="3"/>
      <c r="CG789" s="3"/>
      <c r="CH789" s="3"/>
      <c r="CI789" s="3"/>
      <c r="CJ789" s="4"/>
      <c r="CK789" s="3"/>
      <c r="CL789" s="3">
        <v>-217.51</v>
      </c>
      <c r="CM789" s="3"/>
      <c r="CN789" s="3">
        <v>0</v>
      </c>
      <c r="CO789" s="3"/>
      <c r="CP789" s="3">
        <v>213.59</v>
      </c>
      <c r="CQ789" s="3"/>
      <c r="CR789" s="3"/>
    </row>
    <row r="790" spans="1:96" ht="15" customHeight="1" x14ac:dyDescent="0.15">
      <c r="A790" s="1" t="s">
        <v>848</v>
      </c>
      <c r="B790" s="1" t="s">
        <v>574</v>
      </c>
      <c r="C790" s="1" t="s">
        <v>1045</v>
      </c>
      <c r="D790" s="1" t="str">
        <f>VLOOKUP(B790,VALIDAÇÃO!$B$2:$C$12,2,0)</f>
        <v>MARIE CURIE</v>
      </c>
      <c r="E790" s="1" t="s">
        <v>614</v>
      </c>
      <c r="F790" s="1" t="str">
        <f>VLOOKUP(E790,'[1]MAIO 25'!$D$2:$E$876,2,0)</f>
        <v>Masculino</v>
      </c>
      <c r="G790" s="1" t="str">
        <f>VLOOKUP(H790,VALIDAÇÃO!$F$2:$G$83,2,0)</f>
        <v>DIRETO</v>
      </c>
      <c r="H790" s="1" t="s">
        <v>1518</v>
      </c>
      <c r="I790" s="1" t="s">
        <v>850</v>
      </c>
      <c r="J790" s="15">
        <v>45609</v>
      </c>
      <c r="K790" s="15"/>
      <c r="L790" s="2">
        <v>1236.46</v>
      </c>
      <c r="M790" s="2" t="e">
        <f>W790+X790+Y790+Z790+AA790+AB790+AC790+AD790+AE790+AF790+AH790+AJ790+AK790+AL790+AM790+AN790+AO790+AP790+AR790+AT790+AV790++AX790+AY790+AZ790+BA790+BG790+BJ790+BO790+BP790+BQ790+BV790+BW790+BX790+BZ790+CB790+CC790+CD790+CE790+CF790+CH790+CI790+CL790+CN790+BT790+BC790+BE790+BN790+BU790+CQ790+#REF!+CR790+CG790</f>
        <v>#REF!</v>
      </c>
      <c r="N790" s="2">
        <f>(V790+BR790)</f>
        <v>918.8</v>
      </c>
      <c r="O790" s="2" t="e">
        <f t="shared" si="62"/>
        <v>#REF!</v>
      </c>
      <c r="P790" s="2" t="e">
        <f>O790+BS790</f>
        <v>#REF!</v>
      </c>
      <c r="Q790" s="2" t="e">
        <f t="shared" si="63"/>
        <v>#REF!</v>
      </c>
      <c r="R790" s="2" t="e">
        <f t="shared" si="64"/>
        <v>#REF!</v>
      </c>
      <c r="S790" s="2">
        <v>1738</v>
      </c>
      <c r="T790" s="3"/>
      <c r="U790" s="4"/>
      <c r="V790" s="3">
        <v>1738</v>
      </c>
      <c r="W790" s="3"/>
      <c r="X790" s="3"/>
      <c r="Y790" s="3"/>
      <c r="Z790" s="3"/>
      <c r="AA790" s="3"/>
      <c r="AB790" s="3"/>
      <c r="AC790" s="3"/>
      <c r="AD790" s="3">
        <v>100</v>
      </c>
      <c r="AE790" s="3">
        <v>100</v>
      </c>
      <c r="AF790" s="3"/>
      <c r="AG790" s="4"/>
      <c r="AH790" s="3"/>
      <c r="AI790" s="3"/>
      <c r="AJ790" s="3"/>
      <c r="AK790" s="3">
        <v>0.92</v>
      </c>
      <c r="AL790" s="3"/>
      <c r="AM790" s="3"/>
      <c r="AN790" s="3">
        <v>124</v>
      </c>
      <c r="AO790" s="3"/>
      <c r="AP790" s="3">
        <v>80.400000000000006</v>
      </c>
      <c r="AQ790" s="4">
        <v>359.19</v>
      </c>
      <c r="AR790" s="3">
        <v>62.49</v>
      </c>
      <c r="AS790" s="4">
        <v>740.17</v>
      </c>
      <c r="AT790" s="3"/>
      <c r="AU790" s="4"/>
      <c r="AV790" s="3">
        <v>4.8</v>
      </c>
      <c r="AW790" s="4">
        <v>0</v>
      </c>
      <c r="AX790" s="3">
        <v>141.9</v>
      </c>
      <c r="AY790" s="3"/>
      <c r="AZ790" s="3"/>
      <c r="BA790" s="3">
        <v>27.29</v>
      </c>
      <c r="BB790" s="3"/>
      <c r="BC790" s="3"/>
      <c r="BD790" s="4"/>
      <c r="BE790" s="3"/>
      <c r="BF790" s="4"/>
      <c r="BG790" s="3"/>
      <c r="BH790" s="4"/>
      <c r="BI790" s="3">
        <v>695.2</v>
      </c>
      <c r="BJ790" s="3">
        <v>27.48</v>
      </c>
      <c r="BK790" s="3">
        <v>50.42</v>
      </c>
      <c r="BL790" s="3"/>
      <c r="BM790" s="3"/>
      <c r="BN790" s="3"/>
      <c r="BO790" s="3">
        <v>-52.14</v>
      </c>
      <c r="BP790" s="3">
        <v>-34.76</v>
      </c>
      <c r="BQ790" s="3"/>
      <c r="BR790" s="3">
        <v>-819.2</v>
      </c>
      <c r="BS790" s="3">
        <f t="shared" si="65"/>
        <v>819.2</v>
      </c>
      <c r="BT790" s="3">
        <f t="shared" si="61"/>
        <v>-124</v>
      </c>
      <c r="BU790" s="3"/>
      <c r="BV790" s="3"/>
      <c r="BW790" s="3"/>
      <c r="BX790" s="3"/>
      <c r="BY790" s="3"/>
      <c r="BZ790" s="3"/>
      <c r="CA790" s="4"/>
      <c r="CB790" s="3"/>
      <c r="CC790" s="3"/>
      <c r="CD790" s="3"/>
      <c r="CE790" s="3"/>
      <c r="CF790" s="3"/>
      <c r="CG790" s="3"/>
      <c r="CH790" s="3"/>
      <c r="CI790" s="3"/>
      <c r="CJ790" s="4"/>
      <c r="CK790" s="3"/>
      <c r="CL790" s="3">
        <v>-164.72</v>
      </c>
      <c r="CM790" s="3"/>
      <c r="CN790" s="3">
        <v>0</v>
      </c>
      <c r="CO790" s="3"/>
      <c r="CP790" s="3">
        <v>166.66</v>
      </c>
      <c r="CQ790" s="3"/>
      <c r="CR790" s="3"/>
    </row>
    <row r="791" spans="1:96" ht="15" customHeight="1" x14ac:dyDescent="0.15">
      <c r="A791" s="1" t="s">
        <v>855</v>
      </c>
      <c r="B791" s="1" t="s">
        <v>509</v>
      </c>
      <c r="C791" s="1" t="s">
        <v>1374</v>
      </c>
      <c r="D791" s="1" t="str">
        <f>VLOOKUP(B791,VALIDAÇÃO!$B$2:$C$12,2,0)</f>
        <v>AUGURI</v>
      </c>
      <c r="E791" s="1" t="s">
        <v>414</v>
      </c>
      <c r="F791" s="1" t="str">
        <f>VLOOKUP(E791,'[1]MAIO 25'!$D$2:$E$876,2,0)</f>
        <v>Masculino</v>
      </c>
      <c r="G791" s="1" t="str">
        <f>VLOOKUP(H791,VALIDAÇÃO!$F$2:$G$83,2,0)</f>
        <v>DIRETO</v>
      </c>
      <c r="H791" s="1" t="s">
        <v>1520</v>
      </c>
      <c r="I791" s="1" t="s">
        <v>847</v>
      </c>
      <c r="J791" s="15">
        <v>45552</v>
      </c>
      <c r="K791" s="15"/>
      <c r="L791" s="2">
        <v>2260.9899999999998</v>
      </c>
      <c r="M791" s="2" t="e">
        <f>W791+X791+Y791+Z791+AA791+AB791+AC791+AD791+AE791+AF791+AH791+AJ791+AK791+AL791+AM791+AN791+AO791+AP791+AR791+AT791+AV791++AX791+AY791+AZ791+BA791+BG791+BJ791+BO791+BP791+BQ791+BV791+BW791+BX791+BZ791+CB791+CC791+CD791+CE791+CF791+CH791+CI791+CL791+CN791+BT791+BC791+BE791+BN791+BU791+CQ791+#REF!+CR791+CG791</f>
        <v>#REF!</v>
      </c>
      <c r="N791" s="2">
        <f>(V791+BR791)</f>
        <v>1296</v>
      </c>
      <c r="O791" s="2" t="e">
        <f t="shared" si="62"/>
        <v>#REF!</v>
      </c>
      <c r="P791" s="2" t="e">
        <f>O791+BS791</f>
        <v>#REF!</v>
      </c>
      <c r="Q791" s="2" t="e">
        <f t="shared" si="63"/>
        <v>#REF!</v>
      </c>
      <c r="R791" s="2" t="e">
        <f t="shared" si="64"/>
        <v>#REF!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4"/>
      <c r="AH791" s="3"/>
      <c r="AI791" s="3"/>
      <c r="AJ791" s="3"/>
      <c r="AK791" s="3">
        <v>2.99</v>
      </c>
      <c r="AL791" s="3"/>
      <c r="AM791" s="3"/>
      <c r="AN791" s="3">
        <v>180</v>
      </c>
      <c r="AO791" s="3"/>
      <c r="AP791" s="3"/>
      <c r="AQ791" s="4"/>
      <c r="AR791" s="3">
        <v>86.57</v>
      </c>
      <c r="AS791" s="4">
        <v>245</v>
      </c>
      <c r="AT791" s="3"/>
      <c r="AU791" s="4"/>
      <c r="AV791" s="3">
        <v>12.44</v>
      </c>
      <c r="AW791" s="4"/>
      <c r="AX791" s="3">
        <v>806.45</v>
      </c>
      <c r="AY791" s="3"/>
      <c r="AZ791" s="3"/>
      <c r="BA791" s="3">
        <v>193.55</v>
      </c>
      <c r="BB791" s="3"/>
      <c r="BC791" s="3">
        <v>-15.05</v>
      </c>
      <c r="BD791" s="4">
        <v>86</v>
      </c>
      <c r="BE791" s="3"/>
      <c r="BF791" s="4"/>
      <c r="BG791" s="3"/>
      <c r="BH791" s="4"/>
      <c r="BI791" s="3">
        <v>1669.2</v>
      </c>
      <c r="BJ791" s="3">
        <v>20.78</v>
      </c>
      <c r="BK791" s="3">
        <v>96.6</v>
      </c>
      <c r="BL791" s="3"/>
      <c r="BM791" s="3"/>
      <c r="BN791" s="3"/>
      <c r="BO791" s="3"/>
      <c r="BP791" s="3">
        <v>-46.2</v>
      </c>
      <c r="BQ791" s="3"/>
      <c r="BR791" s="3">
        <v>-1014</v>
      </c>
      <c r="BS791" s="3">
        <f t="shared" si="65"/>
        <v>1014</v>
      </c>
      <c r="BT791" s="3">
        <f t="shared" si="61"/>
        <v>655.20000000000005</v>
      </c>
      <c r="BU791" s="3"/>
      <c r="BV791" s="3"/>
      <c r="BW791" s="3"/>
      <c r="BX791" s="3"/>
      <c r="BY791" s="3"/>
      <c r="BZ791" s="3"/>
      <c r="CA791" s="4"/>
      <c r="CB791" s="3"/>
      <c r="CC791" s="3"/>
      <c r="CD791" s="3"/>
      <c r="CE791" s="3"/>
      <c r="CF791" s="3"/>
      <c r="CG791" s="3"/>
      <c r="CH791" s="3"/>
      <c r="CI791" s="3"/>
      <c r="CJ791" s="4"/>
      <c r="CK791" s="3"/>
      <c r="CL791" s="3">
        <v>-303.52999999999997</v>
      </c>
      <c r="CM791" s="3"/>
      <c r="CN791" s="3">
        <v>-28.63</v>
      </c>
      <c r="CO791" s="3"/>
      <c r="CP791" s="3">
        <v>273.41000000000003</v>
      </c>
      <c r="CQ791" s="3"/>
      <c r="CR791" s="3"/>
    </row>
    <row r="792" spans="1:96" ht="15" customHeight="1" x14ac:dyDescent="0.15">
      <c r="A792" s="1" t="s">
        <v>848</v>
      </c>
      <c r="B792" s="1" t="s">
        <v>574</v>
      </c>
      <c r="C792" s="1" t="s">
        <v>1314</v>
      </c>
      <c r="D792" s="1" t="str">
        <f>VLOOKUP(B792,VALIDAÇÃO!$B$2:$C$12,2,0)</f>
        <v>MARIE CURIE</v>
      </c>
      <c r="E792" s="1" t="s">
        <v>795</v>
      </c>
      <c r="F792" s="1" t="str">
        <f>VLOOKUP(E792,'[1]MAIO 25'!$D$2:$E$876,2,0)</f>
        <v>Masculino</v>
      </c>
      <c r="G792" s="1" t="str">
        <f>VLOOKUP(H792,VALIDAÇÃO!$F$2:$G$83,2,0)</f>
        <v>DIRETO</v>
      </c>
      <c r="H792" s="1" t="s">
        <v>1518</v>
      </c>
      <c r="I792" s="1" t="s">
        <v>850</v>
      </c>
      <c r="J792" s="15">
        <v>45748</v>
      </c>
      <c r="K792" s="15"/>
      <c r="L792" s="2">
        <v>1546.97</v>
      </c>
      <c r="M792" s="2" t="e">
        <f>W792+X792+Y792+Z792+AA792+AB792+AC792+AD792+AE792+AF792+AH792+AJ792+AK792+AL792+AM792+AN792+AO792+AP792+AR792+AT792+AV792++AX792+AY792+AZ792+BA792+BG792+BJ792+BO792+BP792+BQ792+BV792+BW792+BX792+BZ792+CB792+CC792+CD792+CE792+CF792+CH792+CI792+CL792+CN792+BT792+BC792+BE792+BN792+BU792+CQ792+#REF!+CR792+CG792</f>
        <v>#REF!</v>
      </c>
      <c r="N792" s="2">
        <f>(V792+BR792)</f>
        <v>1042.8</v>
      </c>
      <c r="O792" s="2" t="e">
        <f t="shared" si="62"/>
        <v>#REF!</v>
      </c>
      <c r="P792" s="2" t="e">
        <f>O792+BS792</f>
        <v>#REF!</v>
      </c>
      <c r="Q792" s="2" t="e">
        <f t="shared" si="63"/>
        <v>#REF!</v>
      </c>
      <c r="R792" s="2" t="e">
        <f t="shared" si="64"/>
        <v>#REF!</v>
      </c>
      <c r="S792" s="2">
        <v>1738</v>
      </c>
      <c r="T792" s="3"/>
      <c r="U792" s="4"/>
      <c r="V792" s="3">
        <v>1738</v>
      </c>
      <c r="W792" s="3"/>
      <c r="X792" s="3"/>
      <c r="Y792" s="3">
        <v>0.19</v>
      </c>
      <c r="Z792" s="3"/>
      <c r="AA792" s="3"/>
      <c r="AB792" s="3"/>
      <c r="AC792" s="3"/>
      <c r="AD792" s="3"/>
      <c r="AE792" s="3"/>
      <c r="AF792" s="3"/>
      <c r="AG792" s="4"/>
      <c r="AH792" s="3"/>
      <c r="AI792" s="3"/>
      <c r="AJ792" s="3"/>
      <c r="AK792" s="3">
        <v>2.1</v>
      </c>
      <c r="AL792" s="3"/>
      <c r="AM792" s="3"/>
      <c r="AN792" s="3"/>
      <c r="AO792" s="3"/>
      <c r="AP792" s="3">
        <v>194.55</v>
      </c>
      <c r="AQ792" s="4">
        <v>869.19</v>
      </c>
      <c r="AR792" s="3">
        <v>491.31</v>
      </c>
      <c r="AS792" s="4">
        <v>34</v>
      </c>
      <c r="AT792" s="3"/>
      <c r="AU792" s="4"/>
      <c r="AV792" s="3">
        <v>10.9</v>
      </c>
      <c r="AW792" s="4">
        <v>0</v>
      </c>
      <c r="AX792" s="3">
        <v>67.099999999999994</v>
      </c>
      <c r="AY792" s="3"/>
      <c r="AZ792" s="3"/>
      <c r="BA792" s="3">
        <v>12.9</v>
      </c>
      <c r="BB792" s="3"/>
      <c r="BC792" s="3"/>
      <c r="BD792" s="4"/>
      <c r="BE792" s="3"/>
      <c r="BF792" s="4"/>
      <c r="BG792" s="3"/>
      <c r="BH792" s="4"/>
      <c r="BI792" s="3">
        <v>924</v>
      </c>
      <c r="BJ792" s="3">
        <v>131.93</v>
      </c>
      <c r="BK792" s="3">
        <v>70.289999999999992</v>
      </c>
      <c r="BL792" s="3"/>
      <c r="BM792" s="3"/>
      <c r="BN792" s="3"/>
      <c r="BO792" s="3">
        <v>-52.14</v>
      </c>
      <c r="BP792" s="3">
        <v>-34.76</v>
      </c>
      <c r="BQ792" s="3">
        <v>-104.28</v>
      </c>
      <c r="BR792" s="3">
        <v>-695.2</v>
      </c>
      <c r="BS792" s="3">
        <f t="shared" si="65"/>
        <v>695.2</v>
      </c>
      <c r="BT792" s="3">
        <f t="shared" si="61"/>
        <v>228.79999999999995</v>
      </c>
      <c r="BU792" s="3"/>
      <c r="BV792" s="3"/>
      <c r="BW792" s="3"/>
      <c r="BX792" s="3"/>
      <c r="BY792" s="3"/>
      <c r="BZ792" s="3"/>
      <c r="CA792" s="4"/>
      <c r="CB792" s="3"/>
      <c r="CC792" s="3"/>
      <c r="CD792" s="3"/>
      <c r="CE792" s="3"/>
      <c r="CF792" s="3"/>
      <c r="CG792" s="3"/>
      <c r="CH792" s="3"/>
      <c r="CI792" s="3"/>
      <c r="CJ792" s="4"/>
      <c r="CK792" s="3"/>
      <c r="CL792" s="3">
        <v>-215.63</v>
      </c>
      <c r="CM792" s="3"/>
      <c r="CN792" s="3">
        <v>0</v>
      </c>
      <c r="CO792" s="3"/>
      <c r="CP792" s="3">
        <v>211.91</v>
      </c>
      <c r="CQ792" s="3"/>
      <c r="CR792" s="3"/>
    </row>
    <row r="793" spans="1:96" ht="15" customHeight="1" x14ac:dyDescent="0.15">
      <c r="A793" s="1" t="s">
        <v>851</v>
      </c>
      <c r="B793" s="1" t="s">
        <v>633</v>
      </c>
      <c r="C793" s="1" t="s">
        <v>1299</v>
      </c>
      <c r="D793" s="1" t="str">
        <f>VLOOKUP(B793,VALIDAÇÃO!$B$2:$C$12,2,0)</f>
        <v>ESSENZA</v>
      </c>
      <c r="E793" s="1" t="s">
        <v>25</v>
      </c>
      <c r="F793" s="1" t="str">
        <f>VLOOKUP(E793,'[1]MAIO 25'!$D$2:$E$876,2,0)</f>
        <v>Masculino</v>
      </c>
      <c r="G793" s="1" t="str">
        <f>VLOOKUP(H793,VALIDAÇÃO!$F$2:$G$83,2,0)</f>
        <v>DIRETO</v>
      </c>
      <c r="H793" s="1" t="s">
        <v>494</v>
      </c>
      <c r="I793" s="1" t="s">
        <v>847</v>
      </c>
      <c r="J793" s="15">
        <v>45607</v>
      </c>
      <c r="K793" s="15"/>
      <c r="L793" s="2">
        <v>1914.19</v>
      </c>
      <c r="M793" s="2" t="e">
        <f>W793+X793+Y793+Z793+AA793+AB793+AC793+AD793+AE793+AF793+AH793+AJ793+AK793+AL793+AM793+AN793+AO793+AP793+AR793+AT793+AV793++AX793+AY793+AZ793+BA793+BG793+BJ793+BO793+BP793+BQ793+BV793+BW793+BX793+BZ793+CB793+CC793+CD793+CE793+CF793+CH793+CI793+CL793+CN793+BT793+BC793+BE793+BN793+BU793+CQ793+#REF!+CR793+CG793</f>
        <v>#REF!</v>
      </c>
      <c r="N793" s="2">
        <f>(V793+BR793)</f>
        <v>1330.6</v>
      </c>
      <c r="O793" s="2" t="e">
        <f t="shared" si="62"/>
        <v>#REF!</v>
      </c>
      <c r="P793" s="2" t="e">
        <f>O793+BS793</f>
        <v>#REF!</v>
      </c>
      <c r="Q793" s="2" t="e">
        <f t="shared" si="63"/>
        <v>#REF!</v>
      </c>
      <c r="R793" s="2" t="e">
        <f t="shared" si="64"/>
        <v>#REF!</v>
      </c>
      <c r="S793" s="2">
        <v>2310</v>
      </c>
      <c r="T793" s="3"/>
      <c r="U793" s="4"/>
      <c r="V793" s="3">
        <v>2310</v>
      </c>
      <c r="W793" s="3"/>
      <c r="X793" s="3"/>
      <c r="Y793" s="3"/>
      <c r="Z793" s="3"/>
      <c r="AA793" s="3"/>
      <c r="AB793" s="3"/>
      <c r="AC793" s="3">
        <v>55.62</v>
      </c>
      <c r="AD793" s="3"/>
      <c r="AE793" s="3">
        <v>100</v>
      </c>
      <c r="AF793" s="3"/>
      <c r="AG793" s="4"/>
      <c r="AH793" s="3"/>
      <c r="AI793" s="3"/>
      <c r="AJ793" s="3"/>
      <c r="AK793" s="3">
        <v>3.33</v>
      </c>
      <c r="AL793" s="3"/>
      <c r="AM793" s="3"/>
      <c r="AN793" s="3">
        <v>110.8</v>
      </c>
      <c r="AO793" s="3"/>
      <c r="AP793" s="3"/>
      <c r="AQ793" s="4"/>
      <c r="AR793" s="3">
        <v>346.93</v>
      </c>
      <c r="AS793" s="4">
        <v>2328.17</v>
      </c>
      <c r="AT793" s="3"/>
      <c r="AU793" s="4"/>
      <c r="AV793" s="3">
        <v>17.32</v>
      </c>
      <c r="AW793" s="4">
        <v>0</v>
      </c>
      <c r="AX793" s="3">
        <v>280</v>
      </c>
      <c r="AY793" s="3"/>
      <c r="AZ793" s="3"/>
      <c r="BA793" s="3">
        <v>53.85</v>
      </c>
      <c r="BB793" s="3"/>
      <c r="BC793" s="3">
        <v>-82.62</v>
      </c>
      <c r="BD793" s="4">
        <v>472.14</v>
      </c>
      <c r="BE793" s="3"/>
      <c r="BF793" s="4"/>
      <c r="BG793" s="3"/>
      <c r="BH793" s="4"/>
      <c r="BI793" s="3">
        <v>924</v>
      </c>
      <c r="BJ793" s="3">
        <v>66.72</v>
      </c>
      <c r="BK793" s="3">
        <v>265.02999999999997</v>
      </c>
      <c r="BL793" s="3"/>
      <c r="BM793" s="3"/>
      <c r="BN793" s="3"/>
      <c r="BO793" s="3">
        <v>-69.3</v>
      </c>
      <c r="BP793" s="3">
        <v>-46.2</v>
      </c>
      <c r="BQ793" s="3"/>
      <c r="BR793" s="3">
        <v>-979.4</v>
      </c>
      <c r="BS793" s="3">
        <f t="shared" si="65"/>
        <v>979.4</v>
      </c>
      <c r="BT793" s="3">
        <f t="shared" si="61"/>
        <v>-55.399999999999977</v>
      </c>
      <c r="BU793" s="3"/>
      <c r="BV793" s="3"/>
      <c r="BW793" s="3"/>
      <c r="BX793" s="3"/>
      <c r="BY793" s="3"/>
      <c r="BZ793" s="3"/>
      <c r="CA793" s="4"/>
      <c r="CB793" s="3"/>
      <c r="CC793" s="3"/>
      <c r="CD793" s="3"/>
      <c r="CE793" s="3"/>
      <c r="CF793" s="3"/>
      <c r="CG793" s="3"/>
      <c r="CH793" s="3"/>
      <c r="CI793" s="3"/>
      <c r="CJ793" s="4"/>
      <c r="CK793" s="3"/>
      <c r="CL793" s="3">
        <v>-252.86</v>
      </c>
      <c r="CM793" s="3"/>
      <c r="CN793" s="3">
        <v>0</v>
      </c>
      <c r="CO793" s="3"/>
      <c r="CP793" s="3">
        <v>239.64</v>
      </c>
      <c r="CQ793" s="3"/>
      <c r="CR793" s="3"/>
    </row>
    <row r="794" spans="1:96" ht="15" customHeight="1" x14ac:dyDescent="0.15">
      <c r="A794" s="1" t="s">
        <v>845</v>
      </c>
      <c r="B794" s="1" t="s">
        <v>55</v>
      </c>
      <c r="C794" s="1" t="s">
        <v>1375</v>
      </c>
      <c r="D794" s="1" t="str">
        <f>VLOOKUP(B794,VALIDAÇÃO!$B$2:$C$12,2,0)</f>
        <v>UNIQUE</v>
      </c>
      <c r="E794" s="1" t="s">
        <v>125</v>
      </c>
      <c r="F794" s="1" t="str">
        <f>VLOOKUP(E794,'[1]MAIO 25'!$D$2:$E$876,2,0)</f>
        <v>Masculino</v>
      </c>
      <c r="G794" s="1" t="str">
        <f>VLOOKUP(H794,VALIDAÇÃO!$F$2:$G$83,2,0)</f>
        <v>DIRETO</v>
      </c>
      <c r="H794" s="1" t="s">
        <v>1519</v>
      </c>
      <c r="I794" s="1" t="s">
        <v>847</v>
      </c>
      <c r="J794" s="15">
        <v>45483</v>
      </c>
      <c r="K794" s="15"/>
      <c r="L794" s="2">
        <v>2225.1799999999998</v>
      </c>
      <c r="M794" s="2" t="e">
        <f>W794+X794+Y794+Z794+AA794+AB794+AC794+AD794+AE794+AF794+AH794+AJ794+AK794+AL794+AM794+AN794+AO794+AP794+AR794+AT794+AV794++AX794+AY794+AZ794+BA794+BG794+BJ794+BO794+BP794+BQ794+BV794+BW794+BX794+BZ794+CB794+CC794+CD794+CE794+CF794+CH794+CI794+CL794+CN794+BT794+BC794+BE794+BN794+BU794+CQ794+#REF!+CR794+CG794</f>
        <v>#REF!</v>
      </c>
      <c r="N794" s="2">
        <f>(V794+BR794)</f>
        <v>1326</v>
      </c>
      <c r="O794" s="2" t="e">
        <f t="shared" si="62"/>
        <v>#REF!</v>
      </c>
      <c r="P794" s="2" t="e">
        <f>O794+BS794</f>
        <v>#REF!</v>
      </c>
      <c r="Q794" s="2" t="e">
        <f t="shared" si="63"/>
        <v>#REF!</v>
      </c>
      <c r="R794" s="2" t="e">
        <f t="shared" si="64"/>
        <v>#REF!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>
        <v>100</v>
      </c>
      <c r="AF794" s="3"/>
      <c r="AG794" s="4"/>
      <c r="AH794" s="3"/>
      <c r="AI794" s="3"/>
      <c r="AJ794" s="3"/>
      <c r="AK794" s="3">
        <v>3.43</v>
      </c>
      <c r="AL794" s="3"/>
      <c r="AM794" s="3"/>
      <c r="AN794" s="3">
        <v>120</v>
      </c>
      <c r="AO794" s="3"/>
      <c r="AP794" s="3"/>
      <c r="AQ794" s="4"/>
      <c r="AR794" s="3">
        <v>135.41</v>
      </c>
      <c r="AS794" s="4">
        <v>419.14</v>
      </c>
      <c r="AT794" s="3"/>
      <c r="AU794" s="4"/>
      <c r="AV794" s="3">
        <v>17.809999999999999</v>
      </c>
      <c r="AW794" s="4">
        <v>0</v>
      </c>
      <c r="AX794" s="3">
        <v>737.8</v>
      </c>
      <c r="AY794" s="3"/>
      <c r="AZ794" s="3"/>
      <c r="BA794" s="3">
        <v>141.88</v>
      </c>
      <c r="BB794" s="3"/>
      <c r="BC794" s="3"/>
      <c r="BD794" s="4"/>
      <c r="BE794" s="3"/>
      <c r="BF794" s="4"/>
      <c r="BG794" s="3"/>
      <c r="BH794" s="4"/>
      <c r="BI794" s="3">
        <v>924</v>
      </c>
      <c r="BJ794" s="3">
        <v>26.04</v>
      </c>
      <c r="BK794" s="3">
        <v>37.950000000000003</v>
      </c>
      <c r="BL794" s="3"/>
      <c r="BM794" s="3"/>
      <c r="BN794" s="3"/>
      <c r="BO794" s="3">
        <v>-69.3</v>
      </c>
      <c r="BP794" s="3">
        <v>-46.2</v>
      </c>
      <c r="BQ794" s="3"/>
      <c r="BR794" s="3">
        <v>-984</v>
      </c>
      <c r="BS794" s="3">
        <f t="shared" si="65"/>
        <v>984</v>
      </c>
      <c r="BT794" s="3">
        <f t="shared" si="61"/>
        <v>-60</v>
      </c>
      <c r="BU794" s="3"/>
      <c r="BV794" s="3"/>
      <c r="BW794" s="3"/>
      <c r="BX794" s="3"/>
      <c r="BY794" s="3"/>
      <c r="BZ794" s="3"/>
      <c r="CA794" s="4"/>
      <c r="CB794" s="3"/>
      <c r="CC794" s="3"/>
      <c r="CD794" s="3"/>
      <c r="CE794" s="3"/>
      <c r="CF794" s="3"/>
      <c r="CG794" s="3"/>
      <c r="CH794" s="3"/>
      <c r="CI794" s="3"/>
      <c r="CJ794" s="4"/>
      <c r="CK794" s="3"/>
      <c r="CL794" s="3">
        <v>-298.08</v>
      </c>
      <c r="CM794" s="3"/>
      <c r="CN794" s="3">
        <v>-25.23</v>
      </c>
      <c r="CO794" s="3"/>
      <c r="CP794" s="3">
        <v>269.77999999999997</v>
      </c>
      <c r="CQ794" s="3"/>
      <c r="CR794" s="3"/>
    </row>
    <row r="795" spans="1:96" ht="15" customHeight="1" x14ac:dyDescent="0.15">
      <c r="A795" s="1" t="s">
        <v>859</v>
      </c>
      <c r="B795" s="1" t="s">
        <v>249</v>
      </c>
      <c r="C795" s="1" t="s">
        <v>1376</v>
      </c>
      <c r="D795" s="1" t="str">
        <f>VLOOKUP(B795,VALIDAÇÃO!$B$2:$C$12,2,0)</f>
        <v>MANUNTENÇÃO</v>
      </c>
      <c r="E795" s="1" t="s">
        <v>1785</v>
      </c>
      <c r="F795" s="1" t="e">
        <f>VLOOKUP(E795,'[1]MAIO 25'!$D$2:$E$876,2,0)</f>
        <v>#N/A</v>
      </c>
      <c r="G795" s="1" t="str">
        <f>VLOOKUP(H795,VALIDAÇÃO!$F$2:$G$83,2,0)</f>
        <v>INDIRETO</v>
      </c>
      <c r="H795" s="1" t="s">
        <v>197</v>
      </c>
      <c r="I795" s="1" t="s">
        <v>1827</v>
      </c>
      <c r="J795" s="15">
        <v>45068</v>
      </c>
      <c r="K795" s="15"/>
      <c r="L795" s="2">
        <v>1866.46</v>
      </c>
      <c r="M795" s="2" t="e">
        <f>W795+X795+Y795+Z795+AA795+AB795+AC795+AD795+AE795+AF795+AH795+AJ795+AK795+AL795+AM795+AN795+AO795+AP795+AR795+AT795+AV795++AX795+AY795+AZ795+BA795+BG795+BJ795+BO795+BP795+BQ795+BV795+BW795+BX795+BZ795+CB795+CC795+CD795+CE795+CF795+CH795+CI795+CL795+CN795+BT795+BC795+BE795+BN795+BU795+CQ795+#REF!+CR795+CG795</f>
        <v>#REF!</v>
      </c>
      <c r="N795" s="2">
        <f>(V795+BR795)</f>
        <v>2428.54</v>
      </c>
      <c r="O795" s="2" t="e">
        <f t="shared" si="62"/>
        <v>#REF!</v>
      </c>
      <c r="P795" s="2" t="e">
        <f>O795+BS795</f>
        <v>#REF!</v>
      </c>
      <c r="Q795" s="2" t="e">
        <f t="shared" si="63"/>
        <v>#REF!</v>
      </c>
      <c r="R795" s="2" t="e">
        <f t="shared" si="64"/>
        <v>#REF!</v>
      </c>
      <c r="S795" s="2">
        <v>4047.57</v>
      </c>
      <c r="T795" s="3"/>
      <c r="U795" s="4"/>
      <c r="V795" s="3">
        <v>4047.57</v>
      </c>
      <c r="W795" s="3"/>
      <c r="X795" s="3"/>
      <c r="Y795" s="3">
        <v>2.82</v>
      </c>
      <c r="Z795" s="3"/>
      <c r="AA795" s="3"/>
      <c r="AB795" s="3"/>
      <c r="AC795" s="3"/>
      <c r="AD795" s="3"/>
      <c r="AE795" s="3"/>
      <c r="AF795" s="3"/>
      <c r="AG795" s="4"/>
      <c r="AH795" s="3"/>
      <c r="AI795" s="3"/>
      <c r="AJ795" s="3"/>
      <c r="AK795" s="3"/>
      <c r="AL795" s="3"/>
      <c r="AM795" s="3"/>
      <c r="AN795" s="3"/>
      <c r="AO795" s="3"/>
      <c r="AP795" s="3">
        <v>221.54</v>
      </c>
      <c r="AQ795" s="4">
        <v>425</v>
      </c>
      <c r="AR795" s="3">
        <v>927.35</v>
      </c>
      <c r="AS795" s="4"/>
      <c r="AT795" s="3"/>
      <c r="AU795" s="4"/>
      <c r="AV795" s="3"/>
      <c r="AW795" s="4">
        <v>0</v>
      </c>
      <c r="AX795" s="3"/>
      <c r="AY795" s="3"/>
      <c r="AZ795" s="3"/>
      <c r="BA795" s="3"/>
      <c r="BB795" s="3"/>
      <c r="BC795" s="3">
        <v>-194.41</v>
      </c>
      <c r="BD795" s="4">
        <v>634</v>
      </c>
      <c r="BE795" s="3"/>
      <c r="BF795" s="4"/>
      <c r="BG795" s="3"/>
      <c r="BH795" s="4"/>
      <c r="BI795" s="3">
        <v>1471.84</v>
      </c>
      <c r="BJ795" s="3">
        <v>221.48</v>
      </c>
      <c r="BK795" s="3">
        <v>55.21</v>
      </c>
      <c r="BL795" s="3"/>
      <c r="BM795" s="3"/>
      <c r="BN795" s="3"/>
      <c r="BO795" s="3"/>
      <c r="BP795" s="3"/>
      <c r="BQ795" s="3"/>
      <c r="BR795" s="3">
        <v>-1619.03</v>
      </c>
      <c r="BS795" s="3">
        <f t="shared" si="65"/>
        <v>1619.03</v>
      </c>
      <c r="BT795" s="3">
        <f t="shared" si="61"/>
        <v>-147.19000000000005</v>
      </c>
      <c r="BU795" s="3"/>
      <c r="BV795" s="3">
        <v>-5</v>
      </c>
      <c r="BW795" s="3"/>
      <c r="BX795" s="3">
        <v>-70</v>
      </c>
      <c r="BY795" s="3"/>
      <c r="BZ795" s="3"/>
      <c r="CA795" s="4"/>
      <c r="CB795" s="3"/>
      <c r="CC795" s="3"/>
      <c r="CD795" s="3">
        <v>-18.79</v>
      </c>
      <c r="CE795" s="3">
        <v>-18.79</v>
      </c>
      <c r="CF795" s="3"/>
      <c r="CG795" s="3"/>
      <c r="CH795" s="3"/>
      <c r="CI795" s="3"/>
      <c r="CJ795" s="4"/>
      <c r="CK795" s="3"/>
      <c r="CL795" s="3">
        <v>-541.27</v>
      </c>
      <c r="CM795" s="3"/>
      <c r="CN795" s="3">
        <v>-363.82</v>
      </c>
      <c r="CO795" s="3"/>
      <c r="CP795" s="3">
        <v>418.1</v>
      </c>
      <c r="CQ795" s="3"/>
      <c r="CR795" s="3"/>
    </row>
    <row r="796" spans="1:96" ht="15" customHeight="1" x14ac:dyDescent="0.15">
      <c r="A796" s="1" t="s">
        <v>848</v>
      </c>
      <c r="B796" s="1" t="s">
        <v>574</v>
      </c>
      <c r="C796" s="1" t="s">
        <v>1377</v>
      </c>
      <c r="D796" s="1" t="str">
        <f>VLOOKUP(B796,VALIDAÇÃO!$B$2:$C$12,2,0)</f>
        <v>MARIE CURIE</v>
      </c>
      <c r="E796" s="1" t="s">
        <v>2</v>
      </c>
      <c r="F796" s="1" t="str">
        <f>VLOOKUP(E796,'[1]MAIO 25'!$D$2:$E$876,2,0)</f>
        <v>Masculino</v>
      </c>
      <c r="G796" s="1" t="str">
        <f>VLOOKUP(H796,VALIDAÇÃO!$F$2:$G$83,2,0)</f>
        <v>DIRETO</v>
      </c>
      <c r="H796" s="1" t="s">
        <v>1520</v>
      </c>
      <c r="I796" s="1" t="s">
        <v>850</v>
      </c>
      <c r="J796" s="15">
        <v>45453</v>
      </c>
      <c r="K796" s="15"/>
      <c r="L796" s="2">
        <v>2169.1</v>
      </c>
      <c r="M796" s="2" t="e">
        <f>W796+X796+Y796+Z796+AA796+AB796+AC796+AD796+AE796+AF796+AH796+AJ796+AK796+AL796+AM796+AN796+AO796+AP796+AR796+AT796+AV796++AX796+AY796+AZ796+BA796+BG796+BJ796+BO796+BP796+BQ796+BV796+BW796+BX796+BZ796+CB796+CC796+CD796+CE796+CF796+CH796+CI796+CL796+CN796+BT796+BC796+BE796+BN796+BU796+CQ796+#REF!+CR796+CG796</f>
        <v>#REF!</v>
      </c>
      <c r="N796" s="2">
        <f>(V796+BR796)</f>
        <v>1336</v>
      </c>
      <c r="O796" s="2" t="e">
        <f t="shared" si="62"/>
        <v>#REF!</v>
      </c>
      <c r="P796" s="2" t="e">
        <f>O796+BS796</f>
        <v>#REF!</v>
      </c>
      <c r="Q796" s="2" t="e">
        <f t="shared" si="63"/>
        <v>#REF!</v>
      </c>
      <c r="R796" s="2" t="e">
        <f t="shared" si="64"/>
        <v>#REF!</v>
      </c>
      <c r="S796" s="2">
        <v>2310</v>
      </c>
      <c r="T796" s="3"/>
      <c r="U796" s="4"/>
      <c r="V796" s="3">
        <v>2310</v>
      </c>
      <c r="W796" s="3"/>
      <c r="X796" s="3"/>
      <c r="Y796" s="3"/>
      <c r="Z796" s="3"/>
      <c r="AA796" s="3"/>
      <c r="AB796" s="3"/>
      <c r="AC796" s="3">
        <v>55.62</v>
      </c>
      <c r="AD796" s="3"/>
      <c r="AE796" s="3">
        <v>100</v>
      </c>
      <c r="AF796" s="3"/>
      <c r="AG796" s="4"/>
      <c r="AH796" s="3"/>
      <c r="AI796" s="3"/>
      <c r="AJ796" s="3"/>
      <c r="AK796" s="3">
        <v>3.41</v>
      </c>
      <c r="AL796" s="3"/>
      <c r="AM796" s="3"/>
      <c r="AN796" s="3">
        <v>50</v>
      </c>
      <c r="AO796" s="3"/>
      <c r="AP796" s="3"/>
      <c r="AQ796" s="4"/>
      <c r="AR796" s="3">
        <v>109.83</v>
      </c>
      <c r="AS796" s="4"/>
      <c r="AT796" s="3"/>
      <c r="AU796" s="4"/>
      <c r="AV796" s="3">
        <v>17.739999999999998</v>
      </c>
      <c r="AW796" s="4">
        <v>0</v>
      </c>
      <c r="AX796" s="3">
        <v>905.99</v>
      </c>
      <c r="AY796" s="3"/>
      <c r="AZ796" s="3"/>
      <c r="BA796" s="3">
        <v>174.23</v>
      </c>
      <c r="BB796" s="3"/>
      <c r="BC796" s="3"/>
      <c r="BD796" s="4"/>
      <c r="BE796" s="3"/>
      <c r="BF796" s="4"/>
      <c r="BG796" s="3"/>
      <c r="BH796" s="4"/>
      <c r="BI796" s="3"/>
      <c r="BJ796" s="3">
        <v>21.12</v>
      </c>
      <c r="BK796" s="3">
        <v>23.98</v>
      </c>
      <c r="BL796" s="3"/>
      <c r="BM796" s="3"/>
      <c r="BN796" s="3"/>
      <c r="BO796" s="3">
        <v>-69.3</v>
      </c>
      <c r="BP796" s="3">
        <v>-46.2</v>
      </c>
      <c r="BQ796" s="3"/>
      <c r="BR796" s="3">
        <v>-974</v>
      </c>
      <c r="BS796" s="3">
        <f t="shared" si="65"/>
        <v>974</v>
      </c>
      <c r="BT796" s="3">
        <f t="shared" si="61"/>
        <v>-974</v>
      </c>
      <c r="BU796" s="3"/>
      <c r="BV796" s="3"/>
      <c r="BW796" s="3"/>
      <c r="BX796" s="3"/>
      <c r="BY796" s="3"/>
      <c r="BZ796" s="3"/>
      <c r="CA796" s="4"/>
      <c r="CB796" s="3"/>
      <c r="CC796" s="3">
        <v>-124.75</v>
      </c>
      <c r="CD796" s="3"/>
      <c r="CE796" s="3"/>
      <c r="CF796" s="3"/>
      <c r="CG796" s="3"/>
      <c r="CH796" s="3"/>
      <c r="CI796" s="3"/>
      <c r="CJ796" s="4"/>
      <c r="CK796" s="3"/>
      <c r="CL796" s="3">
        <v>-318.48</v>
      </c>
      <c r="CM796" s="3"/>
      <c r="CN796" s="3">
        <v>-46.11</v>
      </c>
      <c r="CO796" s="3"/>
      <c r="CP796" s="3">
        <v>283.38</v>
      </c>
      <c r="CQ796" s="3"/>
      <c r="CR796" s="3"/>
    </row>
    <row r="797" spans="1:96" ht="15" customHeight="1" x14ac:dyDescent="0.15">
      <c r="A797" s="1" t="s">
        <v>845</v>
      </c>
      <c r="B797" s="1" t="s">
        <v>55</v>
      </c>
      <c r="C797" s="1" t="s">
        <v>1786</v>
      </c>
      <c r="D797" s="1" t="str">
        <f>VLOOKUP(B797,VALIDAÇÃO!$B$2:$C$12,2,0)</f>
        <v>UNIQUE</v>
      </c>
      <c r="E797" s="1" t="s">
        <v>1509</v>
      </c>
      <c r="F797" s="1" t="str">
        <f>VLOOKUP(E797,'[1]MAIO 25'!$D$2:$E$876,2,0)</f>
        <v>Masculino</v>
      </c>
      <c r="G797" s="1" t="str">
        <f>VLOOKUP(H797,VALIDAÇÃO!$F$2:$G$83,2,0)</f>
        <v>DIRETO</v>
      </c>
      <c r="H797" s="1" t="s">
        <v>649</v>
      </c>
      <c r="I797" s="1" t="s">
        <v>847</v>
      </c>
      <c r="J797" s="15">
        <v>45798</v>
      </c>
      <c r="K797" s="15"/>
      <c r="L797" s="2">
        <v>1239.92</v>
      </c>
      <c r="M797" s="2" t="e">
        <f>W797+X797+Y797+Z797+AA797+AB797+AC797+AD797+AE797+AF797+AH797+AJ797+AK797+AL797+AM797+AN797+AO797+AP797+AR797+AT797+AV797++AX797+AY797+AZ797+BA797+BG797+BJ797+BO797+BP797+BQ797+BV797+BW797+BX797+BZ797+CB797+CC797+CD797+CE797+CF797+CH797+CI797+CL797+CN797+BT797+BC797+BE797+BN797+BU797+CQ797+#REF!+CR797+CG797</f>
        <v>#REF!</v>
      </c>
      <c r="N797" s="2">
        <f>(V797+BR797)</f>
        <v>1386</v>
      </c>
      <c r="O797" s="2" t="e">
        <f t="shared" si="62"/>
        <v>#REF!</v>
      </c>
      <c r="P797" s="2" t="e">
        <f>O797+BS797</f>
        <v>#REF!</v>
      </c>
      <c r="Q797" s="2" t="e">
        <f t="shared" si="63"/>
        <v>#REF!</v>
      </c>
      <c r="R797" s="2" t="e">
        <f t="shared" si="64"/>
        <v>#REF!</v>
      </c>
      <c r="S797" s="2">
        <v>2310</v>
      </c>
      <c r="T797" s="3"/>
      <c r="U797" s="4"/>
      <c r="V797" s="3">
        <v>2310</v>
      </c>
      <c r="W797" s="3"/>
      <c r="X797" s="3"/>
      <c r="Y797" s="3"/>
      <c r="Z797" s="3"/>
      <c r="AA797" s="3"/>
      <c r="AB797" s="3"/>
      <c r="AC797" s="3">
        <v>55.62</v>
      </c>
      <c r="AD797" s="3">
        <v>100</v>
      </c>
      <c r="AE797" s="3"/>
      <c r="AF797" s="3"/>
      <c r="AG797" s="4"/>
      <c r="AH797" s="3"/>
      <c r="AI797" s="3"/>
      <c r="AJ797" s="3"/>
      <c r="AK797" s="3"/>
      <c r="AL797" s="3"/>
      <c r="AM797" s="3"/>
      <c r="AN797" s="3"/>
      <c r="AO797" s="3"/>
      <c r="AP797" s="3">
        <v>149.1</v>
      </c>
      <c r="AQ797" s="4">
        <v>501.17</v>
      </c>
      <c r="AR797" s="3">
        <v>47.95</v>
      </c>
      <c r="AS797" s="4">
        <v>319.19</v>
      </c>
      <c r="AT797" s="3"/>
      <c r="AU797" s="4"/>
      <c r="AV797" s="3"/>
      <c r="AW797" s="4">
        <v>0</v>
      </c>
      <c r="AX797" s="3"/>
      <c r="AY797" s="3"/>
      <c r="AZ797" s="3"/>
      <c r="BA797" s="3"/>
      <c r="BB797" s="3"/>
      <c r="BC797" s="3">
        <v>-71.400000000000006</v>
      </c>
      <c r="BD797" s="4">
        <v>408</v>
      </c>
      <c r="BE797" s="3"/>
      <c r="BF797" s="4"/>
      <c r="BG797" s="3"/>
      <c r="BH797" s="4"/>
      <c r="BI797" s="3">
        <v>695.2</v>
      </c>
      <c r="BJ797" s="3">
        <v>37.89</v>
      </c>
      <c r="BK797" s="3">
        <v>37.74</v>
      </c>
      <c r="BL797" s="3"/>
      <c r="BM797" s="3"/>
      <c r="BN797" s="3"/>
      <c r="BO797" s="3">
        <v>-69.3</v>
      </c>
      <c r="BP797" s="3">
        <v>-46.2</v>
      </c>
      <c r="BQ797" s="3"/>
      <c r="BR797" s="3">
        <v>-924</v>
      </c>
      <c r="BS797" s="3">
        <f t="shared" si="65"/>
        <v>924</v>
      </c>
      <c r="BT797" s="3">
        <f t="shared" si="61"/>
        <v>-228.79999999999995</v>
      </c>
      <c r="BU797" s="3"/>
      <c r="BV797" s="3"/>
      <c r="BW797" s="3"/>
      <c r="BX797" s="3"/>
      <c r="BY797" s="3"/>
      <c r="BZ797" s="3"/>
      <c r="CA797" s="4"/>
      <c r="CB797" s="3"/>
      <c r="CC797" s="3">
        <v>-49.9</v>
      </c>
      <c r="CD797" s="3"/>
      <c r="CE797" s="3"/>
      <c r="CF797" s="3"/>
      <c r="CG797" s="3"/>
      <c r="CH797" s="3"/>
      <c r="CI797" s="3"/>
      <c r="CJ797" s="4"/>
      <c r="CK797" s="3"/>
      <c r="CL797" s="3">
        <v>-199.84</v>
      </c>
      <c r="CM797" s="3"/>
      <c r="CN797" s="3">
        <v>0</v>
      </c>
      <c r="CO797" s="3"/>
      <c r="CP797" s="3">
        <v>197.88</v>
      </c>
      <c r="CQ797" s="3"/>
      <c r="CR797" s="3"/>
    </row>
    <row r="798" spans="1:96" ht="15" customHeight="1" x14ac:dyDescent="0.15">
      <c r="A798" s="1" t="s">
        <v>851</v>
      </c>
      <c r="B798" s="1" t="s">
        <v>633</v>
      </c>
      <c r="C798" s="1" t="s">
        <v>854</v>
      </c>
      <c r="D798" s="1" t="str">
        <f>VLOOKUP(B798,VALIDAÇÃO!$B$2:$C$12,2,0)</f>
        <v>ESSENZA</v>
      </c>
      <c r="E798" s="1" t="s">
        <v>48</v>
      </c>
      <c r="F798" s="1" t="str">
        <f>VLOOKUP(E798,'[1]MAIO 25'!$D$2:$E$876,2,0)</f>
        <v>Masculino</v>
      </c>
      <c r="G798" s="1" t="str">
        <f>VLOOKUP(H798,VALIDAÇÃO!$F$2:$G$83,2,0)</f>
        <v>DIRETO</v>
      </c>
      <c r="H798" s="1" t="s">
        <v>494</v>
      </c>
      <c r="I798" s="1" t="s">
        <v>847</v>
      </c>
      <c r="J798" s="15">
        <v>45691</v>
      </c>
      <c r="K798" s="15"/>
      <c r="L798" s="2">
        <v>1361.39</v>
      </c>
      <c r="M798" s="2" t="e">
        <f>W798+X798+Y798+Z798+AA798+AB798+AC798+AD798+AE798+AF798+AH798+AJ798+AK798+AL798+AM798+AN798+AO798+AP798+AR798+AT798+AV798++AX798+AY798+AZ798+BA798+BG798+BJ798+BO798+BP798+BQ798+BV798+BW798+BX798+BZ798+CB798+CC798+CD798+CE798+CF798+CH798+CI798+CL798+CN798+BT798+BC798+BE798+BN798+BU798+CQ798+#REF!+CR798+CG798</f>
        <v>#REF!</v>
      </c>
      <c r="N798" s="2">
        <f>(V798+BR798)</f>
        <v>1386</v>
      </c>
      <c r="O798" s="2" t="e">
        <f t="shared" si="62"/>
        <v>#REF!</v>
      </c>
      <c r="P798" s="2" t="e">
        <f>O798+BS798</f>
        <v>#REF!</v>
      </c>
      <c r="Q798" s="2" t="e">
        <f t="shared" si="63"/>
        <v>#REF!</v>
      </c>
      <c r="R798" s="2" t="e">
        <f t="shared" si="64"/>
        <v>#REF!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4"/>
      <c r="AH798" s="3"/>
      <c r="AI798" s="3"/>
      <c r="AJ798" s="3"/>
      <c r="AK798" s="3">
        <v>1.36</v>
      </c>
      <c r="AL798" s="3"/>
      <c r="AM798" s="3"/>
      <c r="AN798" s="3"/>
      <c r="AO798" s="3"/>
      <c r="AP798" s="3">
        <v>144.63</v>
      </c>
      <c r="AQ798" s="4">
        <v>486.14</v>
      </c>
      <c r="AR798" s="3">
        <v>14.02</v>
      </c>
      <c r="AS798" s="4">
        <v>92</v>
      </c>
      <c r="AT798" s="3"/>
      <c r="AU798" s="4"/>
      <c r="AV798" s="3">
        <v>7.07</v>
      </c>
      <c r="AW798" s="4">
        <v>0</v>
      </c>
      <c r="AX798" s="3">
        <v>250</v>
      </c>
      <c r="AY798" s="3"/>
      <c r="AZ798" s="3"/>
      <c r="BA798" s="3">
        <v>48.08</v>
      </c>
      <c r="BB798" s="3"/>
      <c r="BC798" s="3">
        <v>-101.17</v>
      </c>
      <c r="BD798" s="4">
        <v>578.14</v>
      </c>
      <c r="BE798" s="3"/>
      <c r="BF798" s="4"/>
      <c r="BG798" s="3"/>
      <c r="BH798" s="4"/>
      <c r="BI798" s="3">
        <v>924</v>
      </c>
      <c r="BJ798" s="3">
        <v>30.51</v>
      </c>
      <c r="BK798" s="3">
        <v>6.84</v>
      </c>
      <c r="BL798" s="3"/>
      <c r="BM798" s="3"/>
      <c r="BN798" s="3"/>
      <c r="BO798" s="3">
        <v>-69.3</v>
      </c>
      <c r="BP798" s="3">
        <v>-46.2</v>
      </c>
      <c r="BQ798" s="3">
        <v>-138.6</v>
      </c>
      <c r="BR798" s="3">
        <v>-924</v>
      </c>
      <c r="BS798" s="3">
        <f t="shared" si="65"/>
        <v>924</v>
      </c>
      <c r="BT798" s="3">
        <f t="shared" si="61"/>
        <v>0</v>
      </c>
      <c r="BU798" s="3"/>
      <c r="BV798" s="3"/>
      <c r="BW798" s="3"/>
      <c r="BX798" s="3"/>
      <c r="BY798" s="3"/>
      <c r="BZ798" s="3"/>
      <c r="CA798" s="4"/>
      <c r="CB798" s="3"/>
      <c r="CC798" s="3"/>
      <c r="CD798" s="3"/>
      <c r="CE798" s="3"/>
      <c r="CF798" s="3"/>
      <c r="CG798" s="3"/>
      <c r="CH798" s="3"/>
      <c r="CI798" s="3"/>
      <c r="CJ798" s="4"/>
      <c r="CK798" s="3"/>
      <c r="CL798" s="3">
        <v>-220.63</v>
      </c>
      <c r="CM798" s="3"/>
      <c r="CN798" s="3">
        <v>0</v>
      </c>
      <c r="CO798" s="3"/>
      <c r="CP798" s="3">
        <v>216.36</v>
      </c>
      <c r="CQ798" s="3"/>
      <c r="CR798" s="3"/>
    </row>
    <row r="799" spans="1:96" ht="15" customHeight="1" x14ac:dyDescent="0.15">
      <c r="A799" s="1" t="s">
        <v>845</v>
      </c>
      <c r="B799" s="1" t="s">
        <v>55</v>
      </c>
      <c r="C799" s="1" t="s">
        <v>1307</v>
      </c>
      <c r="D799" s="1" t="str">
        <f>VLOOKUP(B799,VALIDAÇÃO!$B$2:$C$12,2,0)</f>
        <v>UNIQUE</v>
      </c>
      <c r="E799" s="1" t="s">
        <v>624</v>
      </c>
      <c r="F799" s="1" t="str">
        <f>VLOOKUP(E799,'[1]MAIO 25'!$D$2:$E$876,2,0)</f>
        <v>Masculino</v>
      </c>
      <c r="G799" s="1" t="str">
        <f>VLOOKUP(H799,VALIDAÇÃO!$F$2:$G$83,2,0)</f>
        <v>DIRETO</v>
      </c>
      <c r="H799" s="1" t="s">
        <v>1518</v>
      </c>
      <c r="I799" s="1" t="s">
        <v>847</v>
      </c>
      <c r="J799" s="15">
        <v>45615</v>
      </c>
      <c r="K799" s="15"/>
      <c r="L799" s="2">
        <v>781.31</v>
      </c>
      <c r="M799" s="2" t="e">
        <f>W799+X799+Y799+Z799+AA799+AB799+AC799+AD799+AE799+AF799+AH799+AJ799+AK799+AL799+AM799+AN799+AO799+AP799+AR799+AT799+AV799++AX799+AY799+AZ799+BA799+BG799+BJ799+BO799+BP799+BQ799+BV799+BW799+BX799+BZ799+CB799+CC799+CD799+CE799+CF799+CH799+CI799+CL799+CN799+BT799+BC799+BE799+BN799+BU799+CQ799+#REF!+CR799+CG799</f>
        <v>#REF!</v>
      </c>
      <c r="N799" s="2">
        <f>(V799+BR799)</f>
        <v>1042.8</v>
      </c>
      <c r="O799" s="2" t="e">
        <f t="shared" si="62"/>
        <v>#REF!</v>
      </c>
      <c r="P799" s="2" t="e">
        <f>O799+BS799</f>
        <v>#REF!</v>
      </c>
      <c r="Q799" s="2" t="e">
        <f t="shared" si="63"/>
        <v>#REF!</v>
      </c>
      <c r="R799" s="2" t="e">
        <f t="shared" si="64"/>
        <v>#REF!</v>
      </c>
      <c r="S799" s="2">
        <v>1738</v>
      </c>
      <c r="T799" s="3"/>
      <c r="U799" s="4"/>
      <c r="V799" s="3">
        <v>1738</v>
      </c>
      <c r="W799" s="3"/>
      <c r="X799" s="3"/>
      <c r="Y799" s="3">
        <v>2.66</v>
      </c>
      <c r="Z799" s="3"/>
      <c r="AA799" s="3"/>
      <c r="AB799" s="3"/>
      <c r="AC799" s="3"/>
      <c r="AD799" s="3"/>
      <c r="AE799" s="3"/>
      <c r="AF799" s="3"/>
      <c r="AG799" s="4"/>
      <c r="AH799" s="3"/>
      <c r="AI799" s="3"/>
      <c r="AJ799" s="3"/>
      <c r="AK799" s="3"/>
      <c r="AL799" s="3"/>
      <c r="AM799" s="3"/>
      <c r="AN799" s="3"/>
      <c r="AO799" s="3"/>
      <c r="AP799" s="3">
        <v>109.49</v>
      </c>
      <c r="AQ799" s="4">
        <v>489.17</v>
      </c>
      <c r="AR799" s="3">
        <v>368.02</v>
      </c>
      <c r="AS799" s="4">
        <v>1316.19</v>
      </c>
      <c r="AT799" s="3"/>
      <c r="AU799" s="4"/>
      <c r="AV799" s="3"/>
      <c r="AW799" s="4">
        <v>0</v>
      </c>
      <c r="AX799" s="3"/>
      <c r="AY799" s="3"/>
      <c r="AZ799" s="3"/>
      <c r="BA799" s="3"/>
      <c r="BB799" s="3"/>
      <c r="BC799" s="3">
        <v>-20.56</v>
      </c>
      <c r="BD799" s="4">
        <v>156.16999999999999</v>
      </c>
      <c r="BE799" s="3">
        <v>-289.67</v>
      </c>
      <c r="BF799" s="4">
        <v>5</v>
      </c>
      <c r="BG799" s="3"/>
      <c r="BH799" s="4"/>
      <c r="BI799" s="3">
        <v>695.2</v>
      </c>
      <c r="BJ799" s="3">
        <v>92.34</v>
      </c>
      <c r="BK799" s="3">
        <v>145.88999999999999</v>
      </c>
      <c r="BL799" s="3"/>
      <c r="BM799" s="3"/>
      <c r="BN799" s="3"/>
      <c r="BO799" s="3">
        <v>-52.14</v>
      </c>
      <c r="BP799" s="3">
        <v>-34.76</v>
      </c>
      <c r="BQ799" s="3">
        <v>-104.28</v>
      </c>
      <c r="BR799" s="3">
        <v>-695.2</v>
      </c>
      <c r="BS799" s="3">
        <f t="shared" si="65"/>
        <v>695.2</v>
      </c>
      <c r="BT799" s="3">
        <f t="shared" si="61"/>
        <v>0</v>
      </c>
      <c r="BU799" s="3"/>
      <c r="BV799" s="3"/>
      <c r="BW799" s="3"/>
      <c r="BX799" s="3"/>
      <c r="BY799" s="3"/>
      <c r="BZ799" s="3"/>
      <c r="CA799" s="4"/>
      <c r="CB799" s="3"/>
      <c r="CC799" s="3">
        <v>-69.900000000000006</v>
      </c>
      <c r="CD799" s="3"/>
      <c r="CE799" s="3"/>
      <c r="CF799" s="3"/>
      <c r="CG799" s="3"/>
      <c r="CH799" s="3"/>
      <c r="CI799" s="3">
        <v>-115.87</v>
      </c>
      <c r="CJ799" s="4">
        <v>2</v>
      </c>
      <c r="CK799" s="3"/>
      <c r="CL799" s="3">
        <v>-146.82</v>
      </c>
      <c r="CM799" s="3"/>
      <c r="CN799" s="3">
        <v>0</v>
      </c>
      <c r="CO799" s="3"/>
      <c r="CP799" s="3">
        <v>150.75</v>
      </c>
      <c r="CQ799" s="3"/>
      <c r="CR799" s="3"/>
    </row>
    <row r="800" spans="1:96" ht="15" customHeight="1" x14ac:dyDescent="0.15">
      <c r="A800" s="1" t="s">
        <v>851</v>
      </c>
      <c r="B800" s="1" t="s">
        <v>633</v>
      </c>
      <c r="C800" s="1" t="s">
        <v>1378</v>
      </c>
      <c r="D800" s="1" t="str">
        <f>VLOOKUP(B800,VALIDAÇÃO!$B$2:$C$12,2,0)</f>
        <v>ESSENZA</v>
      </c>
      <c r="E800" s="1" t="s">
        <v>731</v>
      </c>
      <c r="F800" s="1" t="str">
        <f>VLOOKUP(E800,'[1]MAIO 25'!$D$2:$E$876,2,0)</f>
        <v>Masculino</v>
      </c>
      <c r="G800" s="1" t="str">
        <f>VLOOKUP(H800,VALIDAÇÃO!$F$2:$G$83,2,0)</f>
        <v>DIRETO</v>
      </c>
      <c r="H800" s="1" t="s">
        <v>1518</v>
      </c>
      <c r="I800" s="1" t="s">
        <v>847</v>
      </c>
      <c r="J800" s="15">
        <v>45201</v>
      </c>
      <c r="K800" s="15"/>
      <c r="L800" s="2">
        <v>1388.57</v>
      </c>
      <c r="M800" s="2" t="e">
        <f>W800+X800+Y800+Z800+AA800+AB800+AC800+AD800+AE800+AF800+AH800+AJ800+AK800+AL800+AM800+AN800+AO800+AP800+AR800+AT800+AV800++AX800+AY800+AZ800+BA800+BG800+BJ800+BO800+BP800+BQ800+BV800+BW800+BX800+BZ800+CB800+CC800+CD800+CE800+CF800+CH800+CI800+CL800+CN800+BT800+BC800+BE800+BN800+BU800+CQ800+#REF!+CR800+CG800</f>
        <v>#REF!</v>
      </c>
      <c r="N800" s="2">
        <f>(V800+BR800)</f>
        <v>1042.8</v>
      </c>
      <c r="O800" s="2" t="e">
        <f t="shared" si="62"/>
        <v>#REF!</v>
      </c>
      <c r="P800" s="2" t="e">
        <f>O800+BS800</f>
        <v>#REF!</v>
      </c>
      <c r="Q800" s="2" t="e">
        <f t="shared" si="63"/>
        <v>#REF!</v>
      </c>
      <c r="R800" s="2" t="e">
        <f t="shared" si="64"/>
        <v>#REF!</v>
      </c>
      <c r="S800" s="2">
        <v>1738</v>
      </c>
      <c r="T800" s="3"/>
      <c r="U800" s="4"/>
      <c r="V800" s="3">
        <v>1738</v>
      </c>
      <c r="W800" s="3"/>
      <c r="X800" s="3"/>
      <c r="Y800" s="3"/>
      <c r="Z800" s="3"/>
      <c r="AA800" s="3"/>
      <c r="AB800" s="3"/>
      <c r="AC800" s="3"/>
      <c r="AD800" s="3">
        <v>100</v>
      </c>
      <c r="AE800" s="3"/>
      <c r="AF800" s="3"/>
      <c r="AG800" s="4"/>
      <c r="AH800" s="3"/>
      <c r="AI800" s="3"/>
      <c r="AJ800" s="3"/>
      <c r="AK800" s="3">
        <v>3.46</v>
      </c>
      <c r="AL800" s="3"/>
      <c r="AM800" s="3"/>
      <c r="AN800" s="3"/>
      <c r="AO800" s="3"/>
      <c r="AP800" s="3">
        <v>220.73</v>
      </c>
      <c r="AQ800" s="4">
        <v>986.14</v>
      </c>
      <c r="AR800" s="3">
        <v>33.61</v>
      </c>
      <c r="AS800" s="4">
        <v>1442.14</v>
      </c>
      <c r="AT800" s="3"/>
      <c r="AU800" s="4"/>
      <c r="AV800" s="3">
        <v>17.97</v>
      </c>
      <c r="AW800" s="4">
        <v>0</v>
      </c>
      <c r="AX800" s="3">
        <v>200</v>
      </c>
      <c r="AY800" s="3"/>
      <c r="AZ800" s="3"/>
      <c r="BA800" s="3">
        <v>38.46</v>
      </c>
      <c r="BB800" s="3"/>
      <c r="BC800" s="3">
        <v>-1.47</v>
      </c>
      <c r="BD800" s="4">
        <v>11.14</v>
      </c>
      <c r="BE800" s="3"/>
      <c r="BF800" s="4"/>
      <c r="BG800" s="3">
        <v>146.97999999999999</v>
      </c>
      <c r="BH800" s="4">
        <v>558.14</v>
      </c>
      <c r="BI800" s="3">
        <v>924</v>
      </c>
      <c r="BJ800" s="3">
        <v>77.180000000000007</v>
      </c>
      <c r="BK800" s="3">
        <v>130.58000000000001</v>
      </c>
      <c r="BL800" s="3"/>
      <c r="BM800" s="3"/>
      <c r="BN800" s="3"/>
      <c r="BO800" s="3">
        <v>-52.14</v>
      </c>
      <c r="BP800" s="3">
        <v>-34.76</v>
      </c>
      <c r="BQ800" s="3">
        <v>-104.28</v>
      </c>
      <c r="BR800" s="3">
        <v>-695.2</v>
      </c>
      <c r="BS800" s="3">
        <f t="shared" si="65"/>
        <v>695.2</v>
      </c>
      <c r="BT800" s="3">
        <f t="shared" si="61"/>
        <v>228.79999999999995</v>
      </c>
      <c r="BU800" s="3"/>
      <c r="BV800" s="3"/>
      <c r="BW800" s="3"/>
      <c r="BX800" s="3"/>
      <c r="BY800" s="3"/>
      <c r="BZ800" s="3"/>
      <c r="CA800" s="4"/>
      <c r="CB800" s="3"/>
      <c r="CC800" s="3"/>
      <c r="CD800" s="3"/>
      <c r="CE800" s="3"/>
      <c r="CF800" s="3"/>
      <c r="CG800" s="3"/>
      <c r="CH800" s="3"/>
      <c r="CI800" s="3"/>
      <c r="CJ800" s="4"/>
      <c r="CK800" s="3"/>
      <c r="CL800" s="3">
        <v>-199.97</v>
      </c>
      <c r="CM800" s="3"/>
      <c r="CN800" s="3">
        <v>0</v>
      </c>
      <c r="CO800" s="3"/>
      <c r="CP800" s="3">
        <v>197.99</v>
      </c>
      <c r="CQ800" s="3"/>
      <c r="CR800" s="3"/>
    </row>
    <row r="801" spans="1:96" ht="15" customHeight="1" x14ac:dyDescent="0.15">
      <c r="A801" s="1" t="s">
        <v>848</v>
      </c>
      <c r="B801" s="1" t="s">
        <v>574</v>
      </c>
      <c r="C801" s="1" t="s">
        <v>1787</v>
      </c>
      <c r="D801" s="1" t="str">
        <f>VLOOKUP(B801,VALIDAÇÃO!$B$2:$C$12,2,0)</f>
        <v>MARIE CURIE</v>
      </c>
      <c r="E801" s="1" t="s">
        <v>1788</v>
      </c>
      <c r="F801" s="1" t="e">
        <f>VLOOKUP(E801,'[1]MAIO 25'!$D$2:$E$876,2,0)</f>
        <v>#N/A</v>
      </c>
      <c r="G801" s="1" t="str">
        <f>VLOOKUP(H801,VALIDAÇÃO!$F$2:$G$83,2,0)</f>
        <v>DIRETO</v>
      </c>
      <c r="H801" s="1" t="s">
        <v>1518</v>
      </c>
      <c r="I801" s="1" t="s">
        <v>850</v>
      </c>
      <c r="J801" s="15">
        <v>45810</v>
      </c>
      <c r="K801" s="15"/>
      <c r="L801" s="2">
        <v>1262.3</v>
      </c>
      <c r="M801" s="2" t="e">
        <f>W801+X801+Y801+Z801+AA801+AB801+AC801+AD801+AE801+AF801+AH801+AJ801+AK801+AL801+AM801+AN801+AO801+AP801+AR801+AT801+AV801++AX801+AY801+AZ801+BA801+BG801+BJ801+BO801+BP801+BQ801+BV801+BW801+BX801+BZ801+CB801+CC801+CD801+CE801+CF801+CH801+CI801+CL801+CN801+BT801+BC801+BE801+BN801+BU801+CQ801+#REF!+CR801+CG801</f>
        <v>#REF!</v>
      </c>
      <c r="N801" s="2">
        <f>(V801+BR801)</f>
        <v>1002.8</v>
      </c>
      <c r="O801" s="2" t="e">
        <f t="shared" si="62"/>
        <v>#REF!</v>
      </c>
      <c r="P801" s="2" t="e">
        <f>O801+BS801</f>
        <v>#REF!</v>
      </c>
      <c r="Q801" s="2" t="e">
        <f t="shared" si="63"/>
        <v>#REF!</v>
      </c>
      <c r="R801" s="2" t="e">
        <f t="shared" si="64"/>
        <v>#REF!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>
        <v>100</v>
      </c>
      <c r="AE801" s="3">
        <v>100</v>
      </c>
      <c r="AF801" s="3"/>
      <c r="AG801" s="4"/>
      <c r="AH801" s="3"/>
      <c r="AI801" s="3"/>
      <c r="AJ801" s="3"/>
      <c r="AK801" s="3">
        <v>0.53</v>
      </c>
      <c r="AL801" s="3"/>
      <c r="AM801" s="3"/>
      <c r="AN801" s="3">
        <v>40</v>
      </c>
      <c r="AO801" s="3"/>
      <c r="AP801" s="3"/>
      <c r="AQ801" s="4"/>
      <c r="AR801" s="3">
        <v>43.65</v>
      </c>
      <c r="AS801" s="4">
        <v>517.16999999999996</v>
      </c>
      <c r="AT801" s="3"/>
      <c r="AU801" s="4"/>
      <c r="AV801" s="3">
        <v>2.76</v>
      </c>
      <c r="AW801" s="4">
        <v>0</v>
      </c>
      <c r="AX801" s="3">
        <v>267</v>
      </c>
      <c r="AY801" s="3"/>
      <c r="AZ801" s="3"/>
      <c r="BA801" s="3">
        <v>51.35</v>
      </c>
      <c r="BB801" s="3"/>
      <c r="BC801" s="3"/>
      <c r="BD801" s="4"/>
      <c r="BE801" s="3"/>
      <c r="BF801" s="4"/>
      <c r="BG801" s="3"/>
      <c r="BH801" s="4"/>
      <c r="BI801" s="3">
        <v>924</v>
      </c>
      <c r="BJ801" s="3">
        <v>8.39</v>
      </c>
      <c r="BK801" s="3">
        <v>46.83</v>
      </c>
      <c r="BL801" s="3"/>
      <c r="BM801" s="3"/>
      <c r="BN801" s="3"/>
      <c r="BO801" s="3">
        <v>-52.14</v>
      </c>
      <c r="BP801" s="3">
        <v>-34.76</v>
      </c>
      <c r="BQ801" s="3"/>
      <c r="BR801" s="3">
        <v>-735.2</v>
      </c>
      <c r="BS801" s="3">
        <f t="shared" si="65"/>
        <v>735.2</v>
      </c>
      <c r="BT801" s="3">
        <f t="shared" si="61"/>
        <v>188.79999999999995</v>
      </c>
      <c r="BU801" s="3"/>
      <c r="BV801" s="3"/>
      <c r="BW801" s="3"/>
      <c r="BX801" s="3"/>
      <c r="BY801" s="3"/>
      <c r="BZ801" s="3"/>
      <c r="CA801" s="4"/>
      <c r="CB801" s="3"/>
      <c r="CC801" s="3"/>
      <c r="CD801" s="3"/>
      <c r="CE801" s="3"/>
      <c r="CF801" s="3"/>
      <c r="CG801" s="3"/>
      <c r="CH801" s="3"/>
      <c r="CI801" s="3"/>
      <c r="CJ801" s="4"/>
      <c r="CK801" s="3"/>
      <c r="CL801" s="3">
        <v>-167.28</v>
      </c>
      <c r="CM801" s="3"/>
      <c r="CN801" s="3">
        <v>0</v>
      </c>
      <c r="CO801" s="3"/>
      <c r="CP801" s="3">
        <v>168.93</v>
      </c>
      <c r="CQ801" s="3"/>
      <c r="CR801" s="3"/>
    </row>
    <row r="802" spans="1:96" ht="15" customHeight="1" x14ac:dyDescent="0.15">
      <c r="A802" s="1" t="s">
        <v>855</v>
      </c>
      <c r="B802" s="1" t="s">
        <v>509</v>
      </c>
      <c r="C802" s="1" t="s">
        <v>1789</v>
      </c>
      <c r="D802" s="1" t="str">
        <f>VLOOKUP(B802,VALIDAÇÃO!$B$2:$C$12,2,0)</f>
        <v>AUGURI</v>
      </c>
      <c r="E802" s="1" t="s">
        <v>1510</v>
      </c>
      <c r="F802" s="1" t="s">
        <v>1830</v>
      </c>
      <c r="G802" s="1" t="str">
        <f>VLOOKUP(H802,VALIDAÇÃO!$F$2:$G$83,2,0)</f>
        <v>DIRETO</v>
      </c>
      <c r="H802" s="1" t="s">
        <v>649</v>
      </c>
      <c r="I802" s="1" t="s">
        <v>847</v>
      </c>
      <c r="J802" s="15">
        <v>45797</v>
      </c>
      <c r="K802" s="15"/>
      <c r="L802" s="2">
        <v>1809.86</v>
      </c>
      <c r="M802" s="2" t="e">
        <f>W802+X802+Y802+Z802+AA802+AB802+AC802+AD802+AE802+AF802+AH802+AJ802+AK802+AL802+AM802+AN802+AO802+AP802+AR802+AT802+AV802++AX802+AY802+AZ802+BA802+BG802+BJ802+BO802+BP802+BQ802+BV802+BW802+BX802+BZ802+CB802+CC802+CD802+CE802+CF802+CH802+CI802+CL802+CN802+BT802+BC802+BE802+BN802+BU802+CQ802+#REF!+CR802+CG802</f>
        <v>#REF!</v>
      </c>
      <c r="N802" s="2">
        <f>(V802+BR802)</f>
        <v>1296</v>
      </c>
      <c r="O802" s="2" t="e">
        <f t="shared" si="62"/>
        <v>#REF!</v>
      </c>
      <c r="P802" s="2" t="e">
        <f>O802+BS802</f>
        <v>#REF!</v>
      </c>
      <c r="Q802" s="2" t="e">
        <f t="shared" si="63"/>
        <v>#REF!</v>
      </c>
      <c r="R802" s="2" t="e">
        <f t="shared" si="64"/>
        <v>#REF!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4">
        <v>802</v>
      </c>
      <c r="AH802" s="3"/>
      <c r="AI802" s="3"/>
      <c r="AJ802" s="3"/>
      <c r="AK802" s="3">
        <v>1.98</v>
      </c>
      <c r="AL802" s="3"/>
      <c r="AM802" s="3"/>
      <c r="AN802" s="3">
        <v>180</v>
      </c>
      <c r="AO802" s="3"/>
      <c r="AP802" s="3">
        <v>287.08999999999997</v>
      </c>
      <c r="AQ802" s="4">
        <v>965</v>
      </c>
      <c r="AR802" s="3"/>
      <c r="AS802" s="4">
        <v>1881</v>
      </c>
      <c r="AT802" s="3"/>
      <c r="AU802" s="4"/>
      <c r="AV802" s="3">
        <v>8.25</v>
      </c>
      <c r="AW802" s="4"/>
      <c r="AX802" s="3">
        <v>161.29</v>
      </c>
      <c r="AY802" s="3"/>
      <c r="AZ802" s="3"/>
      <c r="BA802" s="3">
        <v>38.71</v>
      </c>
      <c r="BB802" s="3"/>
      <c r="BC802" s="3">
        <v>-3.68</v>
      </c>
      <c r="BD802" s="4">
        <v>21</v>
      </c>
      <c r="BE802" s="3"/>
      <c r="BF802" s="4"/>
      <c r="BG802" s="3"/>
      <c r="BH802" s="4"/>
      <c r="BI802" s="3">
        <v>1619.03</v>
      </c>
      <c r="BJ802" s="3">
        <v>68.900000000000006</v>
      </c>
      <c r="BK802" s="3">
        <v>257.43</v>
      </c>
      <c r="BL802" s="3"/>
      <c r="BM802" s="3"/>
      <c r="BN802" s="3"/>
      <c r="BO802" s="3"/>
      <c r="BP802" s="3">
        <v>-46.2</v>
      </c>
      <c r="BQ802" s="3"/>
      <c r="BR802" s="3">
        <v>-1014</v>
      </c>
      <c r="BS802" s="3">
        <f t="shared" si="65"/>
        <v>1014</v>
      </c>
      <c r="BT802" s="3">
        <f t="shared" si="61"/>
        <v>605.03</v>
      </c>
      <c r="BU802" s="3"/>
      <c r="BV802" s="3"/>
      <c r="BW802" s="3"/>
      <c r="BX802" s="3"/>
      <c r="BY802" s="3"/>
      <c r="BZ802" s="3"/>
      <c r="CA802" s="4"/>
      <c r="CB802" s="3"/>
      <c r="CC802" s="3"/>
      <c r="CD802" s="3"/>
      <c r="CE802" s="3"/>
      <c r="CF802" s="3"/>
      <c r="CG802" s="3"/>
      <c r="CH802" s="3"/>
      <c r="CI802" s="3"/>
      <c r="CJ802" s="4"/>
      <c r="CK802" s="3"/>
      <c r="CL802" s="3">
        <v>-238.1</v>
      </c>
      <c r="CM802" s="3"/>
      <c r="CN802" s="3">
        <v>0</v>
      </c>
      <c r="CO802" s="3"/>
      <c r="CP802" s="3">
        <v>229.8</v>
      </c>
      <c r="CQ802" s="3"/>
      <c r="CR802" s="3"/>
    </row>
    <row r="803" spans="1:96" ht="15" customHeight="1" x14ac:dyDescent="0.15">
      <c r="A803" s="1" t="s">
        <v>851</v>
      </c>
      <c r="B803" s="1" t="s">
        <v>633</v>
      </c>
      <c r="C803" s="1" t="s">
        <v>1379</v>
      </c>
      <c r="D803" s="1" t="str">
        <f>VLOOKUP(B803,VALIDAÇÃO!$B$2:$C$12,2,0)</f>
        <v>ESSENZA</v>
      </c>
      <c r="E803" s="1" t="s">
        <v>751</v>
      </c>
      <c r="F803" s="1" t="str">
        <f>VLOOKUP(E803,'[1]MAIO 25'!$D$2:$E$876,2,0)</f>
        <v>Masculino</v>
      </c>
      <c r="G803" s="1" t="str">
        <f>VLOOKUP(H803,VALIDAÇÃO!$F$2:$G$83,2,0)</f>
        <v>DIRETO</v>
      </c>
      <c r="H803" s="1" t="s">
        <v>649</v>
      </c>
      <c r="I803" s="1" t="s">
        <v>847</v>
      </c>
      <c r="J803" s="15">
        <v>44943</v>
      </c>
      <c r="K803" s="15"/>
      <c r="L803" s="2">
        <v>2148.0700000000002</v>
      </c>
      <c r="M803" s="2" t="e">
        <f>W803+X803+Y803+Z803+AA803+AB803+AC803+AD803+AE803+AF803+AH803+AJ803+AK803+AL803+AM803+AN803+AO803+AP803+AR803+AT803+AV803++AX803+AY803+AZ803+BA803+BG803+BJ803+BO803+BP803+BQ803+BV803+BW803+BX803+BZ803+CB803+CC803+CD803+CE803+CF803+CH803+CI803+CL803+CN803+BT803+BC803+BE803+BN803+BU803+CQ803+#REF!+CR803+CG803</f>
        <v>#REF!</v>
      </c>
      <c r="N803" s="2">
        <f>(V803+BR803)</f>
        <v>1386</v>
      </c>
      <c r="O803" s="2" t="e">
        <f t="shared" si="62"/>
        <v>#REF!</v>
      </c>
      <c r="P803" s="2" t="e">
        <f>O803+BS803</f>
        <v>#REF!</v>
      </c>
      <c r="Q803" s="2" t="e">
        <f t="shared" si="63"/>
        <v>#REF!</v>
      </c>
      <c r="R803" s="2" t="e">
        <f t="shared" si="64"/>
        <v>#REF!</v>
      </c>
      <c r="S803" s="2">
        <v>2310</v>
      </c>
      <c r="T803" s="3"/>
      <c r="U803" s="4"/>
      <c r="V803" s="3">
        <v>2310</v>
      </c>
      <c r="W803" s="3"/>
      <c r="X803" s="3"/>
      <c r="Y803" s="3"/>
      <c r="Z803" s="3"/>
      <c r="AA803" s="3"/>
      <c r="AB803" s="3"/>
      <c r="AC803" s="3">
        <v>55.62</v>
      </c>
      <c r="AD803" s="3">
        <v>100</v>
      </c>
      <c r="AE803" s="3"/>
      <c r="AF803" s="3"/>
      <c r="AG803" s="4"/>
      <c r="AH803" s="3"/>
      <c r="AI803" s="3"/>
      <c r="AJ803" s="3"/>
      <c r="AK803" s="3">
        <v>6.53</v>
      </c>
      <c r="AL803" s="3"/>
      <c r="AM803" s="3"/>
      <c r="AN803" s="3"/>
      <c r="AO803" s="3"/>
      <c r="AP803" s="3">
        <v>292.77999999999997</v>
      </c>
      <c r="AQ803" s="4">
        <v>984.14</v>
      </c>
      <c r="AR803" s="3">
        <v>195.5</v>
      </c>
      <c r="AS803" s="4">
        <v>163.19</v>
      </c>
      <c r="AT803" s="3"/>
      <c r="AU803" s="4"/>
      <c r="AV803" s="3">
        <v>33.93</v>
      </c>
      <c r="AW803" s="4">
        <v>0</v>
      </c>
      <c r="AX803" s="3">
        <v>292.2</v>
      </c>
      <c r="AY803" s="3"/>
      <c r="AZ803" s="3"/>
      <c r="BA803" s="3">
        <v>56.19</v>
      </c>
      <c r="BB803" s="3"/>
      <c r="BC803" s="3">
        <v>-42.02</v>
      </c>
      <c r="BD803" s="4">
        <v>240.14</v>
      </c>
      <c r="BE803" s="3"/>
      <c r="BF803" s="4"/>
      <c r="BG803" s="3">
        <v>191.85</v>
      </c>
      <c r="BH803" s="4">
        <v>548.14</v>
      </c>
      <c r="BI803" s="3">
        <v>924</v>
      </c>
      <c r="BJ803" s="3">
        <v>130.79</v>
      </c>
      <c r="BK803" s="3">
        <v>12.14</v>
      </c>
      <c r="BL803" s="3"/>
      <c r="BM803" s="3"/>
      <c r="BN803" s="3"/>
      <c r="BO803" s="3">
        <v>-69.3</v>
      </c>
      <c r="BP803" s="3">
        <v>-46.2</v>
      </c>
      <c r="BQ803" s="3"/>
      <c r="BR803" s="3">
        <v>-924</v>
      </c>
      <c r="BS803" s="3">
        <f t="shared" si="65"/>
        <v>924</v>
      </c>
      <c r="BT803" s="3">
        <f t="shared" si="61"/>
        <v>0</v>
      </c>
      <c r="BU803" s="3"/>
      <c r="BV803" s="3"/>
      <c r="BW803" s="3"/>
      <c r="BX803" s="3"/>
      <c r="BY803" s="3"/>
      <c r="BZ803" s="3"/>
      <c r="CA803" s="4"/>
      <c r="CB803" s="3"/>
      <c r="CC803" s="3"/>
      <c r="CD803" s="3"/>
      <c r="CE803" s="3"/>
      <c r="CF803" s="3"/>
      <c r="CG803" s="3"/>
      <c r="CH803" s="3"/>
      <c r="CI803" s="3"/>
      <c r="CJ803" s="4"/>
      <c r="CK803" s="3"/>
      <c r="CL803" s="3">
        <v>-309.52999999999997</v>
      </c>
      <c r="CM803" s="3"/>
      <c r="CN803" s="3">
        <v>-26.27</v>
      </c>
      <c r="CO803" s="3"/>
      <c r="CP803" s="3">
        <v>277.42</v>
      </c>
      <c r="CQ803" s="3"/>
      <c r="CR803" s="3"/>
    </row>
    <row r="804" spans="1:96" ht="15" customHeight="1" x14ac:dyDescent="0.15">
      <c r="A804" s="1" t="s">
        <v>855</v>
      </c>
      <c r="B804" s="1" t="s">
        <v>509</v>
      </c>
      <c r="C804" s="1" t="s">
        <v>1380</v>
      </c>
      <c r="D804" s="1" t="str">
        <f>VLOOKUP(B804,VALIDAÇÃO!$B$2:$C$12,2,0)</f>
        <v>AUGURI</v>
      </c>
      <c r="E804" s="1" t="s">
        <v>185</v>
      </c>
      <c r="F804" s="1" t="str">
        <f>VLOOKUP(E804,'[1]MAIO 25'!$D$2:$E$876,2,0)</f>
        <v>Masculino</v>
      </c>
      <c r="G804" s="1" t="str">
        <f>VLOOKUP(H804,VALIDAÇÃO!$F$2:$G$83,2,0)</f>
        <v>DIRETO</v>
      </c>
      <c r="H804" s="1" t="s">
        <v>1520</v>
      </c>
      <c r="I804" s="1" t="s">
        <v>847</v>
      </c>
      <c r="J804" s="15">
        <v>45581</v>
      </c>
      <c r="K804" s="15"/>
      <c r="L804" s="2">
        <v>2206.1999999999998</v>
      </c>
      <c r="M804" s="2" t="e">
        <f>W804+X804+Y804+Z804+AA804+AB804+AC804+AD804+AE804+AF804+AH804+AJ804+AK804+AL804+AM804+AN804+AO804+AP804+AR804+AT804+AV804++AX804+AY804+AZ804+BA804+BG804+BJ804+BO804+BP804+BQ804+BV804+BW804+BX804+BZ804+CB804+CC804+CD804+CE804+CF804+CH804+CI804+CL804+CN804+BT804+BC804+BE804+BN804+BU804+CQ804+#REF!+CR804+CG804</f>
        <v>#REF!</v>
      </c>
      <c r="N804" s="2">
        <f>(V804+BR804)</f>
        <v>1296</v>
      </c>
      <c r="O804" s="2" t="e">
        <f t="shared" si="62"/>
        <v>#REF!</v>
      </c>
      <c r="P804" s="2" t="e">
        <f>O804+BS804</f>
        <v>#REF!</v>
      </c>
      <c r="Q804" s="2" t="e">
        <f t="shared" si="63"/>
        <v>#REF!</v>
      </c>
      <c r="R804" s="2" t="e">
        <f t="shared" si="64"/>
        <v>#REF!</v>
      </c>
      <c r="S804" s="2">
        <v>2310</v>
      </c>
      <c r="T804" s="3"/>
      <c r="U804" s="4"/>
      <c r="V804" s="3">
        <v>2310</v>
      </c>
      <c r="W804" s="3"/>
      <c r="X804" s="3"/>
      <c r="Y804" s="3"/>
      <c r="Z804" s="3"/>
      <c r="AA804" s="3"/>
      <c r="AB804" s="3"/>
      <c r="AC804" s="3">
        <v>55.62</v>
      </c>
      <c r="AD804" s="3"/>
      <c r="AE804" s="3"/>
      <c r="AF804" s="3"/>
      <c r="AG804" s="4"/>
      <c r="AH804" s="3"/>
      <c r="AI804" s="3"/>
      <c r="AJ804" s="3"/>
      <c r="AK804" s="3">
        <v>1.0199999999999998</v>
      </c>
      <c r="AL804" s="3"/>
      <c r="AM804" s="3"/>
      <c r="AN804" s="3">
        <v>180</v>
      </c>
      <c r="AO804" s="3"/>
      <c r="AP804" s="3"/>
      <c r="AQ804" s="4"/>
      <c r="AR804" s="3">
        <v>29.45</v>
      </c>
      <c r="AS804" s="4">
        <v>89.17</v>
      </c>
      <c r="AT804" s="3"/>
      <c r="AU804" s="4"/>
      <c r="AV804" s="3">
        <v>4.2300000000000004</v>
      </c>
      <c r="AW804" s="4"/>
      <c r="AX804" s="3">
        <v>806.45</v>
      </c>
      <c r="AY804" s="3"/>
      <c r="AZ804" s="3"/>
      <c r="BA804" s="3">
        <v>193.55</v>
      </c>
      <c r="BB804" s="3"/>
      <c r="BC804" s="3">
        <v>-2.1</v>
      </c>
      <c r="BD804" s="4">
        <v>12</v>
      </c>
      <c r="BE804" s="3"/>
      <c r="BF804" s="4"/>
      <c r="BG804" s="3"/>
      <c r="BH804" s="4"/>
      <c r="BI804" s="3">
        <v>924</v>
      </c>
      <c r="BJ804" s="3">
        <v>7.07</v>
      </c>
      <c r="BK804" s="3">
        <v>8.07</v>
      </c>
      <c r="BL804" s="3"/>
      <c r="BM804" s="3"/>
      <c r="BN804" s="3"/>
      <c r="BO804" s="3"/>
      <c r="BP804" s="3">
        <v>-46.2</v>
      </c>
      <c r="BQ804" s="3"/>
      <c r="BR804" s="3">
        <v>-1014</v>
      </c>
      <c r="BS804" s="3">
        <f t="shared" si="65"/>
        <v>1014</v>
      </c>
      <c r="BT804" s="3">
        <f t="shared" si="61"/>
        <v>-90</v>
      </c>
      <c r="BU804" s="3"/>
      <c r="BV804" s="3"/>
      <c r="BW804" s="3"/>
      <c r="BX804" s="3"/>
      <c r="BY804" s="3"/>
      <c r="BZ804" s="3"/>
      <c r="CA804" s="4"/>
      <c r="CB804" s="3"/>
      <c r="CC804" s="3"/>
      <c r="CD804" s="3"/>
      <c r="CE804" s="3"/>
      <c r="CF804" s="3"/>
      <c r="CG804" s="3"/>
      <c r="CH804" s="3"/>
      <c r="CI804" s="3"/>
      <c r="CJ804" s="4"/>
      <c r="CK804" s="3"/>
      <c r="CL804" s="3">
        <v>-295.36</v>
      </c>
      <c r="CM804" s="3"/>
      <c r="CN804" s="3">
        <v>-23.53</v>
      </c>
      <c r="CO804" s="3"/>
      <c r="CP804" s="3">
        <v>267.97000000000003</v>
      </c>
      <c r="CQ804" s="3"/>
      <c r="CR804" s="3"/>
    </row>
    <row r="805" spans="1:96" ht="15" customHeight="1" x14ac:dyDescent="0.15">
      <c r="A805" s="1" t="s">
        <v>848</v>
      </c>
      <c r="B805" s="1" t="s">
        <v>574</v>
      </c>
      <c r="C805" s="1" t="s">
        <v>1381</v>
      </c>
      <c r="D805" s="1" t="str">
        <f>VLOOKUP(B805,VALIDAÇÃO!$B$2:$C$12,2,0)</f>
        <v>MARIE CURIE</v>
      </c>
      <c r="E805" s="1" t="s">
        <v>224</v>
      </c>
      <c r="F805" s="1" t="str">
        <f>VLOOKUP(E805,'[1]MAIO 25'!$D$2:$E$876,2,0)</f>
        <v>Masculino</v>
      </c>
      <c r="G805" s="1" t="str">
        <f>VLOOKUP(H805,VALIDAÇÃO!$F$2:$G$83,2,0)</f>
        <v>DIRETO</v>
      </c>
      <c r="H805" s="1" t="s">
        <v>1520</v>
      </c>
      <c r="I805" s="1" t="s">
        <v>850</v>
      </c>
      <c r="J805" s="15">
        <v>45558</v>
      </c>
      <c r="K805" s="15"/>
      <c r="L805" s="2">
        <v>2121.54</v>
      </c>
      <c r="M805" s="2" t="e">
        <f>W805+X805+Y805+Z805+AA805+AB805+AC805+AD805+AE805+AF805+AH805+AJ805+AK805+AL805+AM805+AN805+AO805+AP805+AR805+AT805+AV805++AX805+AY805+AZ805+BA805+BG805+BJ805+BO805+BP805+BQ805+BV805+BW805+BX805+BZ805+CB805+CC805+CD805+CE805+CF805+CH805+CI805+CL805+CN805+BT805+BC805+BE805+BN805+BU805+CQ805+#REF!+CR805+CG805</f>
        <v>#REF!</v>
      </c>
      <c r="N805" s="2">
        <f>(V805+BR805)</f>
        <v>1299.5999999999999</v>
      </c>
      <c r="O805" s="2" t="e">
        <f t="shared" si="62"/>
        <v>#REF!</v>
      </c>
      <c r="P805" s="2" t="e">
        <f>O805+BS805</f>
        <v>#REF!</v>
      </c>
      <c r="Q805" s="2" t="e">
        <f t="shared" si="63"/>
        <v>#REF!</v>
      </c>
      <c r="R805" s="2" t="e">
        <f t="shared" si="64"/>
        <v>#REF!</v>
      </c>
      <c r="S805" s="2">
        <v>2310</v>
      </c>
      <c r="T805" s="3"/>
      <c r="U805" s="4"/>
      <c r="V805" s="3">
        <v>2310</v>
      </c>
      <c r="W805" s="3"/>
      <c r="X805" s="3"/>
      <c r="Y805" s="3"/>
      <c r="Z805" s="3"/>
      <c r="AA805" s="3"/>
      <c r="AB805" s="3"/>
      <c r="AC805" s="3">
        <v>55.62</v>
      </c>
      <c r="AD805" s="3"/>
      <c r="AE805" s="3">
        <v>100</v>
      </c>
      <c r="AF805" s="3"/>
      <c r="AG805" s="4"/>
      <c r="AH805" s="3"/>
      <c r="AI805" s="3"/>
      <c r="AJ805" s="3"/>
      <c r="AK805" s="3">
        <v>1.36</v>
      </c>
      <c r="AL805" s="3"/>
      <c r="AM805" s="3"/>
      <c r="AN805" s="3">
        <v>86.4</v>
      </c>
      <c r="AO805" s="3"/>
      <c r="AP805" s="3"/>
      <c r="AQ805" s="4"/>
      <c r="AR805" s="3">
        <v>50.33</v>
      </c>
      <c r="AS805" s="4">
        <v>90.14</v>
      </c>
      <c r="AT805" s="3"/>
      <c r="AU805" s="4"/>
      <c r="AV805" s="3">
        <v>7.07</v>
      </c>
      <c r="AW805" s="4">
        <v>0</v>
      </c>
      <c r="AX805" s="3">
        <v>788.15</v>
      </c>
      <c r="AY805" s="3"/>
      <c r="AZ805" s="3"/>
      <c r="BA805" s="3">
        <v>151.57</v>
      </c>
      <c r="BB805" s="3"/>
      <c r="BC805" s="3"/>
      <c r="BD805" s="4"/>
      <c r="BE805" s="3"/>
      <c r="BF805" s="4"/>
      <c r="BG805" s="3"/>
      <c r="BH805" s="4"/>
      <c r="BI805" s="3">
        <v>924</v>
      </c>
      <c r="BJ805" s="3">
        <v>9.68</v>
      </c>
      <c r="BK805" s="3">
        <v>51.27</v>
      </c>
      <c r="BL805" s="3"/>
      <c r="BM805" s="3"/>
      <c r="BN805" s="3"/>
      <c r="BO805" s="3">
        <v>-69.3</v>
      </c>
      <c r="BP805" s="3">
        <v>-46.2</v>
      </c>
      <c r="BQ805" s="3"/>
      <c r="BR805" s="3">
        <v>-1010.4</v>
      </c>
      <c r="BS805" s="3">
        <f t="shared" si="65"/>
        <v>1010.4</v>
      </c>
      <c r="BT805" s="3">
        <f t="shared" si="61"/>
        <v>-86.399999999999977</v>
      </c>
      <c r="BU805" s="3"/>
      <c r="BV805" s="3"/>
      <c r="BW805" s="3"/>
      <c r="BX805" s="3"/>
      <c r="BY805" s="3"/>
      <c r="BZ805" s="3"/>
      <c r="CA805" s="4"/>
      <c r="CB805" s="3"/>
      <c r="CC805" s="3"/>
      <c r="CD805" s="3"/>
      <c r="CE805" s="3"/>
      <c r="CF805" s="3"/>
      <c r="CG805" s="3"/>
      <c r="CH805" s="3"/>
      <c r="CI805" s="3"/>
      <c r="CJ805" s="4"/>
      <c r="CK805" s="3"/>
      <c r="CL805" s="3">
        <v>-291.58</v>
      </c>
      <c r="CM805" s="3"/>
      <c r="CN805" s="3">
        <v>-21.16</v>
      </c>
      <c r="CO805" s="3"/>
      <c r="CP805" s="3">
        <v>265.45</v>
      </c>
      <c r="CQ805" s="3"/>
      <c r="CR805" s="3"/>
    </row>
    <row r="806" spans="1:96" ht="15" customHeight="1" x14ac:dyDescent="0.15">
      <c r="A806" s="1" t="s">
        <v>848</v>
      </c>
      <c r="B806" s="1" t="s">
        <v>574</v>
      </c>
      <c r="C806" s="1" t="s">
        <v>964</v>
      </c>
      <c r="D806" s="1" t="str">
        <f>VLOOKUP(B806,VALIDAÇÃO!$B$2:$C$12,2,0)</f>
        <v>MARIE CURIE</v>
      </c>
      <c r="E806" s="1" t="s">
        <v>502</v>
      </c>
      <c r="F806" s="1" t="str">
        <f>VLOOKUP(E806,'[1]MAIO 25'!$D$2:$E$876,2,0)</f>
        <v>Masculino</v>
      </c>
      <c r="G806" s="1" t="str">
        <f>VLOOKUP(H806,VALIDAÇÃO!$F$2:$G$83,2,0)</f>
        <v>INDIRETO</v>
      </c>
      <c r="H806" s="1" t="s">
        <v>248</v>
      </c>
      <c r="I806" s="1" t="s">
        <v>850</v>
      </c>
      <c r="J806" s="15">
        <v>45250</v>
      </c>
      <c r="K806" s="15"/>
      <c r="L806" s="2">
        <v>2357.52</v>
      </c>
      <c r="M806" s="2" t="e">
        <f>W806+X806+Y806+Z806+AA806+AB806+AC806+AD806+AE806+AF806+AH806+AJ806+AK806+AL806+AM806+AN806+AO806+AP806+AR806+AT806+AV806++AX806+AY806+AZ806+BA806+BG806+BJ806+BO806+BP806+BQ806+BV806+BW806+BX806+BZ806+CB806+CC806+CD806+CE806+CF806+CH806+CI806+CL806+CN806+BT806+BC806+BE806+BN806+BU806+CQ806+#REF!+CR806+CG806</f>
        <v>#REF!</v>
      </c>
      <c r="N806" s="2">
        <f>(V806+BR806)</f>
        <v>1386</v>
      </c>
      <c r="O806" s="2" t="e">
        <f t="shared" si="62"/>
        <v>#REF!</v>
      </c>
      <c r="P806" s="2" t="e">
        <f>O806+BS806</f>
        <v>#REF!</v>
      </c>
      <c r="Q806" s="2" t="e">
        <f t="shared" si="63"/>
        <v>#REF!</v>
      </c>
      <c r="R806" s="2" t="e">
        <f t="shared" si="64"/>
        <v>#REF!</v>
      </c>
      <c r="S806" s="2">
        <v>2310</v>
      </c>
      <c r="T806" s="3"/>
      <c r="U806" s="4"/>
      <c r="V806" s="3">
        <v>2310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4"/>
      <c r="AH806" s="3"/>
      <c r="AI806" s="3"/>
      <c r="AJ806" s="3"/>
      <c r="AK806" s="3">
        <v>6.2</v>
      </c>
      <c r="AL806" s="3"/>
      <c r="AM806" s="3"/>
      <c r="AN806" s="3"/>
      <c r="AO806" s="3"/>
      <c r="AP806" s="3">
        <v>260.95999999999998</v>
      </c>
      <c r="AQ806" s="4">
        <v>877.19</v>
      </c>
      <c r="AR806" s="3">
        <v>944.56</v>
      </c>
      <c r="AS806" s="4">
        <v>1414</v>
      </c>
      <c r="AT806" s="3"/>
      <c r="AU806" s="4"/>
      <c r="AV806" s="3">
        <v>32.229999999999997</v>
      </c>
      <c r="AW806" s="4">
        <v>0</v>
      </c>
      <c r="AX806" s="3">
        <v>150</v>
      </c>
      <c r="AY806" s="3"/>
      <c r="AZ806" s="3"/>
      <c r="BA806" s="3">
        <v>28.85</v>
      </c>
      <c r="BB806" s="3"/>
      <c r="BC806" s="3"/>
      <c r="BD806" s="4"/>
      <c r="BE806" s="3"/>
      <c r="BF806" s="4"/>
      <c r="BG806" s="3"/>
      <c r="BH806" s="4"/>
      <c r="BI806" s="3">
        <v>695.2</v>
      </c>
      <c r="BJ806" s="3">
        <v>231.83</v>
      </c>
      <c r="BK806" s="3">
        <v>97.42</v>
      </c>
      <c r="BL806" s="3"/>
      <c r="BM806" s="3"/>
      <c r="BN806" s="3"/>
      <c r="BO806" s="3">
        <v>-69.3</v>
      </c>
      <c r="BP806" s="3">
        <v>-46.2</v>
      </c>
      <c r="BQ806" s="3">
        <v>-138.6</v>
      </c>
      <c r="BR806" s="3">
        <v>-924</v>
      </c>
      <c r="BS806" s="3">
        <f t="shared" si="65"/>
        <v>924</v>
      </c>
      <c r="BT806" s="3">
        <f t="shared" ref="BT806:BT866" si="66">BI806+BR806</f>
        <v>-228.79999999999995</v>
      </c>
      <c r="BU806" s="3"/>
      <c r="BV806" s="3"/>
      <c r="BW806" s="3"/>
      <c r="BX806" s="3"/>
      <c r="BY806" s="3"/>
      <c r="BZ806" s="3"/>
      <c r="CA806" s="4"/>
      <c r="CB806" s="3"/>
      <c r="CC806" s="3"/>
      <c r="CD806" s="3"/>
      <c r="CE806" s="3"/>
      <c r="CF806" s="3"/>
      <c r="CG806" s="3"/>
      <c r="CH806" s="3"/>
      <c r="CI806" s="3"/>
      <c r="CJ806" s="4"/>
      <c r="CK806" s="3"/>
      <c r="CL806" s="3">
        <v>-369.16</v>
      </c>
      <c r="CM806" s="3"/>
      <c r="CN806" s="3">
        <v>-59.85</v>
      </c>
      <c r="CO806" s="3"/>
      <c r="CP806" s="3">
        <v>317.17</v>
      </c>
      <c r="CQ806" s="3"/>
      <c r="CR806" s="3"/>
    </row>
    <row r="807" spans="1:96" ht="15" customHeight="1" x14ac:dyDescent="0.15">
      <c r="A807" s="1" t="s">
        <v>955</v>
      </c>
      <c r="B807" s="1" t="s">
        <v>275</v>
      </c>
      <c r="C807" s="1" t="s">
        <v>1275</v>
      </c>
      <c r="D807" s="1" t="str">
        <f>VLOOKUP(B807,VALIDAÇÃO!$B$2:$C$12,2,0)</f>
        <v>ÂNGELA</v>
      </c>
      <c r="E807" s="1" t="s">
        <v>1790</v>
      </c>
      <c r="F807" s="1" t="e">
        <f>VLOOKUP(E807,'[1]MAIO 25'!$D$2:$E$876,2,0)</f>
        <v>#N/A</v>
      </c>
      <c r="G807" s="1" t="str">
        <f>VLOOKUP(H807,VALIDAÇÃO!$F$2:$G$83,2,0)</f>
        <v>DIRETO</v>
      </c>
      <c r="H807" s="1" t="s">
        <v>1519</v>
      </c>
      <c r="I807" s="1" t="s">
        <v>847</v>
      </c>
      <c r="J807" s="15">
        <v>45811</v>
      </c>
      <c r="K807" s="15"/>
      <c r="L807" s="2">
        <v>2120.33</v>
      </c>
      <c r="M807" s="2" t="e">
        <f>W807+X807+Y807+Z807+AA807+AB807+AC807+AD807+AE807+AF807+AH807+AJ807+AK807+AL807+AM807+AN807+AO807+AP807+AR807+AT807+AV807++AX807+AY807+AZ807+BA807+BG807+BJ807+BO807+BP807+BQ807+BV807+BW807+BX807+BZ807+CB807+CC807+CD807+CE807+CF807+CH807+CI807+CL807+CN807+BT807+BC807+BE807+BN807+BU807+CQ807+#REF!+CR807+CG807</f>
        <v>#REF!</v>
      </c>
      <c r="N807" s="2">
        <f>(V807+BR807)</f>
        <v>1386</v>
      </c>
      <c r="O807" s="2" t="e">
        <f t="shared" si="62"/>
        <v>#REF!</v>
      </c>
      <c r="P807" s="2" t="e">
        <f>O807+BS807</f>
        <v>#REF!</v>
      </c>
      <c r="Q807" s="2" t="e">
        <f t="shared" si="63"/>
        <v>#REF!</v>
      </c>
      <c r="R807" s="2" t="e">
        <f t="shared" si="64"/>
        <v>#REF!</v>
      </c>
      <c r="S807" s="2">
        <v>2310</v>
      </c>
      <c r="T807" s="3"/>
      <c r="U807" s="4"/>
      <c r="V807" s="3">
        <v>2310</v>
      </c>
      <c r="W807" s="3"/>
      <c r="X807" s="3"/>
      <c r="Y807" s="3"/>
      <c r="Z807" s="3"/>
      <c r="AA807" s="3"/>
      <c r="AB807" s="3"/>
      <c r="AC807" s="3">
        <v>55.62</v>
      </c>
      <c r="AD807" s="3"/>
      <c r="AE807" s="3"/>
      <c r="AF807" s="3"/>
      <c r="AG807" s="4"/>
      <c r="AH807" s="3"/>
      <c r="AI807" s="3"/>
      <c r="AJ807" s="3"/>
      <c r="AK807" s="3"/>
      <c r="AL807" s="3"/>
      <c r="AM807" s="3"/>
      <c r="AN807" s="3"/>
      <c r="AO807" s="3"/>
      <c r="AP807" s="3"/>
      <c r="AQ807" s="4"/>
      <c r="AR807" s="3"/>
      <c r="AS807" s="4">
        <v>2843.17</v>
      </c>
      <c r="AT807" s="3"/>
      <c r="AU807" s="4"/>
      <c r="AV807" s="3"/>
      <c r="AW807" s="4">
        <v>0</v>
      </c>
      <c r="AX807" s="3">
        <v>1108.32</v>
      </c>
      <c r="AY807" s="3"/>
      <c r="AZ807" s="3"/>
      <c r="BA807" s="3">
        <v>213.14</v>
      </c>
      <c r="BB807" s="3"/>
      <c r="BC807" s="3"/>
      <c r="BD807" s="4"/>
      <c r="BE807" s="3"/>
      <c r="BF807" s="4"/>
      <c r="BG807" s="3"/>
      <c r="BH807" s="4"/>
      <c r="BI807" s="3">
        <v>695.2</v>
      </c>
      <c r="BJ807" s="3"/>
      <c r="BK807" s="3">
        <v>269.05</v>
      </c>
      <c r="BL807" s="3"/>
      <c r="BM807" s="3"/>
      <c r="BN807" s="3"/>
      <c r="BO807" s="3">
        <v>-69.3</v>
      </c>
      <c r="BP807" s="3">
        <v>-46.2</v>
      </c>
      <c r="BQ807" s="3">
        <v>-138.6</v>
      </c>
      <c r="BR807" s="3">
        <v>-924</v>
      </c>
      <c r="BS807" s="3">
        <f t="shared" si="65"/>
        <v>924</v>
      </c>
      <c r="BT807" s="3">
        <f t="shared" si="66"/>
        <v>-228.79999999999995</v>
      </c>
      <c r="BU807" s="3"/>
      <c r="BV807" s="3"/>
      <c r="BW807" s="3"/>
      <c r="BX807" s="3"/>
      <c r="BY807" s="3"/>
      <c r="BZ807" s="3"/>
      <c r="CA807" s="4"/>
      <c r="CB807" s="3"/>
      <c r="CC807" s="3"/>
      <c r="CD807" s="3"/>
      <c r="CE807" s="3"/>
      <c r="CF807" s="3"/>
      <c r="CG807" s="3"/>
      <c r="CH807" s="3"/>
      <c r="CI807" s="3"/>
      <c r="CJ807" s="4"/>
      <c r="CK807" s="3"/>
      <c r="CL807" s="3">
        <v>-329.17</v>
      </c>
      <c r="CM807" s="3"/>
      <c r="CN807" s="3">
        <v>-59.48</v>
      </c>
      <c r="CO807" s="3"/>
      <c r="CP807" s="3">
        <v>290.51</v>
      </c>
      <c r="CQ807" s="3"/>
      <c r="CR807" s="3"/>
    </row>
    <row r="808" spans="1:96" ht="15" customHeight="1" x14ac:dyDescent="0.15">
      <c r="A808" s="1" t="s">
        <v>851</v>
      </c>
      <c r="B808" s="1" t="s">
        <v>633</v>
      </c>
      <c r="C808" s="1" t="s">
        <v>1382</v>
      </c>
      <c r="D808" s="1" t="str">
        <f>VLOOKUP(B808,VALIDAÇÃO!$B$2:$C$12,2,0)</f>
        <v>ESSENZA</v>
      </c>
      <c r="E808" s="1" t="s">
        <v>479</v>
      </c>
      <c r="F808" s="1" t="str">
        <f>VLOOKUP(E808,'[1]MAIO 25'!$D$2:$E$876,2,0)</f>
        <v>Masculino</v>
      </c>
      <c r="G808" s="1" t="str">
        <f>VLOOKUP(H808,VALIDAÇÃO!$F$2:$G$83,2,0)</f>
        <v>DIRETO</v>
      </c>
      <c r="H808" s="1" t="s">
        <v>1518</v>
      </c>
      <c r="I808" s="1" t="s">
        <v>847</v>
      </c>
      <c r="J808" s="15">
        <v>45446</v>
      </c>
      <c r="K808" s="15"/>
      <c r="L808" s="2">
        <v>1366.97</v>
      </c>
      <c r="M808" s="2" t="e">
        <f>W808+X808+Y808+Z808+AA808+AB808+AC808+AD808+AE808+AF808+AH808+AJ808+AK808+AL808+AM808+AN808+AO808+AP808+AR808+AT808+AV808++AX808+AY808+AZ808+BA808+BG808+BJ808+BO808+BP808+BQ808+BV808+BW808+BX808+BZ808+CB808+CC808+CD808+CE808+CF808+CH808+CI808+CL808+CN808+BT808+BC808+BE808+BN808+BU808+CQ808+#REF!+CR808+CG808</f>
        <v>#REF!</v>
      </c>
      <c r="N808" s="2">
        <f>(V808+BR808)</f>
        <v>1042.8</v>
      </c>
      <c r="O808" s="2" t="e">
        <f t="shared" si="62"/>
        <v>#REF!</v>
      </c>
      <c r="P808" s="2" t="e">
        <f>O808+BS808</f>
        <v>#REF!</v>
      </c>
      <c r="Q808" s="2" t="e">
        <f t="shared" si="63"/>
        <v>#REF!</v>
      </c>
      <c r="R808" s="2" t="e">
        <f t="shared" si="64"/>
        <v>#REF!</v>
      </c>
      <c r="S808" s="2">
        <v>1738</v>
      </c>
      <c r="T808" s="3"/>
      <c r="U808" s="4"/>
      <c r="V808" s="3">
        <v>1738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4"/>
      <c r="AH808" s="3"/>
      <c r="AI808" s="3"/>
      <c r="AJ808" s="3"/>
      <c r="AK808" s="3">
        <v>5.38</v>
      </c>
      <c r="AL808" s="3"/>
      <c r="AM808" s="3"/>
      <c r="AN808" s="3"/>
      <c r="AO808" s="3"/>
      <c r="AP808" s="3">
        <v>107.25</v>
      </c>
      <c r="AQ808" s="4">
        <v>479.14</v>
      </c>
      <c r="AR808" s="3">
        <v>242.67</v>
      </c>
      <c r="AS808" s="4">
        <v>116.14</v>
      </c>
      <c r="AT808" s="3"/>
      <c r="AU808" s="4"/>
      <c r="AV808" s="3">
        <v>27.98</v>
      </c>
      <c r="AW808" s="4">
        <v>0</v>
      </c>
      <c r="AX808" s="3">
        <v>250</v>
      </c>
      <c r="AY808" s="3"/>
      <c r="AZ808" s="3"/>
      <c r="BA808" s="3">
        <v>48.08</v>
      </c>
      <c r="BB808" s="3"/>
      <c r="BC808" s="3">
        <v>-64.400000000000006</v>
      </c>
      <c r="BD808" s="4">
        <v>489.14</v>
      </c>
      <c r="BE808" s="3"/>
      <c r="BF808" s="4"/>
      <c r="BG808" s="3">
        <v>144.08000000000001</v>
      </c>
      <c r="BH808" s="4">
        <v>547.14</v>
      </c>
      <c r="BI808" s="3">
        <v>695.2</v>
      </c>
      <c r="BJ808" s="3">
        <v>95</v>
      </c>
      <c r="BK808" s="3">
        <v>7.91</v>
      </c>
      <c r="BL808" s="3"/>
      <c r="BM808" s="3"/>
      <c r="BN808" s="3"/>
      <c r="BO808" s="3">
        <v>-52.14</v>
      </c>
      <c r="BP808" s="3">
        <v>-34.76</v>
      </c>
      <c r="BQ808" s="3">
        <v>-104.28</v>
      </c>
      <c r="BR808" s="3">
        <v>-695.2</v>
      </c>
      <c r="BS808" s="3">
        <f t="shared" si="65"/>
        <v>695.2</v>
      </c>
      <c r="BT808" s="3">
        <f t="shared" si="66"/>
        <v>0</v>
      </c>
      <c r="BU808" s="3"/>
      <c r="BV808" s="3"/>
      <c r="BW808" s="3"/>
      <c r="BX808" s="3"/>
      <c r="BY808" s="3"/>
      <c r="BZ808" s="3"/>
      <c r="CA808" s="4"/>
      <c r="CB808" s="3"/>
      <c r="CC808" s="3">
        <v>-130</v>
      </c>
      <c r="CD808" s="3"/>
      <c r="CE808" s="3"/>
      <c r="CF808" s="3"/>
      <c r="CG808" s="3"/>
      <c r="CH808" s="3"/>
      <c r="CI808" s="3"/>
      <c r="CJ808" s="4"/>
      <c r="CK808" s="3"/>
      <c r="CL808" s="3">
        <v>-210.69</v>
      </c>
      <c r="CM808" s="3"/>
      <c r="CN808" s="3">
        <v>0</v>
      </c>
      <c r="CO808" s="3"/>
      <c r="CP808" s="3">
        <v>207.52</v>
      </c>
      <c r="CQ808" s="3"/>
      <c r="CR808" s="3"/>
    </row>
    <row r="809" spans="1:96" ht="15" customHeight="1" x14ac:dyDescent="0.15">
      <c r="A809" s="1" t="s">
        <v>885</v>
      </c>
      <c r="B809" s="1" t="s">
        <v>512</v>
      </c>
      <c r="C809" s="1" t="s">
        <v>974</v>
      </c>
      <c r="D809" s="1" t="str">
        <f>VLOOKUP(B809,VALIDAÇÃO!$B$2:$C$12,2,0)</f>
        <v>ESCRITÓRIO ENGENHARIA</v>
      </c>
      <c r="E809" s="1" t="s">
        <v>1791</v>
      </c>
      <c r="F809" s="1" t="s">
        <v>1830</v>
      </c>
      <c r="G809" s="1" t="str">
        <f>VLOOKUP(H809,VALIDAÇÃO!$F$2:$G$83,2,0)</f>
        <v>INDIRETO</v>
      </c>
      <c r="H809" s="1" t="s">
        <v>52</v>
      </c>
      <c r="I809" s="1" t="s">
        <v>952</v>
      </c>
      <c r="J809" s="15">
        <v>45819</v>
      </c>
      <c r="K809" s="15"/>
      <c r="L809" s="2">
        <v>1425.69</v>
      </c>
      <c r="M809" s="2" t="e">
        <f>W809+X809+Y809+Z809+AA809+AB809+AC809+AD809+AE809+AF809+AH809+AJ809+AK809+AL809+AM809+AN809+AO809+AP809+AR809+AT809+AV809++AX809+AY809+AZ809+BA809+BG809+BJ809+BO809+BP809+BQ809+BV809+BW809+BX809+BZ809+CB809+CC809+CD809+CE809+CF809+CH809+CI809+CL809+CN809+BT809+BC809+BE809+BN809+BU809+CQ809+#REF!+CR809+CG809</f>
        <v>#REF!</v>
      </c>
      <c r="N809" s="2">
        <f>(V809+BR809)</f>
        <v>1892.36</v>
      </c>
      <c r="O809" s="2" t="e">
        <f t="shared" ref="O809:O869" si="67">N809+R809</f>
        <v>#REF!</v>
      </c>
      <c r="P809" s="2" t="e">
        <f>O809+BS809</f>
        <v>#REF!</v>
      </c>
      <c r="Q809" s="2" t="e">
        <f t="shared" ref="Q809:Q869" si="68">L809-(O809+M809)</f>
        <v>#REF!</v>
      </c>
      <c r="R809" s="2" t="e">
        <f t="shared" ref="R809:R869" si="69">L809-(M809+N809)</f>
        <v>#REF!</v>
      </c>
      <c r="S809" s="2">
        <v>3153.93</v>
      </c>
      <c r="T809" s="3"/>
      <c r="U809" s="4"/>
      <c r="V809" s="3">
        <v>3153.93</v>
      </c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4"/>
      <c r="AH809" s="3"/>
      <c r="AI809" s="3"/>
      <c r="AJ809" s="3"/>
      <c r="AK809" s="3"/>
      <c r="AL809" s="3"/>
      <c r="AM809" s="3"/>
      <c r="AN809" s="3"/>
      <c r="AO809" s="3"/>
      <c r="AP809" s="3"/>
      <c r="AQ809" s="4"/>
      <c r="AR809" s="3"/>
      <c r="AS809" s="4">
        <v>68.900000000000006</v>
      </c>
      <c r="AT809" s="3"/>
      <c r="AU809" s="4"/>
      <c r="AV809" s="3"/>
      <c r="AW809" s="4"/>
      <c r="AX809" s="3"/>
      <c r="AY809" s="3"/>
      <c r="AZ809" s="3"/>
      <c r="BA809" s="3"/>
      <c r="BB809" s="3"/>
      <c r="BC809" s="3"/>
      <c r="BD809" s="4"/>
      <c r="BE809" s="3"/>
      <c r="BF809" s="4"/>
      <c r="BG809" s="3"/>
      <c r="BH809" s="4"/>
      <c r="BI809" s="3">
        <v>695.2</v>
      </c>
      <c r="BJ809" s="3"/>
      <c r="BK809" s="3">
        <v>3.21</v>
      </c>
      <c r="BL809" s="3"/>
      <c r="BM809" s="3"/>
      <c r="BN809" s="3"/>
      <c r="BO809" s="3"/>
      <c r="BP809" s="3"/>
      <c r="BQ809" s="3">
        <v>-189.24</v>
      </c>
      <c r="BR809" s="3">
        <v>-1261.57</v>
      </c>
      <c r="BS809" s="3">
        <f t="shared" si="65"/>
        <v>1261.57</v>
      </c>
      <c r="BT809" s="3">
        <f t="shared" si="66"/>
        <v>-566.36999999999989</v>
      </c>
      <c r="BU809" s="3"/>
      <c r="BV809" s="3"/>
      <c r="BW809" s="3"/>
      <c r="BX809" s="3"/>
      <c r="BY809" s="3"/>
      <c r="BZ809" s="3"/>
      <c r="CA809" s="4"/>
      <c r="CB809" s="3"/>
      <c r="CC809" s="3"/>
      <c r="CD809" s="3"/>
      <c r="CE809" s="3"/>
      <c r="CF809" s="3"/>
      <c r="CG809" s="3"/>
      <c r="CH809" s="3"/>
      <c r="CI809" s="3"/>
      <c r="CJ809" s="4"/>
      <c r="CK809" s="3"/>
      <c r="CL809" s="3">
        <v>-271.87</v>
      </c>
      <c r="CM809" s="3"/>
      <c r="CN809" s="3">
        <v>-5.56</v>
      </c>
      <c r="CO809" s="3"/>
      <c r="CP809" s="3">
        <v>252.31</v>
      </c>
      <c r="CQ809" s="3"/>
      <c r="CR809" s="3"/>
    </row>
    <row r="810" spans="1:96" ht="15" customHeight="1" x14ac:dyDescent="0.15">
      <c r="A810" s="1" t="s">
        <v>848</v>
      </c>
      <c r="B810" s="1" t="s">
        <v>574</v>
      </c>
      <c r="C810" s="1" t="s">
        <v>1232</v>
      </c>
      <c r="D810" s="1" t="str">
        <f>VLOOKUP(B810,VALIDAÇÃO!$B$2:$C$12,2,0)</f>
        <v>MARIE CURIE</v>
      </c>
      <c r="E810" s="1" t="s">
        <v>471</v>
      </c>
      <c r="F810" s="1" t="str">
        <f>VLOOKUP(E810,'[1]MAIO 25'!$D$2:$E$876,2,0)</f>
        <v>Masculino</v>
      </c>
      <c r="G810" s="1" t="str">
        <f>VLOOKUP(H810,VALIDAÇÃO!$F$2:$G$83,2,0)</f>
        <v>INDIRETO</v>
      </c>
      <c r="H810" s="1" t="s">
        <v>398</v>
      </c>
      <c r="I810" s="1" t="s">
        <v>850</v>
      </c>
      <c r="J810" s="15">
        <v>45246</v>
      </c>
      <c r="K810" s="15"/>
      <c r="L810" s="2">
        <v>4020.29</v>
      </c>
      <c r="M810" s="2" t="e">
        <f>W810+X810+Y810+Z810+AA810+AB810+AC810+AD810+AE810+AF810+AH810+AJ810+AK810+AL810+AM810+AN810+AO810+AP810+AR810+AT810+AV810++AX810+AY810+AZ810+BA810+BG810+BJ810+BO810+BP810+BQ810+BV810+BW810+BX810+BZ810+CB810+CC810+CD810+CE810+CF810+CH810+CI810+CL810+CN810+BT810+BC810+BE810+BN810+BU810+CQ810+#REF!+CR810+CG810</f>
        <v>#REF!</v>
      </c>
      <c r="N810" s="2">
        <f>(V810+BR810)</f>
        <v>6377.26</v>
      </c>
      <c r="O810" s="2" t="e">
        <f t="shared" si="67"/>
        <v>#REF!</v>
      </c>
      <c r="P810" s="2" t="e">
        <f>O810+BS810</f>
        <v>#REF!</v>
      </c>
      <c r="Q810" s="2" t="e">
        <f t="shared" si="68"/>
        <v>#REF!</v>
      </c>
      <c r="R810" s="2" t="e">
        <f t="shared" si="69"/>
        <v>#REF!</v>
      </c>
      <c r="S810" s="2">
        <v>10628.76</v>
      </c>
      <c r="T810" s="3"/>
      <c r="U810" s="4"/>
      <c r="V810" s="3">
        <v>10628.76</v>
      </c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4"/>
      <c r="AH810" s="3"/>
      <c r="AI810" s="3"/>
      <c r="AJ810" s="3"/>
      <c r="AK810" s="3"/>
      <c r="AL810" s="3"/>
      <c r="AM810" s="3"/>
      <c r="AN810" s="3"/>
      <c r="AO810" s="3"/>
      <c r="AP810" s="3"/>
      <c r="AQ810" s="4"/>
      <c r="AR810" s="3"/>
      <c r="AS810" s="4"/>
      <c r="AT810" s="3"/>
      <c r="AU810" s="4"/>
      <c r="AV810" s="3"/>
      <c r="AW810" s="4"/>
      <c r="AX810" s="3"/>
      <c r="AY810" s="3">
        <v>300</v>
      </c>
      <c r="AZ810" s="3"/>
      <c r="BA810" s="3"/>
      <c r="BB810" s="3"/>
      <c r="BC810" s="3"/>
      <c r="BD810" s="4"/>
      <c r="BE810" s="3"/>
      <c r="BF810" s="4"/>
      <c r="BG810" s="3"/>
      <c r="BH810" s="4"/>
      <c r="BI810" s="3">
        <v>924</v>
      </c>
      <c r="BJ810" s="3"/>
      <c r="BK810" s="3"/>
      <c r="BL810" s="3"/>
      <c r="BM810" s="3"/>
      <c r="BN810" s="3"/>
      <c r="BO810" s="3"/>
      <c r="BP810" s="3"/>
      <c r="BQ810" s="3"/>
      <c r="BR810" s="3">
        <v>-4251.5</v>
      </c>
      <c r="BS810" s="3">
        <f t="shared" si="65"/>
        <v>4251.5</v>
      </c>
      <c r="BT810" s="3">
        <f t="shared" si="66"/>
        <v>-3327.5</v>
      </c>
      <c r="BU810" s="3"/>
      <c r="BV810" s="3">
        <v>-5</v>
      </c>
      <c r="BW810" s="3"/>
      <c r="BX810" s="3"/>
      <c r="BY810" s="3"/>
      <c r="BZ810" s="3"/>
      <c r="CA810" s="4"/>
      <c r="CB810" s="3"/>
      <c r="CC810" s="3"/>
      <c r="CD810" s="3"/>
      <c r="CE810" s="3"/>
      <c r="CF810" s="3"/>
      <c r="CG810" s="3"/>
      <c r="CH810" s="3"/>
      <c r="CI810" s="3"/>
      <c r="CJ810" s="4"/>
      <c r="CK810" s="3"/>
      <c r="CL810" s="3">
        <v>-951.62</v>
      </c>
      <c r="CM810" s="3"/>
      <c r="CN810" s="3">
        <v>-1700.35</v>
      </c>
      <c r="CO810" s="3"/>
      <c r="CP810" s="3">
        <v>850.3</v>
      </c>
      <c r="CQ810" s="3"/>
      <c r="CR810" s="3"/>
    </row>
    <row r="811" spans="1:96" ht="15" customHeight="1" x14ac:dyDescent="0.15">
      <c r="A811" s="1" t="s">
        <v>859</v>
      </c>
      <c r="B811" s="1" t="s">
        <v>249</v>
      </c>
      <c r="C811" s="1" t="s">
        <v>1377</v>
      </c>
      <c r="D811" s="1" t="str">
        <f>VLOOKUP(B811,VALIDAÇÃO!$B$2:$C$12,2,0)</f>
        <v>MANUNTENÇÃO</v>
      </c>
      <c r="E811" s="1" t="s">
        <v>1792</v>
      </c>
      <c r="F811" s="1" t="e">
        <f>VLOOKUP(E811,'[1]MAIO 25'!$D$2:$E$876,2,0)</f>
        <v>#N/A</v>
      </c>
      <c r="G811" s="1" t="str">
        <f>VLOOKUP(H811,VALIDAÇÃO!$F$2:$G$83,2,0)</f>
        <v>DIRETO</v>
      </c>
      <c r="H811" s="1" t="s">
        <v>196</v>
      </c>
      <c r="I811" s="1" t="s">
        <v>1827</v>
      </c>
      <c r="J811" s="15">
        <v>41232</v>
      </c>
      <c r="K811" s="15"/>
      <c r="L811" s="2">
        <v>996.74</v>
      </c>
      <c r="M811" s="2" t="e">
        <f>W811+X811+Y811+Z811+AA811+AB811+AC811+AD811+AE811+AF811+AH811+AJ811+AK811+AL811+AM811+AN811+AO811+AP811+AR811+AT811+AV811++AX811+AY811+AZ811+BA811+BG811+BJ811+BO811+BP811+BQ811+BV811+BW811+BX811+BZ811+CB811+CC811+CD811+CE811+CF811+CH811+CI811+CL811+CN811+BT811+BC811+BE811+BN811+BU811+CQ811+#REF!+CR811+CG811</f>
        <v>#REF!</v>
      </c>
      <c r="N811" s="2">
        <f>(V811+BR811)</f>
        <v>1386</v>
      </c>
      <c r="O811" s="2" t="e">
        <f t="shared" si="67"/>
        <v>#REF!</v>
      </c>
      <c r="P811" s="2" t="e">
        <f>O811+BS811</f>
        <v>#REF!</v>
      </c>
      <c r="Q811" s="2" t="e">
        <f t="shared" si="68"/>
        <v>#REF!</v>
      </c>
      <c r="R811" s="2" t="e">
        <f t="shared" si="69"/>
        <v>#REF!</v>
      </c>
      <c r="S811" s="2">
        <v>2310</v>
      </c>
      <c r="T811" s="3"/>
      <c r="U811" s="4"/>
      <c r="V811" s="3">
        <v>2310</v>
      </c>
      <c r="W811" s="3"/>
      <c r="X811" s="3">
        <v>170</v>
      </c>
      <c r="Y811" s="3"/>
      <c r="Z811" s="3"/>
      <c r="AA811" s="3"/>
      <c r="AB811" s="3"/>
      <c r="AC811" s="3">
        <v>55.62</v>
      </c>
      <c r="AD811" s="3"/>
      <c r="AE811" s="3"/>
      <c r="AF811" s="3"/>
      <c r="AG811" s="4"/>
      <c r="AH811" s="3"/>
      <c r="AI811" s="3"/>
      <c r="AJ811" s="3"/>
      <c r="AK811" s="3">
        <v>1.24</v>
      </c>
      <c r="AL811" s="3"/>
      <c r="AM811" s="3"/>
      <c r="AN811" s="3"/>
      <c r="AO811" s="3"/>
      <c r="AP811" s="3"/>
      <c r="AQ811" s="4"/>
      <c r="AR811" s="3">
        <v>120.19</v>
      </c>
      <c r="AS811" s="4">
        <v>1700.14</v>
      </c>
      <c r="AT811" s="3"/>
      <c r="AU811" s="4"/>
      <c r="AV811" s="3">
        <v>6.43</v>
      </c>
      <c r="AW811" s="4">
        <v>0</v>
      </c>
      <c r="AX811" s="3">
        <v>300</v>
      </c>
      <c r="AY811" s="3"/>
      <c r="AZ811" s="3"/>
      <c r="BA811" s="3">
        <v>57.69</v>
      </c>
      <c r="BB811" s="3"/>
      <c r="BC811" s="3">
        <v>-52.15</v>
      </c>
      <c r="BD811" s="4">
        <v>298</v>
      </c>
      <c r="BE811" s="3"/>
      <c r="BF811" s="4"/>
      <c r="BG811" s="3"/>
      <c r="BH811" s="4"/>
      <c r="BI811" s="3">
        <v>924</v>
      </c>
      <c r="BJ811" s="3">
        <v>23.11</v>
      </c>
      <c r="BK811" s="3">
        <v>289.39</v>
      </c>
      <c r="BL811" s="3"/>
      <c r="BM811" s="3"/>
      <c r="BN811" s="3"/>
      <c r="BO811" s="3">
        <v>-69.3</v>
      </c>
      <c r="BP811" s="3">
        <v>-46.2</v>
      </c>
      <c r="BQ811" s="3">
        <v>-138.6</v>
      </c>
      <c r="BR811" s="3">
        <v>-924</v>
      </c>
      <c r="BS811" s="3">
        <f t="shared" si="65"/>
        <v>924</v>
      </c>
      <c r="BT811" s="3">
        <f t="shared" si="66"/>
        <v>0</v>
      </c>
      <c r="BU811" s="3"/>
      <c r="BV811" s="3"/>
      <c r="BW811" s="3"/>
      <c r="BX811" s="3"/>
      <c r="BY811" s="3"/>
      <c r="BZ811" s="3"/>
      <c r="CA811" s="4"/>
      <c r="CB811" s="3"/>
      <c r="CC811" s="3"/>
      <c r="CD811" s="3"/>
      <c r="CE811" s="3"/>
      <c r="CF811" s="3"/>
      <c r="CG811" s="3"/>
      <c r="CH811" s="3"/>
      <c r="CI811" s="3"/>
      <c r="CJ811" s="4"/>
      <c r="CK811" s="3"/>
      <c r="CL811" s="3">
        <v>-245.78</v>
      </c>
      <c r="CM811" s="3"/>
      <c r="CN811" s="3">
        <v>0</v>
      </c>
      <c r="CO811" s="3"/>
      <c r="CP811" s="3">
        <v>234.92</v>
      </c>
      <c r="CQ811" s="3">
        <v>-571.51</v>
      </c>
      <c r="CR811" s="3"/>
    </row>
    <row r="812" spans="1:96" ht="15" customHeight="1" x14ac:dyDescent="0.15">
      <c r="A812" s="1" t="s">
        <v>851</v>
      </c>
      <c r="B812" s="1" t="s">
        <v>633</v>
      </c>
      <c r="C812" s="1" t="s">
        <v>1383</v>
      </c>
      <c r="D812" s="1" t="str">
        <f>VLOOKUP(B812,VALIDAÇÃO!$B$2:$C$12,2,0)</f>
        <v>ESSENZA</v>
      </c>
      <c r="E812" s="1" t="s">
        <v>641</v>
      </c>
      <c r="F812" s="1" t="str">
        <f>VLOOKUP(E812,'[1]MAIO 25'!$D$2:$E$876,2,0)</f>
        <v>Masculino</v>
      </c>
      <c r="G812" s="1" t="str">
        <f>VLOOKUP(H812,VALIDAÇÃO!$F$2:$G$83,2,0)</f>
        <v>DIRETO</v>
      </c>
      <c r="H812" s="1" t="s">
        <v>1518</v>
      </c>
      <c r="I812" s="1" t="s">
        <v>847</v>
      </c>
      <c r="J812" s="15">
        <v>45516</v>
      </c>
      <c r="K812" s="15"/>
      <c r="L812" s="2">
        <v>1053.7</v>
      </c>
      <c r="M812" s="2" t="e">
        <f>W812+X812+Y812+Z812+AA812+AB812+AC812+AD812+AE812+AF812+AH812+AJ812+AK812+AL812+AM812+AN812+AO812+AP812+AR812+AT812+AV812++AX812+AY812+AZ812+BA812+BG812+BJ812+BO812+BP812+BQ812+BV812+BW812+BX812+BZ812+CB812+CC812+CD812+CE812+CF812+CH812+CI812+CL812+CN812+BT812+BC812+BE812+BN812+BU812+CQ812+#REF!+CR812+CG812</f>
        <v>#REF!</v>
      </c>
      <c r="N812" s="2">
        <f>(V812+BR812)</f>
        <v>1042.8</v>
      </c>
      <c r="O812" s="2" t="e">
        <f t="shared" si="67"/>
        <v>#REF!</v>
      </c>
      <c r="P812" s="2" t="e">
        <f>O812+BS812</f>
        <v>#REF!</v>
      </c>
      <c r="Q812" s="2" t="e">
        <f t="shared" si="68"/>
        <v>#REF!</v>
      </c>
      <c r="R812" s="2" t="e">
        <f t="shared" si="69"/>
        <v>#REF!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4"/>
      <c r="AH812" s="3"/>
      <c r="AI812" s="3"/>
      <c r="AJ812" s="3"/>
      <c r="AK812" s="3">
        <v>0.66</v>
      </c>
      <c r="AL812" s="3"/>
      <c r="AM812" s="3"/>
      <c r="AN812" s="3"/>
      <c r="AO812" s="3"/>
      <c r="AP812" s="3"/>
      <c r="AQ812" s="4"/>
      <c r="AR812" s="3">
        <v>58</v>
      </c>
      <c r="AS812" s="4">
        <v>57</v>
      </c>
      <c r="AT812" s="3"/>
      <c r="AU812" s="4"/>
      <c r="AV812" s="3">
        <v>3.44</v>
      </c>
      <c r="AW812" s="4">
        <v>0</v>
      </c>
      <c r="AX812" s="3">
        <v>250</v>
      </c>
      <c r="AY812" s="3"/>
      <c r="AZ812" s="3"/>
      <c r="BA812" s="3">
        <v>48.08</v>
      </c>
      <c r="BB812" s="3"/>
      <c r="BC812" s="3">
        <v>-7.26</v>
      </c>
      <c r="BD812" s="4">
        <v>55.14</v>
      </c>
      <c r="BE812" s="3"/>
      <c r="BF812" s="4"/>
      <c r="BG812" s="3"/>
      <c r="BH812" s="4"/>
      <c r="BI812" s="3">
        <v>924</v>
      </c>
      <c r="BJ812" s="3">
        <v>11.15</v>
      </c>
      <c r="BK812" s="3">
        <v>39.870000000000005</v>
      </c>
      <c r="BL812" s="3"/>
      <c r="BM812" s="3"/>
      <c r="BN812" s="3"/>
      <c r="BO812" s="3">
        <v>-52.14</v>
      </c>
      <c r="BP812" s="3">
        <v>-34.76</v>
      </c>
      <c r="BQ812" s="3"/>
      <c r="BR812" s="3">
        <v>-695.2</v>
      </c>
      <c r="BS812" s="3">
        <f t="shared" si="65"/>
        <v>695.2</v>
      </c>
      <c r="BT812" s="3">
        <f t="shared" si="66"/>
        <v>228.79999999999995</v>
      </c>
      <c r="BU812" s="3"/>
      <c r="BV812" s="3"/>
      <c r="BW812" s="3"/>
      <c r="BX812" s="3"/>
      <c r="BY812" s="3"/>
      <c r="BZ812" s="3"/>
      <c r="CA812" s="4"/>
      <c r="CB812" s="3"/>
      <c r="CC812" s="3">
        <v>-99.86</v>
      </c>
      <c r="CD812" s="3"/>
      <c r="CE812" s="3"/>
      <c r="CF812" s="3"/>
      <c r="CG812" s="3"/>
      <c r="CH812" s="3"/>
      <c r="CI812" s="3"/>
      <c r="CJ812" s="4"/>
      <c r="CK812" s="3"/>
      <c r="CL812" s="3">
        <v>-166.41</v>
      </c>
      <c r="CM812" s="3"/>
      <c r="CN812" s="3">
        <v>0</v>
      </c>
      <c r="CO812" s="3"/>
      <c r="CP812" s="3">
        <v>168.16</v>
      </c>
      <c r="CQ812" s="3"/>
      <c r="CR812" s="3"/>
    </row>
    <row r="813" spans="1:96" ht="15" customHeight="1" x14ac:dyDescent="0.15">
      <c r="A813" s="1" t="s">
        <v>848</v>
      </c>
      <c r="B813" s="1" t="s">
        <v>574</v>
      </c>
      <c r="C813" s="1" t="s">
        <v>956</v>
      </c>
      <c r="D813" s="1" t="str">
        <f>VLOOKUP(B813,VALIDAÇÃO!$B$2:$C$12,2,0)</f>
        <v>MARIE CURIE</v>
      </c>
      <c r="E813" s="1" t="s">
        <v>20</v>
      </c>
      <c r="F813" s="1" t="str">
        <f>VLOOKUP(E813,'[1]MAIO 25'!$D$2:$E$876,2,0)</f>
        <v>Masculino</v>
      </c>
      <c r="G813" s="1" t="str">
        <f>VLOOKUP(H813,VALIDAÇÃO!$F$2:$G$83,2,0)</f>
        <v>DIRETO</v>
      </c>
      <c r="H813" s="1" t="s">
        <v>130</v>
      </c>
      <c r="I813" s="1" t="s">
        <v>850</v>
      </c>
      <c r="J813" s="15">
        <v>45250</v>
      </c>
      <c r="K813" s="15"/>
      <c r="L813" s="2">
        <v>1057.06</v>
      </c>
      <c r="M813" s="2" t="e">
        <f>W813+X813+Y813+Z813+AA813+AB813+AC813+AD813+AE813+AF813+AH813+AJ813+AK813+AL813+AM813+AN813+AO813+AP813+AR813+AT813+AV813++AX813+AY813+AZ813+BA813+BG813+BJ813+BO813+BP813+BQ813+BV813+BW813+BX813+BZ813+CB813+CC813+CD813+CE813+CF813+CH813+CI813+CL813+CN813+BT813+BC813+BE813+BN813+BU813+CQ813+#REF!+CR813+CG813</f>
        <v>#REF!</v>
      </c>
      <c r="N813" s="2">
        <f>(V813+BR813)</f>
        <v>1001</v>
      </c>
      <c r="O813" s="2" t="e">
        <f t="shared" si="67"/>
        <v>#REF!</v>
      </c>
      <c r="P813" s="2" t="e">
        <f>O813+BS813</f>
        <v>#REF!</v>
      </c>
      <c r="Q813" s="2" t="e">
        <f t="shared" si="68"/>
        <v>#REF!</v>
      </c>
      <c r="R813" s="2" t="e">
        <f t="shared" si="69"/>
        <v>#REF!</v>
      </c>
      <c r="S813" s="2">
        <v>2310</v>
      </c>
      <c r="T813" s="3"/>
      <c r="U813" s="4"/>
      <c r="V813" s="3">
        <v>1617</v>
      </c>
      <c r="W813" s="3"/>
      <c r="X813" s="3"/>
      <c r="Y813" s="3"/>
      <c r="Z813" s="3"/>
      <c r="AA813" s="3"/>
      <c r="AB813" s="3"/>
      <c r="AC813" s="3">
        <v>55.62</v>
      </c>
      <c r="AD813" s="3">
        <v>100</v>
      </c>
      <c r="AE813" s="3"/>
      <c r="AF813" s="3"/>
      <c r="AG813" s="4"/>
      <c r="AH813" s="3"/>
      <c r="AI813" s="3"/>
      <c r="AJ813" s="3"/>
      <c r="AK813" s="3"/>
      <c r="AL813" s="3"/>
      <c r="AM813" s="3"/>
      <c r="AN813" s="3"/>
      <c r="AO813" s="3"/>
      <c r="AP813" s="3"/>
      <c r="AQ813" s="4"/>
      <c r="AR813" s="3"/>
      <c r="AS813" s="4">
        <v>324.19</v>
      </c>
      <c r="AT813" s="3"/>
      <c r="AU813" s="4"/>
      <c r="AV813" s="3"/>
      <c r="AW813" s="4">
        <v>0</v>
      </c>
      <c r="AX813" s="3">
        <v>251.61</v>
      </c>
      <c r="AY813" s="3"/>
      <c r="AZ813" s="3"/>
      <c r="BA813" s="3">
        <v>59.2</v>
      </c>
      <c r="BB813" s="3"/>
      <c r="BC813" s="3">
        <v>-36.96</v>
      </c>
      <c r="BD813" s="4">
        <v>211.19</v>
      </c>
      <c r="BE813" s="3"/>
      <c r="BF813" s="4"/>
      <c r="BG813" s="3"/>
      <c r="BH813" s="4"/>
      <c r="BI813" s="3">
        <v>924</v>
      </c>
      <c r="BJ813" s="3"/>
      <c r="BK813" s="3">
        <v>24.11</v>
      </c>
      <c r="BL813" s="3"/>
      <c r="BM813" s="3"/>
      <c r="BN813" s="3"/>
      <c r="BO813" s="3">
        <v>-48.51</v>
      </c>
      <c r="BP813" s="3">
        <v>-46.2</v>
      </c>
      <c r="BQ813" s="3"/>
      <c r="BR813" s="3">
        <v>-616</v>
      </c>
      <c r="BS813" s="3">
        <f t="shared" si="65"/>
        <v>616</v>
      </c>
      <c r="BT813" s="3">
        <f t="shared" si="66"/>
        <v>308</v>
      </c>
      <c r="BU813" s="3"/>
      <c r="BV813" s="3"/>
      <c r="BW813" s="3"/>
      <c r="BX813" s="3"/>
      <c r="BY813" s="3"/>
      <c r="BZ813" s="3"/>
      <c r="CA813" s="4"/>
      <c r="CB813" s="3"/>
      <c r="CC813" s="3"/>
      <c r="CD813" s="3"/>
      <c r="CE813" s="3"/>
      <c r="CF813" s="3"/>
      <c r="CG813" s="3"/>
      <c r="CH813" s="3"/>
      <c r="CI813" s="3"/>
      <c r="CJ813" s="4"/>
      <c r="CK813" s="3"/>
      <c r="CL813" s="3">
        <v>-178.7</v>
      </c>
      <c r="CM813" s="3"/>
      <c r="CN813" s="3">
        <v>0</v>
      </c>
      <c r="CO813" s="3"/>
      <c r="CP813" s="3">
        <v>151.27000000000001</v>
      </c>
      <c r="CQ813" s="3"/>
      <c r="CR813" s="3"/>
    </row>
    <row r="814" spans="1:96" ht="15" customHeight="1" x14ac:dyDescent="0.15">
      <c r="A814" s="1" t="s">
        <v>851</v>
      </c>
      <c r="B814" s="1" t="s">
        <v>633</v>
      </c>
      <c r="C814" s="1" t="s">
        <v>1384</v>
      </c>
      <c r="D814" s="1" t="str">
        <f>VLOOKUP(B814,VALIDAÇÃO!$B$2:$C$12,2,0)</f>
        <v>ESSENZA</v>
      </c>
      <c r="E814" s="1" t="s">
        <v>495</v>
      </c>
      <c r="F814" s="1" t="str">
        <f>VLOOKUP(E814,'[1]MAIO 25'!$D$2:$E$876,2,0)</f>
        <v>Masculino</v>
      </c>
      <c r="G814" s="1" t="str">
        <f>VLOOKUP(H814,VALIDAÇÃO!$F$2:$G$83,2,0)</f>
        <v>INDIRETO</v>
      </c>
      <c r="H814" s="1" t="s">
        <v>447</v>
      </c>
      <c r="I814" s="1" t="s">
        <v>925</v>
      </c>
      <c r="J814" s="15">
        <v>45217</v>
      </c>
      <c r="K814" s="15"/>
      <c r="L814" s="2">
        <v>4424.33</v>
      </c>
      <c r="M814" s="2" t="e">
        <f>W814+X814+Y814+Z814+AA814+AB814+AC814+AD814+AE814+AF814+AH814+AJ814+AK814+AL814+AM814+AN814+AO814+AP814+AR814+AT814+AV814++AX814+AY814+AZ814+BA814+BG814+BJ814+BO814+BP814+BQ814+BV814+BW814+BX814+BZ814+CB814+CC814+CD814+CE814+CF814+CH814+CI814+CL814+CN814+BT814+BC814+BE814+BN814+BU814+CQ814+#REF!+CR814+CG814</f>
        <v>#REF!</v>
      </c>
      <c r="N814" s="2">
        <f>(V814+BR814)</f>
        <v>2549.3199999999997</v>
      </c>
      <c r="O814" s="2" t="e">
        <f t="shared" si="67"/>
        <v>#REF!</v>
      </c>
      <c r="P814" s="2" t="e">
        <f>O814+BS814</f>
        <v>#REF!</v>
      </c>
      <c r="Q814" s="2" t="e">
        <f t="shared" si="68"/>
        <v>#REF!</v>
      </c>
      <c r="R814" s="2" t="e">
        <f t="shared" si="69"/>
        <v>#REF!</v>
      </c>
      <c r="S814" s="2">
        <v>4415.53</v>
      </c>
      <c r="T814" s="3"/>
      <c r="U814" s="4"/>
      <c r="V814" s="3">
        <v>4415.53</v>
      </c>
      <c r="W814" s="3"/>
      <c r="X814" s="3"/>
      <c r="Y814" s="3"/>
      <c r="Z814" s="3"/>
      <c r="AA814" s="3"/>
      <c r="AB814" s="3"/>
      <c r="AC814" s="3"/>
      <c r="AD814" s="3"/>
      <c r="AE814" s="3">
        <v>100</v>
      </c>
      <c r="AF814" s="3"/>
      <c r="AG814" s="4"/>
      <c r="AH814" s="3"/>
      <c r="AI814" s="3"/>
      <c r="AJ814" s="3"/>
      <c r="AK814" s="3"/>
      <c r="AL814" s="3"/>
      <c r="AM814" s="3"/>
      <c r="AN814" s="3">
        <v>200</v>
      </c>
      <c r="AO814" s="3"/>
      <c r="AP814" s="3">
        <v>550.54999999999995</v>
      </c>
      <c r="AQ814" s="4">
        <v>968.14</v>
      </c>
      <c r="AR814" s="3">
        <v>1050.98</v>
      </c>
      <c r="AS814" s="4">
        <v>2855.19</v>
      </c>
      <c r="AT814" s="3"/>
      <c r="AU814" s="4"/>
      <c r="AV814" s="3"/>
      <c r="AW814" s="4"/>
      <c r="AX814" s="3"/>
      <c r="AY814" s="3">
        <v>825.33</v>
      </c>
      <c r="AZ814" s="3"/>
      <c r="BA814" s="3"/>
      <c r="BB814" s="3"/>
      <c r="BC814" s="3"/>
      <c r="BD814" s="4"/>
      <c r="BE814" s="3"/>
      <c r="BF814" s="4"/>
      <c r="BG814" s="3">
        <v>374.08</v>
      </c>
      <c r="BH814" s="4">
        <v>559.14</v>
      </c>
      <c r="BI814" s="3">
        <v>924</v>
      </c>
      <c r="BJ814" s="3">
        <v>379.93</v>
      </c>
      <c r="BK814" s="3">
        <v>237.92</v>
      </c>
      <c r="BL814" s="3"/>
      <c r="BM814" s="3"/>
      <c r="BN814" s="3"/>
      <c r="BO814" s="3">
        <v>-52.14</v>
      </c>
      <c r="BP814" s="3">
        <v>-46.2</v>
      </c>
      <c r="BQ814" s="3"/>
      <c r="BR814" s="3">
        <v>-1866.21</v>
      </c>
      <c r="BS814" s="3">
        <f t="shared" si="65"/>
        <v>1866.21</v>
      </c>
      <c r="BT814" s="3">
        <f t="shared" si="66"/>
        <v>-942.21</v>
      </c>
      <c r="BU814" s="3"/>
      <c r="BV814" s="3">
        <v>-5</v>
      </c>
      <c r="BW814" s="3"/>
      <c r="BX814" s="3"/>
      <c r="BY814" s="3"/>
      <c r="BZ814" s="3"/>
      <c r="CA814" s="4"/>
      <c r="CB814" s="3"/>
      <c r="CC814" s="3"/>
      <c r="CD814" s="3"/>
      <c r="CE814" s="3"/>
      <c r="CF814" s="3"/>
      <c r="CG814" s="3"/>
      <c r="CH814" s="3"/>
      <c r="CI814" s="3"/>
      <c r="CJ814" s="4"/>
      <c r="CK814" s="3"/>
      <c r="CL814" s="3">
        <v>-757.53</v>
      </c>
      <c r="CM814" s="3"/>
      <c r="CN814" s="3">
        <v>-744.99</v>
      </c>
      <c r="CO814" s="3"/>
      <c r="CP814" s="3">
        <v>541.67999999999995</v>
      </c>
      <c r="CQ814" s="3"/>
      <c r="CR814" s="3"/>
    </row>
    <row r="815" spans="1:96" ht="15" customHeight="1" x14ac:dyDescent="0.15">
      <c r="A815" s="1" t="s">
        <v>865</v>
      </c>
      <c r="B815" s="1" t="s">
        <v>671</v>
      </c>
      <c r="C815" s="1" t="s">
        <v>1385</v>
      </c>
      <c r="D815" s="1" t="str">
        <f>VLOOKUP(B815,VALIDAÇÃO!$B$2:$C$12,2,0)</f>
        <v>VIVANT</v>
      </c>
      <c r="E815" s="1" t="s">
        <v>186</v>
      </c>
      <c r="F815" s="1" t="s">
        <v>1830</v>
      </c>
      <c r="G815" s="1" t="str">
        <f>VLOOKUP(H815,VALIDAÇÃO!$F$2:$G$83,2,0)</f>
        <v>DIRETO</v>
      </c>
      <c r="H815" s="1" t="s">
        <v>649</v>
      </c>
      <c r="I815" s="1" t="s">
        <v>867</v>
      </c>
      <c r="J815" s="15">
        <v>45300</v>
      </c>
      <c r="K815" s="15"/>
      <c r="L815" s="2">
        <v>1985.05</v>
      </c>
      <c r="M815" s="2" t="e">
        <f>W815+X815+Y815+Z815+AA815+AB815+AC815+AD815+AE815+AF815+AH815+AJ815+AK815+AL815+AM815+AN815+AO815+AP815+AR815+AT815+AV815++AX815+AY815+AZ815+BA815+BG815+BJ815+BO815+BP815+BQ815+BV815+BW815+BX815+BZ815+CB815+CC815+CD815+CE815+CF815+CH815+CI815+CL815+CN815+BT815+BC815+BE815+BN815+BU815+CQ815+#REF!+CR815+CG815</f>
        <v>#REF!</v>
      </c>
      <c r="N815" s="2">
        <f>(V815+BR815)</f>
        <v>1386</v>
      </c>
      <c r="O815" s="2" t="e">
        <f t="shared" si="67"/>
        <v>#REF!</v>
      </c>
      <c r="P815" s="2" t="e">
        <f>O815+BS815</f>
        <v>#REF!</v>
      </c>
      <c r="Q815" s="2" t="e">
        <f t="shared" si="68"/>
        <v>#REF!</v>
      </c>
      <c r="R815" s="2" t="e">
        <f t="shared" si="69"/>
        <v>#REF!</v>
      </c>
      <c r="S815" s="2">
        <v>2310</v>
      </c>
      <c r="T815" s="3"/>
      <c r="U815" s="4"/>
      <c r="V815" s="3">
        <v>2310</v>
      </c>
      <c r="W815" s="3"/>
      <c r="X815" s="3"/>
      <c r="Y815" s="3"/>
      <c r="Z815" s="3"/>
      <c r="AA815" s="3"/>
      <c r="AB815" s="3"/>
      <c r="AC815" s="3">
        <v>55.62</v>
      </c>
      <c r="AD815" s="3"/>
      <c r="AE815" s="3"/>
      <c r="AF815" s="3"/>
      <c r="AG815" s="4"/>
      <c r="AH815" s="3"/>
      <c r="AI815" s="3"/>
      <c r="AJ815" s="3"/>
      <c r="AK815" s="3">
        <v>4.7299999999999995</v>
      </c>
      <c r="AL815" s="3"/>
      <c r="AM815" s="3"/>
      <c r="AN815" s="3"/>
      <c r="AO815" s="3"/>
      <c r="AP815" s="3">
        <v>278.45999999999998</v>
      </c>
      <c r="AQ815" s="4">
        <v>936</v>
      </c>
      <c r="AR815" s="3">
        <v>51.77</v>
      </c>
      <c r="AS815" s="4"/>
      <c r="AT815" s="3"/>
      <c r="AU815" s="4"/>
      <c r="AV815" s="3">
        <v>24.57</v>
      </c>
      <c r="AW815" s="4">
        <v>0</v>
      </c>
      <c r="AX815" s="3">
        <v>299.08</v>
      </c>
      <c r="AY815" s="3"/>
      <c r="AZ815" s="3"/>
      <c r="BA815" s="3">
        <v>57.52</v>
      </c>
      <c r="BB815" s="3"/>
      <c r="BC815" s="3"/>
      <c r="BD815" s="4"/>
      <c r="BE815" s="3"/>
      <c r="BF815" s="4"/>
      <c r="BG815" s="3">
        <v>153.65</v>
      </c>
      <c r="BH815" s="4">
        <v>439</v>
      </c>
      <c r="BI815" s="3">
        <v>862.4</v>
      </c>
      <c r="BJ815" s="3">
        <v>93.05</v>
      </c>
      <c r="BK815" s="3">
        <v>30.98</v>
      </c>
      <c r="BL815" s="3"/>
      <c r="BM815" s="3"/>
      <c r="BN815" s="3"/>
      <c r="BO815" s="3">
        <v>-69.3</v>
      </c>
      <c r="BP815" s="3">
        <v>-46.2</v>
      </c>
      <c r="BQ815" s="3"/>
      <c r="BR815" s="3">
        <v>-924</v>
      </c>
      <c r="BS815" s="3">
        <f t="shared" si="65"/>
        <v>924</v>
      </c>
      <c r="BT815" s="3">
        <f t="shared" si="66"/>
        <v>-61.600000000000023</v>
      </c>
      <c r="BU815" s="3"/>
      <c r="BV815" s="3"/>
      <c r="BW815" s="3"/>
      <c r="BX815" s="3"/>
      <c r="BY815" s="3"/>
      <c r="BZ815" s="3"/>
      <c r="CA815" s="4"/>
      <c r="CB815" s="3"/>
      <c r="CC815" s="3"/>
      <c r="CD815" s="3"/>
      <c r="CE815" s="3"/>
      <c r="CF815" s="3"/>
      <c r="CG815" s="3"/>
      <c r="CH815" s="3"/>
      <c r="CI815" s="3"/>
      <c r="CJ815" s="4"/>
      <c r="CK815" s="3"/>
      <c r="CL815" s="3">
        <v>-286.14</v>
      </c>
      <c r="CM815" s="3"/>
      <c r="CN815" s="3">
        <v>-17.760000000000002</v>
      </c>
      <c r="CO815" s="3"/>
      <c r="CP815" s="3">
        <v>261.82</v>
      </c>
      <c r="CQ815" s="3"/>
      <c r="CR815" s="3"/>
    </row>
    <row r="816" spans="1:96" ht="15" customHeight="1" x14ac:dyDescent="0.15">
      <c r="A816" s="1" t="s">
        <v>848</v>
      </c>
      <c r="B816" s="1" t="s">
        <v>574</v>
      </c>
      <c r="C816" s="1" t="s">
        <v>1000</v>
      </c>
      <c r="D816" s="1" t="str">
        <f>VLOOKUP(B816,VALIDAÇÃO!$B$2:$C$12,2,0)</f>
        <v>MARIE CURIE</v>
      </c>
      <c r="E816" s="1" t="s">
        <v>484</v>
      </c>
      <c r="F816" s="1" t="str">
        <f>VLOOKUP(E816,'[1]MAIO 25'!$D$2:$E$876,2,0)</f>
        <v>Masculino</v>
      </c>
      <c r="G816" s="1" t="str">
        <f>VLOOKUP(H816,VALIDAÇÃO!$F$2:$G$83,2,0)</f>
        <v>DIRETO</v>
      </c>
      <c r="H816" s="1" t="s">
        <v>130</v>
      </c>
      <c r="I816" s="1" t="s">
        <v>850</v>
      </c>
      <c r="J816" s="15">
        <v>45748</v>
      </c>
      <c r="K816" s="15"/>
      <c r="L816" s="2">
        <v>2047.2</v>
      </c>
      <c r="M816" s="2" t="e">
        <f>W816+X816+Y816+Z816+AA816+AB816+AC816+AD816+AE816+AF816+AH816+AJ816+AK816+AL816+AM816+AN816+AO816+AP816+AR816+AT816+AV816++AX816+AY816+AZ816+BA816+BG816+BJ816+BO816+BP816+BQ816+BV816+BW816+BX816+BZ816+CB816+CC816+CD816+CE816+CF816+CH816+CI816+CL816+CN816+BT816+BC816+BE816+BN816+BU816+CQ816+#REF!+CR816+CG816</f>
        <v>#REF!</v>
      </c>
      <c r="N816" s="2">
        <f>(V816+BR816)</f>
        <v>1320</v>
      </c>
      <c r="O816" s="2" t="e">
        <f t="shared" si="67"/>
        <v>#REF!</v>
      </c>
      <c r="P816" s="2" t="e">
        <f>O816+BS816</f>
        <v>#REF!</v>
      </c>
      <c r="Q816" s="2" t="e">
        <f t="shared" si="68"/>
        <v>#REF!</v>
      </c>
      <c r="R816" s="2" t="e">
        <f t="shared" si="69"/>
        <v>#REF!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4"/>
      <c r="AH816" s="3"/>
      <c r="AI816" s="3"/>
      <c r="AJ816" s="3"/>
      <c r="AK816" s="3">
        <v>5.08</v>
      </c>
      <c r="AL816" s="3"/>
      <c r="AM816" s="3"/>
      <c r="AN816" s="3">
        <v>66</v>
      </c>
      <c r="AO816" s="3"/>
      <c r="AP816" s="3"/>
      <c r="AQ816" s="4"/>
      <c r="AR816" s="3">
        <v>589.04999999999995</v>
      </c>
      <c r="AS816" s="4">
        <v>477.14</v>
      </c>
      <c r="AT816" s="3"/>
      <c r="AU816" s="4"/>
      <c r="AV816" s="3">
        <v>26.42</v>
      </c>
      <c r="AW816" s="4">
        <v>0</v>
      </c>
      <c r="AX816" s="3">
        <v>251.61</v>
      </c>
      <c r="AY816" s="3"/>
      <c r="AZ816" s="3"/>
      <c r="BA816" s="3">
        <v>48.39</v>
      </c>
      <c r="BB816" s="3"/>
      <c r="BC816" s="3"/>
      <c r="BD816" s="4"/>
      <c r="BE816" s="3"/>
      <c r="BF816" s="4"/>
      <c r="BG816" s="3"/>
      <c r="BH816" s="4"/>
      <c r="BI816" s="3">
        <v>695.2</v>
      </c>
      <c r="BJ816" s="3">
        <v>113.28</v>
      </c>
      <c r="BK816" s="3">
        <v>86.06</v>
      </c>
      <c r="BL816" s="3"/>
      <c r="BM816" s="3"/>
      <c r="BN816" s="3"/>
      <c r="BO816" s="3">
        <v>-69.3</v>
      </c>
      <c r="BP816" s="3">
        <v>-46.2</v>
      </c>
      <c r="BQ816" s="3"/>
      <c r="BR816" s="3">
        <v>-990</v>
      </c>
      <c r="BS816" s="3">
        <f t="shared" si="65"/>
        <v>990</v>
      </c>
      <c r="BT816" s="3">
        <f t="shared" si="66"/>
        <v>-294.79999999999995</v>
      </c>
      <c r="BU816" s="3"/>
      <c r="BV816" s="3"/>
      <c r="BW816" s="3"/>
      <c r="BX816" s="3"/>
      <c r="BY816" s="3"/>
      <c r="BZ816" s="3"/>
      <c r="CA816" s="4"/>
      <c r="CB816" s="3"/>
      <c r="CC816" s="3"/>
      <c r="CD816" s="3"/>
      <c r="CE816" s="3"/>
      <c r="CF816" s="3"/>
      <c r="CG816" s="3"/>
      <c r="CH816" s="3"/>
      <c r="CI816" s="3"/>
      <c r="CJ816" s="4"/>
      <c r="CK816" s="3"/>
      <c r="CL816" s="3">
        <v>-294.66000000000003</v>
      </c>
      <c r="CM816" s="3"/>
      <c r="CN816" s="3">
        <v>-18.09</v>
      </c>
      <c r="CO816" s="3"/>
      <c r="CP816" s="3">
        <v>267.5</v>
      </c>
      <c r="CQ816" s="3"/>
      <c r="CR816" s="3"/>
    </row>
    <row r="817" spans="1:96" ht="15" customHeight="1" x14ac:dyDescent="0.15">
      <c r="A817" s="1" t="s">
        <v>845</v>
      </c>
      <c r="B817" s="1" t="s">
        <v>55</v>
      </c>
      <c r="C817" s="1" t="s">
        <v>1386</v>
      </c>
      <c r="D817" s="1" t="str">
        <f>VLOOKUP(B817,VALIDAÇÃO!$B$2:$C$12,2,0)</f>
        <v>UNIQUE</v>
      </c>
      <c r="E817" s="1" t="s">
        <v>599</v>
      </c>
      <c r="F817" s="1" t="s">
        <v>1831</v>
      </c>
      <c r="G817" s="1" t="str">
        <f>VLOOKUP(H817,VALIDAÇÃO!$F$2:$G$83,2,0)</f>
        <v>DIRETO</v>
      </c>
      <c r="H817" s="1" t="s">
        <v>1519</v>
      </c>
      <c r="I817" s="1" t="s">
        <v>847</v>
      </c>
      <c r="J817" s="15">
        <v>45537</v>
      </c>
      <c r="K817" s="15"/>
      <c r="L817" s="2">
        <v>2070.5100000000002</v>
      </c>
      <c r="M817" s="2" t="e">
        <f>W817+X817+Y817+Z817+AA817+AB817+AC817+AD817+AE817+AF817+AH817+AJ817+AK817+AL817+AM817+AN817+AO817+AP817+AR817+AT817+AV817++AX817+AY817+AZ817+BA817+BG817+BJ817+BO817+BP817+BQ817+BV817+BW817+BX817+BZ817+CB817+CC817+CD817+CE817+CF817+CH817+CI817+CL817+CN817+BT817+BC817+BE817+BN817+BU817+CQ817+#REF!+CR817+CG817</f>
        <v>#REF!</v>
      </c>
      <c r="N817" s="2">
        <f>(V817+BR817)</f>
        <v>1386</v>
      </c>
      <c r="O817" s="2" t="e">
        <f t="shared" si="67"/>
        <v>#REF!</v>
      </c>
      <c r="P817" s="2" t="e">
        <f>O817+BS817</f>
        <v>#REF!</v>
      </c>
      <c r="Q817" s="2" t="e">
        <f t="shared" si="68"/>
        <v>#REF!</v>
      </c>
      <c r="R817" s="2" t="e">
        <f t="shared" si="69"/>
        <v>#REF!</v>
      </c>
      <c r="S817" s="2">
        <v>2310</v>
      </c>
      <c r="T817" s="3"/>
      <c r="U817" s="4"/>
      <c r="V817" s="3">
        <v>2310</v>
      </c>
      <c r="W817" s="3"/>
      <c r="X817" s="3"/>
      <c r="Y817" s="3"/>
      <c r="Z817" s="3"/>
      <c r="AA817" s="3"/>
      <c r="AB817" s="3"/>
      <c r="AC817" s="3">
        <v>55.62</v>
      </c>
      <c r="AD817" s="3"/>
      <c r="AE817" s="3"/>
      <c r="AF817" s="3"/>
      <c r="AG817" s="4"/>
      <c r="AH817" s="3"/>
      <c r="AI817" s="3"/>
      <c r="AJ817" s="3"/>
      <c r="AK817" s="3">
        <v>3.44</v>
      </c>
      <c r="AL817" s="3"/>
      <c r="AM817" s="3"/>
      <c r="AN817" s="3"/>
      <c r="AO817" s="3"/>
      <c r="AP817" s="3"/>
      <c r="AQ817" s="4"/>
      <c r="AR817" s="3">
        <v>136.31</v>
      </c>
      <c r="AS817" s="4"/>
      <c r="AT817" s="3"/>
      <c r="AU817" s="4"/>
      <c r="AV817" s="3">
        <v>17.899999999999999</v>
      </c>
      <c r="AW817" s="4"/>
      <c r="AX817" s="3">
        <v>736.9</v>
      </c>
      <c r="AY817" s="3"/>
      <c r="AZ817" s="3"/>
      <c r="BA817" s="3">
        <v>141.71</v>
      </c>
      <c r="BB817" s="3"/>
      <c r="BC817" s="3"/>
      <c r="BD817" s="4"/>
      <c r="BE817" s="3"/>
      <c r="BF817" s="4"/>
      <c r="BG817" s="3"/>
      <c r="BH817" s="4"/>
      <c r="BI817" s="3"/>
      <c r="BJ817" s="3">
        <v>26.21</v>
      </c>
      <c r="BK817" s="3"/>
      <c r="BL817" s="3"/>
      <c r="BM817" s="3"/>
      <c r="BN817" s="3"/>
      <c r="BO817" s="3">
        <v>-69.3</v>
      </c>
      <c r="BP817" s="3">
        <v>-46.2</v>
      </c>
      <c r="BQ817" s="3"/>
      <c r="BR817" s="3">
        <v>-924</v>
      </c>
      <c r="BS817" s="3">
        <f t="shared" si="65"/>
        <v>924</v>
      </c>
      <c r="BT817" s="3">
        <f t="shared" si="66"/>
        <v>-924</v>
      </c>
      <c r="BU817" s="3"/>
      <c r="BV817" s="3"/>
      <c r="BW817" s="3"/>
      <c r="BX817" s="3"/>
      <c r="BY817" s="3"/>
      <c r="BZ817" s="3"/>
      <c r="CA817" s="4"/>
      <c r="CB817" s="3"/>
      <c r="CC817" s="3"/>
      <c r="CD817" s="3"/>
      <c r="CE817" s="3"/>
      <c r="CF817" s="3"/>
      <c r="CG817" s="3"/>
      <c r="CH817" s="3"/>
      <c r="CI817" s="3"/>
      <c r="CJ817" s="4"/>
      <c r="CK817" s="3"/>
      <c r="CL817" s="3">
        <v>-298.10000000000002</v>
      </c>
      <c r="CM817" s="3"/>
      <c r="CN817" s="3">
        <v>-19.98</v>
      </c>
      <c r="CO817" s="3"/>
      <c r="CP817" s="3">
        <v>269.79000000000002</v>
      </c>
      <c r="CQ817" s="3"/>
      <c r="CR817" s="3"/>
    </row>
    <row r="818" spans="1:96" ht="15" customHeight="1" x14ac:dyDescent="0.15">
      <c r="A818" s="1" t="s">
        <v>859</v>
      </c>
      <c r="B818" s="1" t="s">
        <v>249</v>
      </c>
      <c r="C818" s="1" t="s">
        <v>1793</v>
      </c>
      <c r="D818" s="1" t="str">
        <f>VLOOKUP(B818,VALIDAÇÃO!$B$2:$C$12,2,0)</f>
        <v>MANUNTENÇÃO</v>
      </c>
      <c r="E818" s="1" t="s">
        <v>1794</v>
      </c>
      <c r="F818" s="1" t="e">
        <f>VLOOKUP(E818,'[1]MAIO 25'!$D$2:$E$876,2,0)</f>
        <v>#N/A</v>
      </c>
      <c r="G818" s="1" t="str">
        <f>VLOOKUP(H818,VALIDAÇÃO!$F$2:$G$83,2,0)</f>
        <v>DIRETO</v>
      </c>
      <c r="H818" s="1" t="s">
        <v>649</v>
      </c>
      <c r="I818" s="1" t="s">
        <v>1827</v>
      </c>
      <c r="J818" s="15">
        <v>45798</v>
      </c>
      <c r="K818" s="15"/>
      <c r="L818" s="2">
        <v>2224.77</v>
      </c>
      <c r="M818" s="2" t="e">
        <f>W818+X818+Y818+Z818+AA818+AB818+AC818+AD818+AE818+AF818+AH818+AJ818+AK818+AL818+AM818+AN818+AO818+AP818+AR818+AT818+AV818++AX818+AY818+AZ818+BA818+BG818+BJ818+BO818+BP818+BQ818+BV818+BW818+BX818+BZ818+CB818+CC818+CD818+CE818+CF818+CH818+CI818+CL818+CN818+BT818+BC818+BE818+BN818+BU818+CQ818+#REF!+CR818+CG818</f>
        <v>#REF!</v>
      </c>
      <c r="N818" s="2">
        <f>(V818+BR818)</f>
        <v>1386</v>
      </c>
      <c r="O818" s="2" t="e">
        <f t="shared" si="67"/>
        <v>#REF!</v>
      </c>
      <c r="P818" s="2" t="e">
        <f>O818+BS818</f>
        <v>#REF!</v>
      </c>
      <c r="Q818" s="2" t="e">
        <f t="shared" si="68"/>
        <v>#REF!</v>
      </c>
      <c r="R818" s="2" t="e">
        <f t="shared" si="69"/>
        <v>#REF!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4"/>
      <c r="AH818" s="3"/>
      <c r="AI818" s="3"/>
      <c r="AJ818" s="3"/>
      <c r="AK818" s="3">
        <v>9.06</v>
      </c>
      <c r="AL818" s="3"/>
      <c r="AM818" s="3"/>
      <c r="AN818" s="3"/>
      <c r="AO818" s="3"/>
      <c r="AP818" s="3">
        <v>183.56</v>
      </c>
      <c r="AQ818" s="4">
        <v>617</v>
      </c>
      <c r="AR818" s="3">
        <v>697.64</v>
      </c>
      <c r="AS818" s="4"/>
      <c r="AT818" s="3"/>
      <c r="AU818" s="4"/>
      <c r="AV818" s="3">
        <v>47.12</v>
      </c>
      <c r="AW818" s="4"/>
      <c r="AX818" s="3">
        <v>300</v>
      </c>
      <c r="AY818" s="3"/>
      <c r="AZ818" s="3"/>
      <c r="BA818" s="3">
        <v>57.69</v>
      </c>
      <c r="BB818" s="3"/>
      <c r="BC818" s="3"/>
      <c r="BD818" s="4"/>
      <c r="BE818" s="3"/>
      <c r="BF818" s="4"/>
      <c r="BG818" s="3"/>
      <c r="BH818" s="4"/>
      <c r="BI818" s="3">
        <v>3529.74</v>
      </c>
      <c r="BJ818" s="3">
        <v>169.46</v>
      </c>
      <c r="BK818" s="3"/>
      <c r="BL818" s="3"/>
      <c r="BM818" s="3"/>
      <c r="BN818" s="3"/>
      <c r="BO818" s="3">
        <v>-69.3</v>
      </c>
      <c r="BP818" s="3">
        <v>-46.2</v>
      </c>
      <c r="BQ818" s="3">
        <v>-138.6</v>
      </c>
      <c r="BR818" s="3">
        <v>-924</v>
      </c>
      <c r="BS818" s="3">
        <f t="shared" si="65"/>
        <v>924</v>
      </c>
      <c r="BT818" s="3">
        <f t="shared" si="66"/>
        <v>2605.7399999999998</v>
      </c>
      <c r="BU818" s="3"/>
      <c r="BV818" s="3"/>
      <c r="BW818" s="3"/>
      <c r="BX818" s="3"/>
      <c r="BY818" s="3"/>
      <c r="BZ818" s="3"/>
      <c r="CA818" s="4"/>
      <c r="CB818" s="3"/>
      <c r="CC818" s="3"/>
      <c r="CD818" s="3"/>
      <c r="CE818" s="3"/>
      <c r="CF818" s="3"/>
      <c r="CG818" s="3"/>
      <c r="CH818" s="3"/>
      <c r="CI818" s="3"/>
      <c r="CJ818" s="4"/>
      <c r="CK818" s="3"/>
      <c r="CL818" s="3">
        <v>-346.34</v>
      </c>
      <c r="CM818" s="3"/>
      <c r="CN818" s="3">
        <v>-80.94</v>
      </c>
      <c r="CO818" s="3"/>
      <c r="CP818" s="3">
        <v>301.95999999999998</v>
      </c>
      <c r="CQ818" s="3"/>
      <c r="CR818" s="3"/>
    </row>
    <row r="819" spans="1:96" ht="15" customHeight="1" x14ac:dyDescent="0.15">
      <c r="A819" s="1" t="s">
        <v>872</v>
      </c>
      <c r="B819" s="1" t="s">
        <v>437</v>
      </c>
      <c r="C819" s="1" t="s">
        <v>1387</v>
      </c>
      <c r="D819" s="1" t="str">
        <f>VLOOKUP(B819,VALIDAÇÃO!$B$2:$C$12,2,0)</f>
        <v xml:space="preserve">BOSSA </v>
      </c>
      <c r="E819" s="1" t="s">
        <v>433</v>
      </c>
      <c r="F819" s="1" t="s">
        <v>1830</v>
      </c>
      <c r="G819" s="1" t="str">
        <f>VLOOKUP(H819,VALIDAÇÃO!$F$2:$G$83,2,0)</f>
        <v>DIRETO</v>
      </c>
      <c r="H819" s="1" t="s">
        <v>649</v>
      </c>
      <c r="I819" s="1" t="s">
        <v>847</v>
      </c>
      <c r="J819" s="15">
        <v>45323</v>
      </c>
      <c r="K819" s="15"/>
      <c r="L819" s="2">
        <v>1327.89</v>
      </c>
      <c r="M819" s="2" t="e">
        <f>W819+X819+Y819+Z819+AA819+AB819+AC819+AD819+AE819+AF819+AH819+AJ819+AK819+AL819+AM819+AN819+AO819+AP819+AR819+AT819+AV819++AX819+AY819+AZ819+BA819+BG819+BJ819+BO819+BP819+BQ819+BV819+BW819+BX819+BZ819+CB819+CC819+CD819+CE819+CF819+CH819+CI819+CL819+CN819+BT819+BC819+BE819+BN819+BU819+CQ819+#REF!+CR819+CG819</f>
        <v>#REF!</v>
      </c>
      <c r="N819" s="2">
        <f>(V819+BR819)</f>
        <v>1386</v>
      </c>
      <c r="O819" s="2" t="e">
        <f t="shared" si="67"/>
        <v>#REF!</v>
      </c>
      <c r="P819" s="2" t="e">
        <f>O819+BS819</f>
        <v>#REF!</v>
      </c>
      <c r="Q819" s="2" t="e">
        <f t="shared" si="68"/>
        <v>#REF!</v>
      </c>
      <c r="R819" s="2" t="e">
        <f t="shared" si="69"/>
        <v>#REF!</v>
      </c>
      <c r="S819" s="2">
        <v>2310</v>
      </c>
      <c r="T819" s="3"/>
      <c r="U819" s="4"/>
      <c r="V819" s="3">
        <v>2310</v>
      </c>
      <c r="W819" s="3"/>
      <c r="X819" s="3"/>
      <c r="Y819" s="3"/>
      <c r="Z819" s="3"/>
      <c r="AA819" s="3"/>
      <c r="AB819" s="3"/>
      <c r="AC819" s="3">
        <v>55.62</v>
      </c>
      <c r="AD819" s="3"/>
      <c r="AE819" s="3"/>
      <c r="AF819" s="3"/>
      <c r="AG819" s="4">
        <v>19</v>
      </c>
      <c r="AH819" s="3"/>
      <c r="AI819" s="3"/>
      <c r="AJ819" s="3"/>
      <c r="AK819" s="3"/>
      <c r="AL819" s="3"/>
      <c r="AM819" s="3"/>
      <c r="AN819" s="3"/>
      <c r="AO819" s="3"/>
      <c r="AP819" s="3"/>
      <c r="AQ819" s="4"/>
      <c r="AR819" s="3"/>
      <c r="AS819" s="4">
        <v>632</v>
      </c>
      <c r="AT819" s="3"/>
      <c r="AU819" s="4"/>
      <c r="AV819" s="3"/>
      <c r="AW819" s="4">
        <v>0</v>
      </c>
      <c r="AX819" s="3">
        <v>300</v>
      </c>
      <c r="AY819" s="3"/>
      <c r="AZ819" s="3"/>
      <c r="BA819" s="3">
        <v>57.69</v>
      </c>
      <c r="BB819" s="3"/>
      <c r="BC819" s="3"/>
      <c r="BD819" s="4"/>
      <c r="BE819" s="3"/>
      <c r="BF819" s="4"/>
      <c r="BG819" s="3"/>
      <c r="BH819" s="4"/>
      <c r="BI819" s="3">
        <v>924</v>
      </c>
      <c r="BJ819" s="3"/>
      <c r="BK819" s="3">
        <v>47.17</v>
      </c>
      <c r="BL819" s="3"/>
      <c r="BM819" s="3"/>
      <c r="BN819" s="3"/>
      <c r="BO819" s="3">
        <v>-69.3</v>
      </c>
      <c r="BP819" s="3">
        <v>-46.2</v>
      </c>
      <c r="BQ819" s="3">
        <v>-138.6</v>
      </c>
      <c r="BR819" s="3">
        <v>-924</v>
      </c>
      <c r="BS819" s="3">
        <f t="shared" si="65"/>
        <v>924</v>
      </c>
      <c r="BT819" s="3">
        <f t="shared" si="66"/>
        <v>0</v>
      </c>
      <c r="BU819" s="3"/>
      <c r="BV819" s="3"/>
      <c r="BW819" s="3"/>
      <c r="BX819" s="3"/>
      <c r="BY819" s="3"/>
      <c r="BZ819" s="3"/>
      <c r="CA819" s="4"/>
      <c r="CB819" s="3"/>
      <c r="CC819" s="3"/>
      <c r="CD819" s="3"/>
      <c r="CE819" s="3"/>
      <c r="CF819" s="3"/>
      <c r="CG819" s="3"/>
      <c r="CH819" s="3"/>
      <c r="CI819" s="3"/>
      <c r="CJ819" s="4"/>
      <c r="CK819" s="3"/>
      <c r="CL819" s="3">
        <v>-217.32</v>
      </c>
      <c r="CM819" s="3"/>
      <c r="CN819" s="3">
        <v>0</v>
      </c>
      <c r="CO819" s="3"/>
      <c r="CP819" s="3">
        <v>213.41</v>
      </c>
      <c r="CQ819" s="3"/>
      <c r="CR819" s="3"/>
    </row>
    <row r="820" spans="1:96" ht="15" customHeight="1" x14ac:dyDescent="0.15">
      <c r="A820" s="1" t="s">
        <v>865</v>
      </c>
      <c r="B820" s="1" t="s">
        <v>671</v>
      </c>
      <c r="C820" s="1" t="s">
        <v>1388</v>
      </c>
      <c r="D820" s="1" t="str">
        <f>VLOOKUP(B820,VALIDAÇÃO!$B$2:$C$12,2,0)</f>
        <v>VIVANT</v>
      </c>
      <c r="E820" s="1" t="s">
        <v>1795</v>
      </c>
      <c r="F820" s="1" t="str">
        <f>VLOOKUP(E820,'[1]MAIO 25'!$D$2:$E$876,2,0)</f>
        <v>Masculino</v>
      </c>
      <c r="G820" s="1" t="str">
        <f>VLOOKUP(H820,VALIDAÇÃO!$F$2:$G$83,2,0)</f>
        <v>DIRETO</v>
      </c>
      <c r="H820" s="1" t="s">
        <v>649</v>
      </c>
      <c r="I820" s="1" t="s">
        <v>867</v>
      </c>
      <c r="J820" s="15">
        <v>45201</v>
      </c>
      <c r="K820" s="15"/>
      <c r="L820" s="2"/>
      <c r="M820" s="2" t="e">
        <f>W820+X820+Y820+Z820+AA820+AB820+AC820+AD820+AE820+AF820+AH820+AJ820+AK820+AL820+AM820+AN820+AO820+AP820+AR820+AT820+AV820++AX820+AY820+AZ820+BA820+BG820+BJ820+BO820+BP820+BQ820+BV820+BW820+BX820+BZ820+CB820+CC820+CD820+CE820+CF820+CH820+CI820+CL820+CN820+BT820+BC820+BE820+BN820+BU820+CQ820+#REF!+CR820+CG820</f>
        <v>#REF!</v>
      </c>
      <c r="N820" s="2">
        <f>(V820+BR820)</f>
        <v>0</v>
      </c>
      <c r="O820" s="2" t="e">
        <f t="shared" si="67"/>
        <v>#REF!</v>
      </c>
      <c r="P820" s="2" t="e">
        <f>O820+BS820</f>
        <v>#REF!</v>
      </c>
      <c r="Q820" s="2" t="e">
        <f t="shared" si="68"/>
        <v>#REF!</v>
      </c>
      <c r="R820" s="2" t="e">
        <f t="shared" si="69"/>
        <v>#REF!</v>
      </c>
      <c r="S820" s="2">
        <v>2310</v>
      </c>
      <c r="T820" s="3"/>
      <c r="U820" s="4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4"/>
      <c r="AH820" s="3"/>
      <c r="AI820" s="3"/>
      <c r="AJ820" s="3"/>
      <c r="AK820" s="3"/>
      <c r="AL820" s="3"/>
      <c r="AM820" s="3"/>
      <c r="AN820" s="3"/>
      <c r="AO820" s="3"/>
      <c r="AP820" s="3"/>
      <c r="AQ820" s="4"/>
      <c r="AR820" s="3"/>
      <c r="AS820" s="4">
        <v>50.14</v>
      </c>
      <c r="AT820" s="3"/>
      <c r="AU820" s="4"/>
      <c r="AV820" s="3"/>
      <c r="AW820" s="4">
        <v>0</v>
      </c>
      <c r="AX820" s="3"/>
      <c r="AY820" s="3"/>
      <c r="AZ820" s="3"/>
      <c r="BA820" s="3"/>
      <c r="BB820" s="3">
        <v>2310</v>
      </c>
      <c r="BC820" s="3"/>
      <c r="BD820" s="4"/>
      <c r="BE820" s="3"/>
      <c r="BF820" s="4"/>
      <c r="BG820" s="3"/>
      <c r="BH820" s="4"/>
      <c r="BI820" s="3">
        <v>695.2</v>
      </c>
      <c r="BJ820" s="3"/>
      <c r="BK820" s="3">
        <v>3.41</v>
      </c>
      <c r="BL820" s="3"/>
      <c r="BM820" s="3"/>
      <c r="BN820" s="3"/>
      <c r="BO820" s="3"/>
      <c r="BP820" s="3"/>
      <c r="BQ820" s="3"/>
      <c r="BR820" s="3"/>
      <c r="BS820" s="3">
        <f t="shared" si="65"/>
        <v>0</v>
      </c>
      <c r="BT820" s="3">
        <f t="shared" si="66"/>
        <v>695.2</v>
      </c>
      <c r="BU820" s="3"/>
      <c r="BV820" s="3"/>
      <c r="BW820" s="3"/>
      <c r="BX820" s="3"/>
      <c r="BY820" s="3"/>
      <c r="BZ820" s="3"/>
      <c r="CA820" s="4"/>
      <c r="CB820" s="3"/>
      <c r="CC820" s="3"/>
      <c r="CD820" s="3"/>
      <c r="CE820" s="3"/>
      <c r="CF820" s="3"/>
      <c r="CG820" s="3"/>
      <c r="CH820" s="3"/>
      <c r="CI820" s="3"/>
      <c r="CJ820" s="4"/>
      <c r="CK820" s="3"/>
      <c r="CL820" s="3"/>
      <c r="CM820" s="3"/>
      <c r="CN820" s="3"/>
      <c r="CO820" s="3"/>
      <c r="CP820" s="3">
        <v>184.8</v>
      </c>
      <c r="CQ820" s="3"/>
      <c r="CR820" s="3"/>
    </row>
    <row r="821" spans="1:96" ht="15" customHeight="1" x14ac:dyDescent="0.15">
      <c r="A821" s="1" t="s">
        <v>855</v>
      </c>
      <c r="B821" s="1" t="s">
        <v>509</v>
      </c>
      <c r="C821" s="1" t="s">
        <v>1796</v>
      </c>
      <c r="D821" s="1" t="str">
        <f>VLOOKUP(B821,VALIDAÇÃO!$B$2:$C$12,2,0)</f>
        <v>AUGURI</v>
      </c>
      <c r="E821" s="1" t="s">
        <v>217</v>
      </c>
      <c r="F821" s="1" t="str">
        <f>VLOOKUP(E821,'[1]MAIO 25'!$D$2:$E$876,2,0)</f>
        <v>Masculino</v>
      </c>
      <c r="G821" s="1" t="str">
        <f>VLOOKUP(H821,VALIDAÇÃO!$F$2:$G$83,2,0)</f>
        <v>DIRETO</v>
      </c>
      <c r="H821" s="1" t="s">
        <v>1518</v>
      </c>
      <c r="I821" s="1" t="s">
        <v>847</v>
      </c>
      <c r="J821" s="15">
        <v>45782</v>
      </c>
      <c r="K821" s="15"/>
      <c r="L821" s="2">
        <v>1267.33</v>
      </c>
      <c r="M821" s="2" t="e">
        <f>W821+X821+Y821+Z821+AA821+AB821+AC821+AD821+AE821+AF821+AH821+AJ821+AK821+AL821+AM821+AN821+AO821+AP821+AR821+AT821+AV821++AX821+AY821+AZ821+BA821+BG821+BJ821+BO821+BP821+BQ821+BV821+BW821+BX821+BZ821+CB821+CC821+CD821+CE821+CF821+CH821+CI821+CL821+CN821+BT821+BC821+BE821+BN821+BU821+CQ821+#REF!+CR821+CG821</f>
        <v>#REF!</v>
      </c>
      <c r="N821" s="2">
        <f>(V821+BR821)</f>
        <v>1042.8</v>
      </c>
      <c r="O821" s="2" t="e">
        <f t="shared" si="67"/>
        <v>#REF!</v>
      </c>
      <c r="P821" s="2" t="e">
        <f>O821+BS821</f>
        <v>#REF!</v>
      </c>
      <c r="Q821" s="2" t="e">
        <f t="shared" si="68"/>
        <v>#REF!</v>
      </c>
      <c r="R821" s="2" t="e">
        <f t="shared" si="69"/>
        <v>#REF!</v>
      </c>
      <c r="S821" s="2">
        <v>1738</v>
      </c>
      <c r="T821" s="3"/>
      <c r="U821" s="4"/>
      <c r="V821" s="3">
        <v>1738</v>
      </c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4"/>
      <c r="AH821" s="3"/>
      <c r="AI821" s="3">
        <v>7.73</v>
      </c>
      <c r="AJ821" s="3"/>
      <c r="AK821" s="3">
        <v>1.52</v>
      </c>
      <c r="AL821" s="3"/>
      <c r="AM821" s="3"/>
      <c r="AN821" s="3"/>
      <c r="AO821" s="3"/>
      <c r="AP821" s="3">
        <v>218.24</v>
      </c>
      <c r="AQ821" s="4">
        <v>975</v>
      </c>
      <c r="AR821" s="3">
        <v>2.69</v>
      </c>
      <c r="AS821" s="4">
        <v>592.92124999999999</v>
      </c>
      <c r="AT821" s="3"/>
      <c r="AU821" s="4"/>
      <c r="AV821" s="3">
        <v>6.33</v>
      </c>
      <c r="AW821" s="4">
        <v>0</v>
      </c>
      <c r="AX821" s="3">
        <v>120.97</v>
      </c>
      <c r="AY821" s="3"/>
      <c r="AZ821" s="3"/>
      <c r="BA821" s="3">
        <v>29.03</v>
      </c>
      <c r="BB821" s="3"/>
      <c r="BC821" s="3"/>
      <c r="BD821" s="4"/>
      <c r="BE821" s="3"/>
      <c r="BF821" s="4"/>
      <c r="BG821" s="3"/>
      <c r="BH821" s="4"/>
      <c r="BI821" s="3">
        <v>924</v>
      </c>
      <c r="BJ821" s="3">
        <v>53.02</v>
      </c>
      <c r="BK821" s="3">
        <v>67.78</v>
      </c>
      <c r="BL821" s="3"/>
      <c r="BM821" s="3">
        <v>194</v>
      </c>
      <c r="BN821" s="3"/>
      <c r="BO821" s="3"/>
      <c r="BP821" s="3">
        <v>-34.76</v>
      </c>
      <c r="BQ821" s="3"/>
      <c r="BR821" s="3">
        <v>-695.2</v>
      </c>
      <c r="BS821" s="3">
        <f t="shared" si="65"/>
        <v>695.2</v>
      </c>
      <c r="BT821" s="3">
        <f t="shared" si="66"/>
        <v>228.79999999999995</v>
      </c>
      <c r="BU821" s="3"/>
      <c r="BV821" s="3"/>
      <c r="BW821" s="3"/>
      <c r="BX821" s="3"/>
      <c r="BY821" s="3"/>
      <c r="BZ821" s="3"/>
      <c r="CA821" s="4"/>
      <c r="CB821" s="3"/>
      <c r="CC821" s="3"/>
      <c r="CD821" s="3"/>
      <c r="CE821" s="3"/>
      <c r="CF821" s="3"/>
      <c r="CG821" s="3"/>
      <c r="CH821" s="3"/>
      <c r="CI821" s="3"/>
      <c r="CJ821" s="4"/>
      <c r="CK821" s="3">
        <v>-58.38</v>
      </c>
      <c r="CL821" s="3">
        <v>-172.51</v>
      </c>
      <c r="CM821" s="3">
        <v>0</v>
      </c>
      <c r="CN821" s="3">
        <v>0</v>
      </c>
      <c r="CO821" s="3">
        <v>62.28</v>
      </c>
      <c r="CP821" s="3">
        <v>173.58</v>
      </c>
      <c r="CQ821" s="3"/>
      <c r="CR821" s="3"/>
    </row>
    <row r="822" spans="1:96" ht="15" customHeight="1" x14ac:dyDescent="0.15">
      <c r="A822" s="1" t="s">
        <v>1097</v>
      </c>
      <c r="B822" s="1" t="s">
        <v>518</v>
      </c>
      <c r="C822" s="1" t="s">
        <v>1129</v>
      </c>
      <c r="D822" s="1" t="str">
        <f>VLOOKUP(B822,VALIDAÇÃO!$B$2:$C$12,2,0)</f>
        <v>OASIS</v>
      </c>
      <c r="E822" s="1" t="s">
        <v>217</v>
      </c>
      <c r="F822" s="1" t="str">
        <f>VLOOKUP(E822,'[1]MAIO 25'!$D$2:$E$876,2,0)</f>
        <v>Masculino</v>
      </c>
      <c r="G822" s="1" t="str">
        <f>VLOOKUP(H822,VALIDAÇÃO!$F$2:$G$83,2,0)</f>
        <v>DIRETO</v>
      </c>
      <c r="H822" s="1" t="s">
        <v>649</v>
      </c>
      <c r="I822" s="1" t="s">
        <v>847</v>
      </c>
      <c r="J822" s="15">
        <v>45748</v>
      </c>
      <c r="K822" s="15"/>
      <c r="L822" s="2">
        <v>1663.13</v>
      </c>
      <c r="M822" s="2" t="e">
        <f>W822+X822+Y822+Z822+AA822+AB822+AC822+AD822+AE822+AF822+AH822+AJ822+AK822+AL822+AM822+AN822+AO822+AP822+AR822+AT822+AV822++AX822+AY822+AZ822+BA822+BG822+BJ822+BO822+BP822+BQ822+BV822+BW822+BX822+BZ822+CB822+CC822+CD822+CE822+CF822+CH822+CI822+CL822+CN822+BT822+BC822+BE822+BN822+BU822+CQ822+#REF!+CR822+CG822</f>
        <v>#REF!</v>
      </c>
      <c r="N822" s="2">
        <f>(V822+BR822)</f>
        <v>1386</v>
      </c>
      <c r="O822" s="2" t="e">
        <f t="shared" si="67"/>
        <v>#REF!</v>
      </c>
      <c r="P822" s="2" t="e">
        <f>O822+BS822</f>
        <v>#REF!</v>
      </c>
      <c r="Q822" s="2" t="e">
        <f t="shared" si="68"/>
        <v>#REF!</v>
      </c>
      <c r="R822" s="2" t="e">
        <f t="shared" si="69"/>
        <v>#REF!</v>
      </c>
      <c r="S822" s="2">
        <v>2310</v>
      </c>
      <c r="T822" s="3"/>
      <c r="U822" s="4"/>
      <c r="V822" s="3">
        <v>2310</v>
      </c>
      <c r="W822" s="3"/>
      <c r="X822" s="3"/>
      <c r="Y822" s="3"/>
      <c r="Z822" s="3"/>
      <c r="AA822" s="3"/>
      <c r="AB822" s="3"/>
      <c r="AC822" s="3">
        <v>55.62</v>
      </c>
      <c r="AD822" s="3">
        <v>100</v>
      </c>
      <c r="AE822" s="3"/>
      <c r="AF822" s="3"/>
      <c r="AG822" s="4"/>
      <c r="AH822" s="3"/>
      <c r="AI822" s="3"/>
      <c r="AJ822" s="3"/>
      <c r="AK822" s="3">
        <v>2.56</v>
      </c>
      <c r="AL822" s="3"/>
      <c r="AM822" s="3"/>
      <c r="AN822" s="3"/>
      <c r="AO822" s="3"/>
      <c r="AP822" s="3">
        <v>428.4</v>
      </c>
      <c r="AQ822" s="4">
        <v>1440</v>
      </c>
      <c r="AR822" s="3"/>
      <c r="AS822" s="4">
        <v>2383.14</v>
      </c>
      <c r="AT822" s="3"/>
      <c r="AU822" s="4"/>
      <c r="AV822" s="3">
        <v>13.3</v>
      </c>
      <c r="AW822" s="4"/>
      <c r="AX822" s="3">
        <v>174.19</v>
      </c>
      <c r="AY822" s="3"/>
      <c r="AZ822" s="3"/>
      <c r="BA822" s="3">
        <v>33.5</v>
      </c>
      <c r="BB822" s="3"/>
      <c r="BC822" s="3"/>
      <c r="BD822" s="4"/>
      <c r="BE822" s="3"/>
      <c r="BF822" s="4"/>
      <c r="BG822" s="3"/>
      <c r="BH822" s="4"/>
      <c r="BI822" s="3">
        <v>1766.21</v>
      </c>
      <c r="BJ822" s="3">
        <v>82.38</v>
      </c>
      <c r="BK822" s="3">
        <v>673.79</v>
      </c>
      <c r="BL822" s="3"/>
      <c r="BM822" s="3"/>
      <c r="BN822" s="3"/>
      <c r="BO822" s="3">
        <v>-69.3</v>
      </c>
      <c r="BP822" s="3">
        <v>-46.2</v>
      </c>
      <c r="BQ822" s="3">
        <v>-138.6</v>
      </c>
      <c r="BR822" s="3">
        <v>-924</v>
      </c>
      <c r="BS822" s="3">
        <f t="shared" si="65"/>
        <v>924</v>
      </c>
      <c r="BT822" s="3">
        <f t="shared" si="66"/>
        <v>842.21</v>
      </c>
      <c r="BU822" s="3"/>
      <c r="BV822" s="3"/>
      <c r="BW822" s="3"/>
      <c r="BX822" s="3"/>
      <c r="BY822" s="3"/>
      <c r="BZ822" s="3"/>
      <c r="CA822" s="4"/>
      <c r="CB822" s="3"/>
      <c r="CC822" s="3"/>
      <c r="CD822" s="3"/>
      <c r="CE822" s="3"/>
      <c r="CF822" s="3"/>
      <c r="CG822" s="3"/>
      <c r="CH822" s="3"/>
      <c r="CI822" s="3"/>
      <c r="CJ822" s="4"/>
      <c r="CK822" s="3"/>
      <c r="CL822" s="3">
        <v>-258.72000000000003</v>
      </c>
      <c r="CM822" s="3"/>
      <c r="CN822" s="3">
        <v>0</v>
      </c>
      <c r="CO822" s="3"/>
      <c r="CP822" s="3">
        <v>243.54</v>
      </c>
      <c r="CQ822" s="3"/>
      <c r="CR822" s="3"/>
    </row>
    <row r="823" spans="1:96" ht="15" customHeight="1" x14ac:dyDescent="0.15">
      <c r="A823" s="1" t="s">
        <v>871</v>
      </c>
      <c r="B823" s="1" t="s">
        <v>97</v>
      </c>
      <c r="C823" s="1" t="s">
        <v>1389</v>
      </c>
      <c r="D823" s="1" t="str">
        <f>VLOOKUP(B823,VALIDAÇÃO!$B$2:$C$12,2,0)</f>
        <v>ALAMEDA</v>
      </c>
      <c r="E823" s="1" t="s">
        <v>1797</v>
      </c>
      <c r="F823" s="1" t="e">
        <f>VLOOKUP(E823,'[1]MAIO 25'!$D$2:$E$876,2,0)</f>
        <v>#N/A</v>
      </c>
      <c r="G823" s="1" t="str">
        <f>VLOOKUP(H823,VALIDAÇÃO!$F$2:$G$83,2,0)</f>
        <v>DIRETO</v>
      </c>
      <c r="H823" s="1" t="s">
        <v>1518</v>
      </c>
      <c r="I823" s="1" t="s">
        <v>867</v>
      </c>
      <c r="J823" s="15">
        <v>44636</v>
      </c>
      <c r="K823" s="15"/>
      <c r="L823" s="2"/>
      <c r="M823" s="2" t="e">
        <f>W823+X823+Y823+Z823+AA823+AB823+AC823+AD823+AE823+AF823+AH823+AJ823+AK823+AL823+AM823+AN823+AO823+AP823+AR823+AT823+AV823++AX823+AY823+AZ823+BA823+BG823+BJ823+BO823+BP823+BQ823+BV823+BW823+BX823+BZ823+CB823+CC823+CD823+CE823+CF823+CH823+CI823+CL823+CN823+BT823+BC823+BE823+BN823+BU823+CQ823+#REF!+CR823+CG823</f>
        <v>#REF!</v>
      </c>
      <c r="N823" s="2">
        <f>(V823+BR823)</f>
        <v>0</v>
      </c>
      <c r="O823" s="2" t="e">
        <f t="shared" si="67"/>
        <v>#REF!</v>
      </c>
      <c r="P823" s="2" t="e">
        <f>O823+BS823</f>
        <v>#REF!</v>
      </c>
      <c r="Q823" s="2" t="e">
        <f t="shared" si="68"/>
        <v>#REF!</v>
      </c>
      <c r="R823" s="2" t="e">
        <f t="shared" si="69"/>
        <v>#REF!</v>
      </c>
      <c r="S823" s="2">
        <v>1738</v>
      </c>
      <c r="T823" s="3"/>
      <c r="U823" s="4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4"/>
      <c r="AH823" s="3"/>
      <c r="AI823" s="3"/>
      <c r="AJ823" s="3"/>
      <c r="AK823" s="3"/>
      <c r="AL823" s="3"/>
      <c r="AM823" s="3"/>
      <c r="AN823" s="3"/>
      <c r="AO823" s="3"/>
      <c r="AP823" s="3"/>
      <c r="AQ823" s="4"/>
      <c r="AR823" s="3"/>
      <c r="AS823" s="4">
        <v>388</v>
      </c>
      <c r="AT823" s="3"/>
      <c r="AU823" s="4"/>
      <c r="AV823" s="3"/>
      <c r="AW823" s="4">
        <v>0</v>
      </c>
      <c r="AX823" s="3"/>
      <c r="AY823" s="3"/>
      <c r="AZ823" s="3"/>
      <c r="BA823" s="3"/>
      <c r="BB823" s="3"/>
      <c r="BC823" s="3"/>
      <c r="BD823" s="4"/>
      <c r="BE823" s="3"/>
      <c r="BF823" s="4"/>
      <c r="BG823" s="3"/>
      <c r="BH823" s="4"/>
      <c r="BI823" s="3">
        <v>924</v>
      </c>
      <c r="BJ823" s="3"/>
      <c r="BK823" s="3">
        <v>63</v>
      </c>
      <c r="BL823" s="3"/>
      <c r="BM823" s="3"/>
      <c r="BN823" s="3"/>
      <c r="BO823" s="3"/>
      <c r="BP823" s="3"/>
      <c r="BQ823" s="3"/>
      <c r="BR823" s="3"/>
      <c r="BS823" s="3">
        <f t="shared" si="65"/>
        <v>0</v>
      </c>
      <c r="BT823" s="3">
        <f t="shared" si="66"/>
        <v>924</v>
      </c>
      <c r="BU823" s="3"/>
      <c r="BV823" s="3"/>
      <c r="BW823" s="3"/>
      <c r="BX823" s="3"/>
      <c r="BY823" s="3"/>
      <c r="BZ823" s="3"/>
      <c r="CA823" s="4"/>
      <c r="CB823" s="3"/>
      <c r="CC823" s="3"/>
      <c r="CD823" s="3"/>
      <c r="CE823" s="3"/>
      <c r="CF823" s="3"/>
      <c r="CG823" s="3"/>
      <c r="CH823" s="3"/>
      <c r="CI823" s="3"/>
      <c r="CJ823" s="4"/>
      <c r="CK823" s="3"/>
      <c r="CL823" s="3"/>
      <c r="CM823" s="3"/>
      <c r="CN823" s="3"/>
      <c r="CO823" s="3"/>
      <c r="CP823" s="3"/>
      <c r="CQ823" s="3"/>
      <c r="CR823" s="3"/>
    </row>
    <row r="824" spans="1:96" ht="15" customHeight="1" x14ac:dyDescent="0.15">
      <c r="A824" s="1" t="s">
        <v>872</v>
      </c>
      <c r="B824" s="1" t="s">
        <v>437</v>
      </c>
      <c r="C824" s="1" t="s">
        <v>1390</v>
      </c>
      <c r="D824" s="1" t="str">
        <f>VLOOKUP(B824,VALIDAÇÃO!$B$2:$C$12,2,0)</f>
        <v xml:space="preserve">BOSSA </v>
      </c>
      <c r="E824" s="1" t="s">
        <v>513</v>
      </c>
      <c r="F824" s="1" t="str">
        <f>VLOOKUP(E824,'[1]MAIO 25'!$D$2:$E$876,2,0)</f>
        <v>Masculino</v>
      </c>
      <c r="G824" s="1" t="str">
        <f>VLOOKUP(H824,VALIDAÇÃO!$F$2:$G$83,2,0)</f>
        <v>DIRETO</v>
      </c>
      <c r="H824" s="1" t="s">
        <v>1518</v>
      </c>
      <c r="I824" s="1" t="s">
        <v>847</v>
      </c>
      <c r="J824" s="15">
        <v>44963</v>
      </c>
      <c r="K824" s="15"/>
      <c r="L824" s="2">
        <v>1209.33</v>
      </c>
      <c r="M824" s="2" t="e">
        <f>W824+X824+Y824+Z824+AA824+AB824+AC824+AD824+AE824+AF824+AH824+AJ824+AK824+AL824+AM824+AN824+AO824+AP824+AR824+AT824+AV824++AX824+AY824+AZ824+BA824+BG824+BJ824+BO824+BP824+BQ824+BV824+BW824+BX824+BZ824+CB824+CC824+CD824+CE824+CF824+CH824+CI824+CL824+CN824+BT824+BC824+BE824+BN824+BU824+CQ824+#REF!+CR824+CG824</f>
        <v>#REF!</v>
      </c>
      <c r="N824" s="2">
        <f>(V824+BR824)</f>
        <v>961.69</v>
      </c>
      <c r="O824" s="2" t="e">
        <f t="shared" si="67"/>
        <v>#REF!</v>
      </c>
      <c r="P824" s="2" t="e">
        <f>O824+BS824</f>
        <v>#REF!</v>
      </c>
      <c r="Q824" s="2" t="e">
        <f t="shared" si="68"/>
        <v>#REF!</v>
      </c>
      <c r="R824" s="2" t="e">
        <f t="shared" si="69"/>
        <v>#REF!</v>
      </c>
      <c r="S824" s="2">
        <v>1738</v>
      </c>
      <c r="T824" s="3"/>
      <c r="U824" s="4"/>
      <c r="V824" s="3">
        <v>1564.2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4"/>
      <c r="AH824" s="3"/>
      <c r="AI824" s="3"/>
      <c r="AJ824" s="3"/>
      <c r="AK824" s="3">
        <v>3.75</v>
      </c>
      <c r="AL824" s="3"/>
      <c r="AM824" s="3"/>
      <c r="AN824" s="3"/>
      <c r="AO824" s="3"/>
      <c r="AP824" s="3">
        <v>81.47999999999999</v>
      </c>
      <c r="AQ824" s="4">
        <v>364</v>
      </c>
      <c r="AR824" s="3">
        <v>150.86000000000001</v>
      </c>
      <c r="AS824" s="4">
        <v>1189.19</v>
      </c>
      <c r="AT824" s="3"/>
      <c r="AU824" s="4"/>
      <c r="AV824" s="3">
        <v>16.510000000000002</v>
      </c>
      <c r="AW824" s="4">
        <v>0</v>
      </c>
      <c r="AX824" s="3">
        <v>300</v>
      </c>
      <c r="AY824" s="3"/>
      <c r="AZ824" s="3"/>
      <c r="BA824" s="3">
        <v>68.180000000000007</v>
      </c>
      <c r="BB824" s="3"/>
      <c r="BC824" s="3"/>
      <c r="BD824" s="4"/>
      <c r="BE824" s="3"/>
      <c r="BF824" s="4"/>
      <c r="BG824" s="3"/>
      <c r="BH824" s="4"/>
      <c r="BI824" s="3">
        <v>924</v>
      </c>
      <c r="BJ824" s="3">
        <v>52.8</v>
      </c>
      <c r="BK824" s="3">
        <v>88.44</v>
      </c>
      <c r="BL824" s="3"/>
      <c r="BM824" s="3"/>
      <c r="BN824" s="3"/>
      <c r="BO824" s="3">
        <v>-46.93</v>
      </c>
      <c r="BP824" s="3">
        <v>-31.28</v>
      </c>
      <c r="BQ824" s="3">
        <v>-93.85</v>
      </c>
      <c r="BR824" s="3">
        <v>-602.51</v>
      </c>
      <c r="BS824" s="3">
        <f t="shared" si="65"/>
        <v>602.51</v>
      </c>
      <c r="BT824" s="3">
        <f t="shared" si="66"/>
        <v>321.49</v>
      </c>
      <c r="BU824" s="3"/>
      <c r="BV824" s="3"/>
      <c r="BW824" s="3"/>
      <c r="BX824" s="3"/>
      <c r="BY824" s="3"/>
      <c r="BZ824" s="3"/>
      <c r="CA824" s="4"/>
      <c r="CB824" s="3"/>
      <c r="CC824" s="3">
        <v>-69.900000000000006</v>
      </c>
      <c r="CD824" s="3"/>
      <c r="CE824" s="3"/>
      <c r="CF824" s="3"/>
      <c r="CG824" s="3"/>
      <c r="CH824" s="3"/>
      <c r="CI824" s="3"/>
      <c r="CJ824" s="4"/>
      <c r="CK824" s="3"/>
      <c r="CL824" s="3">
        <v>-183.98</v>
      </c>
      <c r="CM824" s="3"/>
      <c r="CN824" s="3">
        <v>0</v>
      </c>
      <c r="CO824" s="3"/>
      <c r="CP824" s="3">
        <v>179.02</v>
      </c>
      <c r="CQ824" s="3"/>
      <c r="CR824" s="3"/>
    </row>
    <row r="825" spans="1:96" ht="15" customHeight="1" x14ac:dyDescent="0.15">
      <c r="A825" s="1" t="s">
        <v>872</v>
      </c>
      <c r="B825" s="1" t="s">
        <v>437</v>
      </c>
      <c r="C825" s="1" t="s">
        <v>1798</v>
      </c>
      <c r="D825" s="1" t="str">
        <f>VLOOKUP(B825,VALIDAÇÃO!$B$2:$C$12,2,0)</f>
        <v xml:space="preserve">BOSSA </v>
      </c>
      <c r="E825" s="1" t="s">
        <v>688</v>
      </c>
      <c r="F825" s="1" t="str">
        <f>VLOOKUP(E825,'[1]MAIO 25'!$D$2:$E$876,2,0)</f>
        <v>Masculino</v>
      </c>
      <c r="G825" s="1" t="str">
        <f>VLOOKUP(H825,VALIDAÇÃO!$F$2:$G$83,2,0)</f>
        <v>DIRETO</v>
      </c>
      <c r="H825" s="1" t="s">
        <v>1518</v>
      </c>
      <c r="I825" s="1" t="s">
        <v>847</v>
      </c>
      <c r="J825" s="15">
        <v>45447</v>
      </c>
      <c r="K825" s="15"/>
      <c r="L825" s="2">
        <v>978.4</v>
      </c>
      <c r="M825" s="2" t="e">
        <f>W825+X825+Y825+Z825+AA825+AB825+AC825+AD825+AE825+AF825+AH825+AJ825+AK825+AL825+AM825+AN825+AO825+AP825+AR825+AT825+AV825++AX825+AY825+AZ825+BA825+BG825+BJ825+BO825+BP825+BQ825+BV825+BW825+BX825+BZ825+CB825+CC825+CD825+CE825+CF825+CH825+CI825+CL825+CN825+BT825+BC825+BE825+BN825+BU825+CQ825+#REF!+CR825+CG825</f>
        <v>#REF!</v>
      </c>
      <c r="N825" s="2">
        <f>(V825+BR825)</f>
        <v>1042.8</v>
      </c>
      <c r="O825" s="2" t="e">
        <f t="shared" si="67"/>
        <v>#REF!</v>
      </c>
      <c r="P825" s="2" t="e">
        <f>O825+BS825</f>
        <v>#REF!</v>
      </c>
      <c r="Q825" s="2" t="e">
        <f t="shared" si="68"/>
        <v>#REF!</v>
      </c>
      <c r="R825" s="2" t="e">
        <f t="shared" si="69"/>
        <v>#REF!</v>
      </c>
      <c r="S825" s="2">
        <v>1738</v>
      </c>
      <c r="T825" s="3"/>
      <c r="U825" s="4"/>
      <c r="V825" s="3">
        <v>1738</v>
      </c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4"/>
      <c r="AH825" s="3"/>
      <c r="AI825" s="3"/>
      <c r="AJ825" s="3"/>
      <c r="AK825" s="3"/>
      <c r="AL825" s="3"/>
      <c r="AM825" s="3"/>
      <c r="AN825" s="3"/>
      <c r="AO825" s="3"/>
      <c r="AP825" s="3"/>
      <c r="AQ825" s="4"/>
      <c r="AR825" s="3"/>
      <c r="AS825" s="4">
        <v>814.17</v>
      </c>
      <c r="AT825" s="3"/>
      <c r="AU825" s="4"/>
      <c r="AV825" s="3"/>
      <c r="AW825" s="4">
        <v>0</v>
      </c>
      <c r="AX825" s="3">
        <v>350</v>
      </c>
      <c r="AY825" s="3"/>
      <c r="AZ825" s="3"/>
      <c r="BA825" s="3">
        <v>67.31</v>
      </c>
      <c r="BB825" s="3"/>
      <c r="BC825" s="3">
        <v>-15.27</v>
      </c>
      <c r="BD825" s="4">
        <v>116</v>
      </c>
      <c r="BE825" s="3">
        <v>-57.93</v>
      </c>
      <c r="BF825" s="4">
        <v>1</v>
      </c>
      <c r="BG825" s="3"/>
      <c r="BH825" s="4"/>
      <c r="BI825" s="3">
        <v>924</v>
      </c>
      <c r="BJ825" s="3"/>
      <c r="BK825" s="3">
        <v>113.66</v>
      </c>
      <c r="BL825" s="3"/>
      <c r="BM825" s="3"/>
      <c r="BN825" s="3"/>
      <c r="BO825" s="3">
        <v>-52.14</v>
      </c>
      <c r="BP825" s="3">
        <v>-34.76</v>
      </c>
      <c r="BQ825" s="3">
        <v>-104.28</v>
      </c>
      <c r="BR825" s="3">
        <v>-695.2</v>
      </c>
      <c r="BS825" s="3">
        <f t="shared" si="65"/>
        <v>695.2</v>
      </c>
      <c r="BT825" s="3">
        <f t="shared" si="66"/>
        <v>228.79999999999995</v>
      </c>
      <c r="BU825" s="3"/>
      <c r="BV825" s="3"/>
      <c r="BW825" s="3"/>
      <c r="BX825" s="3"/>
      <c r="BY825" s="3"/>
      <c r="BZ825" s="3"/>
      <c r="CA825" s="4"/>
      <c r="CB825" s="3"/>
      <c r="CC825" s="3"/>
      <c r="CD825" s="3"/>
      <c r="CE825" s="3"/>
      <c r="CF825" s="3"/>
      <c r="CG825" s="3"/>
      <c r="CH825" s="3"/>
      <c r="CI825" s="3">
        <v>-57.93</v>
      </c>
      <c r="CJ825" s="4">
        <v>1</v>
      </c>
      <c r="CK825" s="3"/>
      <c r="CL825" s="3">
        <v>-159.4</v>
      </c>
      <c r="CM825" s="3"/>
      <c r="CN825" s="3">
        <v>0</v>
      </c>
      <c r="CO825" s="3"/>
      <c r="CP825" s="3">
        <v>161.93</v>
      </c>
      <c r="CQ825" s="3"/>
      <c r="CR825" s="3"/>
    </row>
    <row r="826" spans="1:96" ht="15" customHeight="1" x14ac:dyDescent="0.15">
      <c r="A826" s="1" t="s">
        <v>848</v>
      </c>
      <c r="B826" s="1" t="s">
        <v>574</v>
      </c>
      <c r="C826" s="1" t="s">
        <v>1866</v>
      </c>
      <c r="D826" s="1" t="str">
        <f>VLOOKUP(B826,VALIDAÇÃO!$B$2:$C$12,2,0)</f>
        <v>MARIE CURIE</v>
      </c>
      <c r="E826" s="1" t="s">
        <v>1942</v>
      </c>
      <c r="F826" s="1" t="s">
        <v>1830</v>
      </c>
      <c r="G826" s="1" t="str">
        <f>VLOOKUP(H826,VALIDAÇÃO!$F$2:$G$83,2,0)</f>
        <v>DIRETO</v>
      </c>
      <c r="H826" s="1" t="s">
        <v>1520</v>
      </c>
      <c r="I826" s="1" t="s">
        <v>850</v>
      </c>
      <c r="J826" s="15">
        <v>45839</v>
      </c>
      <c r="K826" s="15"/>
      <c r="L826" s="2">
        <v>1501.6</v>
      </c>
      <c r="M826" s="2" t="e">
        <f>W826+X826+Y826+Z826+AA826+AB826+AC826+AD826+AE826+AF826+AH826+AJ826+AK826+AL826+AM826+AN826+AO826+AP826+AR826+AT826+AV826++AX826+AY826+AZ826+BA826+BG826+BJ826+BO826+BP826+BQ826+BV826+BW826+BX826+BZ826+CB826+CC826+CD826+CE826+CF826+CH826+CI826+CL826+CN826+BT826+BC826+BE826+BN826+BU826+CQ826+#REF!+CR826+CG826</f>
        <v>#REF!</v>
      </c>
      <c r="N826" s="2">
        <f>(V826+BR826)</f>
        <v>1386</v>
      </c>
      <c r="O826" s="2" t="e">
        <f t="shared" si="67"/>
        <v>#REF!</v>
      </c>
      <c r="P826" s="2" t="e">
        <f>O826+BS826</f>
        <v>#REF!</v>
      </c>
      <c r="Q826" s="2" t="e">
        <f t="shared" si="68"/>
        <v>#REF!</v>
      </c>
      <c r="R826" s="2" t="e">
        <f t="shared" si="69"/>
        <v>#REF!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4"/>
      <c r="AH826" s="3"/>
      <c r="AI826" s="3"/>
      <c r="AJ826" s="3"/>
      <c r="AK826" s="3">
        <v>1.1399999999999999</v>
      </c>
      <c r="AL826" s="3"/>
      <c r="AM826" s="3"/>
      <c r="AN826" s="3"/>
      <c r="AO826" s="3"/>
      <c r="AP826" s="3">
        <v>89.25</v>
      </c>
      <c r="AQ826" s="4">
        <v>300</v>
      </c>
      <c r="AR826" s="3"/>
      <c r="AS826" s="4">
        <v>1582</v>
      </c>
      <c r="AT826" s="3"/>
      <c r="AU826" s="4"/>
      <c r="AV826" s="3">
        <v>5.94</v>
      </c>
      <c r="AW826" s="4">
        <v>0</v>
      </c>
      <c r="AX826" s="3">
        <v>373.65</v>
      </c>
      <c r="AY826" s="3"/>
      <c r="AZ826" s="3"/>
      <c r="BA826" s="3">
        <v>71.86</v>
      </c>
      <c r="BB826" s="3"/>
      <c r="BC826" s="3">
        <v>-8.23</v>
      </c>
      <c r="BD826" s="4">
        <v>47</v>
      </c>
      <c r="BE826" s="3"/>
      <c r="BF826" s="4"/>
      <c r="BG826" s="3"/>
      <c r="BH826" s="4"/>
      <c r="BI826" s="3">
        <v>924</v>
      </c>
      <c r="BJ826" s="3">
        <v>17.16</v>
      </c>
      <c r="BK826" s="3">
        <v>154.47999999999999</v>
      </c>
      <c r="BL826" s="3"/>
      <c r="BM826" s="3"/>
      <c r="BN826" s="3"/>
      <c r="BO826" s="3">
        <v>-69.3</v>
      </c>
      <c r="BP826" s="3">
        <v>-46.2</v>
      </c>
      <c r="BQ826" s="3">
        <v>-138.6</v>
      </c>
      <c r="BR826" s="3">
        <v>-924</v>
      </c>
      <c r="BS826" s="3">
        <f t="shared" si="65"/>
        <v>924</v>
      </c>
      <c r="BT826" s="3">
        <f t="shared" si="66"/>
        <v>0</v>
      </c>
      <c r="BU826" s="3"/>
      <c r="BV826" s="3"/>
      <c r="BW826" s="3"/>
      <c r="BX826" s="3"/>
      <c r="BY826" s="3"/>
      <c r="BZ826" s="3"/>
      <c r="CA826" s="4"/>
      <c r="CB826" s="3"/>
      <c r="CC826" s="3"/>
      <c r="CD826" s="3"/>
      <c r="CE826" s="3"/>
      <c r="CF826" s="3"/>
      <c r="CG826" s="3"/>
      <c r="CH826" s="3"/>
      <c r="CI826" s="3"/>
      <c r="CJ826" s="4"/>
      <c r="CK826" s="3"/>
      <c r="CL826" s="3">
        <v>-236.69</v>
      </c>
      <c r="CM826" s="3"/>
      <c r="CN826" s="3">
        <v>0</v>
      </c>
      <c r="CO826" s="3"/>
      <c r="CP826" s="3">
        <v>228.86</v>
      </c>
      <c r="CQ826" s="3"/>
      <c r="CR826" s="3"/>
    </row>
    <row r="827" spans="1:96" ht="15" customHeight="1" x14ac:dyDescent="0.15">
      <c r="A827" s="1" t="s">
        <v>855</v>
      </c>
      <c r="B827" s="1" t="s">
        <v>509</v>
      </c>
      <c r="C827" s="1" t="s">
        <v>941</v>
      </c>
      <c r="D827" s="1" t="str">
        <f>VLOOKUP(B827,VALIDAÇÃO!$B$2:$C$12,2,0)</f>
        <v>AUGURI</v>
      </c>
      <c r="E827" s="1" t="s">
        <v>675</v>
      </c>
      <c r="F827" s="1" t="str">
        <f>VLOOKUP(E827,'[1]MAIO 25'!$D$2:$E$876,2,0)</f>
        <v>Masculino</v>
      </c>
      <c r="G827" s="1" t="str">
        <f>VLOOKUP(H827,VALIDAÇÃO!$F$2:$G$83,2,0)</f>
        <v>DIRETO</v>
      </c>
      <c r="H827" s="1" t="s">
        <v>649</v>
      </c>
      <c r="I827" s="1" t="s">
        <v>847</v>
      </c>
      <c r="J827" s="15">
        <v>45084</v>
      </c>
      <c r="K827" s="15"/>
      <c r="L827" s="2">
        <v>1602.38</v>
      </c>
      <c r="M827" s="2" t="e">
        <f>W827+X827+Y827+Z827+AA827+AB827+AC827+AD827+AE827+AF827+AH827+AJ827+AK827+AL827+AM827+AN827+AO827+AP827+AR827+AT827+AV827++AX827+AY827+AZ827+BA827+BG827+BJ827+BO827+BP827+BQ827+BV827+BW827+BX827+BZ827+CB827+CC827+CD827+CE827+CF827+CH827+CI827+CL827+CN827+BT827+BC827+BE827+BN827+BU827+CQ827+#REF!+CR827+CG827</f>
        <v>#REF!</v>
      </c>
      <c r="N827" s="2">
        <f>(V827+BR827)</f>
        <v>1296</v>
      </c>
      <c r="O827" s="2" t="e">
        <f t="shared" si="67"/>
        <v>#REF!</v>
      </c>
      <c r="P827" s="2" t="e">
        <f>O827+BS827</f>
        <v>#REF!</v>
      </c>
      <c r="Q827" s="2" t="e">
        <f t="shared" si="68"/>
        <v>#REF!</v>
      </c>
      <c r="R827" s="2" t="e">
        <f t="shared" si="69"/>
        <v>#REF!</v>
      </c>
      <c r="S827" s="2">
        <v>2310</v>
      </c>
      <c r="T827" s="3"/>
      <c r="U827" s="4"/>
      <c r="V827" s="3">
        <v>2310</v>
      </c>
      <c r="W827" s="3"/>
      <c r="X827" s="3"/>
      <c r="Y827" s="3"/>
      <c r="Z827" s="3"/>
      <c r="AA827" s="3"/>
      <c r="AB827" s="3"/>
      <c r="AC827" s="3">
        <v>55.62</v>
      </c>
      <c r="AD827" s="3"/>
      <c r="AE827" s="3"/>
      <c r="AF827" s="3"/>
      <c r="AG827" s="4"/>
      <c r="AH827" s="3"/>
      <c r="AI827" s="3"/>
      <c r="AJ827" s="3"/>
      <c r="AK827" s="3">
        <v>0.34</v>
      </c>
      <c r="AL827" s="3"/>
      <c r="AM827" s="3"/>
      <c r="AN827" s="3">
        <v>180</v>
      </c>
      <c r="AO827" s="3"/>
      <c r="AP827" s="3"/>
      <c r="AQ827" s="4"/>
      <c r="AR827" s="3">
        <v>28.26</v>
      </c>
      <c r="AS827" s="4"/>
      <c r="AT827" s="3"/>
      <c r="AU827" s="4"/>
      <c r="AV827" s="3">
        <v>1.42</v>
      </c>
      <c r="AW827" s="4"/>
      <c r="AX827" s="3">
        <v>282.26</v>
      </c>
      <c r="AY827" s="3"/>
      <c r="AZ827" s="3"/>
      <c r="BA827" s="3">
        <v>67.739999999999995</v>
      </c>
      <c r="BB827" s="3"/>
      <c r="BC827" s="3"/>
      <c r="BD827" s="4"/>
      <c r="BE827" s="3"/>
      <c r="BF827" s="4"/>
      <c r="BG827" s="3"/>
      <c r="BH827" s="4"/>
      <c r="BI827" s="3">
        <v>924</v>
      </c>
      <c r="BJ827" s="3">
        <v>6.78</v>
      </c>
      <c r="BK827" s="3"/>
      <c r="BL827" s="3"/>
      <c r="BM827" s="3"/>
      <c r="BN827" s="3"/>
      <c r="BO827" s="3"/>
      <c r="BP827" s="3">
        <v>-46.2</v>
      </c>
      <c r="BQ827" s="3"/>
      <c r="BR827" s="3">
        <v>-1014</v>
      </c>
      <c r="BS827" s="3">
        <f t="shared" si="65"/>
        <v>1014</v>
      </c>
      <c r="BT827" s="3">
        <f t="shared" si="66"/>
        <v>-90</v>
      </c>
      <c r="BU827" s="3"/>
      <c r="BV827" s="3"/>
      <c r="BW827" s="3"/>
      <c r="BX827" s="3"/>
      <c r="BY827" s="3"/>
      <c r="BZ827" s="3"/>
      <c r="CA827" s="4"/>
      <c r="CB827" s="3"/>
      <c r="CC827" s="3">
        <v>-49.9</v>
      </c>
      <c r="CD827" s="3"/>
      <c r="CE827" s="3"/>
      <c r="CF827" s="3"/>
      <c r="CG827" s="3"/>
      <c r="CH827" s="3"/>
      <c r="CI827" s="3"/>
      <c r="CJ827" s="4"/>
      <c r="CK827" s="3"/>
      <c r="CL827" s="3">
        <v>-219.94</v>
      </c>
      <c r="CM827" s="3"/>
      <c r="CN827" s="3">
        <v>0</v>
      </c>
      <c r="CO827" s="3"/>
      <c r="CP827" s="3">
        <v>215.74</v>
      </c>
      <c r="CQ827" s="3"/>
      <c r="CR827" s="3"/>
    </row>
    <row r="828" spans="1:96" ht="15" customHeight="1" x14ac:dyDescent="0.15">
      <c r="A828" s="1" t="s">
        <v>872</v>
      </c>
      <c r="B828" s="1" t="s">
        <v>437</v>
      </c>
      <c r="C828" s="1" t="s">
        <v>1391</v>
      </c>
      <c r="D828" s="1" t="str">
        <f>VLOOKUP(B828,VALIDAÇÃO!$B$2:$C$12,2,0)</f>
        <v xml:space="preserve">BOSSA </v>
      </c>
      <c r="E828" s="1" t="s">
        <v>427</v>
      </c>
      <c r="F828" s="1" t="str">
        <f>VLOOKUP(E828,'[1]MAIO 25'!$D$2:$E$876,2,0)</f>
        <v>Masculino</v>
      </c>
      <c r="G828" s="1" t="str">
        <f>VLOOKUP(H828,VALIDAÇÃO!$F$2:$G$83,2,0)</f>
        <v>DIRETO</v>
      </c>
      <c r="H828" s="1" t="s">
        <v>1518</v>
      </c>
      <c r="I828" s="1" t="s">
        <v>847</v>
      </c>
      <c r="J828" s="15">
        <v>44823</v>
      </c>
      <c r="K828" s="15"/>
      <c r="L828" s="2"/>
      <c r="M828" s="2" t="e">
        <f>W828+X828+Y828+Z828+AA828+AB828+AC828+AD828+AE828+AF828+AH828+AJ828+AK828+AL828+AM828+AN828+AO828+AP828+AR828+AT828+AV828++AX828+AY828+AZ828+BA828+BG828+BJ828+BO828+BP828+BQ828+BV828+BW828+BX828+BZ828+CB828+CC828+CD828+CE828+CF828+CH828+CI828+CL828+CN828+BT828+BC828+BE828+BN828+BU828+CQ828+#REF!+CR828+CG828</f>
        <v>#REF!</v>
      </c>
      <c r="N828" s="2">
        <f>(V828+BR828)</f>
        <v>0</v>
      </c>
      <c r="O828" s="2" t="e">
        <f t="shared" si="67"/>
        <v>#REF!</v>
      </c>
      <c r="P828" s="2" t="e">
        <f>O828+BS828</f>
        <v>#REF!</v>
      </c>
      <c r="Q828" s="2" t="e">
        <f t="shared" si="68"/>
        <v>#REF!</v>
      </c>
      <c r="R828" s="2" t="e">
        <f t="shared" si="69"/>
        <v>#REF!</v>
      </c>
      <c r="S828" s="2">
        <v>1738</v>
      </c>
      <c r="T828" s="3"/>
      <c r="U828" s="4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4"/>
      <c r="AH828" s="3"/>
      <c r="AI828" s="3"/>
      <c r="AJ828" s="3"/>
      <c r="AK828" s="3"/>
      <c r="AL828" s="3"/>
      <c r="AM828" s="3"/>
      <c r="AN828" s="3"/>
      <c r="AO828" s="3"/>
      <c r="AP828" s="3"/>
      <c r="AQ828" s="4"/>
      <c r="AR828" s="3"/>
      <c r="AS828" s="4"/>
      <c r="AT828" s="3"/>
      <c r="AU828" s="4"/>
      <c r="AV828" s="3"/>
      <c r="AW828" s="4"/>
      <c r="AX828" s="3"/>
      <c r="AY828" s="3"/>
      <c r="AZ828" s="3"/>
      <c r="BA828" s="3"/>
      <c r="BB828" s="3"/>
      <c r="BC828" s="3"/>
      <c r="BD828" s="4"/>
      <c r="BE828" s="3"/>
      <c r="BF828" s="4"/>
      <c r="BG828" s="3"/>
      <c r="BH828" s="4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>
        <f t="shared" si="65"/>
        <v>0</v>
      </c>
      <c r="BT828" s="3">
        <f t="shared" si="66"/>
        <v>0</v>
      </c>
      <c r="BU828" s="3"/>
      <c r="BV828" s="3"/>
      <c r="BW828" s="3"/>
      <c r="BX828" s="3"/>
      <c r="BY828" s="3"/>
      <c r="BZ828" s="3"/>
      <c r="CA828" s="4"/>
      <c r="CB828" s="3"/>
      <c r="CC828" s="3"/>
      <c r="CD828" s="3"/>
      <c r="CE828" s="3"/>
      <c r="CF828" s="3"/>
      <c r="CG828" s="3"/>
      <c r="CH828" s="3"/>
      <c r="CI828" s="3"/>
      <c r="CJ828" s="4"/>
      <c r="CK828" s="3"/>
      <c r="CL828" s="3"/>
      <c r="CM828" s="3"/>
      <c r="CN828" s="3"/>
      <c r="CO828" s="3"/>
      <c r="CP828" s="3"/>
      <c r="CQ828" s="3"/>
      <c r="CR828" s="3"/>
    </row>
    <row r="829" spans="1:96" ht="15" customHeight="1" x14ac:dyDescent="0.15">
      <c r="A829" s="1" t="s">
        <v>845</v>
      </c>
      <c r="B829" s="1" t="s">
        <v>55</v>
      </c>
      <c r="C829" s="1" t="s">
        <v>1867</v>
      </c>
      <c r="D829" s="1" t="str">
        <f>VLOOKUP(B829,VALIDAÇÃO!$B$2:$C$12,2,0)</f>
        <v>UNIQUE</v>
      </c>
      <c r="E829" s="1" t="s">
        <v>1943</v>
      </c>
      <c r="F829" s="1" t="e">
        <f>VLOOKUP(E829,'[1]MAIO 25'!$D$2:$E$876,2,0)</f>
        <v>#N/A</v>
      </c>
      <c r="G829" s="1" t="str">
        <f>VLOOKUP(H829,VALIDAÇÃO!$F$2:$G$83,2,0)</f>
        <v>DIRETO</v>
      </c>
      <c r="H829" s="1" t="s">
        <v>251</v>
      </c>
      <c r="I829" s="1" t="s">
        <v>847</v>
      </c>
      <c r="J829" s="15">
        <v>45845</v>
      </c>
      <c r="K829" s="15"/>
      <c r="L829" s="2">
        <v>1491.93</v>
      </c>
      <c r="M829" s="2" t="e">
        <f>W829+X829+Y829+Z829+AA829+AB829+AC829+AD829+AE829+AF829+AH829+AJ829+AK829+AL829+AM829+AN829+AO829+AP829+AR829+AT829+AV829++AX829+AY829+AZ829+BA829+BG829+BJ829+BO829+BP829+BQ829+BV829+BW829+BX829+BZ829+CB829+CC829+CD829+CE829+CF829+CH829+CI829+CL829+CN829+BT829+BC829+BE829+BN829+BU829+CQ829+#REF!+CR829+CG829</f>
        <v>#REF!</v>
      </c>
      <c r="N829" s="2">
        <f>(V829+BR829)</f>
        <v>1848</v>
      </c>
      <c r="O829" s="2" t="e">
        <f t="shared" si="67"/>
        <v>#REF!</v>
      </c>
      <c r="P829" s="2" t="e">
        <f>O829+BS829</f>
        <v>#REF!</v>
      </c>
      <c r="Q829" s="2" t="e">
        <f t="shared" si="68"/>
        <v>#REF!</v>
      </c>
      <c r="R829" s="2" t="e">
        <f t="shared" si="69"/>
        <v>#REF!</v>
      </c>
      <c r="S829" s="2">
        <v>2310</v>
      </c>
      <c r="T829" s="3"/>
      <c r="U829" s="4"/>
      <c r="V829" s="3">
        <v>1848</v>
      </c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4"/>
      <c r="AH829" s="3"/>
      <c r="AI829" s="3"/>
      <c r="AJ829" s="3"/>
      <c r="AK829" s="3"/>
      <c r="AL829" s="3"/>
      <c r="AM829" s="3"/>
      <c r="AN829" s="3"/>
      <c r="AO829" s="3"/>
      <c r="AP829" s="3"/>
      <c r="AQ829" s="4"/>
      <c r="AR829" s="3"/>
      <c r="AS829" s="4">
        <v>1879</v>
      </c>
      <c r="AT829" s="3"/>
      <c r="AU829" s="4"/>
      <c r="AV829" s="3"/>
      <c r="AW829" s="4">
        <v>0</v>
      </c>
      <c r="AX829" s="3"/>
      <c r="AY829" s="3"/>
      <c r="AZ829" s="3"/>
      <c r="BA829" s="3"/>
      <c r="BB829" s="3"/>
      <c r="BC829" s="3"/>
      <c r="BD829" s="4"/>
      <c r="BE829" s="3"/>
      <c r="BF829" s="4"/>
      <c r="BG829" s="3"/>
      <c r="BH829" s="4"/>
      <c r="BI829" s="3">
        <v>695.2</v>
      </c>
      <c r="BJ829" s="3"/>
      <c r="BK829" s="3">
        <v>128.69999999999999</v>
      </c>
      <c r="BL829" s="3"/>
      <c r="BM829" s="3"/>
      <c r="BN829" s="3"/>
      <c r="BO829" s="3">
        <v>-55.44</v>
      </c>
      <c r="BP829" s="3">
        <v>-46.2</v>
      </c>
      <c r="BQ829" s="3">
        <v>-110.88</v>
      </c>
      <c r="BR829" s="3"/>
      <c r="BS829" s="3">
        <f t="shared" si="65"/>
        <v>0</v>
      </c>
      <c r="BT829" s="3">
        <f t="shared" si="66"/>
        <v>695.2</v>
      </c>
      <c r="BU829" s="3"/>
      <c r="BV829" s="3"/>
      <c r="BW829" s="3"/>
      <c r="BX829" s="3"/>
      <c r="BY829" s="3"/>
      <c r="BZ829" s="3"/>
      <c r="CA829" s="4"/>
      <c r="CB829" s="3"/>
      <c r="CC829" s="3"/>
      <c r="CD829" s="3"/>
      <c r="CE829" s="3"/>
      <c r="CF829" s="3"/>
      <c r="CG829" s="3"/>
      <c r="CH829" s="3"/>
      <c r="CI829" s="3"/>
      <c r="CJ829" s="4"/>
      <c r="CK829" s="3"/>
      <c r="CL829" s="3">
        <v>-143.55000000000001</v>
      </c>
      <c r="CM829" s="3"/>
      <c r="CN829" s="3">
        <v>0</v>
      </c>
      <c r="CO829" s="3"/>
      <c r="CP829" s="3">
        <v>147.84</v>
      </c>
      <c r="CQ829" s="3"/>
      <c r="CR829" s="3"/>
    </row>
    <row r="830" spans="1:96" ht="15" customHeight="1" x14ac:dyDescent="0.15">
      <c r="A830" s="1" t="s">
        <v>848</v>
      </c>
      <c r="B830" s="1" t="s">
        <v>574</v>
      </c>
      <c r="C830" s="1" t="s">
        <v>1025</v>
      </c>
      <c r="D830" s="1" t="str">
        <f>VLOOKUP(B830,VALIDAÇÃO!$B$2:$C$12,2,0)</f>
        <v>MARIE CURIE</v>
      </c>
      <c r="E830" s="1" t="s">
        <v>1944</v>
      </c>
      <c r="F830" s="1" t="e">
        <f>VLOOKUP(E830,'[1]MAIO 25'!$D$2:$E$876,2,0)</f>
        <v>#N/A</v>
      </c>
      <c r="G830" s="1" t="str">
        <f>VLOOKUP(H830,VALIDAÇÃO!$F$2:$G$83,2,0)</f>
        <v>DIRETO</v>
      </c>
      <c r="H830" s="1" t="s">
        <v>1518</v>
      </c>
      <c r="I830" s="1" t="s">
        <v>850</v>
      </c>
      <c r="J830" s="15">
        <v>45839</v>
      </c>
      <c r="K830" s="15"/>
      <c r="L830" s="2">
        <v>1001.49</v>
      </c>
      <c r="M830" s="2" t="e">
        <f>W830+X830+Y830+Z830+AA830+AB830+AC830+AD830+AE830+AF830+AH830+AJ830+AK830+AL830+AM830+AN830+AO830+AP830+AR830+AT830+AV830++AX830+AY830+AZ830+BA830+BG830+BJ830+BO830+BP830+BQ830+BV830+BW830+BX830+BZ830+CB830+CC830+CD830+CE830+CF830+CH830+CI830+CL830+CN830+BT830+BC830+BE830+BN830+BU830+CQ830+#REF!+CR830+CG830</f>
        <v>#REF!</v>
      </c>
      <c r="N830" s="2">
        <f>(V830+BR830)</f>
        <v>1042.8</v>
      </c>
      <c r="O830" s="2" t="e">
        <f t="shared" si="67"/>
        <v>#REF!</v>
      </c>
      <c r="P830" s="2" t="e">
        <f>O830+BS830</f>
        <v>#REF!</v>
      </c>
      <c r="Q830" s="2" t="e">
        <f t="shared" si="68"/>
        <v>#REF!</v>
      </c>
      <c r="R830" s="2" t="e">
        <f t="shared" si="69"/>
        <v>#REF!</v>
      </c>
      <c r="S830" s="2">
        <v>1738</v>
      </c>
      <c r="T830" s="3"/>
      <c r="U830" s="4"/>
      <c r="V830" s="3">
        <v>1738</v>
      </c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4"/>
      <c r="AH830" s="3"/>
      <c r="AI830" s="3"/>
      <c r="AJ830" s="3"/>
      <c r="AK830" s="3"/>
      <c r="AL830" s="3"/>
      <c r="AM830" s="3"/>
      <c r="AN830" s="3"/>
      <c r="AO830" s="3"/>
      <c r="AP830" s="3">
        <v>176.42</v>
      </c>
      <c r="AQ830" s="4">
        <v>788.19</v>
      </c>
      <c r="AR830" s="3">
        <v>84.88</v>
      </c>
      <c r="AS830" s="4"/>
      <c r="AT830" s="3"/>
      <c r="AU830" s="4"/>
      <c r="AV830" s="3"/>
      <c r="AW830" s="4">
        <v>0</v>
      </c>
      <c r="AX830" s="3"/>
      <c r="AY830" s="3"/>
      <c r="AZ830" s="3"/>
      <c r="BA830" s="3"/>
      <c r="BB830" s="3"/>
      <c r="BC830" s="3"/>
      <c r="BD830" s="4"/>
      <c r="BE830" s="3"/>
      <c r="BF830" s="4"/>
      <c r="BG830" s="3"/>
      <c r="BH830" s="4"/>
      <c r="BI830" s="3">
        <v>695.2</v>
      </c>
      <c r="BJ830" s="3">
        <v>50.25</v>
      </c>
      <c r="BK830" s="3">
        <v>81.93</v>
      </c>
      <c r="BL830" s="3"/>
      <c r="BM830" s="3"/>
      <c r="BN830" s="3"/>
      <c r="BO830" s="3">
        <v>-52.14</v>
      </c>
      <c r="BP830" s="3">
        <v>-34.76</v>
      </c>
      <c r="BQ830" s="3">
        <v>-104.28</v>
      </c>
      <c r="BR830" s="3">
        <v>-695.2</v>
      </c>
      <c r="BS830" s="3">
        <f t="shared" si="65"/>
        <v>695.2</v>
      </c>
      <c r="BT830" s="3">
        <f t="shared" si="66"/>
        <v>0</v>
      </c>
      <c r="BU830" s="3"/>
      <c r="BV830" s="3"/>
      <c r="BW830" s="3"/>
      <c r="BX830" s="3"/>
      <c r="BY830" s="3"/>
      <c r="BZ830" s="3"/>
      <c r="CA830" s="4"/>
      <c r="CB830" s="3"/>
      <c r="CC830" s="3"/>
      <c r="CD830" s="3"/>
      <c r="CE830" s="3"/>
      <c r="CF830" s="3"/>
      <c r="CG830" s="3"/>
      <c r="CH830" s="3"/>
      <c r="CI830" s="3"/>
      <c r="CJ830" s="4"/>
      <c r="CK830" s="3"/>
      <c r="CL830" s="3">
        <v>-161.68</v>
      </c>
      <c r="CM830" s="3"/>
      <c r="CN830" s="3">
        <v>0</v>
      </c>
      <c r="CO830" s="3"/>
      <c r="CP830" s="3">
        <v>163.96</v>
      </c>
      <c r="CQ830" s="3"/>
      <c r="CR830" s="3"/>
    </row>
    <row r="831" spans="1:96" ht="15" customHeight="1" x14ac:dyDescent="0.15">
      <c r="A831" s="1" t="s">
        <v>872</v>
      </c>
      <c r="B831" s="1" t="s">
        <v>437</v>
      </c>
      <c r="C831" s="1" t="s">
        <v>1392</v>
      </c>
      <c r="D831" s="1" t="str">
        <f>VLOOKUP(B831,VALIDAÇÃO!$B$2:$C$12,2,0)</f>
        <v xml:space="preserve">BOSSA </v>
      </c>
      <c r="E831" s="1" t="s">
        <v>342</v>
      </c>
      <c r="F831" s="1" t="str">
        <f>VLOOKUP(E831,'[1]MAIO 25'!$D$2:$E$876,2,0)</f>
        <v>Feminino</v>
      </c>
      <c r="G831" s="1" t="str">
        <f>VLOOKUP(H831,VALIDAÇÃO!$F$2:$G$83,2,0)</f>
        <v>INDIRETO</v>
      </c>
      <c r="H831" s="1" t="s">
        <v>200</v>
      </c>
      <c r="I831" s="1" t="s">
        <v>847</v>
      </c>
      <c r="J831" s="15">
        <v>44847</v>
      </c>
      <c r="K831" s="15"/>
      <c r="L831" s="2">
        <v>2216.69</v>
      </c>
      <c r="M831" s="2" t="e">
        <f>W831+X831+Y831+Z831+AA831+AB831+AC831+AD831+AE831+AF831+AH831+AJ831+AK831+AL831+AM831+AN831+AO831+AP831+AR831+AT831+AV831++AX831+AY831+AZ831+BA831+BG831+BJ831+BO831+BP831+BQ831+BV831+BW831+BX831+BZ831+CB831+CC831+CD831+CE831+CF831+CH831+CI831+CL831+CN831+BT831+BC831+BE831+BN831+BU831+CQ831+#REF!+CR831+CG831</f>
        <v>#REF!</v>
      </c>
      <c r="N831" s="2">
        <f>(V831+BR831)</f>
        <v>1386</v>
      </c>
      <c r="O831" s="2" t="e">
        <f t="shared" si="67"/>
        <v>#REF!</v>
      </c>
      <c r="P831" s="2" t="e">
        <f>O831+BS831</f>
        <v>#REF!</v>
      </c>
      <c r="Q831" s="2" t="e">
        <f t="shared" si="68"/>
        <v>#REF!</v>
      </c>
      <c r="R831" s="2" t="e">
        <f t="shared" si="69"/>
        <v>#REF!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4"/>
      <c r="AH831" s="3"/>
      <c r="AI831" s="3"/>
      <c r="AJ831" s="3"/>
      <c r="AK831" s="3"/>
      <c r="AL831" s="3"/>
      <c r="AM831" s="3"/>
      <c r="AN831" s="3"/>
      <c r="AO831" s="3"/>
      <c r="AP831" s="3"/>
      <c r="AQ831" s="4"/>
      <c r="AR831" s="3"/>
      <c r="AS831" s="4">
        <v>150</v>
      </c>
      <c r="AT831" s="3"/>
      <c r="AU831" s="4"/>
      <c r="AV831" s="3"/>
      <c r="AW831" s="4">
        <v>0</v>
      </c>
      <c r="AX831" s="3"/>
      <c r="AY831" s="3">
        <v>1058.4000000000001</v>
      </c>
      <c r="AZ831" s="3"/>
      <c r="BA831" s="3"/>
      <c r="BB831" s="3"/>
      <c r="BC831" s="3"/>
      <c r="BD831" s="4"/>
      <c r="BE831" s="3"/>
      <c r="BF831" s="4"/>
      <c r="BG831" s="3"/>
      <c r="BH831" s="4"/>
      <c r="BI831" s="3">
        <v>924</v>
      </c>
      <c r="BJ831" s="3"/>
      <c r="BK831" s="3">
        <v>162.09</v>
      </c>
      <c r="BL831" s="3"/>
      <c r="BM831" s="3"/>
      <c r="BN831" s="3"/>
      <c r="BO831" s="3"/>
      <c r="BP831" s="3"/>
      <c r="BQ831" s="3"/>
      <c r="BR831" s="3">
        <v>-924</v>
      </c>
      <c r="BS831" s="3">
        <f t="shared" si="65"/>
        <v>924</v>
      </c>
      <c r="BT831" s="3">
        <f t="shared" si="66"/>
        <v>0</v>
      </c>
      <c r="BU831" s="3"/>
      <c r="BV831" s="3">
        <v>-5</v>
      </c>
      <c r="BW831" s="3"/>
      <c r="BX831" s="3"/>
      <c r="BY831" s="3"/>
      <c r="BZ831" s="3"/>
      <c r="CA831" s="4"/>
      <c r="CB831" s="3"/>
      <c r="CC831" s="3"/>
      <c r="CD831" s="3">
        <v>-18.79</v>
      </c>
      <c r="CE831" s="3">
        <v>-18.79</v>
      </c>
      <c r="CF831" s="3"/>
      <c r="CG831" s="3"/>
      <c r="CH831" s="3"/>
      <c r="CI831" s="3"/>
      <c r="CJ831" s="4"/>
      <c r="CK831" s="3"/>
      <c r="CL831" s="3">
        <v>-185.13</v>
      </c>
      <c r="CM831" s="3"/>
      <c r="CN831" s="3">
        <v>0</v>
      </c>
      <c r="CO831" s="3"/>
      <c r="CP831" s="3">
        <v>184.8</v>
      </c>
      <c r="CQ831" s="3"/>
      <c r="CR831" s="3"/>
    </row>
    <row r="832" spans="1:96" ht="15" customHeight="1" x14ac:dyDescent="0.15">
      <c r="A832" s="1" t="s">
        <v>851</v>
      </c>
      <c r="B832" s="1" t="s">
        <v>633</v>
      </c>
      <c r="C832" s="1" t="s">
        <v>1393</v>
      </c>
      <c r="D832" s="1" t="str">
        <f>VLOOKUP(B832,VALIDAÇÃO!$B$2:$C$12,2,0)</f>
        <v>ESSENZA</v>
      </c>
      <c r="E832" s="1" t="s">
        <v>449</v>
      </c>
      <c r="F832" s="1" t="s">
        <v>1830</v>
      </c>
      <c r="G832" s="1" t="str">
        <f>VLOOKUP(H832,VALIDAÇÃO!$F$2:$G$83,2,0)</f>
        <v>DIRETO</v>
      </c>
      <c r="H832" s="1" t="s">
        <v>649</v>
      </c>
      <c r="I832" s="1" t="s">
        <v>847</v>
      </c>
      <c r="J832" s="15">
        <v>45336</v>
      </c>
      <c r="K832" s="15"/>
      <c r="L832" s="2">
        <v>1653.45</v>
      </c>
      <c r="M832" s="2" t="e">
        <f>W832+X832+Y832+Z832+AA832+AB832+AC832+AD832+AE832+AF832+AH832+AJ832+AK832+AL832+AM832+AN832+AO832+AP832+AR832+AT832+AV832++AX832+AY832+AZ832+BA832+BG832+BJ832+BO832+BP832+BQ832+BV832+BW832+BX832+BZ832+CB832+CC832+CD832+CE832+CF832+CH832+CI832+CL832+CN832+BT832+BC832+BE832+BN832+BU832+CQ832+#REF!+CR832+CG832</f>
        <v>#REF!</v>
      </c>
      <c r="N832" s="2">
        <f>(V832+BR832)</f>
        <v>1386</v>
      </c>
      <c r="O832" s="2" t="e">
        <f t="shared" si="67"/>
        <v>#REF!</v>
      </c>
      <c r="P832" s="2" t="e">
        <f>O832+BS832</f>
        <v>#REF!</v>
      </c>
      <c r="Q832" s="2" t="e">
        <f t="shared" si="68"/>
        <v>#REF!</v>
      </c>
      <c r="R832" s="2" t="e">
        <f t="shared" si="69"/>
        <v>#REF!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4"/>
      <c r="AH832" s="3"/>
      <c r="AI832" s="3"/>
      <c r="AJ832" s="3"/>
      <c r="AK832" s="3">
        <v>2.71</v>
      </c>
      <c r="AL832" s="3"/>
      <c r="AM832" s="3"/>
      <c r="AN832" s="3"/>
      <c r="AO832" s="3"/>
      <c r="AP832" s="3"/>
      <c r="AQ832" s="4"/>
      <c r="AR832" s="3">
        <v>75.010000000000005</v>
      </c>
      <c r="AS832" s="4"/>
      <c r="AT832" s="3"/>
      <c r="AU832" s="4"/>
      <c r="AV832" s="3">
        <v>14.09</v>
      </c>
      <c r="AW832" s="4"/>
      <c r="AX832" s="3">
        <v>330</v>
      </c>
      <c r="AY832" s="3"/>
      <c r="AZ832" s="3"/>
      <c r="BA832" s="3">
        <v>63.46</v>
      </c>
      <c r="BB832" s="3"/>
      <c r="BC832" s="3">
        <v>-7.2</v>
      </c>
      <c r="BD832" s="4">
        <v>41.14</v>
      </c>
      <c r="BE832" s="3"/>
      <c r="BF832" s="4"/>
      <c r="BG832" s="3">
        <v>193.6</v>
      </c>
      <c r="BH832" s="4">
        <v>553.14</v>
      </c>
      <c r="BI832" s="3"/>
      <c r="BJ832" s="3">
        <v>51.66</v>
      </c>
      <c r="BK832" s="3"/>
      <c r="BL832" s="3"/>
      <c r="BM832" s="3"/>
      <c r="BN832" s="3"/>
      <c r="BO832" s="3">
        <v>-69.3</v>
      </c>
      <c r="BP832" s="3">
        <v>-46.2</v>
      </c>
      <c r="BQ832" s="3">
        <v>-138.6</v>
      </c>
      <c r="BR832" s="3">
        <v>-924</v>
      </c>
      <c r="BS832" s="3">
        <f t="shared" si="65"/>
        <v>924</v>
      </c>
      <c r="BT832" s="3">
        <f t="shared" si="66"/>
        <v>-924</v>
      </c>
      <c r="BU832" s="3"/>
      <c r="BV832" s="3"/>
      <c r="BW832" s="3"/>
      <c r="BX832" s="3"/>
      <c r="BY832" s="3"/>
      <c r="BZ832" s="3"/>
      <c r="CA832" s="4"/>
      <c r="CB832" s="3"/>
      <c r="CC832" s="3"/>
      <c r="CD832" s="3"/>
      <c r="CE832" s="3"/>
      <c r="CF832" s="3"/>
      <c r="CG832" s="3"/>
      <c r="CH832" s="3"/>
      <c r="CI832" s="3"/>
      <c r="CJ832" s="4"/>
      <c r="CK832" s="3"/>
      <c r="CL832" s="3">
        <v>-257.39999999999998</v>
      </c>
      <c r="CM832" s="3"/>
      <c r="CN832" s="3">
        <v>0</v>
      </c>
      <c r="CO832" s="3"/>
      <c r="CP832" s="3">
        <v>242.66</v>
      </c>
      <c r="CQ832" s="3"/>
      <c r="CR832" s="3"/>
    </row>
    <row r="833" spans="1:96" ht="15" customHeight="1" x14ac:dyDescent="0.15">
      <c r="A833" s="1" t="s">
        <v>848</v>
      </c>
      <c r="B833" s="1" t="s">
        <v>574</v>
      </c>
      <c r="C833" s="1" t="s">
        <v>972</v>
      </c>
      <c r="D833" s="1" t="str">
        <f>VLOOKUP(B833,VALIDAÇÃO!$B$2:$C$12,2,0)</f>
        <v>MARIE CURIE</v>
      </c>
      <c r="E833" s="1" t="s">
        <v>19</v>
      </c>
      <c r="F833" s="1" t="str">
        <f>VLOOKUP(E833,'[1]MAIO 25'!$D$2:$E$876,2,0)</f>
        <v>Masculino</v>
      </c>
      <c r="G833" s="1" t="str">
        <f>VLOOKUP(H833,VALIDAÇÃO!$F$2:$G$83,2,0)</f>
        <v>DIRETO</v>
      </c>
      <c r="H833" s="1" t="s">
        <v>1518</v>
      </c>
      <c r="I833" s="1" t="s">
        <v>850</v>
      </c>
      <c r="J833" s="15">
        <v>45603</v>
      </c>
      <c r="K833" s="15"/>
      <c r="L833" s="2">
        <v>1043.3900000000001</v>
      </c>
      <c r="M833" s="2" t="e">
        <f>W833+X833+Y833+Z833+AA833+AB833+AC833+AD833+AE833+AF833+AH833+AJ833+AK833+AL833+AM833+AN833+AO833+AP833+AR833+AT833+AV833++AX833+AY833+AZ833+BA833+BG833+BJ833+BO833+BP833+BQ833+BV833+BW833+BX833+BZ833+CB833+CC833+CD833+CE833+CF833+CH833+CI833+CL833+CN833+BT833+BC833+BE833+BN833+BU833+CQ833+#REF!+CR833+CG833</f>
        <v>#REF!</v>
      </c>
      <c r="N833" s="2">
        <f>(V833+BR833)</f>
        <v>1042.8</v>
      </c>
      <c r="O833" s="2" t="e">
        <f t="shared" si="67"/>
        <v>#REF!</v>
      </c>
      <c r="P833" s="2" t="e">
        <f>O833+BS833</f>
        <v>#REF!</v>
      </c>
      <c r="Q833" s="2" t="e">
        <f t="shared" si="68"/>
        <v>#REF!</v>
      </c>
      <c r="R833" s="2" t="e">
        <f t="shared" si="69"/>
        <v>#REF!</v>
      </c>
      <c r="S833" s="2">
        <v>1738</v>
      </c>
      <c r="T833" s="3"/>
      <c r="U833" s="4"/>
      <c r="V833" s="3">
        <v>1738</v>
      </c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4"/>
      <c r="AH833" s="3"/>
      <c r="AI833" s="3">
        <v>5.21</v>
      </c>
      <c r="AJ833" s="3"/>
      <c r="AK833" s="3">
        <v>1.23</v>
      </c>
      <c r="AL833" s="3"/>
      <c r="AM833" s="3"/>
      <c r="AN833" s="3"/>
      <c r="AO833" s="3"/>
      <c r="AP833" s="3">
        <v>86.67</v>
      </c>
      <c r="AQ833" s="4">
        <v>387.19</v>
      </c>
      <c r="AR833" s="3">
        <v>2.5</v>
      </c>
      <c r="AS833" s="4">
        <v>1474</v>
      </c>
      <c r="AT833" s="3"/>
      <c r="AU833" s="4"/>
      <c r="AV833" s="3">
        <v>6.37</v>
      </c>
      <c r="AW833" s="4">
        <v>0</v>
      </c>
      <c r="AX833" s="3">
        <v>301.55</v>
      </c>
      <c r="AY833" s="3"/>
      <c r="AZ833" s="3"/>
      <c r="BA833" s="3">
        <v>57.99</v>
      </c>
      <c r="BB833" s="3"/>
      <c r="BC833" s="3"/>
      <c r="BD833" s="4"/>
      <c r="BE833" s="3">
        <v>-57.93</v>
      </c>
      <c r="BF833" s="4">
        <v>1</v>
      </c>
      <c r="BG833" s="3"/>
      <c r="BH833" s="4"/>
      <c r="BI833" s="3">
        <v>695.2</v>
      </c>
      <c r="BJ833" s="3">
        <v>17.149999999999999</v>
      </c>
      <c r="BK833" s="3">
        <v>130.80000000000001</v>
      </c>
      <c r="BL833" s="3"/>
      <c r="BM833" s="3">
        <v>265.20999999999998</v>
      </c>
      <c r="BN833" s="3"/>
      <c r="BO833" s="3">
        <v>-52.14</v>
      </c>
      <c r="BP833" s="3">
        <v>-34.76</v>
      </c>
      <c r="BQ833" s="3">
        <v>-104.28</v>
      </c>
      <c r="BR833" s="3">
        <v>-695.2</v>
      </c>
      <c r="BS833" s="3">
        <f t="shared" si="65"/>
        <v>695.2</v>
      </c>
      <c r="BT833" s="3">
        <f t="shared" si="66"/>
        <v>0</v>
      </c>
      <c r="BU833" s="3"/>
      <c r="BV833" s="3"/>
      <c r="BW833" s="3"/>
      <c r="BX833" s="3"/>
      <c r="BY833" s="3"/>
      <c r="BZ833" s="3"/>
      <c r="CA833" s="4"/>
      <c r="CB833" s="3"/>
      <c r="CC833" s="3"/>
      <c r="CD833" s="3"/>
      <c r="CE833" s="3"/>
      <c r="CF833" s="3"/>
      <c r="CG833" s="3"/>
      <c r="CH833" s="3"/>
      <c r="CI833" s="3">
        <v>-57.93</v>
      </c>
      <c r="CJ833" s="4">
        <v>1</v>
      </c>
      <c r="CK833" s="3">
        <v>-80.34</v>
      </c>
      <c r="CL833" s="3">
        <v>-165.83</v>
      </c>
      <c r="CM833" s="3">
        <v>0</v>
      </c>
      <c r="CN833" s="3">
        <v>0</v>
      </c>
      <c r="CO833" s="3">
        <v>85.700000000000017</v>
      </c>
      <c r="CP833" s="3">
        <v>167.64</v>
      </c>
      <c r="CQ833" s="3"/>
      <c r="CR833" s="3"/>
    </row>
    <row r="834" spans="1:96" ht="15" customHeight="1" x14ac:dyDescent="0.15">
      <c r="A834" s="1" t="s">
        <v>855</v>
      </c>
      <c r="B834" s="1" t="s">
        <v>509</v>
      </c>
      <c r="C834" s="1" t="s">
        <v>1394</v>
      </c>
      <c r="D834" s="1" t="str">
        <f>VLOOKUP(B834,VALIDAÇÃO!$B$2:$C$12,2,0)</f>
        <v>AUGURI</v>
      </c>
      <c r="E834" s="1" t="s">
        <v>225</v>
      </c>
      <c r="F834" s="1" t="str">
        <f>VLOOKUP(E834,'[1]MAIO 25'!$D$2:$E$876,2,0)</f>
        <v>Masculino</v>
      </c>
      <c r="G834" s="1" t="str">
        <f>VLOOKUP(H834,VALIDAÇÃO!$F$2:$G$83,2,0)</f>
        <v>INDIRETO</v>
      </c>
      <c r="H834" s="1" t="s">
        <v>203</v>
      </c>
      <c r="I834" s="1" t="s">
        <v>925</v>
      </c>
      <c r="J834" s="15">
        <v>45558</v>
      </c>
      <c r="K834" s="15"/>
      <c r="L834" s="2">
        <v>1640.67</v>
      </c>
      <c r="M834" s="2" t="e">
        <f>W834+X834+Y834+Z834+AA834+AB834+AC834+AD834+AE834+AF834+AH834+AJ834+AK834+AL834+AM834+AN834+AO834+AP834+AR834+AT834+AV834++AX834+AY834+AZ834+BA834+BG834+BJ834+BO834+BP834+BQ834+BV834+BW834+BX834+BZ834+CB834+CC834+CD834+CE834+CF834+CH834+CI834+CL834+CN834+BT834+BC834+BE834+BN834+BU834+CQ834+#REF!+CR834+CG834</f>
        <v>#REF!</v>
      </c>
      <c r="N834" s="2">
        <f>(V834+BR834)</f>
        <v>1647.6</v>
      </c>
      <c r="O834" s="2" t="e">
        <f t="shared" si="67"/>
        <v>#REF!</v>
      </c>
      <c r="P834" s="2" t="e">
        <f>O834+BS834</f>
        <v>#REF!</v>
      </c>
      <c r="Q834" s="2" t="e">
        <f t="shared" si="68"/>
        <v>#REF!</v>
      </c>
      <c r="R834" s="2" t="e">
        <f t="shared" si="69"/>
        <v>#REF!</v>
      </c>
      <c r="S834" s="2">
        <v>2996</v>
      </c>
      <c r="T834" s="3"/>
      <c r="U834" s="4"/>
      <c r="V834" s="3">
        <v>2996</v>
      </c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4"/>
      <c r="AH834" s="3"/>
      <c r="AI834" s="3"/>
      <c r="AJ834" s="3"/>
      <c r="AK834" s="3"/>
      <c r="AL834" s="3"/>
      <c r="AM834" s="3"/>
      <c r="AN834" s="3">
        <v>300</v>
      </c>
      <c r="AO834" s="3"/>
      <c r="AP834" s="3"/>
      <c r="AQ834" s="4"/>
      <c r="AR834" s="3">
        <v>40.9</v>
      </c>
      <c r="AS834" s="4"/>
      <c r="AT834" s="3"/>
      <c r="AU834" s="4"/>
      <c r="AV834" s="3"/>
      <c r="AW834" s="4">
        <v>0</v>
      </c>
      <c r="AX834" s="3"/>
      <c r="AY834" s="3"/>
      <c r="AZ834" s="3"/>
      <c r="BA834" s="3"/>
      <c r="BB834" s="3"/>
      <c r="BC834" s="3">
        <v>-55.83</v>
      </c>
      <c r="BD834" s="4">
        <v>246</v>
      </c>
      <c r="BE834" s="3"/>
      <c r="BF834" s="4"/>
      <c r="BG834" s="3"/>
      <c r="BH834" s="4"/>
      <c r="BI834" s="3">
        <v>695.2</v>
      </c>
      <c r="BJ834" s="3">
        <v>6.06</v>
      </c>
      <c r="BK834" s="3">
        <v>23.28</v>
      </c>
      <c r="BL834" s="3"/>
      <c r="BM834" s="3"/>
      <c r="BN834" s="3"/>
      <c r="BO834" s="3"/>
      <c r="BP834" s="3">
        <v>-46.2</v>
      </c>
      <c r="BQ834" s="3"/>
      <c r="BR834" s="3">
        <v>-1348.4</v>
      </c>
      <c r="BS834" s="3">
        <f t="shared" si="65"/>
        <v>1348.4</v>
      </c>
      <c r="BT834" s="3">
        <f t="shared" si="66"/>
        <v>-653.20000000000005</v>
      </c>
      <c r="BU834" s="3"/>
      <c r="BV834" s="3"/>
      <c r="BW834" s="3"/>
      <c r="BX834" s="3"/>
      <c r="BY834" s="3"/>
      <c r="BZ834" s="3"/>
      <c r="CA834" s="4"/>
      <c r="CB834" s="3"/>
      <c r="CC834" s="3"/>
      <c r="CD834" s="3"/>
      <c r="CE834" s="3"/>
      <c r="CF834" s="3"/>
      <c r="CG834" s="3"/>
      <c r="CH834" s="3"/>
      <c r="CI834" s="3"/>
      <c r="CJ834" s="4"/>
      <c r="CK834" s="3"/>
      <c r="CL834" s="3">
        <v>-251.86</v>
      </c>
      <c r="CM834" s="3"/>
      <c r="CN834" s="3">
        <v>0</v>
      </c>
      <c r="CO834" s="3"/>
      <c r="CP834" s="3">
        <v>238.97</v>
      </c>
      <c r="CQ834" s="3"/>
      <c r="CR834" s="3"/>
    </row>
    <row r="835" spans="1:96" ht="15" customHeight="1" x14ac:dyDescent="0.15">
      <c r="A835" s="1" t="s">
        <v>845</v>
      </c>
      <c r="B835" s="1" t="s">
        <v>55</v>
      </c>
      <c r="C835" s="1" t="s">
        <v>1222</v>
      </c>
      <c r="D835" s="1" t="str">
        <f>VLOOKUP(B835,VALIDAÇÃO!$B$2:$C$12,2,0)</f>
        <v>UNIQUE</v>
      </c>
      <c r="E835" s="1" t="s">
        <v>316</v>
      </c>
      <c r="F835" s="1" t="str">
        <f>VLOOKUP(E835,'[1]MAIO 25'!$D$2:$E$876,2,0)</f>
        <v>Masculino</v>
      </c>
      <c r="G835" s="1" t="str">
        <f>VLOOKUP(H835,VALIDAÇÃO!$F$2:$G$83,2,0)</f>
        <v>DIRETO</v>
      </c>
      <c r="H835" s="1" t="s">
        <v>1518</v>
      </c>
      <c r="I835" s="1" t="s">
        <v>847</v>
      </c>
      <c r="J835" s="15">
        <v>45615</v>
      </c>
      <c r="K835" s="15"/>
      <c r="L835" s="2">
        <v>534.27</v>
      </c>
      <c r="M835" s="2" t="e">
        <f>W835+X835+Y835+Z835+AA835+AB835+AC835+AD835+AE835+AF835+AH835+AJ835+AK835+AL835+AM835+AN835+AO835+AP835+AR835+AT835+AV835++AX835+AY835+AZ835+BA835+BG835+BJ835+BO835+BP835+BQ835+BV835+BW835+BX835+BZ835+CB835+CC835+CD835+CE835+CF835+CH835+CI835+CL835+CN835+BT835+BC835+BE835+BN835+BU835+CQ835+#REF!+CR835+CG835</f>
        <v>#REF!</v>
      </c>
      <c r="N835" s="2">
        <f>(V835+BR835)</f>
        <v>1042.8</v>
      </c>
      <c r="O835" s="2" t="e">
        <f t="shared" si="67"/>
        <v>#REF!</v>
      </c>
      <c r="P835" s="2" t="e">
        <f>O835+BS835</f>
        <v>#REF!</v>
      </c>
      <c r="Q835" s="2" t="e">
        <f t="shared" si="68"/>
        <v>#REF!</v>
      </c>
      <c r="R835" s="2" t="e">
        <f t="shared" si="69"/>
        <v>#REF!</v>
      </c>
      <c r="S835" s="2">
        <v>1738</v>
      </c>
      <c r="T835" s="3"/>
      <c r="U835" s="4"/>
      <c r="V835" s="3">
        <v>1738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4"/>
      <c r="AH835" s="3"/>
      <c r="AI835" s="3"/>
      <c r="AJ835" s="3"/>
      <c r="AK835" s="3"/>
      <c r="AL835" s="3"/>
      <c r="AM835" s="3"/>
      <c r="AN835" s="3"/>
      <c r="AO835" s="3"/>
      <c r="AP835" s="3"/>
      <c r="AQ835" s="4"/>
      <c r="AR835" s="3">
        <v>17.72</v>
      </c>
      <c r="AS835" s="4">
        <v>22</v>
      </c>
      <c r="AT835" s="3"/>
      <c r="AU835" s="4"/>
      <c r="AV835" s="3"/>
      <c r="AW835" s="4">
        <v>0</v>
      </c>
      <c r="AX835" s="3"/>
      <c r="AY835" s="3"/>
      <c r="AZ835" s="3"/>
      <c r="BA835" s="3"/>
      <c r="BB835" s="3"/>
      <c r="BC835" s="3">
        <v>-4.76</v>
      </c>
      <c r="BD835" s="4">
        <v>36.17</v>
      </c>
      <c r="BE835" s="3">
        <v>-231.73</v>
      </c>
      <c r="BF835" s="4">
        <v>4</v>
      </c>
      <c r="BG835" s="3"/>
      <c r="BH835" s="4"/>
      <c r="BI835" s="3">
        <v>831.6</v>
      </c>
      <c r="BJ835" s="3">
        <v>3.41</v>
      </c>
      <c r="BK835" s="3">
        <v>1.49</v>
      </c>
      <c r="BL835" s="3"/>
      <c r="BM835" s="3">
        <v>71.94</v>
      </c>
      <c r="BN835" s="3">
        <v>65</v>
      </c>
      <c r="BO835" s="3">
        <v>-52.14</v>
      </c>
      <c r="BP835" s="3">
        <v>-34.76</v>
      </c>
      <c r="BQ835" s="3"/>
      <c r="BR835" s="3">
        <v>-695.2</v>
      </c>
      <c r="BS835" s="3">
        <f t="shared" ref="BS835:BS898" si="70">BR835*-1</f>
        <v>695.2</v>
      </c>
      <c r="BT835" s="3">
        <f t="shared" si="66"/>
        <v>136.39999999999998</v>
      </c>
      <c r="BU835" s="3"/>
      <c r="BV835" s="3"/>
      <c r="BW835" s="3"/>
      <c r="BX835" s="3"/>
      <c r="BY835" s="3"/>
      <c r="BZ835" s="3"/>
      <c r="CA835" s="4"/>
      <c r="CB835" s="3"/>
      <c r="CC835" s="3">
        <v>-49.9</v>
      </c>
      <c r="CD835" s="3"/>
      <c r="CE835" s="3"/>
      <c r="CF835" s="3"/>
      <c r="CG835" s="3"/>
      <c r="CH835" s="3"/>
      <c r="CI835" s="3">
        <v>-115.87</v>
      </c>
      <c r="CJ835" s="4">
        <v>2</v>
      </c>
      <c r="CK835" s="3">
        <v>-21.58</v>
      </c>
      <c r="CL835" s="3">
        <v>-105.5</v>
      </c>
      <c r="CM835" s="3"/>
      <c r="CN835" s="3">
        <v>0</v>
      </c>
      <c r="CO835" s="3">
        <v>23.019999999999996</v>
      </c>
      <c r="CP835" s="3">
        <v>112.54</v>
      </c>
      <c r="CQ835" s="3"/>
      <c r="CR835" s="3"/>
    </row>
    <row r="836" spans="1:96" ht="15" customHeight="1" x14ac:dyDescent="0.15">
      <c r="A836" s="1" t="s">
        <v>851</v>
      </c>
      <c r="B836" s="1" t="s">
        <v>633</v>
      </c>
      <c r="C836" s="1" t="s">
        <v>1079</v>
      </c>
      <c r="D836" s="1" t="str">
        <f>VLOOKUP(B836,VALIDAÇÃO!$B$2:$C$12,2,0)</f>
        <v>ESSENZA</v>
      </c>
      <c r="E836" s="1" t="s">
        <v>1945</v>
      </c>
      <c r="F836" s="1" t="e">
        <f>VLOOKUP(E836,'[1]MAIO 25'!$D$2:$E$876,2,0)</f>
        <v>#N/A</v>
      </c>
      <c r="G836" s="1" t="str">
        <f>VLOOKUP(H836,VALIDAÇÃO!$F$2:$G$83,2,0)</f>
        <v>DIRETO</v>
      </c>
      <c r="H836" s="1" t="s">
        <v>1518</v>
      </c>
      <c r="I836" s="1" t="s">
        <v>847</v>
      </c>
      <c r="J836" s="15">
        <v>45852</v>
      </c>
      <c r="K836" s="15"/>
      <c r="L836" s="2">
        <v>787.61</v>
      </c>
      <c r="M836" s="2" t="e">
        <f>W836+X836+Y836+Z836+AA836+AB836+AC836+AD836+AE836+AF836+AH836+AJ836+AK836+AL836+AM836+AN836+AO836+AP836+AR836+AT836+AV836++AX836+AY836+AZ836+BA836+BG836+BJ836+BO836+BP836+BQ836+BV836+BW836+BX836+BZ836+CB836+CC836+CD836+CE836+CF836+CH836+CI836+CL836+CN836+BT836+BC836+BE836+BN836+BU836+CQ836+#REF!+CR836+CG836</f>
        <v>#REF!</v>
      </c>
      <c r="N836" s="2">
        <f>(V836+BR836)</f>
        <v>984.87</v>
      </c>
      <c r="O836" s="2" t="e">
        <f t="shared" si="67"/>
        <v>#REF!</v>
      </c>
      <c r="P836" s="2" t="e">
        <f>O836+BS836</f>
        <v>#REF!</v>
      </c>
      <c r="Q836" s="2" t="e">
        <f t="shared" si="68"/>
        <v>#REF!</v>
      </c>
      <c r="R836" s="2" t="e">
        <f t="shared" si="69"/>
        <v>#REF!</v>
      </c>
      <c r="S836" s="2">
        <v>1738</v>
      </c>
      <c r="T836" s="3"/>
      <c r="U836" s="4"/>
      <c r="V836" s="3">
        <v>984.87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4"/>
      <c r="AH836" s="3"/>
      <c r="AI836" s="3"/>
      <c r="AJ836" s="3"/>
      <c r="AK836" s="3"/>
      <c r="AL836" s="3"/>
      <c r="AM836" s="3"/>
      <c r="AN836" s="3"/>
      <c r="AO836" s="3"/>
      <c r="AP836" s="3"/>
      <c r="AQ836" s="4"/>
      <c r="AR836" s="3"/>
      <c r="AS836" s="4"/>
      <c r="AT836" s="3"/>
      <c r="AU836" s="4"/>
      <c r="AV836" s="3"/>
      <c r="AW836" s="4"/>
      <c r="AX836" s="3"/>
      <c r="AY836" s="3"/>
      <c r="AZ836" s="3"/>
      <c r="BA836" s="3"/>
      <c r="BB836" s="3"/>
      <c r="BC836" s="3"/>
      <c r="BD836" s="4"/>
      <c r="BE836" s="3"/>
      <c r="BF836" s="4"/>
      <c r="BG836" s="3"/>
      <c r="BH836" s="4"/>
      <c r="BI836" s="3"/>
      <c r="BJ836" s="3"/>
      <c r="BK836" s="3"/>
      <c r="BL836" s="3"/>
      <c r="BM836" s="3"/>
      <c r="BN836" s="3"/>
      <c r="BO836" s="3">
        <v>-29.55</v>
      </c>
      <c r="BP836" s="3">
        <v>-34.76</v>
      </c>
      <c r="BQ836" s="3">
        <v>-59.09</v>
      </c>
      <c r="BR836" s="3"/>
      <c r="BS836" s="3">
        <f t="shared" si="70"/>
        <v>0</v>
      </c>
      <c r="BT836" s="3">
        <f t="shared" si="66"/>
        <v>0</v>
      </c>
      <c r="BU836" s="3"/>
      <c r="BV836" s="3"/>
      <c r="BW836" s="3"/>
      <c r="BX836" s="3"/>
      <c r="BY836" s="3"/>
      <c r="BZ836" s="3"/>
      <c r="CA836" s="4"/>
      <c r="CB836" s="3"/>
      <c r="CC836" s="3"/>
      <c r="CD836" s="3"/>
      <c r="CE836" s="3"/>
      <c r="CF836" s="3"/>
      <c r="CG836" s="3"/>
      <c r="CH836" s="3"/>
      <c r="CI836" s="3"/>
      <c r="CJ836" s="4"/>
      <c r="CK836" s="3"/>
      <c r="CL836" s="3">
        <v>-73.86</v>
      </c>
      <c r="CM836" s="3"/>
      <c r="CN836" s="3">
        <v>0</v>
      </c>
      <c r="CO836" s="3"/>
      <c r="CP836" s="3">
        <v>78.78</v>
      </c>
      <c r="CQ836" s="3"/>
      <c r="CR836" s="3"/>
    </row>
    <row r="837" spans="1:96" ht="15" customHeight="1" x14ac:dyDescent="0.15">
      <c r="A837" s="1" t="s">
        <v>955</v>
      </c>
      <c r="B837" s="1" t="s">
        <v>275</v>
      </c>
      <c r="C837" s="1" t="s">
        <v>1868</v>
      </c>
      <c r="D837" s="1" t="str">
        <f>VLOOKUP(B837,VALIDAÇÃO!$B$2:$C$12,2,0)</f>
        <v>ÂNGELA</v>
      </c>
      <c r="E837" s="1" t="s">
        <v>1946</v>
      </c>
      <c r="F837" s="1" t="str">
        <f>VLOOKUP(E837,'[1]MAIO 25'!$D$2:$E$876,2,0)</f>
        <v>Feminino</v>
      </c>
      <c r="G837" s="1" t="str">
        <f>VLOOKUP(H837,VALIDAÇÃO!$F$2:$G$83,2,0)</f>
        <v>INDIRETO</v>
      </c>
      <c r="H837" s="1" t="s">
        <v>187</v>
      </c>
      <c r="I837" s="1" t="s">
        <v>1967</v>
      </c>
      <c r="J837" s="15">
        <v>44683</v>
      </c>
      <c r="K837" s="15"/>
      <c r="L837" s="2">
        <v>687.73</v>
      </c>
      <c r="M837" s="2" t="e">
        <f>W837+X837+Y837+Z837+AA837+AB837+AC837+AD837+AE837+AF837+AH837+AJ837+AK837+AL837+AM837+AN837+AO837+AP837+AR837+AT837+AV837++AX837+AY837+AZ837+BA837+BG837+BJ837+BO837+BP837+BQ837+BV837+BW837+BX837+BZ837+CB837+CC837+CD837+CE837+CF837+CH837+CI837+CL837+CN837+BT837+BC837+BE837+BN837+BU837+CQ837+#REF!+CR837+CG837</f>
        <v>#REF!</v>
      </c>
      <c r="N837" s="2">
        <f>(V837+BR837)</f>
        <v>1042.8</v>
      </c>
      <c r="O837" s="2" t="e">
        <f t="shared" si="67"/>
        <v>#REF!</v>
      </c>
      <c r="P837" s="2" t="e">
        <f>O837+BS837</f>
        <v>#REF!</v>
      </c>
      <c r="Q837" s="2" t="e">
        <f t="shared" si="68"/>
        <v>#REF!</v>
      </c>
      <c r="R837" s="2" t="e">
        <f t="shared" si="69"/>
        <v>#REF!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4"/>
      <c r="AH837" s="3"/>
      <c r="AI837" s="3"/>
      <c r="AJ837" s="3"/>
      <c r="AK837" s="3"/>
      <c r="AL837" s="3"/>
      <c r="AM837" s="3"/>
      <c r="AN837" s="3"/>
      <c r="AO837" s="3"/>
      <c r="AP837" s="3"/>
      <c r="AQ837" s="4"/>
      <c r="AR837" s="3"/>
      <c r="AS837" s="4">
        <v>18.14</v>
      </c>
      <c r="AT837" s="3"/>
      <c r="AU837" s="4"/>
      <c r="AV837" s="3"/>
      <c r="AW837" s="4"/>
      <c r="AX837" s="3"/>
      <c r="AY837" s="3"/>
      <c r="AZ837" s="3"/>
      <c r="BA837" s="3"/>
      <c r="BB837" s="3"/>
      <c r="BC837" s="3"/>
      <c r="BD837" s="4"/>
      <c r="BE837" s="3"/>
      <c r="BF837" s="4"/>
      <c r="BG837" s="3"/>
      <c r="BH837" s="4"/>
      <c r="BI837" s="3">
        <v>695.2</v>
      </c>
      <c r="BJ837" s="3"/>
      <c r="BK837" s="3">
        <v>1.24</v>
      </c>
      <c r="BL837" s="3"/>
      <c r="BM837" s="3"/>
      <c r="BN837" s="3"/>
      <c r="BO837" s="3">
        <v>-52.14</v>
      </c>
      <c r="BP837" s="3"/>
      <c r="BQ837" s="3">
        <v>-104.28</v>
      </c>
      <c r="BR837" s="3">
        <v>-695.2</v>
      </c>
      <c r="BS837" s="3">
        <f t="shared" si="70"/>
        <v>695.2</v>
      </c>
      <c r="BT837" s="3">
        <f t="shared" si="66"/>
        <v>0</v>
      </c>
      <c r="BU837" s="3"/>
      <c r="BV837" s="3">
        <v>-5</v>
      </c>
      <c r="BW837" s="3"/>
      <c r="BX837" s="3">
        <v>-60</v>
      </c>
      <c r="BY837" s="3"/>
      <c r="BZ837" s="3"/>
      <c r="CA837" s="4"/>
      <c r="CB837" s="3"/>
      <c r="CC837" s="3"/>
      <c r="CD837" s="3"/>
      <c r="CE837" s="3"/>
      <c r="CF837" s="3"/>
      <c r="CG837" s="3"/>
      <c r="CH837" s="3"/>
      <c r="CI837" s="3"/>
      <c r="CJ837" s="4"/>
      <c r="CK837" s="3"/>
      <c r="CL837" s="3">
        <v>-133.65</v>
      </c>
      <c r="CM837" s="3"/>
      <c r="CN837" s="3">
        <v>0</v>
      </c>
      <c r="CO837" s="3"/>
      <c r="CP837" s="3">
        <v>139.04</v>
      </c>
      <c r="CQ837" s="3"/>
      <c r="CR837" s="3"/>
    </row>
    <row r="838" spans="1:96" ht="15" customHeight="1" x14ac:dyDescent="0.15">
      <c r="A838" s="1" t="s">
        <v>855</v>
      </c>
      <c r="B838" s="1" t="s">
        <v>509</v>
      </c>
      <c r="C838" s="1" t="s">
        <v>1395</v>
      </c>
      <c r="D838" s="1" t="str">
        <f>VLOOKUP(B838,VALIDAÇÃO!$B$2:$C$12,2,0)</f>
        <v>AUGURI</v>
      </c>
      <c r="E838" s="1" t="s">
        <v>573</v>
      </c>
      <c r="F838" s="1" t="str">
        <f>VLOOKUP(E838,'[1]MAIO 25'!$D$2:$E$876,2,0)</f>
        <v>Masculino</v>
      </c>
      <c r="G838" s="1" t="str">
        <f>VLOOKUP(H838,VALIDAÇÃO!$F$2:$G$83,2,0)</f>
        <v>INDIRETO</v>
      </c>
      <c r="H838" s="1" t="s">
        <v>617</v>
      </c>
      <c r="I838" s="1" t="s">
        <v>925</v>
      </c>
      <c r="J838" s="15">
        <v>45698</v>
      </c>
      <c r="K838" s="15"/>
      <c r="L838" s="2">
        <v>337.76</v>
      </c>
      <c r="M838" s="2" t="e">
        <f>W838+X838+Y838+Z838+AA838+AB838+AC838+AD838+AE838+AF838+AH838+AJ838+AK838+AL838+AM838+AN838+AO838+AP838+AR838+AT838+AV838++AX838+AY838+AZ838+BA838+BG838+BJ838+BO838+BP838+BQ838+BV838+BW838+BX838+BZ838+CB838+CC838+CD838+CE838+CF838+CH838+CI838+CL838+CN838+BT838+BC838+BE838+BN838+BU838+CQ838+#REF!+CR838+CG838</f>
        <v>#REF!</v>
      </c>
      <c r="N838" s="2">
        <f>(V838+BR838)</f>
        <v>455.4</v>
      </c>
      <c r="O838" s="2" t="e">
        <f t="shared" si="67"/>
        <v>#REF!</v>
      </c>
      <c r="P838" s="2" t="e">
        <f>O838+BS838</f>
        <v>#REF!</v>
      </c>
      <c r="Q838" s="2" t="e">
        <f t="shared" si="68"/>
        <v>#REF!</v>
      </c>
      <c r="R838" s="2" t="e">
        <f t="shared" si="69"/>
        <v>#REF!</v>
      </c>
      <c r="S838" s="2">
        <v>759</v>
      </c>
      <c r="T838" s="3"/>
      <c r="U838" s="4"/>
      <c r="V838" s="3">
        <v>759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4"/>
      <c r="AH838" s="3"/>
      <c r="AI838" s="3"/>
      <c r="AJ838" s="3"/>
      <c r="AK838" s="3"/>
      <c r="AL838" s="3"/>
      <c r="AM838" s="3"/>
      <c r="AN838" s="3"/>
      <c r="AO838" s="3"/>
      <c r="AP838" s="3"/>
      <c r="AQ838" s="4"/>
      <c r="AR838" s="3"/>
      <c r="AS838" s="4"/>
      <c r="AT838" s="3"/>
      <c r="AU838" s="4"/>
      <c r="AV838" s="3"/>
      <c r="AW838" s="4"/>
      <c r="AX838" s="3"/>
      <c r="AY838" s="3"/>
      <c r="AZ838" s="3"/>
      <c r="BA838" s="3"/>
      <c r="BB838" s="3"/>
      <c r="BC838" s="3"/>
      <c r="BD838" s="4"/>
      <c r="BE838" s="3"/>
      <c r="BF838" s="4"/>
      <c r="BG838" s="3"/>
      <c r="BH838" s="4"/>
      <c r="BI838" s="3">
        <v>924</v>
      </c>
      <c r="BJ838" s="3"/>
      <c r="BK838" s="3"/>
      <c r="BL838" s="3"/>
      <c r="BM838" s="3"/>
      <c r="BN838" s="3"/>
      <c r="BO838" s="3"/>
      <c r="BP838" s="3">
        <v>-15.18</v>
      </c>
      <c r="BQ838" s="3">
        <v>-45.54</v>
      </c>
      <c r="BR838" s="3">
        <v>-303.60000000000002</v>
      </c>
      <c r="BS838" s="3">
        <f t="shared" si="70"/>
        <v>303.60000000000002</v>
      </c>
      <c r="BT838" s="3">
        <f t="shared" si="66"/>
        <v>620.4</v>
      </c>
      <c r="BU838" s="3"/>
      <c r="BV838" s="3"/>
      <c r="BW838" s="3"/>
      <c r="BX838" s="3"/>
      <c r="BY838" s="3"/>
      <c r="BZ838" s="3"/>
      <c r="CA838" s="4"/>
      <c r="CB838" s="3"/>
      <c r="CC838" s="3"/>
      <c r="CD838" s="3"/>
      <c r="CE838" s="3"/>
      <c r="CF838" s="3"/>
      <c r="CG838" s="3"/>
      <c r="CH838" s="3"/>
      <c r="CI838" s="3"/>
      <c r="CJ838" s="4"/>
      <c r="CK838" s="3"/>
      <c r="CL838" s="3">
        <v>-56.92</v>
      </c>
      <c r="CM838" s="3"/>
      <c r="CN838" s="3">
        <v>0</v>
      </c>
      <c r="CO838" s="3"/>
      <c r="CP838" s="3">
        <v>15.18</v>
      </c>
      <c r="CQ838" s="3"/>
      <c r="CR838" s="3"/>
    </row>
    <row r="839" spans="1:96" ht="15" customHeight="1" x14ac:dyDescent="0.15">
      <c r="A839" s="1" t="s">
        <v>848</v>
      </c>
      <c r="B839" s="1" t="s">
        <v>574</v>
      </c>
      <c r="C839" s="1" t="s">
        <v>1869</v>
      </c>
      <c r="D839" s="1" t="str">
        <f>VLOOKUP(B839,VALIDAÇÃO!$B$2:$C$12,2,0)</f>
        <v>MARIE CURIE</v>
      </c>
      <c r="E839" s="1" t="s">
        <v>1947</v>
      </c>
      <c r="F839" s="1" t="e">
        <f>VLOOKUP(E839,'[1]MAIO 25'!$D$2:$E$876,2,0)</f>
        <v>#N/A</v>
      </c>
      <c r="G839" s="1" t="e">
        <f>VLOOKUP(H839,VALIDAÇÃO!$F$2:$G$83,2,0)</f>
        <v>#N/A</v>
      </c>
      <c r="H839" s="1" t="s">
        <v>1963</v>
      </c>
      <c r="I839" s="1" t="s">
        <v>850</v>
      </c>
      <c r="J839" s="15">
        <v>45839</v>
      </c>
      <c r="K839" s="15"/>
      <c r="L839" s="2">
        <v>822.8</v>
      </c>
      <c r="M839" s="2" t="e">
        <f>W839+X839+Y839+Z839+AA839+AB839+AC839+AD839+AE839+AF839+AH839+AJ839+AK839+AL839+AM839+AN839+AO839+AP839+AR839+AT839+AV839++AX839+AY839+AZ839+BA839+BG839+BJ839+BO839+BP839+BQ839+BV839+BW839+BX839+BZ839+CB839+CC839+CD839+CE839+CF839+CH839+CI839+CL839+CN839+BT839+BC839+BE839+BN839+BU839+CQ839+#REF!+CR839+CG839</f>
        <v>#REF!</v>
      </c>
      <c r="N839" s="2">
        <f>(V839+BR839)</f>
        <v>-452</v>
      </c>
      <c r="O839" s="2" t="e">
        <f t="shared" si="67"/>
        <v>#REF!</v>
      </c>
      <c r="P839" s="2" t="e">
        <f>O839+BS839</f>
        <v>#REF!</v>
      </c>
      <c r="Q839" s="2" t="e">
        <f t="shared" si="68"/>
        <v>#REF!</v>
      </c>
      <c r="R839" s="2" t="e">
        <f t="shared" si="69"/>
        <v>#REF!</v>
      </c>
      <c r="S839" s="2">
        <v>1130</v>
      </c>
      <c r="T839" s="3"/>
      <c r="U839" s="4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>
        <v>144.80000000000001</v>
      </c>
      <c r="AG839" s="4"/>
      <c r="AH839" s="3"/>
      <c r="AI839" s="3"/>
      <c r="AJ839" s="3"/>
      <c r="AK839" s="3"/>
      <c r="AL839" s="3"/>
      <c r="AM839" s="3"/>
      <c r="AN839" s="3"/>
      <c r="AO839" s="3"/>
      <c r="AP839" s="3"/>
      <c r="AQ839" s="4"/>
      <c r="AR839" s="3"/>
      <c r="AS839" s="4">
        <v>219.14</v>
      </c>
      <c r="AT839" s="3"/>
      <c r="AU839" s="4"/>
      <c r="AV839" s="3"/>
      <c r="AW839" s="4">
        <v>0</v>
      </c>
      <c r="AX839" s="3"/>
      <c r="AY839" s="3"/>
      <c r="AZ839" s="3"/>
      <c r="BA839" s="3"/>
      <c r="BB839" s="3"/>
      <c r="BC839" s="3"/>
      <c r="BD839" s="4"/>
      <c r="BE839" s="3"/>
      <c r="BF839" s="4"/>
      <c r="BG839" s="3"/>
      <c r="BH839" s="4"/>
      <c r="BI839" s="3">
        <v>924</v>
      </c>
      <c r="BJ839" s="3"/>
      <c r="BK839" s="3">
        <v>102.97</v>
      </c>
      <c r="BL839" s="3"/>
      <c r="BM839" s="3"/>
      <c r="BN839" s="3"/>
      <c r="BO839" s="3"/>
      <c r="BP839" s="3"/>
      <c r="BQ839" s="3"/>
      <c r="BR839" s="3">
        <v>-452</v>
      </c>
      <c r="BS839" s="3">
        <f t="shared" si="70"/>
        <v>452</v>
      </c>
      <c r="BT839" s="3">
        <f t="shared" si="66"/>
        <v>472</v>
      </c>
      <c r="BU839" s="3"/>
      <c r="BV839" s="3"/>
      <c r="BW839" s="3"/>
      <c r="BX839" s="3"/>
      <c r="BY839" s="3"/>
      <c r="BZ839" s="3"/>
      <c r="CA839" s="4"/>
      <c r="CB839" s="3"/>
      <c r="CC839" s="3"/>
      <c r="CD839" s="3"/>
      <c r="CE839" s="3"/>
      <c r="CF839" s="3"/>
      <c r="CG839" s="3"/>
      <c r="CH839" s="3"/>
      <c r="CI839" s="3"/>
      <c r="CJ839" s="4"/>
      <c r="CK839" s="3"/>
      <c r="CL839" s="3"/>
      <c r="CM839" s="3"/>
      <c r="CN839" s="3"/>
      <c r="CO839" s="3"/>
      <c r="CP839" s="3"/>
      <c r="CQ839" s="3"/>
      <c r="CR839" s="3"/>
    </row>
    <row r="840" spans="1:96" ht="15" customHeight="1" x14ac:dyDescent="0.15">
      <c r="A840" s="1" t="s">
        <v>845</v>
      </c>
      <c r="B840" s="1" t="s">
        <v>55</v>
      </c>
      <c r="C840" s="1" t="s">
        <v>1146</v>
      </c>
      <c r="D840" s="1" t="str">
        <f>VLOOKUP(B840,VALIDAÇÃO!$B$2:$C$12,2,0)</f>
        <v>UNIQUE</v>
      </c>
      <c r="E840" s="1" t="s">
        <v>280</v>
      </c>
      <c r="F840" s="1" t="str">
        <f>VLOOKUP(E840,'[1]MAIO 25'!$D$2:$E$876,2,0)</f>
        <v>Masculino</v>
      </c>
      <c r="G840" s="1" t="str">
        <f>VLOOKUP(H840,VALIDAÇÃO!$F$2:$G$83,2,0)</f>
        <v>DIRETO</v>
      </c>
      <c r="H840" s="1" t="s">
        <v>649</v>
      </c>
      <c r="I840" s="1" t="s">
        <v>847</v>
      </c>
      <c r="J840" s="15">
        <v>45705</v>
      </c>
      <c r="K840" s="15"/>
      <c r="L840" s="2">
        <v>1235.1500000000001</v>
      </c>
      <c r="M840" s="2" t="e">
        <f>W840+X840+Y840+Z840+AA840+AB840+AC840+AD840+AE840+AF840+AH840+AJ840+AK840+AL840+AM840+AN840+AO840+AP840+AR840+AT840+AV840++AX840+AY840+AZ840+BA840+BG840+BJ840+BO840+BP840+BQ840+BV840+BW840+BX840+BZ840+CB840+CC840+CD840+CE840+CF840+CH840+CI840+CL840+CN840+BT840+BC840+BE840+BN840+BU840+CQ840+#REF!+CR840+CG840</f>
        <v>#REF!</v>
      </c>
      <c r="N840" s="2">
        <f>(V840+BR840)</f>
        <v>1386</v>
      </c>
      <c r="O840" s="2" t="e">
        <f t="shared" si="67"/>
        <v>#REF!</v>
      </c>
      <c r="P840" s="2" t="e">
        <f>O840+BS840</f>
        <v>#REF!</v>
      </c>
      <c r="Q840" s="2" t="e">
        <f t="shared" si="68"/>
        <v>#REF!</v>
      </c>
      <c r="R840" s="2" t="e">
        <f t="shared" si="69"/>
        <v>#REF!</v>
      </c>
      <c r="S840" s="2">
        <v>2310</v>
      </c>
      <c r="T840" s="3"/>
      <c r="U840" s="4"/>
      <c r="V840" s="3">
        <v>2310</v>
      </c>
      <c r="W840" s="3"/>
      <c r="X840" s="3"/>
      <c r="Y840" s="3">
        <v>5.75</v>
      </c>
      <c r="Z840" s="3"/>
      <c r="AA840" s="3"/>
      <c r="AB840" s="3"/>
      <c r="AC840" s="3">
        <v>55.62</v>
      </c>
      <c r="AD840" s="3"/>
      <c r="AE840" s="3"/>
      <c r="AF840" s="3"/>
      <c r="AG840" s="4"/>
      <c r="AH840" s="3"/>
      <c r="AI840" s="3"/>
      <c r="AJ840" s="3"/>
      <c r="AK840" s="3">
        <v>1.08</v>
      </c>
      <c r="AL840" s="3"/>
      <c r="AM840" s="3"/>
      <c r="AN840" s="3"/>
      <c r="AO840" s="3"/>
      <c r="AP840" s="3"/>
      <c r="AQ840" s="4"/>
      <c r="AR840" s="3">
        <v>377.58</v>
      </c>
      <c r="AS840" s="4"/>
      <c r="AT840" s="3"/>
      <c r="AU840" s="4"/>
      <c r="AV840" s="3">
        <v>5.64</v>
      </c>
      <c r="AW840" s="4"/>
      <c r="AX840" s="3">
        <v>83.87</v>
      </c>
      <c r="AY840" s="3"/>
      <c r="AZ840" s="3"/>
      <c r="BA840" s="3">
        <v>16.13</v>
      </c>
      <c r="BB840" s="3"/>
      <c r="BC840" s="3"/>
      <c r="BD840" s="4"/>
      <c r="BE840" s="3">
        <v>-154</v>
      </c>
      <c r="BF840" s="4">
        <v>2</v>
      </c>
      <c r="BG840" s="3"/>
      <c r="BH840" s="4"/>
      <c r="BI840" s="3">
        <v>695.2</v>
      </c>
      <c r="BJ840" s="3">
        <v>73.72</v>
      </c>
      <c r="BK840" s="3"/>
      <c r="BL840" s="3"/>
      <c r="BM840" s="3"/>
      <c r="BN840" s="3"/>
      <c r="BO840" s="3">
        <v>-69.3</v>
      </c>
      <c r="BP840" s="3">
        <v>-46.2</v>
      </c>
      <c r="BQ840" s="3">
        <v>-138.6</v>
      </c>
      <c r="BR840" s="3">
        <v>-924</v>
      </c>
      <c r="BS840" s="3">
        <f t="shared" si="70"/>
        <v>924</v>
      </c>
      <c r="BT840" s="3">
        <f t="shared" si="66"/>
        <v>-228.79999999999995</v>
      </c>
      <c r="BU840" s="3"/>
      <c r="BV840" s="3"/>
      <c r="BW840" s="3"/>
      <c r="BX840" s="3"/>
      <c r="BY840" s="3"/>
      <c r="BZ840" s="3"/>
      <c r="CA840" s="4"/>
      <c r="CB840" s="3"/>
      <c r="CC840" s="3"/>
      <c r="CD840" s="3"/>
      <c r="CE840" s="3"/>
      <c r="CF840" s="3"/>
      <c r="CG840" s="3"/>
      <c r="CH840" s="3"/>
      <c r="CI840" s="3">
        <v>-154</v>
      </c>
      <c r="CJ840" s="4">
        <v>2</v>
      </c>
      <c r="CK840" s="3"/>
      <c r="CL840" s="3">
        <v>-208.14</v>
      </c>
      <c r="CM840" s="3"/>
      <c r="CN840" s="3">
        <v>0</v>
      </c>
      <c r="CO840" s="3"/>
      <c r="CP840" s="3">
        <v>205.26</v>
      </c>
      <c r="CQ840" s="3"/>
      <c r="CR840" s="3"/>
    </row>
    <row r="841" spans="1:96" ht="15" customHeight="1" x14ac:dyDescent="0.15">
      <c r="A841" s="1" t="s">
        <v>848</v>
      </c>
      <c r="B841" s="1" t="s">
        <v>574</v>
      </c>
      <c r="C841" s="1" t="s">
        <v>1396</v>
      </c>
      <c r="D841" s="1" t="str">
        <f>VLOOKUP(B841,VALIDAÇÃO!$B$2:$C$12,2,0)</f>
        <v>MARIE CURIE</v>
      </c>
      <c r="E841" s="1" t="s">
        <v>693</v>
      </c>
      <c r="F841" s="1" t="str">
        <f>VLOOKUP(E841,'[1]MAIO 25'!$D$2:$E$876,2,0)</f>
        <v>Masculino</v>
      </c>
      <c r="G841" s="1" t="str">
        <f>VLOOKUP(H841,VALIDAÇÃO!$F$2:$G$83,2,0)</f>
        <v>DIRETO</v>
      </c>
      <c r="H841" s="1" t="s">
        <v>1518</v>
      </c>
      <c r="I841" s="1" t="s">
        <v>850</v>
      </c>
      <c r="J841" s="15">
        <v>45733</v>
      </c>
      <c r="K841" s="15"/>
      <c r="L841" s="2">
        <v>906.82</v>
      </c>
      <c r="M841" s="2" t="e">
        <f>W841+X841+Y841+Z841+AA841+AB841+AC841+AD841+AE841+AF841+AH841+AJ841+AK841+AL841+AM841+AN841+AO841+AP841+AR841+AT841+AV841++AX841+AY841+AZ841+BA841+BG841+BJ841+BO841+BP841+BQ841+BV841+BW841+BX841+BZ841+CB841+CC841+CD841+CE841+CF841+CH841+CI841+CL841+CN841+BT841+BC841+BE841+BN841+BU841+CQ841+#REF!+CR841+CG841</f>
        <v>#REF!</v>
      </c>
      <c r="N841" s="2">
        <f>(V841+BR841)</f>
        <v>1042.8</v>
      </c>
      <c r="O841" s="2" t="e">
        <f t="shared" si="67"/>
        <v>#REF!</v>
      </c>
      <c r="P841" s="2" t="e">
        <f>O841+BS841</f>
        <v>#REF!</v>
      </c>
      <c r="Q841" s="2" t="e">
        <f t="shared" si="68"/>
        <v>#REF!</v>
      </c>
      <c r="R841" s="2" t="e">
        <f t="shared" si="69"/>
        <v>#REF!</v>
      </c>
      <c r="S841" s="2">
        <v>1738</v>
      </c>
      <c r="T841" s="3"/>
      <c r="U841" s="4"/>
      <c r="V841" s="3">
        <v>1738</v>
      </c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4"/>
      <c r="AH841" s="3"/>
      <c r="AI841" s="3"/>
      <c r="AJ841" s="3"/>
      <c r="AK841" s="3"/>
      <c r="AL841" s="3"/>
      <c r="AM841" s="3"/>
      <c r="AN841" s="3"/>
      <c r="AO841" s="3"/>
      <c r="AP841" s="3"/>
      <c r="AQ841" s="4"/>
      <c r="AR841" s="3"/>
      <c r="AS841" s="4">
        <v>79</v>
      </c>
      <c r="AT841" s="3"/>
      <c r="AU841" s="4"/>
      <c r="AV841" s="3"/>
      <c r="AW841" s="4"/>
      <c r="AX841" s="3">
        <v>303.61</v>
      </c>
      <c r="AY841" s="3"/>
      <c r="AZ841" s="3"/>
      <c r="BA841" s="3">
        <v>58.39</v>
      </c>
      <c r="BB841" s="3"/>
      <c r="BC841" s="3"/>
      <c r="BD841" s="4"/>
      <c r="BE841" s="3">
        <v>-57.93</v>
      </c>
      <c r="BF841" s="4">
        <v>1</v>
      </c>
      <c r="BG841" s="3"/>
      <c r="BH841" s="4"/>
      <c r="BI841" s="3">
        <v>1198.4000000000001</v>
      </c>
      <c r="BJ841" s="3"/>
      <c r="BK841" s="3">
        <v>7.62</v>
      </c>
      <c r="BL841" s="3"/>
      <c r="BM841" s="3"/>
      <c r="BN841" s="3"/>
      <c r="BO841" s="3">
        <v>-52.14</v>
      </c>
      <c r="BP841" s="3"/>
      <c r="BQ841" s="3">
        <v>-104.28</v>
      </c>
      <c r="BR841" s="3">
        <v>-695.2</v>
      </c>
      <c r="BS841" s="3">
        <f t="shared" si="70"/>
        <v>695.2</v>
      </c>
      <c r="BT841" s="3">
        <f t="shared" si="66"/>
        <v>503.20000000000005</v>
      </c>
      <c r="BU841" s="3"/>
      <c r="BV841" s="3"/>
      <c r="BW841" s="3"/>
      <c r="BX841" s="3"/>
      <c r="BY841" s="3"/>
      <c r="BZ841" s="3"/>
      <c r="CA841" s="4"/>
      <c r="CB841" s="3"/>
      <c r="CC841" s="3">
        <v>-69.900000000000006</v>
      </c>
      <c r="CD841" s="3"/>
      <c r="CE841" s="3"/>
      <c r="CF841" s="3"/>
      <c r="CG841" s="3"/>
      <c r="CH841" s="3"/>
      <c r="CI841" s="3">
        <v>-57.93</v>
      </c>
      <c r="CJ841" s="4">
        <v>1</v>
      </c>
      <c r="CK841" s="3"/>
      <c r="CL841" s="3">
        <v>-155.80000000000001</v>
      </c>
      <c r="CM841" s="3"/>
      <c r="CN841" s="3">
        <v>0</v>
      </c>
      <c r="CO841" s="3"/>
      <c r="CP841" s="3">
        <v>158.72999999999999</v>
      </c>
      <c r="CQ841" s="3"/>
      <c r="CR841" s="3"/>
    </row>
    <row r="842" spans="1:96" ht="15" customHeight="1" x14ac:dyDescent="0.15">
      <c r="A842" s="1" t="s">
        <v>851</v>
      </c>
      <c r="B842" s="1" t="s">
        <v>633</v>
      </c>
      <c r="C842" s="1" t="s">
        <v>1397</v>
      </c>
      <c r="D842" s="1" t="str">
        <f>VLOOKUP(B842,VALIDAÇÃO!$B$2:$C$12,2,0)</f>
        <v>ESSENZA</v>
      </c>
      <c r="E842" s="1" t="s">
        <v>622</v>
      </c>
      <c r="F842" s="1" t="str">
        <f>VLOOKUP(E842,'[1]MAIO 25'!$D$2:$E$876,2,0)</f>
        <v>Masculino</v>
      </c>
      <c r="G842" s="1" t="str">
        <f>VLOOKUP(H842,VALIDAÇÃO!$F$2:$G$83,2,0)</f>
        <v>DIRETO</v>
      </c>
      <c r="H842" s="1" t="s">
        <v>1518</v>
      </c>
      <c r="I842" s="1" t="s">
        <v>847</v>
      </c>
      <c r="J842" s="15">
        <v>45082</v>
      </c>
      <c r="K842" s="15"/>
      <c r="L842" s="2">
        <v>658.57</v>
      </c>
      <c r="M842" s="2" t="e">
        <f>W842+X842+Y842+Z842+AA842+AB842+AC842+AD842+AE842+AF842+AH842+AJ842+AK842+AL842+AM842+AN842+AO842+AP842+AR842+AT842+AV842++AX842+AY842+AZ842+BA842+BG842+BJ842+BO842+BP842+BQ842+BV842+BW842+BX842+BZ842+CB842+CC842+CD842+CE842+CF842+CH842+CI842+CL842+CN842+BT842+BC842+BE842+BN842+BU842+CQ842+#REF!+CR842+CG842</f>
        <v>#REF!</v>
      </c>
      <c r="N842" s="2">
        <f>(V842+BR842)</f>
        <v>1042.8</v>
      </c>
      <c r="O842" s="2" t="e">
        <f t="shared" si="67"/>
        <v>#REF!</v>
      </c>
      <c r="P842" s="2" t="e">
        <f>O842+BS842</f>
        <v>#REF!</v>
      </c>
      <c r="Q842" s="2" t="e">
        <f t="shared" si="68"/>
        <v>#REF!</v>
      </c>
      <c r="R842" s="2" t="e">
        <f t="shared" si="69"/>
        <v>#REF!</v>
      </c>
      <c r="S842" s="2">
        <v>1738</v>
      </c>
      <c r="T842" s="3"/>
      <c r="U842" s="4"/>
      <c r="V842" s="3">
        <v>1738</v>
      </c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4"/>
      <c r="AH842" s="3"/>
      <c r="AI842" s="3"/>
      <c r="AJ842" s="3"/>
      <c r="AK842" s="3"/>
      <c r="AL842" s="3"/>
      <c r="AM842" s="3"/>
      <c r="AN842" s="3"/>
      <c r="AO842" s="3"/>
      <c r="AP842" s="3">
        <v>111.05</v>
      </c>
      <c r="AQ842" s="4">
        <v>496.14</v>
      </c>
      <c r="AR842" s="3">
        <v>59.79</v>
      </c>
      <c r="AS842" s="4">
        <v>93.17</v>
      </c>
      <c r="AT842" s="3"/>
      <c r="AU842" s="4"/>
      <c r="AV842" s="3"/>
      <c r="AW842" s="4"/>
      <c r="AX842" s="3"/>
      <c r="AY842" s="3"/>
      <c r="AZ842" s="3"/>
      <c r="BA842" s="3"/>
      <c r="BB842" s="3"/>
      <c r="BC842" s="3">
        <v>-35.96</v>
      </c>
      <c r="BD842" s="4">
        <v>273.14</v>
      </c>
      <c r="BE842" s="3">
        <v>-231.73</v>
      </c>
      <c r="BF842" s="4">
        <v>4</v>
      </c>
      <c r="BG842" s="3"/>
      <c r="BH842" s="4"/>
      <c r="BI842" s="3">
        <v>695.2</v>
      </c>
      <c r="BJ842" s="3">
        <v>32.85</v>
      </c>
      <c r="BK842" s="3">
        <v>6.35</v>
      </c>
      <c r="BL842" s="3"/>
      <c r="BM842" s="3"/>
      <c r="BN842" s="3"/>
      <c r="BO842" s="3">
        <v>-52.14</v>
      </c>
      <c r="BP842" s="3">
        <v>-34.76</v>
      </c>
      <c r="BQ842" s="3"/>
      <c r="BR842" s="3">
        <v>-695.2</v>
      </c>
      <c r="BS842" s="3">
        <f t="shared" si="70"/>
        <v>695.2</v>
      </c>
      <c r="BT842" s="3">
        <f t="shared" si="66"/>
        <v>0</v>
      </c>
      <c r="BU842" s="3"/>
      <c r="BV842" s="3"/>
      <c r="BW842" s="3"/>
      <c r="BX842" s="3"/>
      <c r="BY842" s="3"/>
      <c r="BZ842" s="3"/>
      <c r="CA842" s="4"/>
      <c r="CB842" s="3"/>
      <c r="CC842" s="3"/>
      <c r="CD842" s="3"/>
      <c r="CE842" s="3"/>
      <c r="CF842" s="3"/>
      <c r="CG842" s="3"/>
      <c r="CH842" s="3"/>
      <c r="CI842" s="3">
        <v>-115.87</v>
      </c>
      <c r="CJ842" s="4">
        <v>2</v>
      </c>
      <c r="CK842" s="3"/>
      <c r="CL842" s="3">
        <v>-117.46</v>
      </c>
      <c r="CM842" s="3"/>
      <c r="CN842" s="3">
        <v>0</v>
      </c>
      <c r="CO842" s="3"/>
      <c r="CP842" s="3">
        <v>124.65</v>
      </c>
      <c r="CQ842" s="3"/>
      <c r="CR842" s="3"/>
    </row>
    <row r="843" spans="1:96" ht="15" customHeight="1" x14ac:dyDescent="0.15">
      <c r="A843" s="1" t="s">
        <v>1097</v>
      </c>
      <c r="B843" s="1" t="s">
        <v>518</v>
      </c>
      <c r="C843" s="1" t="s">
        <v>1106</v>
      </c>
      <c r="D843" s="1" t="str">
        <f>VLOOKUP(B843,VALIDAÇÃO!$B$2:$C$12,2,0)</f>
        <v>OASIS</v>
      </c>
      <c r="E843" s="1" t="s">
        <v>172</v>
      </c>
      <c r="F843" s="1" t="str">
        <f>VLOOKUP(E843,'[1]MAIO 25'!$D$2:$E$876,2,0)</f>
        <v>Masculino</v>
      </c>
      <c r="G843" s="1" t="str">
        <f>VLOOKUP(H843,VALIDAÇÃO!$F$2:$G$83,2,0)</f>
        <v>DIRETO</v>
      </c>
      <c r="H843" s="1" t="s">
        <v>1518</v>
      </c>
      <c r="I843" s="1" t="s">
        <v>847</v>
      </c>
      <c r="J843" s="15">
        <v>45693</v>
      </c>
      <c r="K843" s="15"/>
      <c r="L843" s="2">
        <v>1070.29</v>
      </c>
      <c r="M843" s="2" t="e">
        <f>W843+X843+Y843+Z843+AA843+AB843+AC843+AD843+AE843+AF843+AH843+AJ843+AK843+AL843+AM843+AN843+AO843+AP843+AR843+AT843+AV843++AX843+AY843+AZ843+BA843+BG843+BJ843+BO843+BP843+BQ843+BV843+BW843+BX843+BZ843+CB843+CC843+CD843+CE843+CF843+CH843+CI843+CL843+CN843+BT843+BC843+BE843+BN843+BU843+CQ843+#REF!+CR843+CG843</f>
        <v>#REF!</v>
      </c>
      <c r="N843" s="2">
        <f>(V843+BR843)</f>
        <v>1042.8</v>
      </c>
      <c r="O843" s="2" t="e">
        <f t="shared" si="67"/>
        <v>#REF!</v>
      </c>
      <c r="P843" s="2" t="e">
        <f>O843+BS843</f>
        <v>#REF!</v>
      </c>
      <c r="Q843" s="2" t="e">
        <f t="shared" si="68"/>
        <v>#REF!</v>
      </c>
      <c r="R843" s="2" t="e">
        <f t="shared" si="69"/>
        <v>#REF!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4"/>
      <c r="AH843" s="3"/>
      <c r="AI843" s="3"/>
      <c r="AJ843" s="3"/>
      <c r="AK843" s="3">
        <v>1.02</v>
      </c>
      <c r="AL843" s="3"/>
      <c r="AM843" s="3"/>
      <c r="AN843" s="3"/>
      <c r="AO843" s="3"/>
      <c r="AP843" s="3">
        <v>214.88</v>
      </c>
      <c r="AQ843" s="4">
        <v>960</v>
      </c>
      <c r="AR843" s="3"/>
      <c r="AS843" s="4">
        <v>225.14</v>
      </c>
      <c r="AT843" s="3"/>
      <c r="AU843" s="4"/>
      <c r="AV843" s="3">
        <v>5.32</v>
      </c>
      <c r="AW843" s="4">
        <v>0</v>
      </c>
      <c r="AX843" s="3">
        <v>104.52</v>
      </c>
      <c r="AY843" s="3"/>
      <c r="AZ843" s="3"/>
      <c r="BA843" s="3">
        <v>20.100000000000001</v>
      </c>
      <c r="BB843" s="3"/>
      <c r="BC843" s="3"/>
      <c r="BD843" s="4"/>
      <c r="BE843" s="3"/>
      <c r="BF843" s="4"/>
      <c r="BG843" s="3"/>
      <c r="BH843" s="4"/>
      <c r="BI843" s="3">
        <v>695.2</v>
      </c>
      <c r="BJ843" s="3">
        <v>41.32</v>
      </c>
      <c r="BK843" s="3">
        <v>15.34</v>
      </c>
      <c r="BL843" s="3"/>
      <c r="BM843" s="3"/>
      <c r="BN843" s="3"/>
      <c r="BO843" s="3">
        <v>-52.14</v>
      </c>
      <c r="BP843" s="3">
        <v>-34.76</v>
      </c>
      <c r="BQ843" s="3">
        <v>-104.28</v>
      </c>
      <c r="BR843" s="3">
        <v>-695.2</v>
      </c>
      <c r="BS843" s="3">
        <f t="shared" si="70"/>
        <v>695.2</v>
      </c>
      <c r="BT843" s="3">
        <f t="shared" si="66"/>
        <v>0</v>
      </c>
      <c r="BU843" s="3"/>
      <c r="BV843" s="3"/>
      <c r="BW843" s="3"/>
      <c r="BX843" s="3"/>
      <c r="BY843" s="3"/>
      <c r="BZ843" s="3"/>
      <c r="CA843" s="4"/>
      <c r="CB843" s="3"/>
      <c r="CC843" s="3"/>
      <c r="CD843" s="3"/>
      <c r="CE843" s="3"/>
      <c r="CF843" s="3"/>
      <c r="CG843" s="3"/>
      <c r="CH843" s="3"/>
      <c r="CI843" s="3"/>
      <c r="CJ843" s="4"/>
      <c r="CK843" s="3"/>
      <c r="CL843" s="3">
        <v>-168.49</v>
      </c>
      <c r="CM843" s="3"/>
      <c r="CN843" s="3">
        <v>0</v>
      </c>
      <c r="CO843" s="3"/>
      <c r="CP843" s="3">
        <v>170.01</v>
      </c>
      <c r="CQ843" s="3"/>
      <c r="CR843" s="3"/>
    </row>
    <row r="844" spans="1:96" ht="15" customHeight="1" x14ac:dyDescent="0.15">
      <c r="A844" s="1" t="s">
        <v>851</v>
      </c>
      <c r="B844" s="1" t="s">
        <v>633</v>
      </c>
      <c r="C844" s="1" t="s">
        <v>1398</v>
      </c>
      <c r="D844" s="1" t="str">
        <f>VLOOKUP(B844,VALIDAÇÃO!$B$2:$C$12,2,0)</f>
        <v>ESSENZA</v>
      </c>
      <c r="E844" s="1" t="s">
        <v>703</v>
      </c>
      <c r="F844" s="1" t="str">
        <f>VLOOKUP(E844,'[1]MAIO 25'!$D$2:$E$876,2,0)</f>
        <v>Masculino</v>
      </c>
      <c r="G844" s="1" t="str">
        <f>VLOOKUP(H844,VALIDAÇÃO!$F$2:$G$83,2,0)</f>
        <v>DIRETO</v>
      </c>
      <c r="H844" s="1" t="s">
        <v>1518</v>
      </c>
      <c r="I844" s="1" t="s">
        <v>847</v>
      </c>
      <c r="J844" s="15">
        <v>45384</v>
      </c>
      <c r="K844" s="15"/>
      <c r="L844" s="2">
        <v>2021.97</v>
      </c>
      <c r="M844" s="2" t="e">
        <f>W844+X844+Y844+Z844+AA844+AB844+AC844+AD844+AE844+AF844+AH844+AJ844+AK844+AL844+AM844+AN844+AO844+AP844+AR844+AT844+AV844++AX844+AY844+AZ844+BA844+BG844+BJ844+BO844+BP844+BQ844+BV844+BW844+BX844+BZ844+CB844+CC844+CD844+CE844+CF844+CH844+CI844+CL844+CN844+BT844+BC844+BE844+BN844+BU844+CQ844+#REF!+CR844+CG844</f>
        <v>#REF!</v>
      </c>
      <c r="N844" s="2">
        <f>(V844+BR844)</f>
        <v>1042.8</v>
      </c>
      <c r="O844" s="2" t="e">
        <f t="shared" si="67"/>
        <v>#REF!</v>
      </c>
      <c r="P844" s="2" t="e">
        <f>O844+BS844</f>
        <v>#REF!</v>
      </c>
      <c r="Q844" s="2" t="e">
        <f t="shared" si="68"/>
        <v>#REF!</v>
      </c>
      <c r="R844" s="2" t="e">
        <f t="shared" si="69"/>
        <v>#REF!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4"/>
      <c r="AH844" s="3"/>
      <c r="AI844" s="3"/>
      <c r="AJ844" s="3"/>
      <c r="AK844" s="3">
        <v>8.86</v>
      </c>
      <c r="AL844" s="3"/>
      <c r="AM844" s="3"/>
      <c r="AN844" s="3"/>
      <c r="AO844" s="3"/>
      <c r="AP844" s="3">
        <v>219.61</v>
      </c>
      <c r="AQ844" s="4">
        <v>981.14</v>
      </c>
      <c r="AR844" s="3">
        <v>323.02</v>
      </c>
      <c r="AS844" s="4"/>
      <c r="AT844" s="3"/>
      <c r="AU844" s="4"/>
      <c r="AV844" s="3">
        <v>46.080000000000013</v>
      </c>
      <c r="AW844" s="4"/>
      <c r="AX844" s="3">
        <v>250</v>
      </c>
      <c r="AY844" s="3"/>
      <c r="AZ844" s="3"/>
      <c r="BA844" s="3">
        <v>48.08</v>
      </c>
      <c r="BB844" s="3"/>
      <c r="BC844" s="3"/>
      <c r="BD844" s="4"/>
      <c r="BE844" s="3"/>
      <c r="BF844" s="4"/>
      <c r="BG844" s="3">
        <v>276.8</v>
      </c>
      <c r="BH844" s="4">
        <v>1051.1400000000001</v>
      </c>
      <c r="BI844" s="3">
        <v>303.60000000000002</v>
      </c>
      <c r="BJ844" s="3">
        <v>157.58000000000001</v>
      </c>
      <c r="BK844" s="3"/>
      <c r="BL844" s="3"/>
      <c r="BM844" s="3"/>
      <c r="BN844" s="3"/>
      <c r="BO844" s="3">
        <v>-52.14</v>
      </c>
      <c r="BP844" s="3">
        <v>-34.76</v>
      </c>
      <c r="BQ844" s="3"/>
      <c r="BR844" s="3">
        <v>-695.2</v>
      </c>
      <c r="BS844" s="3">
        <f t="shared" si="70"/>
        <v>695.2</v>
      </c>
      <c r="BT844" s="3">
        <f t="shared" si="66"/>
        <v>-391.6</v>
      </c>
      <c r="BU844" s="3"/>
      <c r="BV844" s="3"/>
      <c r="BW844" s="3"/>
      <c r="BX844" s="3"/>
      <c r="BY844" s="3"/>
      <c r="BZ844" s="3"/>
      <c r="CA844" s="4"/>
      <c r="CB844" s="3"/>
      <c r="CC844" s="3"/>
      <c r="CD844" s="3"/>
      <c r="CE844" s="3"/>
      <c r="CF844" s="3"/>
      <c r="CG844" s="3"/>
      <c r="CH844" s="3"/>
      <c r="CI844" s="3"/>
      <c r="CJ844" s="4"/>
      <c r="CK844" s="3"/>
      <c r="CL844" s="3">
        <v>-261.56</v>
      </c>
      <c r="CM844" s="3"/>
      <c r="CN844" s="3">
        <v>-2.4</v>
      </c>
      <c r="CO844" s="3"/>
      <c r="CP844" s="3">
        <v>245.44</v>
      </c>
      <c r="CQ844" s="3"/>
      <c r="CR844" s="3"/>
    </row>
    <row r="845" spans="1:96" ht="15" customHeight="1" x14ac:dyDescent="0.15">
      <c r="A845" s="1" t="s">
        <v>845</v>
      </c>
      <c r="B845" s="1" t="s">
        <v>55</v>
      </c>
      <c r="C845" s="1" t="s">
        <v>857</v>
      </c>
      <c r="D845" s="1" t="str">
        <f>VLOOKUP(B845,VALIDAÇÃO!$B$2:$C$12,2,0)</f>
        <v>UNIQUE</v>
      </c>
      <c r="E845" s="1" t="s">
        <v>785</v>
      </c>
      <c r="F845" s="1" t="str">
        <f>VLOOKUP(E845,'[1]MAIO 25'!$D$2:$E$876,2,0)</f>
        <v>Masculino</v>
      </c>
      <c r="G845" s="1" t="str">
        <f>VLOOKUP(H845,VALIDAÇÃO!$F$2:$G$83,2,0)</f>
        <v>INDIRETO</v>
      </c>
      <c r="H845" s="1" t="s">
        <v>367</v>
      </c>
      <c r="I845" s="1" t="s">
        <v>847</v>
      </c>
      <c r="J845" s="15">
        <v>45726</v>
      </c>
      <c r="K845" s="15"/>
      <c r="L845" s="2">
        <v>924.8</v>
      </c>
      <c r="M845" s="2" t="e">
        <f>W845+X845+Y845+Z845+AA845+AB845+AC845+AD845+AE845+AF845+AH845+AJ845+AK845+AL845+AM845+AN845+AO845+AP845+AR845+AT845+AV845++AX845+AY845+AZ845+BA845+BG845+BJ845+BO845+BP845+BQ845+BV845+BW845+BX845+BZ845+CB845+CC845+CD845+CE845+CF845+CH845+CI845+CL845+CN845+BT845+BC845+BE845+BN845+BU845+CQ845+#REF!+CR845+CG845</f>
        <v>#REF!</v>
      </c>
      <c r="N845" s="2">
        <f>(V845+BR845)</f>
        <v>-520</v>
      </c>
      <c r="O845" s="2" t="e">
        <f t="shared" si="67"/>
        <v>#REF!</v>
      </c>
      <c r="P845" s="2" t="e">
        <f>O845+BS845</f>
        <v>#REF!</v>
      </c>
      <c r="Q845" s="2" t="e">
        <f t="shared" si="68"/>
        <v>#REF!</v>
      </c>
      <c r="R845" s="2" t="e">
        <f t="shared" si="69"/>
        <v>#REF!</v>
      </c>
      <c r="S845" s="2">
        <v>1300</v>
      </c>
      <c r="T845" s="3"/>
      <c r="U845" s="4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>
        <v>144.80000000000001</v>
      </c>
      <c r="AG845" s="4"/>
      <c r="AH845" s="3"/>
      <c r="AI845" s="3"/>
      <c r="AJ845" s="3"/>
      <c r="AK845" s="3"/>
      <c r="AL845" s="3"/>
      <c r="AM845" s="3"/>
      <c r="AN845" s="3"/>
      <c r="AO845" s="3"/>
      <c r="AP845" s="3"/>
      <c r="AQ845" s="4"/>
      <c r="AR845" s="3"/>
      <c r="AS845" s="4">
        <v>617.16999999999996</v>
      </c>
      <c r="AT845" s="3"/>
      <c r="AU845" s="4"/>
      <c r="AV845" s="3"/>
      <c r="AW845" s="4">
        <v>0</v>
      </c>
      <c r="AX845" s="3"/>
      <c r="AY845" s="3"/>
      <c r="AZ845" s="3"/>
      <c r="BA845" s="3"/>
      <c r="BB845" s="3"/>
      <c r="BC845" s="3"/>
      <c r="BD845" s="4"/>
      <c r="BE845" s="3"/>
      <c r="BF845" s="4"/>
      <c r="BG845" s="3"/>
      <c r="BH845" s="4"/>
      <c r="BI845" s="3">
        <v>924</v>
      </c>
      <c r="BJ845" s="3"/>
      <c r="BK845" s="3">
        <v>145.41999999999999</v>
      </c>
      <c r="BL845" s="3"/>
      <c r="BM845" s="3"/>
      <c r="BN845" s="3"/>
      <c r="BO845" s="3"/>
      <c r="BP845" s="3"/>
      <c r="BQ845" s="3"/>
      <c r="BR845" s="3">
        <v>-520</v>
      </c>
      <c r="BS845" s="3">
        <f t="shared" si="70"/>
        <v>520</v>
      </c>
      <c r="BT845" s="3">
        <f t="shared" si="66"/>
        <v>404</v>
      </c>
      <c r="BU845" s="3"/>
      <c r="BV845" s="3"/>
      <c r="BW845" s="3"/>
      <c r="BX845" s="3"/>
      <c r="BY845" s="3"/>
      <c r="BZ845" s="3"/>
      <c r="CA845" s="4"/>
      <c r="CB845" s="3"/>
      <c r="CC845" s="3"/>
      <c r="CD845" s="3"/>
      <c r="CE845" s="3"/>
      <c r="CF845" s="3"/>
      <c r="CG845" s="3"/>
      <c r="CH845" s="3"/>
      <c r="CI845" s="3"/>
      <c r="CJ845" s="4"/>
      <c r="CK845" s="3"/>
      <c r="CL845" s="3"/>
      <c r="CM845" s="3"/>
      <c r="CN845" s="3"/>
      <c r="CO845" s="3"/>
      <c r="CP845" s="3"/>
      <c r="CQ845" s="3"/>
      <c r="CR845" s="3"/>
    </row>
    <row r="846" spans="1:96" ht="15" customHeight="1" x14ac:dyDescent="0.15">
      <c r="A846" s="1" t="s">
        <v>845</v>
      </c>
      <c r="B846" s="1" t="s">
        <v>55</v>
      </c>
      <c r="C846" s="1" t="s">
        <v>1399</v>
      </c>
      <c r="D846" s="1" t="str">
        <f>VLOOKUP(B846,VALIDAÇÃO!$B$2:$C$12,2,0)</f>
        <v>UNIQUE</v>
      </c>
      <c r="E846" s="1" t="s">
        <v>1799</v>
      </c>
      <c r="F846" s="1" t="e">
        <f>VLOOKUP(E846,'[1]MAIO 25'!$D$2:$E$876,2,0)</f>
        <v>#N/A</v>
      </c>
      <c r="G846" s="1" t="str">
        <f>VLOOKUP(H846,VALIDAÇÃO!$F$2:$G$83,2,0)</f>
        <v>INDIRETO</v>
      </c>
      <c r="H846" s="1" t="s">
        <v>431</v>
      </c>
      <c r="I846" s="1" t="s">
        <v>847</v>
      </c>
      <c r="J846" s="15">
        <v>45769</v>
      </c>
      <c r="K846" s="15"/>
      <c r="L846" s="2">
        <v>822.8</v>
      </c>
      <c r="M846" s="2" t="e">
        <f>W846+X846+Y846+Z846+AA846+AB846+AC846+AD846+AE846+AF846+AH846+AJ846+AK846+AL846+AM846+AN846+AO846+AP846+AR846+AT846+AV846++AX846+AY846+AZ846+BA846+BG846+BJ846+BO846+BP846+BQ846+BV846+BW846+BX846+BZ846+CB846+CC846+CD846+CE846+CF846+CH846+CI846+CL846+CN846+BT846+BC846+BE846+BN846+BU846+CQ846+#REF!+CR846+CG846</f>
        <v>#REF!</v>
      </c>
      <c r="N846" s="2">
        <f>(V846+BR846)</f>
        <v>-452</v>
      </c>
      <c r="O846" s="2" t="e">
        <f t="shared" si="67"/>
        <v>#REF!</v>
      </c>
      <c r="P846" s="2" t="e">
        <f>O846+BS846</f>
        <v>#REF!</v>
      </c>
      <c r="Q846" s="2" t="e">
        <f t="shared" si="68"/>
        <v>#REF!</v>
      </c>
      <c r="R846" s="2" t="e">
        <f t="shared" si="69"/>
        <v>#REF!</v>
      </c>
      <c r="S846" s="2">
        <v>1130</v>
      </c>
      <c r="T846" s="3"/>
      <c r="U846" s="4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>
        <v>144.80000000000001</v>
      </c>
      <c r="AG846" s="4"/>
      <c r="AH846" s="3"/>
      <c r="AI846" s="3"/>
      <c r="AJ846" s="3"/>
      <c r="AK846" s="3"/>
      <c r="AL846" s="3"/>
      <c r="AM846" s="3"/>
      <c r="AN846" s="3"/>
      <c r="AO846" s="3"/>
      <c r="AP846" s="3"/>
      <c r="AQ846" s="4"/>
      <c r="AR846" s="3"/>
      <c r="AS846" s="4">
        <v>38.19</v>
      </c>
      <c r="AT846" s="3"/>
      <c r="AU846" s="4"/>
      <c r="AV846" s="3"/>
      <c r="AW846" s="4">
        <v>0</v>
      </c>
      <c r="AX846" s="3"/>
      <c r="AY846" s="3"/>
      <c r="AZ846" s="3"/>
      <c r="BA846" s="3"/>
      <c r="BB846" s="3"/>
      <c r="BC846" s="3"/>
      <c r="BD846" s="4"/>
      <c r="BE846" s="3"/>
      <c r="BF846" s="4"/>
      <c r="BG846" s="3"/>
      <c r="BH846" s="4"/>
      <c r="BI846" s="3">
        <v>695.2</v>
      </c>
      <c r="BJ846" s="3"/>
      <c r="BK846" s="3">
        <v>23.58</v>
      </c>
      <c r="BL846" s="3"/>
      <c r="BM846" s="3"/>
      <c r="BN846" s="3"/>
      <c r="BO846" s="3"/>
      <c r="BP846" s="3"/>
      <c r="BQ846" s="3"/>
      <c r="BR846" s="3">
        <v>-452</v>
      </c>
      <c r="BS846" s="3">
        <f t="shared" si="70"/>
        <v>452</v>
      </c>
      <c r="BT846" s="3">
        <f t="shared" si="66"/>
        <v>243.20000000000005</v>
      </c>
      <c r="BU846" s="3"/>
      <c r="BV846" s="3"/>
      <c r="BW846" s="3"/>
      <c r="BX846" s="3"/>
      <c r="BY846" s="3"/>
      <c r="BZ846" s="3"/>
      <c r="CA846" s="4"/>
      <c r="CB846" s="3"/>
      <c r="CC846" s="3"/>
      <c r="CD846" s="3"/>
      <c r="CE846" s="3"/>
      <c r="CF846" s="3"/>
      <c r="CG846" s="3"/>
      <c r="CH846" s="3"/>
      <c r="CI846" s="3"/>
      <c r="CJ846" s="4"/>
      <c r="CK846" s="3"/>
      <c r="CL846" s="3"/>
      <c r="CM846" s="3"/>
      <c r="CN846" s="3"/>
      <c r="CO846" s="3"/>
      <c r="CP846" s="3"/>
      <c r="CQ846" s="3"/>
      <c r="CR846" s="3"/>
    </row>
    <row r="847" spans="1:96" ht="15" customHeight="1" x14ac:dyDescent="0.15">
      <c r="A847" s="1" t="s">
        <v>865</v>
      </c>
      <c r="B847" s="1" t="s">
        <v>671</v>
      </c>
      <c r="C847" s="1" t="s">
        <v>1400</v>
      </c>
      <c r="D847" s="1" t="str">
        <f>VLOOKUP(B847,VALIDAÇÃO!$B$2:$C$12,2,0)</f>
        <v>VIVANT</v>
      </c>
      <c r="E847" s="1" t="s">
        <v>723</v>
      </c>
      <c r="F847" s="1" t="str">
        <f>VLOOKUP(E847,'[1]MAIO 25'!$D$2:$E$876,2,0)</f>
        <v>Masculino</v>
      </c>
      <c r="G847" s="1" t="str">
        <f>VLOOKUP(H847,VALIDAÇÃO!$F$2:$G$83,2,0)</f>
        <v>DIRETO</v>
      </c>
      <c r="H847" s="1" t="s">
        <v>130</v>
      </c>
      <c r="I847" s="1" t="s">
        <v>867</v>
      </c>
      <c r="J847" s="15">
        <v>45419</v>
      </c>
      <c r="K847" s="15"/>
      <c r="L847" s="2">
        <v>2437.62</v>
      </c>
      <c r="M847" s="2" t="e">
        <f>W847+X847+Y847+Z847+AA847+AB847+AC847+AD847+AE847+AF847+AH847+AJ847+AK847+AL847+AM847+AN847+AO847+AP847+AR847+AT847+AV847++AX847+AY847+AZ847+BA847+BG847+BJ847+BO847+BP847+BQ847+BV847+BW847+BX847+BZ847+CB847+CC847+CD847+CE847+CF847+CH847+CI847+CL847+CN847+BT847+BC847+BE847+BN847+BU847+CQ847+#REF!+CR847+CG847</f>
        <v>#REF!</v>
      </c>
      <c r="N847" s="2">
        <f>(V847+BR847)</f>
        <v>1386</v>
      </c>
      <c r="O847" s="2" t="e">
        <f t="shared" si="67"/>
        <v>#REF!</v>
      </c>
      <c r="P847" s="2" t="e">
        <f>O847+BS847</f>
        <v>#REF!</v>
      </c>
      <c r="Q847" s="2" t="e">
        <f t="shared" si="68"/>
        <v>#REF!</v>
      </c>
      <c r="R847" s="2" t="e">
        <f t="shared" si="69"/>
        <v>#REF!</v>
      </c>
      <c r="S847" s="2">
        <v>2310</v>
      </c>
      <c r="T847" s="3"/>
      <c r="U847" s="4"/>
      <c r="V847" s="3">
        <v>2310</v>
      </c>
      <c r="W847" s="3"/>
      <c r="X847" s="3"/>
      <c r="Y847" s="3"/>
      <c r="Z847" s="3"/>
      <c r="AA847" s="3"/>
      <c r="AB847" s="3"/>
      <c r="AC847" s="3">
        <v>55.62</v>
      </c>
      <c r="AD847" s="3"/>
      <c r="AE847" s="3"/>
      <c r="AF847" s="3"/>
      <c r="AG847" s="4"/>
      <c r="AH847" s="3"/>
      <c r="AI847" s="3"/>
      <c r="AJ847" s="3"/>
      <c r="AK847" s="3">
        <v>11.24</v>
      </c>
      <c r="AL847" s="3"/>
      <c r="AM847" s="3"/>
      <c r="AN847" s="3"/>
      <c r="AO847" s="3"/>
      <c r="AP847" s="3">
        <v>276.38</v>
      </c>
      <c r="AQ847" s="4">
        <v>929</v>
      </c>
      <c r="AR847" s="3">
        <v>505.45</v>
      </c>
      <c r="AS847" s="4">
        <v>173.14</v>
      </c>
      <c r="AT847" s="3"/>
      <c r="AU847" s="4"/>
      <c r="AV847" s="3">
        <v>58.46</v>
      </c>
      <c r="AW847" s="4"/>
      <c r="AX847" s="3">
        <v>419.5</v>
      </c>
      <c r="AY847" s="3"/>
      <c r="AZ847" s="3"/>
      <c r="BA847" s="3">
        <v>80.67</v>
      </c>
      <c r="BB847" s="3"/>
      <c r="BC847" s="3"/>
      <c r="BD847" s="4"/>
      <c r="BE847" s="3"/>
      <c r="BF847" s="4"/>
      <c r="BG847" s="3"/>
      <c r="BH847" s="4"/>
      <c r="BI847" s="3">
        <v>695.2</v>
      </c>
      <c r="BJ847" s="3">
        <v>150.35</v>
      </c>
      <c r="BK847" s="3">
        <v>11.79</v>
      </c>
      <c r="BL847" s="3"/>
      <c r="BM847" s="3"/>
      <c r="BN847" s="3"/>
      <c r="BO847" s="3">
        <v>-69.3</v>
      </c>
      <c r="BP847" s="3">
        <v>-46.2</v>
      </c>
      <c r="BQ847" s="3"/>
      <c r="BR847" s="3">
        <v>-924</v>
      </c>
      <c r="BS847" s="3">
        <f t="shared" si="70"/>
        <v>924</v>
      </c>
      <c r="BT847" s="3">
        <f t="shared" si="66"/>
        <v>-228.79999999999995</v>
      </c>
      <c r="BU847" s="3"/>
      <c r="BV847" s="3"/>
      <c r="BW847" s="3"/>
      <c r="BX847" s="3"/>
      <c r="BY847" s="3"/>
      <c r="BZ847" s="3"/>
      <c r="CA847" s="4"/>
      <c r="CB847" s="3"/>
      <c r="CC847" s="3"/>
      <c r="CD847" s="3"/>
      <c r="CE847" s="3"/>
      <c r="CF847" s="3"/>
      <c r="CG847" s="3"/>
      <c r="CH847" s="3"/>
      <c r="CI847" s="3"/>
      <c r="CJ847" s="4"/>
      <c r="CK847" s="3"/>
      <c r="CL847" s="3">
        <v>-350.85</v>
      </c>
      <c r="CM847" s="3"/>
      <c r="CN847" s="3">
        <v>-39.700000000000003</v>
      </c>
      <c r="CO847" s="3"/>
      <c r="CP847" s="3">
        <v>304.95999999999998</v>
      </c>
      <c r="CQ847" s="3"/>
      <c r="CR847" s="3"/>
    </row>
    <row r="848" spans="1:96" ht="15" customHeight="1" x14ac:dyDescent="0.15">
      <c r="A848" s="1" t="s">
        <v>955</v>
      </c>
      <c r="B848" s="1" t="s">
        <v>275</v>
      </c>
      <c r="C848" s="1" t="s">
        <v>1213</v>
      </c>
      <c r="D848" s="1" t="str">
        <f>VLOOKUP(B848,VALIDAÇÃO!$B$2:$C$12,2,0)</f>
        <v>ÂNGELA</v>
      </c>
      <c r="E848" s="1" t="s">
        <v>298</v>
      </c>
      <c r="F848" s="1" t="str">
        <f>VLOOKUP(E848,'[1]MAIO 25'!$D$2:$E$876,2,0)</f>
        <v>Masculino</v>
      </c>
      <c r="G848" s="1" t="str">
        <f>VLOOKUP(H848,VALIDAÇÃO!$F$2:$G$83,2,0)</f>
        <v>DIRETO</v>
      </c>
      <c r="H848" s="1" t="s">
        <v>1518</v>
      </c>
      <c r="I848" s="1" t="s">
        <v>847</v>
      </c>
      <c r="J848" s="15">
        <v>45750</v>
      </c>
      <c r="K848" s="15"/>
      <c r="L848" s="2">
        <v>1432.81</v>
      </c>
      <c r="M848" s="2" t="e">
        <f>W848+X848+Y848+Z848+AA848+AB848+AC848+AD848+AE848+AF848+AH848+AJ848+AK848+AL848+AM848+AN848+AO848+AP848+AR848+AT848+AV848++AX848+AY848+AZ848+BA848+BG848+BJ848+BO848+BP848+BQ848+BV848+BW848+BX848+BZ848+CB848+CC848+CD848+CE848+CF848+CH848+CI848+CL848+CN848+BT848+BC848+BE848+BN848+BU848+CQ848+#REF!+CR848+CG848</f>
        <v>#REF!</v>
      </c>
      <c r="N848" s="2">
        <f>(V848+BR848)</f>
        <v>782.8</v>
      </c>
      <c r="O848" s="2" t="e">
        <f t="shared" si="67"/>
        <v>#REF!</v>
      </c>
      <c r="P848" s="2" t="e">
        <f>O848+BS848</f>
        <v>#REF!</v>
      </c>
      <c r="Q848" s="2" t="e">
        <f t="shared" si="68"/>
        <v>#REF!</v>
      </c>
      <c r="R848" s="2" t="e">
        <f t="shared" si="69"/>
        <v>#REF!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4"/>
      <c r="AH848" s="3"/>
      <c r="AI848" s="3"/>
      <c r="AJ848" s="3"/>
      <c r="AK848" s="3">
        <v>1.62</v>
      </c>
      <c r="AL848" s="3"/>
      <c r="AM848" s="3"/>
      <c r="AN848" s="3">
        <v>260</v>
      </c>
      <c r="AO848" s="3"/>
      <c r="AP848" s="3"/>
      <c r="AQ848" s="4"/>
      <c r="AR848" s="3">
        <v>57.97</v>
      </c>
      <c r="AS848" s="4">
        <v>150</v>
      </c>
      <c r="AT848" s="3"/>
      <c r="AU848" s="4"/>
      <c r="AV848" s="3">
        <v>8.41</v>
      </c>
      <c r="AW848" s="4">
        <v>0</v>
      </c>
      <c r="AX848" s="3">
        <v>612.54</v>
      </c>
      <c r="AY848" s="3"/>
      <c r="AZ848" s="3"/>
      <c r="BA848" s="3">
        <v>117.8</v>
      </c>
      <c r="BB848" s="3"/>
      <c r="BC848" s="3">
        <v>-23.96</v>
      </c>
      <c r="BD848" s="4">
        <v>182</v>
      </c>
      <c r="BE848" s="3"/>
      <c r="BF848" s="4"/>
      <c r="BG848" s="3"/>
      <c r="BH848" s="4"/>
      <c r="BI848" s="3">
        <v>695.2</v>
      </c>
      <c r="BJ848" s="3">
        <v>11.15</v>
      </c>
      <c r="BK848" s="3">
        <v>8.39</v>
      </c>
      <c r="BL848" s="3"/>
      <c r="BM848" s="3"/>
      <c r="BN848" s="3"/>
      <c r="BO848" s="3">
        <v>-52.14</v>
      </c>
      <c r="BP848" s="3">
        <v>-34.76</v>
      </c>
      <c r="BQ848" s="3">
        <v>-104.28</v>
      </c>
      <c r="BR848" s="3">
        <v>-955.2</v>
      </c>
      <c r="BS848" s="3">
        <f t="shared" si="70"/>
        <v>955.2</v>
      </c>
      <c r="BT848" s="3">
        <f t="shared" si="66"/>
        <v>-260</v>
      </c>
      <c r="BU848" s="3"/>
      <c r="BV848" s="3"/>
      <c r="BW848" s="3"/>
      <c r="BX848" s="3"/>
      <c r="BY848" s="3"/>
      <c r="BZ848" s="3"/>
      <c r="CA848" s="4"/>
      <c r="CB848" s="3"/>
      <c r="CC848" s="3"/>
      <c r="CD848" s="3"/>
      <c r="CE848" s="3"/>
      <c r="CF848" s="3"/>
      <c r="CG848" s="3"/>
      <c r="CH848" s="3"/>
      <c r="CI848" s="3"/>
      <c r="CJ848" s="4"/>
      <c r="CK848" s="3"/>
      <c r="CL848" s="3">
        <v>-204.34</v>
      </c>
      <c r="CM848" s="3"/>
      <c r="CN848" s="3">
        <v>0</v>
      </c>
      <c r="CO848" s="3"/>
      <c r="CP848" s="3">
        <v>201.88</v>
      </c>
      <c r="CQ848" s="3"/>
      <c r="CR848" s="3"/>
    </row>
    <row r="849" spans="1:96" ht="15" customHeight="1" x14ac:dyDescent="0.15">
      <c r="A849" s="1" t="s">
        <v>848</v>
      </c>
      <c r="B849" s="1" t="s">
        <v>574</v>
      </c>
      <c r="C849" s="1" t="s">
        <v>963</v>
      </c>
      <c r="D849" s="1" t="str">
        <f>VLOOKUP(B849,VALIDAÇÃO!$B$2:$C$12,2,0)</f>
        <v>MARIE CURIE</v>
      </c>
      <c r="E849" s="1" t="s">
        <v>417</v>
      </c>
      <c r="F849" s="1" t="str">
        <f>VLOOKUP(E849,'[1]MAIO 25'!$D$2:$E$876,2,0)</f>
        <v>Masculino</v>
      </c>
      <c r="G849" s="1" t="str">
        <f>VLOOKUP(H849,VALIDAÇÃO!$F$2:$G$83,2,0)</f>
        <v>DIRETO</v>
      </c>
      <c r="H849" s="1" t="s">
        <v>1520</v>
      </c>
      <c r="I849" s="1" t="s">
        <v>850</v>
      </c>
      <c r="J849" s="15">
        <v>45481</v>
      </c>
      <c r="K849" s="15"/>
      <c r="L849" s="2">
        <v>2022.59</v>
      </c>
      <c r="M849" s="2" t="e">
        <f>W849+X849+Y849+Z849+AA849+AB849+AC849+AD849+AE849+AF849+AH849+AJ849+AK849+AL849+AM849+AN849+AO849+AP849+AR849+AT849+AV849++AX849+AY849+AZ849+BA849+BG849+BJ849+BO849+BP849+BQ849+BV849+BW849+BX849+BZ849+CB849+CC849+CD849+CE849+CF849+CH849+CI849+CL849+CN849+BT849+BC849+BE849+BN849+BU849+CQ849+#REF!+CR849+CG849</f>
        <v>#REF!</v>
      </c>
      <c r="N849" s="2">
        <f>(V849+BR849)</f>
        <v>1386</v>
      </c>
      <c r="O849" s="2" t="e">
        <f t="shared" si="67"/>
        <v>#REF!</v>
      </c>
      <c r="P849" s="2" t="e">
        <f>O849+BS849</f>
        <v>#REF!</v>
      </c>
      <c r="Q849" s="2" t="e">
        <f t="shared" si="68"/>
        <v>#REF!</v>
      </c>
      <c r="R849" s="2" t="e">
        <f t="shared" si="69"/>
        <v>#REF!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4"/>
      <c r="AH849" s="3"/>
      <c r="AI849" s="3"/>
      <c r="AJ849" s="3"/>
      <c r="AK849" s="3">
        <v>1.03</v>
      </c>
      <c r="AL849" s="3"/>
      <c r="AM849" s="3"/>
      <c r="AN849" s="3"/>
      <c r="AO849" s="3"/>
      <c r="AP849" s="3"/>
      <c r="AQ849" s="4"/>
      <c r="AR849" s="3">
        <v>37.49</v>
      </c>
      <c r="AS849" s="4">
        <v>2365.14</v>
      </c>
      <c r="AT849" s="3"/>
      <c r="AU849" s="4"/>
      <c r="AV849" s="3">
        <v>5.34</v>
      </c>
      <c r="AW849" s="4">
        <v>0</v>
      </c>
      <c r="AX849" s="3">
        <v>798.89</v>
      </c>
      <c r="AY849" s="3"/>
      <c r="AZ849" s="3"/>
      <c r="BA849" s="3">
        <v>153.63</v>
      </c>
      <c r="BB849" s="3"/>
      <c r="BC849" s="3"/>
      <c r="BD849" s="4"/>
      <c r="BE849" s="3"/>
      <c r="BF849" s="4"/>
      <c r="BG849" s="3"/>
      <c r="BH849" s="4"/>
      <c r="BI849" s="3">
        <v>695.2</v>
      </c>
      <c r="BJ849" s="3">
        <v>7.21</v>
      </c>
      <c r="BK849" s="3">
        <v>227.35</v>
      </c>
      <c r="BL849" s="3"/>
      <c r="BM849" s="3"/>
      <c r="BN849" s="3"/>
      <c r="BO849" s="3">
        <v>-69.3</v>
      </c>
      <c r="BP849" s="3">
        <v>-46.2</v>
      </c>
      <c r="BQ849" s="3"/>
      <c r="BR849" s="3">
        <v>-924</v>
      </c>
      <c r="BS849" s="3">
        <f t="shared" si="70"/>
        <v>924</v>
      </c>
      <c r="BT849" s="3">
        <f t="shared" si="66"/>
        <v>-228.79999999999995</v>
      </c>
      <c r="BU849" s="3"/>
      <c r="BV849" s="3"/>
      <c r="BW849" s="3"/>
      <c r="BX849" s="3"/>
      <c r="BY849" s="3"/>
      <c r="BZ849" s="3"/>
      <c r="CA849" s="4"/>
      <c r="CB849" s="3"/>
      <c r="CC849" s="3"/>
      <c r="CD849" s="3"/>
      <c r="CE849" s="3"/>
      <c r="CF849" s="3"/>
      <c r="CG849" s="3"/>
      <c r="CH849" s="3"/>
      <c r="CI849" s="3"/>
      <c r="CJ849" s="4"/>
      <c r="CK849" s="3"/>
      <c r="CL849" s="3">
        <v>-291.02999999999997</v>
      </c>
      <c r="CM849" s="3"/>
      <c r="CN849" s="3">
        <v>-16.09</v>
      </c>
      <c r="CO849" s="3"/>
      <c r="CP849" s="3">
        <v>265.08</v>
      </c>
      <c r="CQ849" s="3"/>
      <c r="CR849" s="3"/>
    </row>
    <row r="850" spans="1:96" ht="15" customHeight="1" x14ac:dyDescent="0.15">
      <c r="A850" s="1" t="s">
        <v>855</v>
      </c>
      <c r="B850" s="1" t="s">
        <v>509</v>
      </c>
      <c r="C850" s="1" t="s">
        <v>964</v>
      </c>
      <c r="D850" s="1" t="str">
        <f>VLOOKUP(B850,VALIDAÇÃO!$B$2:$C$12,2,0)</f>
        <v>AUGURI</v>
      </c>
      <c r="E850" s="1" t="s">
        <v>625</v>
      </c>
      <c r="F850" s="1" t="str">
        <f>VLOOKUP(E850,'[1]MAIO 25'!$D$2:$E$876,2,0)</f>
        <v>Masculino</v>
      </c>
      <c r="G850" s="1" t="str">
        <f>VLOOKUP(H850,VALIDAÇÃO!$F$2:$G$83,2,0)</f>
        <v>DIRETO</v>
      </c>
      <c r="H850" s="1" t="s">
        <v>1518</v>
      </c>
      <c r="I850" s="1" t="s">
        <v>847</v>
      </c>
      <c r="J850" s="15">
        <v>45096</v>
      </c>
      <c r="K850" s="15"/>
      <c r="L850" s="2">
        <v>2152.3000000000002</v>
      </c>
      <c r="M850" s="2" t="e">
        <f>W850+X850+Y850+Z850+AA850+AB850+AC850+AD850+AE850+AF850+AH850+AJ850+AK850+AL850+AM850+AN850+AO850+AP850+AR850+AT850+AV850++AX850+AY850+AZ850+BA850+BG850+BJ850+BO850+BP850+BQ850+BV850+BW850+BX850+BZ850+CB850+CC850+CD850+CE850+CF850+CH850+CI850+CL850+CN850+BT850+BC850+BE850+BN850+BU850+CQ850+#REF!+CR850+CG850</f>
        <v>#REF!</v>
      </c>
      <c r="N850" s="2">
        <f>(V850+BR850)</f>
        <v>1042.8</v>
      </c>
      <c r="O850" s="2" t="e">
        <f t="shared" si="67"/>
        <v>#REF!</v>
      </c>
      <c r="P850" s="2" t="e">
        <f>O850+BS850</f>
        <v>#REF!</v>
      </c>
      <c r="Q850" s="2" t="e">
        <f t="shared" si="68"/>
        <v>#REF!</v>
      </c>
      <c r="R850" s="2" t="e">
        <f t="shared" si="69"/>
        <v>#REF!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4"/>
      <c r="AH850" s="3"/>
      <c r="AI850" s="3"/>
      <c r="AJ850" s="3"/>
      <c r="AK850" s="3">
        <v>15.47</v>
      </c>
      <c r="AL850" s="3"/>
      <c r="AM850" s="3"/>
      <c r="AN850" s="3"/>
      <c r="AO850" s="3"/>
      <c r="AP850" s="3">
        <v>224.28</v>
      </c>
      <c r="AQ850" s="4">
        <v>1002</v>
      </c>
      <c r="AR850" s="3">
        <v>413.64</v>
      </c>
      <c r="AS850" s="4"/>
      <c r="AT850" s="3"/>
      <c r="AU850" s="4"/>
      <c r="AV850" s="3">
        <v>64.47</v>
      </c>
      <c r="AW850" s="4"/>
      <c r="AX850" s="3">
        <v>362.9</v>
      </c>
      <c r="AY850" s="3"/>
      <c r="AZ850" s="3"/>
      <c r="BA850" s="3">
        <v>87.1</v>
      </c>
      <c r="BB850" s="3"/>
      <c r="BC850" s="3"/>
      <c r="BD850" s="4"/>
      <c r="BE850" s="3"/>
      <c r="BF850" s="4"/>
      <c r="BG850" s="3">
        <v>131.66999999999999</v>
      </c>
      <c r="BH850" s="4">
        <v>500</v>
      </c>
      <c r="BI850" s="3">
        <v>452</v>
      </c>
      <c r="BJ850" s="3">
        <v>184.7</v>
      </c>
      <c r="BK850" s="3"/>
      <c r="BL850" s="3"/>
      <c r="BM850" s="3"/>
      <c r="BN850" s="3"/>
      <c r="BO850" s="3"/>
      <c r="BP850" s="3">
        <v>-34.76</v>
      </c>
      <c r="BQ850" s="3"/>
      <c r="BR850" s="3">
        <v>-695.2</v>
      </c>
      <c r="BS850" s="3">
        <f t="shared" si="70"/>
        <v>695.2</v>
      </c>
      <c r="BT850" s="3">
        <f t="shared" si="66"/>
        <v>-243.20000000000005</v>
      </c>
      <c r="BU850" s="3"/>
      <c r="BV850" s="3"/>
      <c r="BW850" s="3"/>
      <c r="BX850" s="3"/>
      <c r="BY850" s="3"/>
      <c r="BZ850" s="3"/>
      <c r="CA850" s="4"/>
      <c r="CB850" s="3"/>
      <c r="CC850" s="3">
        <v>-59.9</v>
      </c>
      <c r="CD850" s="3"/>
      <c r="CE850" s="3"/>
      <c r="CF850" s="3"/>
      <c r="CG850" s="3"/>
      <c r="CH850" s="3"/>
      <c r="CI850" s="3"/>
      <c r="CJ850" s="4"/>
      <c r="CK850" s="3"/>
      <c r="CL850" s="3">
        <v>-280.07</v>
      </c>
      <c r="CM850" s="3"/>
      <c r="CN850" s="3">
        <v>0</v>
      </c>
      <c r="CO850" s="3"/>
      <c r="CP850" s="3">
        <v>257.77</v>
      </c>
      <c r="CQ850" s="3"/>
      <c r="CR850" s="3"/>
    </row>
    <row r="851" spans="1:96" ht="15" customHeight="1" x14ac:dyDescent="0.15">
      <c r="A851" s="1" t="s">
        <v>872</v>
      </c>
      <c r="B851" s="1" t="s">
        <v>437</v>
      </c>
      <c r="C851" s="1" t="s">
        <v>1401</v>
      </c>
      <c r="D851" s="1" t="str">
        <f>VLOOKUP(B851,VALIDAÇÃO!$B$2:$C$12,2,0)</f>
        <v xml:space="preserve">BOSSA </v>
      </c>
      <c r="E851" s="1" t="s">
        <v>297</v>
      </c>
      <c r="F851" s="1" t="s">
        <v>1831</v>
      </c>
      <c r="G851" s="1" t="str">
        <f>VLOOKUP(H851,VALIDAÇÃO!$F$2:$G$83,2,0)</f>
        <v>DIRETO</v>
      </c>
      <c r="H851" s="1" t="s">
        <v>1518</v>
      </c>
      <c r="I851" s="1" t="s">
        <v>847</v>
      </c>
      <c r="J851" s="15">
        <v>44805</v>
      </c>
      <c r="K851" s="15"/>
      <c r="L851" s="2">
        <v>1268.44</v>
      </c>
      <c r="M851" s="2" t="e">
        <f>W851+X851+Y851+Z851+AA851+AB851+AC851+AD851+AE851+AF851+AH851+AJ851+AK851+AL851+AM851+AN851+AO851+AP851+AR851+AT851+AV851++AX851+AY851+AZ851+BA851+BG851+BJ851+BO851+BP851+BQ851+BV851+BW851+BX851+BZ851+CB851+CC851+CD851+CE851+CF851+CH851+CI851+CL851+CN851+BT851+BC851+BE851+BN851+BU851+CQ851+#REF!+CR851+CG851</f>
        <v>#REF!</v>
      </c>
      <c r="N851" s="2">
        <f>(V851+BR851)</f>
        <v>1042.8</v>
      </c>
      <c r="O851" s="2" t="e">
        <f t="shared" si="67"/>
        <v>#REF!</v>
      </c>
      <c r="P851" s="2" t="e">
        <f>O851+BS851</f>
        <v>#REF!</v>
      </c>
      <c r="Q851" s="2" t="e">
        <f t="shared" si="68"/>
        <v>#REF!</v>
      </c>
      <c r="R851" s="2" t="e">
        <f t="shared" si="69"/>
        <v>#REF!</v>
      </c>
      <c r="S851" s="2">
        <v>1738</v>
      </c>
      <c r="T851" s="3">
        <v>1130</v>
      </c>
      <c r="U851" s="4">
        <v>13200</v>
      </c>
      <c r="V851" s="3">
        <v>1738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4"/>
      <c r="AH851" s="3"/>
      <c r="AI851" s="3"/>
      <c r="AJ851" s="3"/>
      <c r="AK851" s="3">
        <v>2.67</v>
      </c>
      <c r="AL851" s="3"/>
      <c r="AM851" s="3"/>
      <c r="AN851" s="3"/>
      <c r="AO851" s="3"/>
      <c r="AP851" s="3">
        <v>94.91</v>
      </c>
      <c r="AQ851" s="4">
        <v>424</v>
      </c>
      <c r="AR851" s="3">
        <v>198.54</v>
      </c>
      <c r="AS851" s="4"/>
      <c r="AT851" s="3"/>
      <c r="AU851" s="4"/>
      <c r="AV851" s="3">
        <v>13.9</v>
      </c>
      <c r="AW851" s="4"/>
      <c r="AX851" s="3">
        <v>200</v>
      </c>
      <c r="AY851" s="3"/>
      <c r="AZ851" s="3"/>
      <c r="BA851" s="3">
        <v>38.46</v>
      </c>
      <c r="BB851" s="3"/>
      <c r="BC851" s="3"/>
      <c r="BD851" s="4"/>
      <c r="BE851" s="3"/>
      <c r="BF851" s="4"/>
      <c r="BG851" s="3"/>
      <c r="BH851" s="4"/>
      <c r="BI851" s="3">
        <v>452</v>
      </c>
      <c r="BJ851" s="3">
        <v>56.43</v>
      </c>
      <c r="BK851" s="3"/>
      <c r="BL851" s="3"/>
      <c r="BM851" s="3"/>
      <c r="BN851" s="3"/>
      <c r="BO851" s="3">
        <v>-52.14</v>
      </c>
      <c r="BP851" s="3">
        <v>-34.76</v>
      </c>
      <c r="BQ851" s="3">
        <v>-104.28</v>
      </c>
      <c r="BR851" s="3">
        <v>-695.2</v>
      </c>
      <c r="BS851" s="3">
        <f t="shared" si="70"/>
        <v>695.2</v>
      </c>
      <c r="BT851" s="3">
        <f t="shared" si="66"/>
        <v>-243.20000000000005</v>
      </c>
      <c r="BU851" s="3"/>
      <c r="BV851" s="3"/>
      <c r="BW851" s="3"/>
      <c r="BX851" s="3"/>
      <c r="BY851" s="3"/>
      <c r="BZ851" s="3"/>
      <c r="CA851" s="4"/>
      <c r="CB851" s="3"/>
      <c r="CC851" s="3"/>
      <c r="CD851" s="3"/>
      <c r="CE851" s="3"/>
      <c r="CF851" s="3"/>
      <c r="CG851" s="3"/>
      <c r="CH851" s="3"/>
      <c r="CI851" s="3"/>
      <c r="CJ851" s="4"/>
      <c r="CK851" s="3"/>
      <c r="CL851" s="3">
        <v>-188.09</v>
      </c>
      <c r="CM851" s="3"/>
      <c r="CN851" s="3">
        <v>0</v>
      </c>
      <c r="CO851" s="3"/>
      <c r="CP851" s="3">
        <v>187.43</v>
      </c>
      <c r="CQ851" s="3"/>
      <c r="CR851" s="3"/>
    </row>
    <row r="852" spans="1:96" ht="15" customHeight="1" x14ac:dyDescent="0.15">
      <c r="A852" s="1" t="s">
        <v>885</v>
      </c>
      <c r="B852" s="1" t="s">
        <v>512</v>
      </c>
      <c r="C852" s="1" t="s">
        <v>1402</v>
      </c>
      <c r="D852" s="1" t="str">
        <f>VLOOKUP(B852,VALIDAÇÃO!$B$2:$C$12,2,0)</f>
        <v>ESCRITÓRIO ENGENHARIA</v>
      </c>
      <c r="E852" s="1" t="s">
        <v>648</v>
      </c>
      <c r="F852" s="1" t="e">
        <f>VLOOKUP(E852,'[1]MAIO 25'!$D$2:$E$876,2,0)</f>
        <v>#N/A</v>
      </c>
      <c r="G852" s="1" t="str">
        <f>VLOOKUP(H852,VALIDAÇÃO!$F$2:$G$83,2,0)</f>
        <v>INDIRETO</v>
      </c>
      <c r="H852" s="1" t="s">
        <v>683</v>
      </c>
      <c r="I852" s="1" t="s">
        <v>914</v>
      </c>
      <c r="J852" s="15">
        <v>45261</v>
      </c>
      <c r="K852" s="15"/>
      <c r="L852" s="2">
        <v>9236.42</v>
      </c>
      <c r="M852" s="2" t="e">
        <f>W852+X852+Y852+Z852+AA852+AB852+AC852+AD852+AE852+AF852+AH852+AJ852+AK852+AL852+AM852+AN852+AO852+AP852+AR852+AT852+AV852++AX852+AY852+AZ852+BA852+BG852+BJ852+BO852+BP852+BQ852+BV852+BW852+BX852+BZ852+CB852+CC852+CD852+CE852+CF852+CH852+CI852+CL852+CN852+BT852+BC852+BE852+BN852+BU852+CQ852+#REF!+CR852+CG852</f>
        <v>#REF!</v>
      </c>
      <c r="N852" s="2">
        <f>(V852+BR852)</f>
        <v>8581.36</v>
      </c>
      <c r="O852" s="2" t="e">
        <f t="shared" si="67"/>
        <v>#REF!</v>
      </c>
      <c r="P852" s="2" t="e">
        <f>O852+BS852</f>
        <v>#REF!</v>
      </c>
      <c r="Q852" s="2" t="e">
        <f t="shared" si="68"/>
        <v>#REF!</v>
      </c>
      <c r="R852" s="2" t="e">
        <f t="shared" si="69"/>
        <v>#REF!</v>
      </c>
      <c r="S852" s="2">
        <v>15143.58</v>
      </c>
      <c r="T852" s="3"/>
      <c r="U852" s="4"/>
      <c r="V852" s="3">
        <v>14638.79</v>
      </c>
      <c r="W852" s="3"/>
      <c r="X852" s="3"/>
      <c r="Y852" s="3"/>
      <c r="Z852" s="3">
        <v>687.43</v>
      </c>
      <c r="AA852" s="3"/>
      <c r="AB852" s="3"/>
      <c r="AC852" s="3"/>
      <c r="AD852" s="3"/>
      <c r="AE852" s="3"/>
      <c r="AF852" s="3"/>
      <c r="AG852" s="4"/>
      <c r="AH852" s="3"/>
      <c r="AI852" s="3"/>
      <c r="AJ852" s="3"/>
      <c r="AK852" s="3"/>
      <c r="AL852" s="3"/>
      <c r="AM852" s="3"/>
      <c r="AN852" s="3"/>
      <c r="AO852" s="3"/>
      <c r="AP852" s="3"/>
      <c r="AQ852" s="4"/>
      <c r="AR852" s="3"/>
      <c r="AS852" s="4">
        <v>1361</v>
      </c>
      <c r="AT852" s="3"/>
      <c r="AU852" s="4"/>
      <c r="AV852" s="3"/>
      <c r="AW852" s="4">
        <v>0</v>
      </c>
      <c r="AX852" s="3"/>
      <c r="AY852" s="3">
        <v>3685.76</v>
      </c>
      <c r="AZ852" s="3"/>
      <c r="BA852" s="3"/>
      <c r="BB852" s="3"/>
      <c r="BC852" s="3"/>
      <c r="BD852" s="4"/>
      <c r="BE852" s="3"/>
      <c r="BF852" s="4"/>
      <c r="BG852" s="3"/>
      <c r="BH852" s="4"/>
      <c r="BI852" s="3">
        <v>924</v>
      </c>
      <c r="BJ852" s="3"/>
      <c r="BK852" s="3">
        <v>137.66999999999999</v>
      </c>
      <c r="BL852" s="3"/>
      <c r="BM852" s="3"/>
      <c r="BN852" s="3"/>
      <c r="BO852" s="3"/>
      <c r="BP852" s="3"/>
      <c r="BQ852" s="3"/>
      <c r="BR852" s="3">
        <v>-6057.43</v>
      </c>
      <c r="BS852" s="3">
        <f t="shared" si="70"/>
        <v>6057.43</v>
      </c>
      <c r="BT852" s="3">
        <f t="shared" si="66"/>
        <v>-5133.43</v>
      </c>
      <c r="BU852" s="3"/>
      <c r="BV852" s="3"/>
      <c r="BW852" s="3"/>
      <c r="BX852" s="3"/>
      <c r="BY852" s="3"/>
      <c r="BZ852" s="3"/>
      <c r="CA852" s="4"/>
      <c r="CB852" s="3"/>
      <c r="CC852" s="3"/>
      <c r="CD852" s="3"/>
      <c r="CE852" s="3"/>
      <c r="CF852" s="3"/>
      <c r="CG852" s="3"/>
      <c r="CH852" s="3"/>
      <c r="CI852" s="3"/>
      <c r="CJ852" s="4"/>
      <c r="CK852" s="3"/>
      <c r="CL852" s="3">
        <v>-901.15</v>
      </c>
      <c r="CM852" s="3"/>
      <c r="CN852" s="3">
        <v>-2816.98</v>
      </c>
      <c r="CO852" s="3"/>
      <c r="CP852" s="3">
        <v>1171.0999999999999</v>
      </c>
      <c r="CQ852" s="3"/>
      <c r="CR852" s="3"/>
    </row>
    <row r="853" spans="1:96" ht="15" customHeight="1" x14ac:dyDescent="0.15">
      <c r="A853" s="1" t="s">
        <v>851</v>
      </c>
      <c r="B853" s="1" t="s">
        <v>633</v>
      </c>
      <c r="C853" s="1" t="s">
        <v>1204</v>
      </c>
      <c r="D853" s="1" t="str">
        <f>VLOOKUP(B853,VALIDAÇÃO!$B$2:$C$12,2,0)</f>
        <v>ESSENZA</v>
      </c>
      <c r="E853" s="1" t="s">
        <v>1948</v>
      </c>
      <c r="F853" s="1" t="e">
        <f>VLOOKUP(E853,'[1]MAIO 25'!$D$2:$E$876,2,0)</f>
        <v>#N/A</v>
      </c>
      <c r="G853" s="1" t="str">
        <f>VLOOKUP(H853,VALIDAÇÃO!$F$2:$G$83,2,0)</f>
        <v>DIRETO</v>
      </c>
      <c r="H853" s="1" t="s">
        <v>649</v>
      </c>
      <c r="I853" s="1" t="s">
        <v>847</v>
      </c>
      <c r="J853" s="15">
        <v>45866</v>
      </c>
      <c r="K853" s="15"/>
      <c r="L853" s="2">
        <v>216.17</v>
      </c>
      <c r="M853" s="2" t="e">
        <f>W853+X853+Y853+Z853+AA853+AB853+AC853+AD853+AE853+AF853+AH853+AJ853+AK853+AL853+AM853+AN853+AO853+AP853+AR853+AT853+AV853++AX853+AY853+AZ853+BA853+BG853+BJ853+BO853+BP853+BQ853+BV853+BW853+BX853+BZ853+CB853+CC853+CD853+CE853+CF853+CH853+CI853+CL853+CN853+BT853+BC853+BE853+BN853+BU853+CQ853+#REF!+CR853+CG853</f>
        <v>#REF!</v>
      </c>
      <c r="N853" s="2">
        <f>(V853+BR853)</f>
        <v>231</v>
      </c>
      <c r="O853" s="2" t="e">
        <f t="shared" si="67"/>
        <v>#REF!</v>
      </c>
      <c r="P853" s="2" t="e">
        <f>O853+BS853</f>
        <v>#REF!</v>
      </c>
      <c r="Q853" s="2" t="e">
        <f t="shared" si="68"/>
        <v>#REF!</v>
      </c>
      <c r="R853" s="2" t="e">
        <f t="shared" si="69"/>
        <v>#REF!</v>
      </c>
      <c r="S853" s="2">
        <v>2310</v>
      </c>
      <c r="T853" s="3"/>
      <c r="U853" s="4"/>
      <c r="V853" s="3">
        <v>231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4"/>
      <c r="AH853" s="3"/>
      <c r="AI853" s="3"/>
      <c r="AJ853" s="3"/>
      <c r="AK853" s="3"/>
      <c r="AL853" s="3"/>
      <c r="AM853" s="3"/>
      <c r="AN853" s="3"/>
      <c r="AO853" s="3"/>
      <c r="AP853" s="3"/>
      <c r="AQ853" s="4"/>
      <c r="AR853" s="3"/>
      <c r="AS853" s="4">
        <v>225</v>
      </c>
      <c r="AT853" s="3"/>
      <c r="AU853" s="4"/>
      <c r="AV853" s="3"/>
      <c r="AW853" s="4">
        <v>0</v>
      </c>
      <c r="AX853" s="3"/>
      <c r="AY853" s="3"/>
      <c r="AZ853" s="3"/>
      <c r="BA853" s="3"/>
      <c r="BB853" s="3"/>
      <c r="BC853" s="3"/>
      <c r="BD853" s="4"/>
      <c r="BE853" s="3"/>
      <c r="BF853" s="4"/>
      <c r="BG853" s="3"/>
      <c r="BH853" s="4"/>
      <c r="BI853" s="3">
        <v>695.2</v>
      </c>
      <c r="BJ853" s="3"/>
      <c r="BK853" s="3">
        <v>12.59</v>
      </c>
      <c r="BL853" s="3"/>
      <c r="BM853" s="3"/>
      <c r="BN853" s="3"/>
      <c r="BO853" s="3">
        <v>-6.93</v>
      </c>
      <c r="BP853" s="3">
        <v>-46.2</v>
      </c>
      <c r="BQ853" s="3"/>
      <c r="BR853" s="3"/>
      <c r="BS853" s="3">
        <f t="shared" si="70"/>
        <v>0</v>
      </c>
      <c r="BT853" s="3">
        <f t="shared" si="66"/>
        <v>695.2</v>
      </c>
      <c r="BU853" s="3"/>
      <c r="BV853" s="3"/>
      <c r="BW853" s="3"/>
      <c r="BX853" s="3"/>
      <c r="BY853" s="3"/>
      <c r="BZ853" s="3"/>
      <c r="CA853" s="4"/>
      <c r="CB853" s="3"/>
      <c r="CC853" s="3"/>
      <c r="CD853" s="3"/>
      <c r="CE853" s="3"/>
      <c r="CF853" s="3"/>
      <c r="CG853" s="3"/>
      <c r="CH853" s="3"/>
      <c r="CI853" s="3"/>
      <c r="CJ853" s="4"/>
      <c r="CK853" s="3"/>
      <c r="CL853" s="3">
        <v>-17.32</v>
      </c>
      <c r="CM853" s="3"/>
      <c r="CN853" s="3">
        <v>0</v>
      </c>
      <c r="CO853" s="3"/>
      <c r="CP853" s="3">
        <v>18.48</v>
      </c>
      <c r="CQ853" s="3"/>
      <c r="CR853" s="3"/>
    </row>
    <row r="854" spans="1:96" ht="15" customHeight="1" x14ac:dyDescent="0.15">
      <c r="A854" s="1" t="s">
        <v>1097</v>
      </c>
      <c r="B854" s="1" t="s">
        <v>518</v>
      </c>
      <c r="C854" s="1" t="s">
        <v>1060</v>
      </c>
      <c r="D854" s="1" t="str">
        <f>VLOOKUP(B854,VALIDAÇÃO!$B$2:$C$12,2,0)</f>
        <v>OASIS</v>
      </c>
      <c r="E854" s="1" t="s">
        <v>64</v>
      </c>
      <c r="F854" s="1" t="str">
        <f>VLOOKUP(E854,'[1]MAIO 25'!$D$2:$E$876,2,0)</f>
        <v>Masculino</v>
      </c>
      <c r="G854" s="1" t="str">
        <f>VLOOKUP(H854,VALIDAÇÃO!$F$2:$G$83,2,0)</f>
        <v>DIRETO</v>
      </c>
      <c r="H854" s="1" t="s">
        <v>1518</v>
      </c>
      <c r="I854" s="1" t="s">
        <v>847</v>
      </c>
      <c r="J854" s="15">
        <v>45726</v>
      </c>
      <c r="K854" s="15"/>
      <c r="L854" s="2">
        <v>950.83</v>
      </c>
      <c r="M854" s="2" t="e">
        <f>W854+X854+Y854+Z854+AA854+AB854+AC854+AD854+AE854+AF854+AH854+AJ854+AK854+AL854+AM854+AN854+AO854+AP854+AR854+AT854+AV854++AX854+AY854+AZ854+BA854+BG854+BJ854+BO854+BP854+BQ854+BV854+BW854+BX854+BZ854+CB854+CC854+CD854+CE854+CF854+CH854+CI854+CL854+CN854+BT854+BC854+BE854+BN854+BU854+CQ854+#REF!+CR854+CG854</f>
        <v>#REF!</v>
      </c>
      <c r="N854" s="2">
        <f>(V854+BR854)</f>
        <v>1042.8</v>
      </c>
      <c r="O854" s="2" t="e">
        <f t="shared" si="67"/>
        <v>#REF!</v>
      </c>
      <c r="P854" s="2" t="e">
        <f>O854+BS854</f>
        <v>#REF!</v>
      </c>
      <c r="Q854" s="2" t="e">
        <f t="shared" si="68"/>
        <v>#REF!</v>
      </c>
      <c r="R854" s="2" t="e">
        <f t="shared" si="69"/>
        <v>#REF!</v>
      </c>
      <c r="S854" s="2">
        <v>1738</v>
      </c>
      <c r="T854" s="3"/>
      <c r="U854" s="4"/>
      <c r="V854" s="3">
        <v>1738</v>
      </c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4"/>
      <c r="AH854" s="3"/>
      <c r="AI854" s="3"/>
      <c r="AJ854" s="3"/>
      <c r="AK854" s="3">
        <v>0.51</v>
      </c>
      <c r="AL854" s="3"/>
      <c r="AM854" s="3"/>
      <c r="AN854" s="3"/>
      <c r="AO854" s="3"/>
      <c r="AP854" s="3">
        <v>107.44</v>
      </c>
      <c r="AQ854" s="4">
        <v>480</v>
      </c>
      <c r="AR854" s="3"/>
      <c r="AS854" s="4">
        <v>205.19</v>
      </c>
      <c r="AT854" s="3"/>
      <c r="AU854" s="4"/>
      <c r="AV854" s="3">
        <v>2.66</v>
      </c>
      <c r="AW854" s="4">
        <v>0</v>
      </c>
      <c r="AX854" s="3">
        <v>104.52</v>
      </c>
      <c r="AY854" s="3"/>
      <c r="AZ854" s="3"/>
      <c r="BA854" s="3">
        <v>20.100000000000001</v>
      </c>
      <c r="BB854" s="3"/>
      <c r="BC854" s="3"/>
      <c r="BD854" s="4"/>
      <c r="BE854" s="3"/>
      <c r="BF854" s="4"/>
      <c r="BG854" s="3"/>
      <c r="BH854" s="4"/>
      <c r="BI854" s="3">
        <v>924</v>
      </c>
      <c r="BJ854" s="3">
        <v>20.66</v>
      </c>
      <c r="BK854" s="3">
        <v>15.26</v>
      </c>
      <c r="BL854" s="3"/>
      <c r="BM854" s="3"/>
      <c r="BN854" s="3"/>
      <c r="BO854" s="3">
        <v>-52.14</v>
      </c>
      <c r="BP854" s="3">
        <v>-34.76</v>
      </c>
      <c r="BQ854" s="3">
        <v>-104.28</v>
      </c>
      <c r="BR854" s="3">
        <v>-695.2</v>
      </c>
      <c r="BS854" s="3">
        <f t="shared" si="70"/>
        <v>695.2</v>
      </c>
      <c r="BT854" s="3">
        <f t="shared" si="66"/>
        <v>228.79999999999995</v>
      </c>
      <c r="BU854" s="3"/>
      <c r="BV854" s="3"/>
      <c r="BW854" s="3"/>
      <c r="BX854" s="3"/>
      <c r="BY854" s="3"/>
      <c r="BZ854" s="3"/>
      <c r="CA854" s="4"/>
      <c r="CB854" s="3"/>
      <c r="CC854" s="3"/>
      <c r="CD854" s="3"/>
      <c r="CE854" s="3"/>
      <c r="CF854" s="3"/>
      <c r="CG854" s="3"/>
      <c r="CH854" s="3"/>
      <c r="CI854" s="3"/>
      <c r="CJ854" s="4"/>
      <c r="CK854" s="3"/>
      <c r="CL854" s="3">
        <v>-156.68</v>
      </c>
      <c r="CM854" s="3"/>
      <c r="CN854" s="3">
        <v>0</v>
      </c>
      <c r="CO854" s="3"/>
      <c r="CP854" s="3">
        <v>159.51</v>
      </c>
      <c r="CQ854" s="3"/>
      <c r="CR854" s="3"/>
    </row>
    <row r="855" spans="1:96" ht="15" customHeight="1" x14ac:dyDescent="0.15">
      <c r="A855" s="1" t="s">
        <v>851</v>
      </c>
      <c r="B855" s="1" t="s">
        <v>633</v>
      </c>
      <c r="C855" s="1" t="s">
        <v>1403</v>
      </c>
      <c r="D855" s="1" t="str">
        <f>VLOOKUP(B855,VALIDAÇÃO!$B$2:$C$12,2,0)</f>
        <v>ESSENZA</v>
      </c>
      <c r="E855" s="1" t="s">
        <v>454</v>
      </c>
      <c r="F855" s="1" t="str">
        <f>VLOOKUP(E855,'[1]MAIO 25'!$D$2:$E$876,2,0)</f>
        <v>Masculino</v>
      </c>
      <c r="G855" s="1" t="str">
        <f>VLOOKUP(H855,VALIDAÇÃO!$F$2:$G$83,2,0)</f>
        <v>DIRETO</v>
      </c>
      <c r="H855" s="1" t="s">
        <v>649</v>
      </c>
      <c r="I855" s="1" t="s">
        <v>847</v>
      </c>
      <c r="J855" s="15">
        <v>45222</v>
      </c>
      <c r="K855" s="15"/>
      <c r="L855" s="2">
        <v>1873.05</v>
      </c>
      <c r="M855" s="2" t="e">
        <f>W855+X855+Y855+Z855+AA855+AB855+AC855+AD855+AE855+AF855+AH855+AJ855+AK855+AL855+AM855+AN855+AO855+AP855+AR855+AT855+AV855++AX855+AY855+AZ855+BA855+BG855+BJ855+BO855+BP855+BQ855+BV855+BW855+BX855+BZ855+CB855+CC855+CD855+CE855+CF855+CH855+CI855+CL855+CN855+BT855+BC855+BE855+BN855+BU855+CQ855+#REF!+CR855+CG855</f>
        <v>#REF!</v>
      </c>
      <c r="N855" s="2">
        <f>(V855+BR855)</f>
        <v>1386</v>
      </c>
      <c r="O855" s="2" t="e">
        <f t="shared" si="67"/>
        <v>#REF!</v>
      </c>
      <c r="P855" s="2" t="e">
        <f>O855+BS855</f>
        <v>#REF!</v>
      </c>
      <c r="Q855" s="2" t="e">
        <f t="shared" si="68"/>
        <v>#REF!</v>
      </c>
      <c r="R855" s="2" t="e">
        <f t="shared" si="69"/>
        <v>#REF!</v>
      </c>
      <c r="S855" s="2">
        <v>2310</v>
      </c>
      <c r="T855" s="3"/>
      <c r="U855" s="4"/>
      <c r="V855" s="3">
        <v>2310</v>
      </c>
      <c r="W855" s="3"/>
      <c r="X855" s="3"/>
      <c r="Y855" s="3"/>
      <c r="Z855" s="3"/>
      <c r="AA855" s="3"/>
      <c r="AB855" s="3"/>
      <c r="AC855" s="3">
        <v>55.62</v>
      </c>
      <c r="AD855" s="3"/>
      <c r="AE855" s="3"/>
      <c r="AF855" s="3"/>
      <c r="AG855" s="4"/>
      <c r="AH855" s="3"/>
      <c r="AI855" s="3"/>
      <c r="AJ855" s="3"/>
      <c r="AK855" s="3">
        <v>4.93</v>
      </c>
      <c r="AL855" s="3"/>
      <c r="AM855" s="3"/>
      <c r="AN855" s="3"/>
      <c r="AO855" s="3"/>
      <c r="AP855" s="3">
        <v>272.25</v>
      </c>
      <c r="AQ855" s="4">
        <v>915.14</v>
      </c>
      <c r="AR855" s="3">
        <v>80.069999999999993</v>
      </c>
      <c r="AS855" s="4">
        <v>90</v>
      </c>
      <c r="AT855" s="3"/>
      <c r="AU855" s="4"/>
      <c r="AV855" s="3">
        <v>25.61</v>
      </c>
      <c r="AW855" s="4">
        <v>0</v>
      </c>
      <c r="AX855" s="3">
        <v>289.5</v>
      </c>
      <c r="AY855" s="3"/>
      <c r="AZ855" s="3"/>
      <c r="BA855" s="3">
        <v>55.67</v>
      </c>
      <c r="BB855" s="3"/>
      <c r="BC855" s="3">
        <v>-1.95</v>
      </c>
      <c r="BD855" s="4">
        <v>11.14</v>
      </c>
      <c r="BE855" s="3"/>
      <c r="BF855" s="4"/>
      <c r="BG855" s="3">
        <v>169.45</v>
      </c>
      <c r="BH855" s="4">
        <v>484.14</v>
      </c>
      <c r="BI855" s="3">
        <v>695.2</v>
      </c>
      <c r="BJ855" s="3">
        <v>100.34</v>
      </c>
      <c r="BK855" s="3">
        <v>77.84</v>
      </c>
      <c r="BL855" s="3"/>
      <c r="BM855" s="3"/>
      <c r="BN855" s="3"/>
      <c r="BO855" s="3">
        <v>-69.3</v>
      </c>
      <c r="BP855" s="3">
        <v>-46.2</v>
      </c>
      <c r="BQ855" s="3">
        <v>-138.6</v>
      </c>
      <c r="BR855" s="3">
        <v>-924</v>
      </c>
      <c r="BS855" s="3">
        <f t="shared" si="70"/>
        <v>924</v>
      </c>
      <c r="BT855" s="3">
        <f t="shared" si="66"/>
        <v>-228.79999999999995</v>
      </c>
      <c r="BU855" s="3"/>
      <c r="BV855" s="3"/>
      <c r="BW855" s="3"/>
      <c r="BX855" s="3"/>
      <c r="BY855" s="3"/>
      <c r="BZ855" s="3"/>
      <c r="CA855" s="4"/>
      <c r="CB855" s="3"/>
      <c r="CC855" s="3"/>
      <c r="CD855" s="3"/>
      <c r="CE855" s="3"/>
      <c r="CF855" s="3"/>
      <c r="CG855" s="3"/>
      <c r="CH855" s="3"/>
      <c r="CI855" s="3"/>
      <c r="CJ855" s="4"/>
      <c r="CK855" s="3"/>
      <c r="CL855" s="3">
        <v>-290.10000000000002</v>
      </c>
      <c r="CM855" s="3"/>
      <c r="CN855" s="3">
        <v>-20.239999999999998</v>
      </c>
      <c r="CO855" s="3"/>
      <c r="CP855" s="3">
        <v>264.45999999999998</v>
      </c>
      <c r="CQ855" s="3"/>
      <c r="CR855" s="3"/>
    </row>
    <row r="856" spans="1:96" ht="15" customHeight="1" x14ac:dyDescent="0.15">
      <c r="A856" s="1" t="s">
        <v>865</v>
      </c>
      <c r="B856" s="1" t="s">
        <v>671</v>
      </c>
      <c r="C856" s="1" t="s">
        <v>1002</v>
      </c>
      <c r="D856" s="1" t="str">
        <f>VLOOKUP(B856,VALIDAÇÃO!$B$2:$C$12,2,0)</f>
        <v>VIVANT</v>
      </c>
      <c r="E856" s="1" t="s">
        <v>763</v>
      </c>
      <c r="F856" s="1" t="str">
        <f>VLOOKUP(E856,'[1]MAIO 25'!$D$2:$E$876,2,0)</f>
        <v>Masculino</v>
      </c>
      <c r="G856" s="1" t="str">
        <f>VLOOKUP(H856,VALIDAÇÃO!$F$2:$G$83,2,0)</f>
        <v>DIRETO</v>
      </c>
      <c r="H856" s="1" t="s">
        <v>1518</v>
      </c>
      <c r="I856" s="1" t="s">
        <v>867</v>
      </c>
      <c r="J856" s="15">
        <v>45603</v>
      </c>
      <c r="K856" s="15"/>
      <c r="L856" s="2">
        <v>1201.8599999999999</v>
      </c>
      <c r="M856" s="2" t="e">
        <f>W856+X856+Y856+Z856+AA856+AB856+AC856+AD856+AE856+AF856+AH856+AJ856+AK856+AL856+AM856+AN856+AO856+AP856+AR856+AT856+AV856++AX856+AY856+AZ856+BA856+BG856+BJ856+BO856+BP856+BQ856+BV856+BW856+BX856+BZ856+CB856+CC856+CD856+CE856+CF856+CH856+CI856+CL856+CN856+BT856+BC856+BE856+BN856+BU856+CQ856+#REF!+CR856+CG856</f>
        <v>#REF!</v>
      </c>
      <c r="N856" s="2">
        <f>(V856+BR856)</f>
        <v>1042.8</v>
      </c>
      <c r="O856" s="2" t="e">
        <f t="shared" si="67"/>
        <v>#REF!</v>
      </c>
      <c r="P856" s="2" t="e">
        <f>O856+BS856</f>
        <v>#REF!</v>
      </c>
      <c r="Q856" s="2" t="e">
        <f t="shared" si="68"/>
        <v>#REF!</v>
      </c>
      <c r="R856" s="2" t="e">
        <f t="shared" si="69"/>
        <v>#REF!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4"/>
      <c r="AH856" s="3"/>
      <c r="AI856" s="3"/>
      <c r="AJ856" s="3"/>
      <c r="AK856" s="3">
        <v>2.08</v>
      </c>
      <c r="AL856" s="3"/>
      <c r="AM856" s="3"/>
      <c r="AN856" s="3"/>
      <c r="AO856" s="3"/>
      <c r="AP856" s="3">
        <v>175.49</v>
      </c>
      <c r="AQ856" s="4">
        <v>784</v>
      </c>
      <c r="AR856" s="3"/>
      <c r="AS856" s="4">
        <v>539</v>
      </c>
      <c r="AT856" s="3"/>
      <c r="AU856" s="4"/>
      <c r="AV856" s="3">
        <v>10.8</v>
      </c>
      <c r="AW856" s="4"/>
      <c r="AX856" s="3">
        <v>259.68</v>
      </c>
      <c r="AY856" s="3"/>
      <c r="AZ856" s="3"/>
      <c r="BA856" s="3">
        <v>49.94</v>
      </c>
      <c r="BB856" s="3"/>
      <c r="BC856" s="3"/>
      <c r="BD856" s="4"/>
      <c r="BE856" s="3"/>
      <c r="BF856" s="4"/>
      <c r="BG856" s="3"/>
      <c r="BH856" s="4"/>
      <c r="BI856" s="3">
        <v>625.67999999999995</v>
      </c>
      <c r="BJ856" s="3">
        <v>33.75</v>
      </c>
      <c r="BK856" s="3">
        <v>52.35</v>
      </c>
      <c r="BL856" s="3"/>
      <c r="BM856" s="3">
        <v>54.119999999999976</v>
      </c>
      <c r="BN856" s="3"/>
      <c r="BO856" s="3">
        <v>-52.14</v>
      </c>
      <c r="BP856" s="3">
        <v>-34.76</v>
      </c>
      <c r="BQ856" s="3">
        <v>-104.28</v>
      </c>
      <c r="BR856" s="3">
        <v>-695.2</v>
      </c>
      <c r="BS856" s="3">
        <f t="shared" si="70"/>
        <v>695.2</v>
      </c>
      <c r="BT856" s="3">
        <f t="shared" si="66"/>
        <v>-69.520000000000095</v>
      </c>
      <c r="BU856" s="3"/>
      <c r="BV856" s="3"/>
      <c r="BW856" s="3"/>
      <c r="BX856" s="3"/>
      <c r="BY856" s="3"/>
      <c r="BZ856" s="3"/>
      <c r="CA856" s="4"/>
      <c r="CB856" s="3"/>
      <c r="CC856" s="3"/>
      <c r="CD856" s="3"/>
      <c r="CE856" s="3"/>
      <c r="CF856" s="3"/>
      <c r="CG856" s="3"/>
      <c r="CH856" s="3"/>
      <c r="CI856" s="3"/>
      <c r="CJ856" s="4"/>
      <c r="CK856" s="3">
        <v>-16.23</v>
      </c>
      <c r="CL856" s="3">
        <v>-181.5</v>
      </c>
      <c r="CM856" s="3"/>
      <c r="CN856" s="3">
        <v>0</v>
      </c>
      <c r="CO856" s="3">
        <v>17.319999999999993</v>
      </c>
      <c r="CP856" s="3">
        <v>181.57</v>
      </c>
      <c r="CQ856" s="3"/>
      <c r="CR856" s="3"/>
    </row>
    <row r="857" spans="1:96" ht="15" customHeight="1" x14ac:dyDescent="0.15">
      <c r="A857" s="1" t="s">
        <v>848</v>
      </c>
      <c r="B857" s="1" t="s">
        <v>574</v>
      </c>
      <c r="C857" s="1" t="s">
        <v>1404</v>
      </c>
      <c r="D857" s="1" t="str">
        <f>VLOOKUP(B857,VALIDAÇÃO!$B$2:$C$12,2,0)</f>
        <v>MARIE CURIE</v>
      </c>
      <c r="E857" s="1" t="s">
        <v>419</v>
      </c>
      <c r="F857" s="1" t="str">
        <f>VLOOKUP(E857,'[1]MAIO 25'!$D$2:$E$876,2,0)</f>
        <v>Masculino</v>
      </c>
      <c r="G857" s="1" t="str">
        <f>VLOOKUP(H857,VALIDAÇÃO!$F$2:$G$83,2,0)</f>
        <v>DIRETO</v>
      </c>
      <c r="H857" s="1" t="s">
        <v>1518</v>
      </c>
      <c r="I857" s="1" t="s">
        <v>850</v>
      </c>
      <c r="J857" s="15">
        <v>45727</v>
      </c>
      <c r="K857" s="15"/>
      <c r="L857" s="2">
        <v>1127.3</v>
      </c>
      <c r="M857" s="2" t="e">
        <f>W857+X857+Y857+Z857+AA857+AB857+AC857+AD857+AE857+AF857+AH857+AJ857+AK857+AL857+AM857+AN857+AO857+AP857+AR857+AT857+AV857++AX857+AY857+AZ857+BA857+BG857+BJ857+BO857+BP857+BQ857+BV857+BW857+BX857+BZ857+CB857+CC857+CD857+CE857+CF857+CH857+CI857+CL857+CN857+BT857+BC857+BE857+BN857+BU857+CQ857+#REF!+CR857+CG857</f>
        <v>#REF!</v>
      </c>
      <c r="N857" s="2">
        <f>(V857+BR857)</f>
        <v>1042.8</v>
      </c>
      <c r="O857" s="2" t="e">
        <f t="shared" si="67"/>
        <v>#REF!</v>
      </c>
      <c r="P857" s="2" t="e">
        <f>O857+BS857</f>
        <v>#REF!</v>
      </c>
      <c r="Q857" s="2" t="e">
        <f t="shared" si="68"/>
        <v>#REF!</v>
      </c>
      <c r="R857" s="2" t="e">
        <f t="shared" si="69"/>
        <v>#REF!</v>
      </c>
      <c r="S857" s="2">
        <v>1738</v>
      </c>
      <c r="T857" s="3"/>
      <c r="U857" s="4"/>
      <c r="V857" s="3">
        <v>1738</v>
      </c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4"/>
      <c r="AH857" s="3"/>
      <c r="AI857" s="3"/>
      <c r="AJ857" s="3"/>
      <c r="AK857" s="3">
        <v>1.76</v>
      </c>
      <c r="AL857" s="3"/>
      <c r="AM857" s="3"/>
      <c r="AN857" s="3"/>
      <c r="AO857" s="3"/>
      <c r="AP857" s="3">
        <v>200.82</v>
      </c>
      <c r="AQ857" s="4">
        <v>897.19</v>
      </c>
      <c r="AR857" s="3">
        <v>29.36</v>
      </c>
      <c r="AS857" s="4">
        <v>1706</v>
      </c>
      <c r="AT857" s="3"/>
      <c r="AU857" s="4"/>
      <c r="AV857" s="3">
        <v>9.15</v>
      </c>
      <c r="AW857" s="4">
        <v>0</v>
      </c>
      <c r="AX857" s="3">
        <v>167.74</v>
      </c>
      <c r="AY857" s="3"/>
      <c r="AZ857" s="3"/>
      <c r="BA857" s="3">
        <v>32.26</v>
      </c>
      <c r="BB857" s="3"/>
      <c r="BC857" s="3">
        <v>-35.549999999999997</v>
      </c>
      <c r="BD857" s="4">
        <v>270</v>
      </c>
      <c r="BE857" s="3"/>
      <c r="BF857" s="4"/>
      <c r="BG857" s="3"/>
      <c r="BH857" s="4"/>
      <c r="BI857" s="3">
        <v>695.2</v>
      </c>
      <c r="BJ857" s="3">
        <v>44.27</v>
      </c>
      <c r="BK857" s="3">
        <v>168.15</v>
      </c>
      <c r="BL857" s="3"/>
      <c r="BM857" s="3"/>
      <c r="BN857" s="3"/>
      <c r="BO857" s="3">
        <v>-52.14</v>
      </c>
      <c r="BP857" s="3">
        <v>-34.76</v>
      </c>
      <c r="BQ857" s="3">
        <v>-104.28</v>
      </c>
      <c r="BR857" s="3">
        <v>-695.2</v>
      </c>
      <c r="BS857" s="3">
        <f t="shared" si="70"/>
        <v>695.2</v>
      </c>
      <c r="BT857" s="3">
        <f t="shared" si="66"/>
        <v>0</v>
      </c>
      <c r="BU857" s="3"/>
      <c r="BV857" s="3"/>
      <c r="BW857" s="3"/>
      <c r="BX857" s="3"/>
      <c r="BY857" s="3"/>
      <c r="BZ857" s="3"/>
      <c r="CA857" s="4"/>
      <c r="CB857" s="3"/>
      <c r="CC857" s="3"/>
      <c r="CD857" s="3"/>
      <c r="CE857" s="3"/>
      <c r="CF857" s="3"/>
      <c r="CG857" s="3"/>
      <c r="CH857" s="3"/>
      <c r="CI857" s="3"/>
      <c r="CJ857" s="4"/>
      <c r="CK857" s="3"/>
      <c r="CL857" s="3">
        <v>-174.13</v>
      </c>
      <c r="CM857" s="3"/>
      <c r="CN857" s="3">
        <v>0</v>
      </c>
      <c r="CO857" s="3"/>
      <c r="CP857" s="3">
        <v>175.02</v>
      </c>
      <c r="CQ857" s="3"/>
      <c r="CR857" s="3"/>
    </row>
    <row r="858" spans="1:96" ht="15" customHeight="1" x14ac:dyDescent="0.15">
      <c r="A858" s="1" t="s">
        <v>855</v>
      </c>
      <c r="B858" s="1" t="s">
        <v>509</v>
      </c>
      <c r="C858" s="1" t="s">
        <v>1368</v>
      </c>
      <c r="D858" s="1" t="str">
        <f>VLOOKUP(B858,VALIDAÇÃO!$B$2:$C$12,2,0)</f>
        <v>AUGURI</v>
      </c>
      <c r="E858" s="1" t="s">
        <v>1511</v>
      </c>
      <c r="F858" s="1" t="s">
        <v>1830</v>
      </c>
      <c r="G858" s="1" t="str">
        <f>VLOOKUP(H858,VALIDAÇÃO!$F$2:$G$83,2,0)</f>
        <v>DIRETO</v>
      </c>
      <c r="H858" s="1" t="s">
        <v>130</v>
      </c>
      <c r="I858" s="1" t="s">
        <v>847</v>
      </c>
      <c r="J858" s="15">
        <v>45792</v>
      </c>
      <c r="K858" s="15"/>
      <c r="L858" s="2">
        <v>2287.09</v>
      </c>
      <c r="M858" s="2" t="e">
        <f>W858+X858+Y858+Z858+AA858+AB858+AC858+AD858+AE858+AF858+AH858+AJ858+AK858+AL858+AM858+AN858+AO858+AP858+AR858+AT858+AV858++AX858+AY858+AZ858+BA858+BG858+BJ858+BO858+BP858+BQ858+BV858+BW858+BX858+BZ858+CB858+CC858+CD858+CE858+CF858+CH858+CI858+CL858+CN858+BT858+BC858+BE858+BN858+BU858+CQ858+#REF!+CR858+CG858</f>
        <v>#REF!</v>
      </c>
      <c r="N858" s="2">
        <f>(V858+BR858)</f>
        <v>1296</v>
      </c>
      <c r="O858" s="2" t="e">
        <f t="shared" si="67"/>
        <v>#REF!</v>
      </c>
      <c r="P858" s="2" t="e">
        <f>O858+BS858</f>
        <v>#REF!</v>
      </c>
      <c r="Q858" s="2" t="e">
        <f t="shared" si="68"/>
        <v>#REF!</v>
      </c>
      <c r="R858" s="2" t="e">
        <f t="shared" si="69"/>
        <v>#REF!</v>
      </c>
      <c r="S858" s="2">
        <v>2310</v>
      </c>
      <c r="T858" s="3"/>
      <c r="U858" s="4"/>
      <c r="V858" s="3">
        <v>2310</v>
      </c>
      <c r="W858" s="3"/>
      <c r="X858" s="3"/>
      <c r="Y858" s="3"/>
      <c r="Z858" s="3"/>
      <c r="AA858" s="3"/>
      <c r="AB858" s="3"/>
      <c r="AC858" s="3">
        <v>55.62</v>
      </c>
      <c r="AD858" s="3"/>
      <c r="AE858" s="3"/>
      <c r="AF858" s="3"/>
      <c r="AG858" s="4"/>
      <c r="AH858" s="3"/>
      <c r="AI858" s="3"/>
      <c r="AJ858" s="3"/>
      <c r="AK858" s="3">
        <v>6.82</v>
      </c>
      <c r="AL858" s="3"/>
      <c r="AM858" s="3"/>
      <c r="AN858" s="3">
        <v>180</v>
      </c>
      <c r="AO858" s="3"/>
      <c r="AP858" s="3">
        <v>148.16</v>
      </c>
      <c r="AQ858" s="4">
        <v>498</v>
      </c>
      <c r="AR858" s="3">
        <v>99.07</v>
      </c>
      <c r="AS858" s="4"/>
      <c r="AT858" s="3"/>
      <c r="AU858" s="4"/>
      <c r="AV858" s="3">
        <v>28.43</v>
      </c>
      <c r="AW858" s="4"/>
      <c r="AX858" s="3">
        <v>645.16</v>
      </c>
      <c r="AY858" s="3"/>
      <c r="AZ858" s="3"/>
      <c r="BA858" s="3">
        <v>154.84</v>
      </c>
      <c r="BB858" s="3"/>
      <c r="BC858" s="3"/>
      <c r="BD858" s="4"/>
      <c r="BE858" s="3"/>
      <c r="BF858" s="4"/>
      <c r="BG858" s="3"/>
      <c r="BH858" s="4"/>
      <c r="BI858" s="3">
        <v>6057.43</v>
      </c>
      <c r="BJ858" s="3">
        <v>59.34</v>
      </c>
      <c r="BK858" s="3"/>
      <c r="BL858" s="3"/>
      <c r="BM858" s="3"/>
      <c r="BN858" s="3"/>
      <c r="BO858" s="3"/>
      <c r="BP858" s="3">
        <v>-46.2</v>
      </c>
      <c r="BQ858" s="3"/>
      <c r="BR858" s="3">
        <v>-1014</v>
      </c>
      <c r="BS858" s="3">
        <f t="shared" si="70"/>
        <v>1014</v>
      </c>
      <c r="BT858" s="3">
        <f t="shared" si="66"/>
        <v>5043.43</v>
      </c>
      <c r="BU858" s="3"/>
      <c r="BV858" s="3"/>
      <c r="BW858" s="3"/>
      <c r="BX858" s="3"/>
      <c r="BY858" s="3"/>
      <c r="BZ858" s="3"/>
      <c r="CA858" s="4"/>
      <c r="CB858" s="3"/>
      <c r="CC858" s="3"/>
      <c r="CD858" s="3"/>
      <c r="CE858" s="3"/>
      <c r="CF858" s="3"/>
      <c r="CG858" s="3"/>
      <c r="CH858" s="3"/>
      <c r="CI858" s="3"/>
      <c r="CJ858" s="4"/>
      <c r="CK858" s="3"/>
      <c r="CL858" s="3">
        <v>-307.62</v>
      </c>
      <c r="CM858" s="3"/>
      <c r="CN858" s="3">
        <v>-32.53</v>
      </c>
      <c r="CO858" s="3"/>
      <c r="CP858" s="3">
        <v>276.14</v>
      </c>
      <c r="CQ858" s="3"/>
      <c r="CR858" s="3"/>
    </row>
    <row r="859" spans="1:96" ht="15" customHeight="1" x14ac:dyDescent="0.15">
      <c r="A859" s="1" t="s">
        <v>872</v>
      </c>
      <c r="B859" s="1" t="s">
        <v>437</v>
      </c>
      <c r="C859" s="1" t="s">
        <v>935</v>
      </c>
      <c r="D859" s="1" t="str">
        <f>VLOOKUP(B859,VALIDAÇÃO!$B$2:$C$12,2,0)</f>
        <v xml:space="preserve">BOSSA </v>
      </c>
      <c r="E859" s="1" t="s">
        <v>733</v>
      </c>
      <c r="F859" s="1" t="str">
        <f>VLOOKUP(E859,'[1]MAIO 25'!$D$2:$E$876,2,0)</f>
        <v>Masculino</v>
      </c>
      <c r="G859" s="1" t="str">
        <f>VLOOKUP(H859,VALIDAÇÃO!$F$2:$G$83,2,0)</f>
        <v>DIRETO</v>
      </c>
      <c r="H859" s="1" t="s">
        <v>218</v>
      </c>
      <c r="I859" s="1" t="s">
        <v>847</v>
      </c>
      <c r="J859" s="15">
        <v>45754</v>
      </c>
      <c r="K859" s="15"/>
      <c r="L859" s="2">
        <v>1401.32</v>
      </c>
      <c r="M859" s="2" t="e">
        <f>W859+X859+Y859+Z859+AA859+AB859+AC859+AD859+AE859+AF859+AH859+AJ859+AK859+AL859+AM859+AN859+AO859+AP859+AR859+AT859+AV859++AX859+AY859+AZ859+BA859+BG859+BJ859+BO859+BP859+BQ859+BV859+BW859+BX859+BZ859+CB859+CC859+CD859+CE859+CF859+CH859+CI859+CL859+CN859+BT859+BC859+BE859+BN859+BU859+CQ859+#REF!+CR859+CG859</f>
        <v>#REF!</v>
      </c>
      <c r="N859" s="2">
        <f>(V859+BR859)</f>
        <v>1386</v>
      </c>
      <c r="O859" s="2" t="e">
        <f t="shared" si="67"/>
        <v>#REF!</v>
      </c>
      <c r="P859" s="2" t="e">
        <f>O859+BS859</f>
        <v>#REF!</v>
      </c>
      <c r="Q859" s="2" t="e">
        <f t="shared" si="68"/>
        <v>#REF!</v>
      </c>
      <c r="R859" s="2" t="e">
        <f t="shared" si="69"/>
        <v>#REF!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4"/>
      <c r="AH859" s="3"/>
      <c r="AI859" s="3"/>
      <c r="AJ859" s="3"/>
      <c r="AK859" s="3"/>
      <c r="AL859" s="3"/>
      <c r="AM859" s="3"/>
      <c r="AN859" s="3"/>
      <c r="AO859" s="3"/>
      <c r="AP859" s="3"/>
      <c r="AQ859" s="4"/>
      <c r="AR859" s="3"/>
      <c r="AS859" s="4"/>
      <c r="AT859" s="3"/>
      <c r="AU859" s="4"/>
      <c r="AV859" s="3"/>
      <c r="AW859" s="4"/>
      <c r="AX859" s="3">
        <v>420</v>
      </c>
      <c r="AY859" s="3"/>
      <c r="AZ859" s="3"/>
      <c r="BA859" s="3">
        <v>62.22</v>
      </c>
      <c r="BB859" s="3"/>
      <c r="BC859" s="3"/>
      <c r="BD859" s="4"/>
      <c r="BE859" s="3"/>
      <c r="BF859" s="4"/>
      <c r="BG859" s="3"/>
      <c r="BH859" s="4"/>
      <c r="BI859" s="3">
        <v>695.2</v>
      </c>
      <c r="BJ859" s="3"/>
      <c r="BK859" s="3"/>
      <c r="BL859" s="3"/>
      <c r="BM859" s="3"/>
      <c r="BN859" s="3"/>
      <c r="BO859" s="3">
        <v>-69.3</v>
      </c>
      <c r="BP859" s="3">
        <v>-46.2</v>
      </c>
      <c r="BQ859" s="3">
        <v>-138.6</v>
      </c>
      <c r="BR859" s="3">
        <v>-924</v>
      </c>
      <c r="BS859" s="3">
        <f t="shared" si="70"/>
        <v>924</v>
      </c>
      <c r="BT859" s="3">
        <f t="shared" si="66"/>
        <v>-228.79999999999995</v>
      </c>
      <c r="BU859" s="3"/>
      <c r="BV859" s="3"/>
      <c r="BW859" s="3"/>
      <c r="BX859" s="3"/>
      <c r="BY859" s="3"/>
      <c r="BZ859" s="3"/>
      <c r="CA859" s="4"/>
      <c r="CB859" s="3"/>
      <c r="CC859" s="3">
        <v>-39.9</v>
      </c>
      <c r="CD859" s="3"/>
      <c r="CE859" s="3"/>
      <c r="CF859" s="3"/>
      <c r="CG859" s="3"/>
      <c r="CH859" s="3"/>
      <c r="CI859" s="3"/>
      <c r="CJ859" s="4"/>
      <c r="CK859" s="3"/>
      <c r="CL859" s="3">
        <v>-228.52</v>
      </c>
      <c r="CM859" s="3"/>
      <c r="CN859" s="3">
        <v>0</v>
      </c>
      <c r="CO859" s="3"/>
      <c r="CP859" s="3">
        <v>223.37</v>
      </c>
      <c r="CQ859" s="3"/>
      <c r="CR859" s="3"/>
    </row>
    <row r="860" spans="1:96" ht="15" customHeight="1" x14ac:dyDescent="0.15">
      <c r="A860" s="1" t="s">
        <v>848</v>
      </c>
      <c r="B860" s="1" t="s">
        <v>574</v>
      </c>
      <c r="C860" s="1" t="s">
        <v>1429</v>
      </c>
      <c r="D860" s="1" t="str">
        <f>VLOOKUP(B860,VALIDAÇÃO!$B$2:$C$12,2,0)</f>
        <v>MARIE CURIE</v>
      </c>
      <c r="E860" s="1" t="s">
        <v>1949</v>
      </c>
      <c r="F860" s="1" t="e">
        <f>VLOOKUP(E860,'[1]MAIO 25'!$D$2:$E$876,2,0)</f>
        <v>#N/A</v>
      </c>
      <c r="G860" s="1" t="str">
        <f>VLOOKUP(H860,VALIDAÇÃO!$F$2:$G$83,2,0)</f>
        <v>DIRETO</v>
      </c>
      <c r="H860" s="1" t="s">
        <v>1518</v>
      </c>
      <c r="I860" s="1" t="s">
        <v>850</v>
      </c>
      <c r="J860" s="15">
        <v>45855</v>
      </c>
      <c r="K860" s="15"/>
      <c r="L860" s="2">
        <v>672.82</v>
      </c>
      <c r="M860" s="2" t="e">
        <f>W860+X860+Y860+Z860+AA860+AB860+AC860+AD860+AE860+AF860+AH860+AJ860+AK860+AL860+AM860+AN860+AO860+AP860+AR860+AT860+AV860++AX860+AY860+AZ860+BA860+BG860+BJ860+BO860+BP860+BQ860+BV860+BW860+BX860+BZ860+CB860+CC860+CD860+CE860+CF860+CH860+CI860+CL860+CN860+BT860+BC860+BE860+BN860+BU860+CQ860+#REF!+CR860+CG860</f>
        <v>#REF!</v>
      </c>
      <c r="N860" s="2">
        <f>(V860+BR860)</f>
        <v>811.07</v>
      </c>
      <c r="O860" s="2" t="e">
        <f t="shared" si="67"/>
        <v>#REF!</v>
      </c>
      <c r="P860" s="2" t="e">
        <f>O860+BS860</f>
        <v>#REF!</v>
      </c>
      <c r="Q860" s="2" t="e">
        <f t="shared" si="68"/>
        <v>#REF!</v>
      </c>
      <c r="R860" s="2" t="e">
        <f t="shared" si="69"/>
        <v>#REF!</v>
      </c>
      <c r="S860" s="2">
        <v>1738</v>
      </c>
      <c r="T860" s="3"/>
      <c r="U860" s="4"/>
      <c r="V860" s="3">
        <v>811.07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4"/>
      <c r="AH860" s="3"/>
      <c r="AI860" s="3"/>
      <c r="AJ860" s="3"/>
      <c r="AK860" s="3"/>
      <c r="AL860" s="3"/>
      <c r="AM860" s="3"/>
      <c r="AN860" s="3"/>
      <c r="AO860" s="3"/>
      <c r="AP860" s="3"/>
      <c r="AQ860" s="4"/>
      <c r="AR860" s="3"/>
      <c r="AS860" s="4">
        <v>252.14</v>
      </c>
      <c r="AT860" s="3"/>
      <c r="AU860" s="4"/>
      <c r="AV860" s="3"/>
      <c r="AW860" s="4">
        <v>0</v>
      </c>
      <c r="AX860" s="3"/>
      <c r="AY860" s="3"/>
      <c r="AZ860" s="3"/>
      <c r="BA860" s="3"/>
      <c r="BB860" s="3"/>
      <c r="BC860" s="3"/>
      <c r="BD860" s="4"/>
      <c r="BE860" s="3"/>
      <c r="BF860" s="4"/>
      <c r="BG860" s="3"/>
      <c r="BH860" s="4"/>
      <c r="BI860" s="3">
        <v>924</v>
      </c>
      <c r="BJ860" s="3"/>
      <c r="BK860" s="3">
        <v>111.94</v>
      </c>
      <c r="BL860" s="3"/>
      <c r="BM860" s="3"/>
      <c r="BN860" s="3">
        <v>30.33</v>
      </c>
      <c r="BO860" s="3">
        <v>-24.33</v>
      </c>
      <c r="BP860" s="3">
        <v>-34.76</v>
      </c>
      <c r="BQ860" s="3">
        <v>-48.66</v>
      </c>
      <c r="BR860" s="3"/>
      <c r="BS860" s="3">
        <f t="shared" si="70"/>
        <v>0</v>
      </c>
      <c r="BT860" s="3">
        <f t="shared" si="66"/>
        <v>924</v>
      </c>
      <c r="BU860" s="3"/>
      <c r="BV860" s="3"/>
      <c r="BW860" s="3"/>
      <c r="BX860" s="3"/>
      <c r="BY860" s="3"/>
      <c r="BZ860" s="3"/>
      <c r="CA860" s="4"/>
      <c r="CB860" s="3"/>
      <c r="CC860" s="3"/>
      <c r="CD860" s="3"/>
      <c r="CE860" s="3"/>
      <c r="CF860" s="3"/>
      <c r="CG860" s="3"/>
      <c r="CH860" s="3"/>
      <c r="CI860" s="3"/>
      <c r="CJ860" s="4"/>
      <c r="CK860" s="3"/>
      <c r="CL860" s="3">
        <v>-60.83</v>
      </c>
      <c r="CM860" s="3"/>
      <c r="CN860" s="3">
        <v>0</v>
      </c>
      <c r="CO860" s="3"/>
      <c r="CP860" s="3">
        <v>64.88</v>
      </c>
      <c r="CQ860" s="3"/>
      <c r="CR860" s="3"/>
    </row>
    <row r="861" spans="1:96" ht="15" customHeight="1" x14ac:dyDescent="0.15">
      <c r="A861" s="1" t="s">
        <v>865</v>
      </c>
      <c r="B861" s="1" t="s">
        <v>671</v>
      </c>
      <c r="C861" s="1" t="s">
        <v>1405</v>
      </c>
      <c r="D861" s="1" t="str">
        <f>VLOOKUP(B861,VALIDAÇÃO!$B$2:$C$12,2,0)</f>
        <v>VIVANT</v>
      </c>
      <c r="E861" s="1" t="s">
        <v>662</v>
      </c>
      <c r="F861" s="1" t="str">
        <f>VLOOKUP(E861,'[1]MAIO 25'!$D$2:$E$876,2,0)</f>
        <v>Masculino</v>
      </c>
      <c r="G861" s="1" t="str">
        <f>VLOOKUP(H861,VALIDAÇÃO!$F$2:$G$83,2,0)</f>
        <v>DIRETO</v>
      </c>
      <c r="H861" s="1" t="s">
        <v>1518</v>
      </c>
      <c r="I861" s="1" t="s">
        <v>867</v>
      </c>
      <c r="J861" s="15">
        <v>45063</v>
      </c>
      <c r="K861" s="15"/>
      <c r="L861" s="2">
        <v>1474.02</v>
      </c>
      <c r="M861" s="2" t="e">
        <f>W861+X861+Y861+Z861+AA861+AB861+AC861+AD861+AE861+AF861+AH861+AJ861+AK861+AL861+AM861+AN861+AO861+AP861+AR861+AT861+AV861++AX861+AY861+AZ861+BA861+BG861+BJ861+BO861+BP861+BQ861+BV861+BW861+BX861+BZ861+CB861+CC861+CD861+CE861+CF861+CH861+CI861+CL861+CN861+BT861+BC861+BE861+BN861+BU861+CQ861+#REF!+CR861+CG861</f>
        <v>#REF!</v>
      </c>
      <c r="N861" s="2">
        <f>(V861+BR861)</f>
        <v>1042.8</v>
      </c>
      <c r="O861" s="2" t="e">
        <f t="shared" si="67"/>
        <v>#REF!</v>
      </c>
      <c r="P861" s="2" t="e">
        <f>O861+BS861</f>
        <v>#REF!</v>
      </c>
      <c r="Q861" s="2" t="e">
        <f t="shared" si="68"/>
        <v>#REF!</v>
      </c>
      <c r="R861" s="2" t="e">
        <f t="shared" si="69"/>
        <v>#REF!</v>
      </c>
      <c r="S861" s="2">
        <v>1738</v>
      </c>
      <c r="T861" s="3"/>
      <c r="U861" s="4"/>
      <c r="V861" s="3">
        <v>1738</v>
      </c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4"/>
      <c r="AH861" s="3"/>
      <c r="AI861" s="3"/>
      <c r="AJ861" s="3"/>
      <c r="AK861" s="3">
        <v>2.78</v>
      </c>
      <c r="AL861" s="3"/>
      <c r="AM861" s="3"/>
      <c r="AN861" s="3"/>
      <c r="AO861" s="3"/>
      <c r="AP861" s="3">
        <v>166.08</v>
      </c>
      <c r="AQ861" s="4">
        <v>742</v>
      </c>
      <c r="AR861" s="3">
        <v>284.49</v>
      </c>
      <c r="AS861" s="4">
        <v>11</v>
      </c>
      <c r="AT861" s="3"/>
      <c r="AU861" s="4"/>
      <c r="AV861" s="3">
        <v>14.48</v>
      </c>
      <c r="AW861" s="4">
        <v>0</v>
      </c>
      <c r="AX861" s="3">
        <v>135.65</v>
      </c>
      <c r="AY861" s="3"/>
      <c r="AZ861" s="3"/>
      <c r="BA861" s="3">
        <v>26.09</v>
      </c>
      <c r="BB861" s="3"/>
      <c r="BC861" s="3"/>
      <c r="BD861" s="4"/>
      <c r="BE861" s="3"/>
      <c r="BF861" s="4"/>
      <c r="BG861" s="3"/>
      <c r="BH861" s="4"/>
      <c r="BI861" s="3">
        <v>695.2</v>
      </c>
      <c r="BJ861" s="3">
        <v>86.65</v>
      </c>
      <c r="BK861" s="3">
        <v>60.9</v>
      </c>
      <c r="BL861" s="3"/>
      <c r="BM861" s="3"/>
      <c r="BN861" s="3"/>
      <c r="BO861" s="3">
        <v>-52.14</v>
      </c>
      <c r="BP861" s="3">
        <v>-34.76</v>
      </c>
      <c r="BQ861" s="3"/>
      <c r="BR861" s="3">
        <v>-695.2</v>
      </c>
      <c r="BS861" s="3">
        <f t="shared" si="70"/>
        <v>695.2</v>
      </c>
      <c r="BT861" s="3">
        <f t="shared" si="66"/>
        <v>0</v>
      </c>
      <c r="BU861" s="3"/>
      <c r="BV861" s="3"/>
      <c r="BW861" s="3"/>
      <c r="BX861" s="3"/>
      <c r="BY861" s="3"/>
      <c r="BZ861" s="3"/>
      <c r="CA861" s="4"/>
      <c r="CB861" s="3"/>
      <c r="CC861" s="3"/>
      <c r="CD861" s="3"/>
      <c r="CE861" s="3"/>
      <c r="CF861" s="3"/>
      <c r="CG861" s="3"/>
      <c r="CH861" s="3"/>
      <c r="CI861" s="3"/>
      <c r="CJ861" s="4"/>
      <c r="CK861" s="3"/>
      <c r="CL861" s="3">
        <v>-198.1</v>
      </c>
      <c r="CM861" s="3"/>
      <c r="CN861" s="3">
        <v>0</v>
      </c>
      <c r="CO861" s="3"/>
      <c r="CP861" s="3">
        <v>196.33</v>
      </c>
      <c r="CQ861" s="3"/>
      <c r="CR861" s="3"/>
    </row>
    <row r="862" spans="1:96" ht="15" customHeight="1" x14ac:dyDescent="0.15">
      <c r="A862" s="1" t="s">
        <v>851</v>
      </c>
      <c r="B862" s="1" t="s">
        <v>633</v>
      </c>
      <c r="C862" s="1" t="s">
        <v>889</v>
      </c>
      <c r="D862" s="1" t="str">
        <f>VLOOKUP(B862,VALIDAÇÃO!$B$2:$C$12,2,0)</f>
        <v>ESSENZA</v>
      </c>
      <c r="E862" s="1" t="s">
        <v>69</v>
      </c>
      <c r="F862" s="1" t="str">
        <f>VLOOKUP(E862,'[1]MAIO 25'!$D$2:$E$876,2,0)</f>
        <v>Feminino</v>
      </c>
      <c r="G862" s="1" t="str">
        <f>VLOOKUP(H862,VALIDAÇÃO!$F$2:$G$83,2,0)</f>
        <v>DIRETO</v>
      </c>
      <c r="H862" s="1" t="s">
        <v>1518</v>
      </c>
      <c r="I862" s="1" t="s">
        <v>847</v>
      </c>
      <c r="J862" s="15">
        <v>45705</v>
      </c>
      <c r="K862" s="15"/>
      <c r="L862" s="2">
        <v>1678.61</v>
      </c>
      <c r="M862" s="2" t="e">
        <f>W862+X862+Y862+Z862+AA862+AB862+AC862+AD862+AE862+AF862+AH862+AJ862+AK862+AL862+AM862+AN862+AO862+AP862+AR862+AT862+AV862++AX862+AY862+AZ862+BA862+BG862+BJ862+BO862+BP862+BQ862+BV862+BW862+BX862+BZ862+CB862+CC862+CD862+CE862+CF862+CH862+CI862+CL862+CN862+BT862+BC862+BE862+BN862+BU862+CQ862+#REF!+CR862+CG862</f>
        <v>#REF!</v>
      </c>
      <c r="N862" s="2">
        <f>(V862+BR862)</f>
        <v>1042.8</v>
      </c>
      <c r="O862" s="2" t="e">
        <f t="shared" si="67"/>
        <v>#REF!</v>
      </c>
      <c r="P862" s="2" t="e">
        <f>O862+BS862</f>
        <v>#REF!</v>
      </c>
      <c r="Q862" s="2" t="e">
        <f t="shared" si="68"/>
        <v>#REF!</v>
      </c>
      <c r="R862" s="2" t="e">
        <f t="shared" si="69"/>
        <v>#REF!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4"/>
      <c r="AH862" s="3"/>
      <c r="AI862" s="3"/>
      <c r="AJ862" s="3"/>
      <c r="AK862" s="3">
        <v>5.12</v>
      </c>
      <c r="AL862" s="3"/>
      <c r="AM862" s="3"/>
      <c r="AN862" s="3"/>
      <c r="AO862" s="3"/>
      <c r="AP862" s="3">
        <v>218.94</v>
      </c>
      <c r="AQ862" s="4">
        <v>978.14</v>
      </c>
      <c r="AR862" s="3">
        <v>273.77999999999997</v>
      </c>
      <c r="AS862" s="4">
        <v>388.19</v>
      </c>
      <c r="AT862" s="3"/>
      <c r="AU862" s="4"/>
      <c r="AV862" s="3">
        <v>26.61</v>
      </c>
      <c r="AW862" s="4">
        <v>0</v>
      </c>
      <c r="AX862" s="3">
        <v>182.3</v>
      </c>
      <c r="AY862" s="3"/>
      <c r="AZ862" s="3"/>
      <c r="BA862" s="3">
        <v>35.06</v>
      </c>
      <c r="BB862" s="3"/>
      <c r="BC862" s="3"/>
      <c r="BD862" s="4"/>
      <c r="BE862" s="3"/>
      <c r="BF862" s="4"/>
      <c r="BG862" s="3">
        <v>145.13</v>
      </c>
      <c r="BH862" s="4">
        <v>551.14</v>
      </c>
      <c r="BI862" s="3">
        <v>695.2</v>
      </c>
      <c r="BJ862" s="3">
        <v>122.66</v>
      </c>
      <c r="BK862" s="3">
        <v>101.55</v>
      </c>
      <c r="BL862" s="3"/>
      <c r="BM862" s="3"/>
      <c r="BN862" s="3"/>
      <c r="BO862" s="3">
        <v>-52.14</v>
      </c>
      <c r="BP862" s="3">
        <v>-34.76</v>
      </c>
      <c r="BQ862" s="3"/>
      <c r="BR862" s="3">
        <v>-695.2</v>
      </c>
      <c r="BS862" s="3">
        <f t="shared" si="70"/>
        <v>695.2</v>
      </c>
      <c r="BT862" s="3">
        <f t="shared" si="66"/>
        <v>0</v>
      </c>
      <c r="BU862" s="3"/>
      <c r="BV862" s="3"/>
      <c r="BW862" s="3"/>
      <c r="BX862" s="3"/>
      <c r="BY862" s="3"/>
      <c r="BZ862" s="3"/>
      <c r="CA862" s="4"/>
      <c r="CB862" s="3"/>
      <c r="CC862" s="3">
        <v>-62.38</v>
      </c>
      <c r="CD862" s="3"/>
      <c r="CE862" s="3"/>
      <c r="CF862" s="3"/>
      <c r="CG862" s="3"/>
      <c r="CH862" s="3"/>
      <c r="CI862" s="3"/>
      <c r="CJ862" s="4"/>
      <c r="CK862" s="3"/>
      <c r="CL862" s="3">
        <v>-224.51</v>
      </c>
      <c r="CM862" s="3"/>
      <c r="CN862" s="3">
        <v>0</v>
      </c>
      <c r="CO862" s="3"/>
      <c r="CP862" s="3">
        <v>219.8</v>
      </c>
      <c r="CQ862" s="3"/>
      <c r="CR862" s="3"/>
    </row>
    <row r="863" spans="1:96" ht="15" customHeight="1" x14ac:dyDescent="0.15">
      <c r="A863" s="1" t="s">
        <v>855</v>
      </c>
      <c r="B863" s="1" t="s">
        <v>509</v>
      </c>
      <c r="C863" s="1" t="s">
        <v>1406</v>
      </c>
      <c r="D863" s="1" t="str">
        <f>VLOOKUP(B863,VALIDAÇÃO!$B$2:$C$12,2,0)</f>
        <v>AUGURI</v>
      </c>
      <c r="E863" s="1" t="s">
        <v>759</v>
      </c>
      <c r="F863" s="1" t="str">
        <f>VLOOKUP(E863,'[1]MAIO 25'!$D$2:$E$876,2,0)</f>
        <v>Masculino</v>
      </c>
      <c r="G863" s="1" t="str">
        <f>VLOOKUP(H863,VALIDAÇÃO!$F$2:$G$83,2,0)</f>
        <v>DIRETO</v>
      </c>
      <c r="H863" s="1" t="s">
        <v>581</v>
      </c>
      <c r="I863" s="1" t="s">
        <v>847</v>
      </c>
      <c r="J863" s="15">
        <v>45698</v>
      </c>
      <c r="K863" s="15"/>
      <c r="L863" s="2">
        <v>1379.92</v>
      </c>
      <c r="M863" s="2" t="e">
        <f>W863+X863+Y863+Z863+AA863+AB863+AC863+AD863+AE863+AF863+AH863+AJ863+AK863+AL863+AM863+AN863+AO863+AP863+AR863+AT863+AV863++AX863+AY863+AZ863+BA863+BG863+BJ863+BO863+BP863+BQ863+BV863+BW863+BX863+BZ863+CB863+CC863+CD863+CE863+CF863+CH863+CI863+CL863+CN863+BT863+BC863+BE863+BN863+BU863+CQ863+#REF!+CR863+CG863</f>
        <v>#REF!</v>
      </c>
      <c r="N863" s="2">
        <f>(V863+BR863)</f>
        <v>1306</v>
      </c>
      <c r="O863" s="2" t="e">
        <f t="shared" si="67"/>
        <v>#REF!</v>
      </c>
      <c r="P863" s="2" t="e">
        <f>O863+BS863</f>
        <v>#REF!</v>
      </c>
      <c r="Q863" s="2" t="e">
        <f t="shared" si="68"/>
        <v>#REF!</v>
      </c>
      <c r="R863" s="2" t="e">
        <f t="shared" si="69"/>
        <v>#REF!</v>
      </c>
      <c r="S863" s="2">
        <v>2310</v>
      </c>
      <c r="T863" s="3"/>
      <c r="U863" s="4"/>
      <c r="V863" s="3">
        <v>2310</v>
      </c>
      <c r="W863" s="3"/>
      <c r="X863" s="3"/>
      <c r="Y863" s="3"/>
      <c r="Z863" s="3"/>
      <c r="AA863" s="3"/>
      <c r="AB863" s="3"/>
      <c r="AC863" s="3">
        <v>55.62</v>
      </c>
      <c r="AD863" s="3"/>
      <c r="AE863" s="3"/>
      <c r="AF863" s="3"/>
      <c r="AG863" s="4"/>
      <c r="AH863" s="3"/>
      <c r="AI863" s="3"/>
      <c r="AJ863" s="3"/>
      <c r="AK863" s="3">
        <v>0.16</v>
      </c>
      <c r="AL863" s="3"/>
      <c r="AM863" s="3"/>
      <c r="AN863" s="3">
        <v>160</v>
      </c>
      <c r="AO863" s="3"/>
      <c r="AP863" s="3"/>
      <c r="AQ863" s="4"/>
      <c r="AR863" s="3">
        <v>22.61</v>
      </c>
      <c r="AS863" s="4">
        <v>428</v>
      </c>
      <c r="AT863" s="3"/>
      <c r="AU863" s="4"/>
      <c r="AV863" s="3">
        <v>0.65</v>
      </c>
      <c r="AW863" s="4">
        <v>0</v>
      </c>
      <c r="AX863" s="3">
        <v>161.29</v>
      </c>
      <c r="AY863" s="3"/>
      <c r="AZ863" s="3"/>
      <c r="BA863" s="3">
        <v>38.71</v>
      </c>
      <c r="BB863" s="3"/>
      <c r="BC863" s="3">
        <v>-53.55</v>
      </c>
      <c r="BD863" s="4">
        <v>306</v>
      </c>
      <c r="BE863" s="3"/>
      <c r="BF863" s="4"/>
      <c r="BG863" s="3"/>
      <c r="BH863" s="4"/>
      <c r="BI863" s="3">
        <v>924</v>
      </c>
      <c r="BJ863" s="3">
        <v>5.43</v>
      </c>
      <c r="BK863" s="3">
        <v>102.79</v>
      </c>
      <c r="BL863" s="3"/>
      <c r="BM863" s="3"/>
      <c r="BN863" s="3"/>
      <c r="BO863" s="3"/>
      <c r="BP863" s="3">
        <v>-46.2</v>
      </c>
      <c r="BQ863" s="3"/>
      <c r="BR863" s="3">
        <v>-1004</v>
      </c>
      <c r="BS863" s="3">
        <f t="shared" si="70"/>
        <v>1004</v>
      </c>
      <c r="BT863" s="3">
        <f t="shared" si="66"/>
        <v>-80</v>
      </c>
      <c r="BU863" s="3"/>
      <c r="BV863" s="3"/>
      <c r="BW863" s="3"/>
      <c r="BX863" s="3"/>
      <c r="BY863" s="3"/>
      <c r="BZ863" s="3"/>
      <c r="CA863" s="4"/>
      <c r="CB863" s="3"/>
      <c r="CC863" s="3">
        <v>-69.900000000000006</v>
      </c>
      <c r="CD863" s="3"/>
      <c r="CE863" s="3"/>
      <c r="CF863" s="3"/>
      <c r="CG863" s="3"/>
      <c r="CH863" s="3"/>
      <c r="CI863" s="3"/>
      <c r="CJ863" s="4"/>
      <c r="CK863" s="3"/>
      <c r="CL863" s="3">
        <v>-200.9</v>
      </c>
      <c r="CM863" s="3"/>
      <c r="CN863" s="3">
        <v>0</v>
      </c>
      <c r="CO863" s="3"/>
      <c r="CP863" s="3">
        <v>198.82</v>
      </c>
      <c r="CQ863" s="3"/>
      <c r="CR863" s="3"/>
    </row>
    <row r="864" spans="1:96" ht="15" customHeight="1" x14ac:dyDescent="0.15">
      <c r="A864" s="1" t="s">
        <v>865</v>
      </c>
      <c r="B864" s="1" t="s">
        <v>671</v>
      </c>
      <c r="C864" s="1" t="s">
        <v>1287</v>
      </c>
      <c r="D864" s="1" t="str">
        <f>VLOOKUP(B864,VALIDAÇÃO!$B$2:$C$12,2,0)</f>
        <v>VIVANT</v>
      </c>
      <c r="E864" s="1" t="s">
        <v>1800</v>
      </c>
      <c r="F864" s="1" t="e">
        <f>VLOOKUP(E864,'[1]MAIO 25'!$D$2:$E$876,2,0)</f>
        <v>#N/A</v>
      </c>
      <c r="G864" s="1" t="str">
        <f>VLOOKUP(H864,VALIDAÇÃO!$F$2:$G$83,2,0)</f>
        <v>DIRETO</v>
      </c>
      <c r="H864" s="1" t="s">
        <v>256</v>
      </c>
      <c r="I864" s="1" t="s">
        <v>867</v>
      </c>
      <c r="J864" s="15">
        <v>45810</v>
      </c>
      <c r="K864" s="15"/>
      <c r="L864" s="2">
        <v>2002.69</v>
      </c>
      <c r="M864" s="2" t="e">
        <f>W864+X864+Y864+Z864+AA864+AB864+AC864+AD864+AE864+AF864+AH864+AJ864+AK864+AL864+AM864+AN864+AO864+AP864+AR864+AT864+AV864++AX864+AY864+AZ864+BA864+BG864+BJ864+BO864+BP864+BQ864+BV864+BW864+BX864+BZ864+CB864+CC864+CD864+CE864+CF864+CH864+CI864+CL864+CN864+BT864+BC864+BE864+BN864+BU864+CQ864+#REF!+CR864+CG864</f>
        <v>#REF!</v>
      </c>
      <c r="N864" s="2">
        <f>(V864+BR864)</f>
        <v>1316</v>
      </c>
      <c r="O864" s="2" t="e">
        <f t="shared" si="67"/>
        <v>#REF!</v>
      </c>
      <c r="P864" s="2" t="e">
        <f>O864+BS864</f>
        <v>#REF!</v>
      </c>
      <c r="Q864" s="2" t="e">
        <f t="shared" si="68"/>
        <v>#REF!</v>
      </c>
      <c r="R864" s="2" t="e">
        <f t="shared" si="69"/>
        <v>#REF!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/>
      <c r="AE864" s="3">
        <v>100</v>
      </c>
      <c r="AF864" s="3"/>
      <c r="AG864" s="4"/>
      <c r="AH864" s="3"/>
      <c r="AI864" s="3"/>
      <c r="AJ864" s="3"/>
      <c r="AK864" s="3">
        <v>3.37</v>
      </c>
      <c r="AL864" s="3"/>
      <c r="AM864" s="3"/>
      <c r="AN864" s="3">
        <v>140</v>
      </c>
      <c r="AO864" s="3"/>
      <c r="AP864" s="3"/>
      <c r="AQ864" s="4"/>
      <c r="AR864" s="3">
        <v>338.56</v>
      </c>
      <c r="AS864" s="4"/>
      <c r="AT864" s="3"/>
      <c r="AU864" s="4"/>
      <c r="AV864" s="3">
        <v>17.5</v>
      </c>
      <c r="AW864" s="4"/>
      <c r="AX864" s="3">
        <v>290</v>
      </c>
      <c r="AY864" s="3"/>
      <c r="AZ864" s="3"/>
      <c r="BA864" s="3">
        <v>55.77</v>
      </c>
      <c r="BB864" s="3"/>
      <c r="BC864" s="3"/>
      <c r="BD864" s="4"/>
      <c r="BE864" s="3"/>
      <c r="BF864" s="4"/>
      <c r="BG864" s="3"/>
      <c r="BH864" s="4"/>
      <c r="BI864" s="3">
        <v>924</v>
      </c>
      <c r="BJ864" s="3">
        <v>65.11</v>
      </c>
      <c r="BK864" s="3"/>
      <c r="BL864" s="3"/>
      <c r="BM864" s="3"/>
      <c r="BN864" s="3"/>
      <c r="BO864" s="3">
        <v>-69.3</v>
      </c>
      <c r="BP864" s="3">
        <v>-46.2</v>
      </c>
      <c r="BQ864" s="3"/>
      <c r="BR864" s="3">
        <v>-994</v>
      </c>
      <c r="BS864" s="3">
        <f t="shared" si="70"/>
        <v>994</v>
      </c>
      <c r="BT864" s="3">
        <f t="shared" si="66"/>
        <v>-70</v>
      </c>
      <c r="BU864" s="3"/>
      <c r="BV864" s="3"/>
      <c r="BW864" s="3"/>
      <c r="BX864" s="3"/>
      <c r="BY864" s="3"/>
      <c r="BZ864" s="3"/>
      <c r="CA864" s="4"/>
      <c r="CB864" s="3"/>
      <c r="CC864" s="3"/>
      <c r="CD864" s="3"/>
      <c r="CE864" s="3"/>
      <c r="CF864" s="3"/>
      <c r="CG864" s="3"/>
      <c r="CH864" s="3"/>
      <c r="CI864" s="3"/>
      <c r="CJ864" s="4"/>
      <c r="CK864" s="3"/>
      <c r="CL864" s="3">
        <v>-263.04000000000002</v>
      </c>
      <c r="CM864" s="3"/>
      <c r="CN864" s="3">
        <v>-0.7</v>
      </c>
      <c r="CO864" s="3"/>
      <c r="CP864" s="3">
        <v>246.42</v>
      </c>
      <c r="CQ864" s="3"/>
      <c r="CR864" s="3"/>
    </row>
    <row r="865" spans="1:96" ht="15" customHeight="1" x14ac:dyDescent="0.15">
      <c r="A865" s="1" t="s">
        <v>851</v>
      </c>
      <c r="B865" s="1" t="s">
        <v>633</v>
      </c>
      <c r="C865" s="1" t="s">
        <v>1002</v>
      </c>
      <c r="D865" s="1" t="str">
        <f>VLOOKUP(B865,VALIDAÇÃO!$B$2:$C$12,2,0)</f>
        <v>ESSENZA</v>
      </c>
      <c r="E865" s="1" t="s">
        <v>340</v>
      </c>
      <c r="F865" s="1" t="s">
        <v>1830</v>
      </c>
      <c r="G865" s="1" t="str">
        <f>VLOOKUP(H865,VALIDAÇÃO!$F$2:$G$83,2,0)</f>
        <v>DIRETO</v>
      </c>
      <c r="H865" s="1" t="s">
        <v>649</v>
      </c>
      <c r="I865" s="1" t="s">
        <v>847</v>
      </c>
      <c r="J865" s="15">
        <v>45572</v>
      </c>
      <c r="K865" s="15"/>
      <c r="L865" s="2">
        <v>630.1</v>
      </c>
      <c r="M865" s="2" t="e">
        <f>W865+X865+Y865+Z865+AA865+AB865+AC865+AD865+AE865+AF865+AH865+AJ865+AK865+AL865+AM865+AN865+AO865+AP865+AR865+AT865+AV865++AX865+AY865+AZ865+BA865+BG865+BJ865+BO865+BP865+BQ865+BV865+BW865+BX865+BZ865+CB865+CC865+CD865+CE865+CF865+CH865+CI865+CL865+CN865+BT865+BC865+BE865+BN865+BU865+CQ865+#REF!+CR865+CG865</f>
        <v>#REF!</v>
      </c>
      <c r="N865" s="2">
        <f>(V865+BR865)</f>
        <v>1386</v>
      </c>
      <c r="O865" s="2" t="e">
        <f t="shared" si="67"/>
        <v>#REF!</v>
      </c>
      <c r="P865" s="2" t="e">
        <f>O865+BS865</f>
        <v>#REF!</v>
      </c>
      <c r="Q865" s="2" t="e">
        <f t="shared" si="68"/>
        <v>#REF!</v>
      </c>
      <c r="R865" s="2" t="e">
        <f t="shared" si="69"/>
        <v>#REF!</v>
      </c>
      <c r="S865" s="2">
        <v>2310</v>
      </c>
      <c r="T865" s="3"/>
      <c r="U865" s="4"/>
      <c r="V865" s="3">
        <v>2310</v>
      </c>
      <c r="W865" s="3"/>
      <c r="X865" s="3"/>
      <c r="Y865" s="3"/>
      <c r="Z865" s="3"/>
      <c r="AA865" s="3"/>
      <c r="AB865" s="3"/>
      <c r="AC865" s="3">
        <v>55.62</v>
      </c>
      <c r="AD865" s="3"/>
      <c r="AE865" s="3"/>
      <c r="AF865" s="3"/>
      <c r="AG865" s="4"/>
      <c r="AH865" s="3"/>
      <c r="AI865" s="3"/>
      <c r="AJ865" s="3"/>
      <c r="AK865" s="3"/>
      <c r="AL865" s="3"/>
      <c r="AM865" s="3"/>
      <c r="AN865" s="3"/>
      <c r="AO865" s="3"/>
      <c r="AP865" s="3"/>
      <c r="AQ865" s="4"/>
      <c r="AR865" s="3">
        <v>20.57</v>
      </c>
      <c r="AS865" s="4">
        <v>97.17</v>
      </c>
      <c r="AT865" s="3"/>
      <c r="AU865" s="4"/>
      <c r="AV865" s="3"/>
      <c r="AW865" s="4">
        <v>0</v>
      </c>
      <c r="AX865" s="3"/>
      <c r="AY865" s="3"/>
      <c r="AZ865" s="3"/>
      <c r="BA865" s="3"/>
      <c r="BB865" s="3"/>
      <c r="BC865" s="3">
        <v>-38.35</v>
      </c>
      <c r="BD865" s="4">
        <v>219.14</v>
      </c>
      <c r="BE865" s="3">
        <v>-154</v>
      </c>
      <c r="BF865" s="4">
        <v>2</v>
      </c>
      <c r="BG865" s="3">
        <v>191.15</v>
      </c>
      <c r="BH865" s="4">
        <v>546.14</v>
      </c>
      <c r="BI865" s="3">
        <v>648.85</v>
      </c>
      <c r="BJ865" s="3">
        <v>40.720000000000006</v>
      </c>
      <c r="BK865" s="3">
        <v>5.67</v>
      </c>
      <c r="BL865" s="3"/>
      <c r="BM865" s="3"/>
      <c r="BN865" s="3"/>
      <c r="BO865" s="3">
        <v>-69.3</v>
      </c>
      <c r="BP865" s="3">
        <v>-46.2</v>
      </c>
      <c r="BQ865" s="3"/>
      <c r="BR865" s="3">
        <v>-924</v>
      </c>
      <c r="BS865" s="3">
        <f t="shared" si="70"/>
        <v>924</v>
      </c>
      <c r="BT865" s="3">
        <f t="shared" si="66"/>
        <v>-275.14999999999998</v>
      </c>
      <c r="BU865" s="3"/>
      <c r="BV865" s="3"/>
      <c r="BW865" s="3"/>
      <c r="BX865" s="3"/>
      <c r="BY865" s="3"/>
      <c r="BZ865" s="3"/>
      <c r="CA865" s="4"/>
      <c r="CB865" s="3"/>
      <c r="CC865" s="3">
        <v>-124.75</v>
      </c>
      <c r="CD865" s="3"/>
      <c r="CE865" s="3"/>
      <c r="CF865" s="3"/>
      <c r="CG865" s="3"/>
      <c r="CH865" s="3"/>
      <c r="CI865" s="3">
        <v>-77</v>
      </c>
      <c r="CJ865" s="4">
        <v>1</v>
      </c>
      <c r="CK865" s="3"/>
      <c r="CL865" s="3">
        <v>-183.6</v>
      </c>
      <c r="CM865" s="3"/>
      <c r="CN865" s="3">
        <v>0</v>
      </c>
      <c r="CO865" s="3"/>
      <c r="CP865" s="3">
        <v>183.44</v>
      </c>
      <c r="CQ865" s="3"/>
      <c r="CR865" s="3"/>
    </row>
    <row r="866" spans="1:96" ht="15" customHeight="1" x14ac:dyDescent="0.15">
      <c r="A866" s="1" t="s">
        <v>845</v>
      </c>
      <c r="B866" s="1" t="s">
        <v>55</v>
      </c>
      <c r="C866" s="1" t="s">
        <v>930</v>
      </c>
      <c r="D866" s="1" t="str">
        <f>VLOOKUP(B866,VALIDAÇÃO!$B$2:$C$12,2,0)</f>
        <v>UNIQUE</v>
      </c>
      <c r="E866" s="1" t="s">
        <v>722</v>
      </c>
      <c r="F866" s="1" t="str">
        <f>VLOOKUP(E866,'[1]MAIO 25'!$D$2:$E$876,2,0)</f>
        <v>Masculino</v>
      </c>
      <c r="G866" s="1" t="str">
        <f>VLOOKUP(H866,VALIDAÇÃO!$F$2:$G$83,2,0)</f>
        <v>DIRETO</v>
      </c>
      <c r="H866" s="1" t="s">
        <v>1520</v>
      </c>
      <c r="I866" s="1" t="s">
        <v>847</v>
      </c>
      <c r="J866" s="15">
        <v>45670</v>
      </c>
      <c r="K866" s="15"/>
      <c r="L866" s="2">
        <v>2427.4899999999998</v>
      </c>
      <c r="M866" s="2" t="e">
        <f>W866+X866+Y866+Z866+AA866+AB866+AC866+AD866+AE866+AF866+AH866+AJ866+AK866+AL866+AM866+AN866+AO866+AP866+AR866+AT866+AV866++AX866+AY866+AZ866+BA866+BG866+BJ866+BO866+BP866+BQ866+BV866+BW866+BX866+BZ866+CB866+CC866+CD866+CE866+CF866+CH866+CI866+CL866+CN866+BT866+BC866+BE866+BN866+BU866+CQ866+#REF!+CR866+CG866</f>
        <v>#REF!</v>
      </c>
      <c r="N866" s="2">
        <f>(V866+BR866)</f>
        <v>1386</v>
      </c>
      <c r="O866" s="2" t="e">
        <f t="shared" si="67"/>
        <v>#REF!</v>
      </c>
      <c r="P866" s="2" t="e">
        <f>O866+BS866</f>
        <v>#REF!</v>
      </c>
      <c r="Q866" s="2" t="e">
        <f t="shared" si="68"/>
        <v>#REF!</v>
      </c>
      <c r="R866" s="2" t="e">
        <f t="shared" si="69"/>
        <v>#REF!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4"/>
      <c r="AH866" s="3"/>
      <c r="AI866" s="3"/>
      <c r="AJ866" s="3"/>
      <c r="AK866" s="3">
        <v>1.48</v>
      </c>
      <c r="AL866" s="3"/>
      <c r="AM866" s="3"/>
      <c r="AN866" s="3"/>
      <c r="AO866" s="3"/>
      <c r="AP866" s="3"/>
      <c r="AQ866" s="4"/>
      <c r="AR866" s="3">
        <v>30.4</v>
      </c>
      <c r="AS866" s="4">
        <v>1381</v>
      </c>
      <c r="AT866" s="3"/>
      <c r="AU866" s="4"/>
      <c r="AV866" s="3">
        <v>7.71</v>
      </c>
      <c r="AW866" s="4">
        <v>0</v>
      </c>
      <c r="AX866" s="3">
        <v>1423.12</v>
      </c>
      <c r="AY866" s="3"/>
      <c r="AZ866" s="3"/>
      <c r="BA866" s="3">
        <v>273.68</v>
      </c>
      <c r="BB866" s="3"/>
      <c r="BC866" s="3"/>
      <c r="BD866" s="4"/>
      <c r="BE866" s="3"/>
      <c r="BF866" s="4"/>
      <c r="BG866" s="3"/>
      <c r="BH866" s="4"/>
      <c r="BI866" s="3">
        <v>695.2</v>
      </c>
      <c r="BJ866" s="3">
        <v>5.85</v>
      </c>
      <c r="BK866" s="3">
        <v>160.94999999999999</v>
      </c>
      <c r="BL866" s="3"/>
      <c r="BM866" s="3"/>
      <c r="BN866" s="3"/>
      <c r="BO866" s="3">
        <v>-69.3</v>
      </c>
      <c r="BP866" s="3">
        <v>-46.2</v>
      </c>
      <c r="BQ866" s="3">
        <v>-138.6</v>
      </c>
      <c r="BR866" s="3">
        <v>-924</v>
      </c>
      <c r="BS866" s="3">
        <f t="shared" si="70"/>
        <v>924</v>
      </c>
      <c r="BT866" s="3">
        <f t="shared" si="66"/>
        <v>-228.79999999999995</v>
      </c>
      <c r="BU866" s="3"/>
      <c r="BV866" s="3"/>
      <c r="BW866" s="3"/>
      <c r="BX866" s="3"/>
      <c r="BY866" s="3"/>
      <c r="BZ866" s="3"/>
      <c r="CA866" s="4"/>
      <c r="CB866" s="3"/>
      <c r="CC866" s="3"/>
      <c r="CD866" s="3"/>
      <c r="CE866" s="3"/>
      <c r="CF866" s="3"/>
      <c r="CG866" s="3"/>
      <c r="CH866" s="3"/>
      <c r="CI866" s="3"/>
      <c r="CJ866" s="4"/>
      <c r="CK866" s="3"/>
      <c r="CL866" s="3">
        <v>-379.67</v>
      </c>
      <c r="CM866" s="3"/>
      <c r="CN866" s="3">
        <v>-122.6</v>
      </c>
      <c r="CO866" s="3"/>
      <c r="CP866" s="3">
        <v>324.17</v>
      </c>
      <c r="CQ866" s="3"/>
      <c r="CR866" s="3"/>
    </row>
    <row r="867" spans="1:96" ht="15" customHeight="1" x14ac:dyDescent="0.15">
      <c r="A867" s="1" t="s">
        <v>872</v>
      </c>
      <c r="B867" s="1" t="s">
        <v>437</v>
      </c>
      <c r="C867" s="1" t="s">
        <v>1407</v>
      </c>
      <c r="D867" s="1" t="str">
        <f>VLOOKUP(B867,VALIDAÇÃO!$B$2:$C$12,2,0)</f>
        <v xml:space="preserve">BOSSA </v>
      </c>
      <c r="E867" s="1" t="s">
        <v>691</v>
      </c>
      <c r="F867" s="1" t="str">
        <f>VLOOKUP(E867,'[1]MAIO 25'!$D$2:$E$876,2,0)</f>
        <v>Masculino</v>
      </c>
      <c r="G867" s="1" t="str">
        <f>VLOOKUP(H867,VALIDAÇÃO!$F$2:$G$83,2,0)</f>
        <v>DIRETO</v>
      </c>
      <c r="H867" s="1" t="s">
        <v>649</v>
      </c>
      <c r="I867" s="1" t="s">
        <v>847</v>
      </c>
      <c r="J867" s="15">
        <v>45056</v>
      </c>
      <c r="K867" s="15"/>
      <c r="L867" s="2">
        <v>1528.86</v>
      </c>
      <c r="M867" s="2" t="e">
        <f>W867+X867+Y867+Z867+AA867+AB867+AC867+AD867+AE867+AF867+AH867+AJ867+AK867+AL867+AM867+AN867+AO867+AP867+AR867+AT867+AV867++AX867+AY867+AZ867+BA867+BG867+BJ867+BO867+BP867+BQ867+BV867+BW867+BX867+BZ867+CB867+CC867+CD867+CE867+CF867+CH867+CI867+CL867+CN867+BT867+BC867+BE867+BN867+BU867+CQ867+#REF!+CR867+CG867</f>
        <v>#REF!</v>
      </c>
      <c r="N867" s="2">
        <f>(V867+BR867)</f>
        <v>1386</v>
      </c>
      <c r="O867" s="2" t="e">
        <f t="shared" si="67"/>
        <v>#REF!</v>
      </c>
      <c r="P867" s="2" t="e">
        <f>O867+BS867</f>
        <v>#REF!</v>
      </c>
      <c r="Q867" s="2" t="e">
        <f t="shared" si="68"/>
        <v>#REF!</v>
      </c>
      <c r="R867" s="2" t="e">
        <f t="shared" si="69"/>
        <v>#REF!</v>
      </c>
      <c r="S867" s="2">
        <v>2310</v>
      </c>
      <c r="T867" s="3"/>
      <c r="U867" s="4"/>
      <c r="V867" s="3">
        <v>2310</v>
      </c>
      <c r="W867" s="3"/>
      <c r="X867" s="3"/>
      <c r="Y867" s="3"/>
      <c r="Z867" s="3"/>
      <c r="AA867" s="3"/>
      <c r="AB867" s="3"/>
      <c r="AC867" s="3">
        <v>55.62</v>
      </c>
      <c r="AD867" s="3"/>
      <c r="AE867" s="3"/>
      <c r="AF867" s="3"/>
      <c r="AG867" s="4"/>
      <c r="AH867" s="3"/>
      <c r="AI867" s="3"/>
      <c r="AJ867" s="3"/>
      <c r="AK867" s="3">
        <v>0.34</v>
      </c>
      <c r="AL867" s="3"/>
      <c r="AM867" s="3"/>
      <c r="AN867" s="3"/>
      <c r="AO867" s="3"/>
      <c r="AP867" s="3"/>
      <c r="AQ867" s="4"/>
      <c r="AR867" s="3">
        <v>21.42</v>
      </c>
      <c r="AS867" s="4">
        <v>2316.14</v>
      </c>
      <c r="AT867" s="3"/>
      <c r="AU867" s="4"/>
      <c r="AV867" s="3">
        <v>1.79</v>
      </c>
      <c r="AW867" s="4">
        <v>0</v>
      </c>
      <c r="AX867" s="3">
        <v>470</v>
      </c>
      <c r="AY867" s="3"/>
      <c r="AZ867" s="3"/>
      <c r="BA867" s="3">
        <v>90.38</v>
      </c>
      <c r="BB867" s="3"/>
      <c r="BC867" s="3">
        <v>-6.3</v>
      </c>
      <c r="BD867" s="4">
        <v>36</v>
      </c>
      <c r="BE867" s="3"/>
      <c r="BF867" s="4"/>
      <c r="BG867" s="3"/>
      <c r="BH867" s="4"/>
      <c r="BI867" s="3">
        <v>695.2</v>
      </c>
      <c r="BJ867" s="3">
        <v>4.12</v>
      </c>
      <c r="BK867" s="3">
        <v>295.11</v>
      </c>
      <c r="BL867" s="3"/>
      <c r="BM867" s="3"/>
      <c r="BN867" s="3"/>
      <c r="BO867" s="3">
        <v>-69.3</v>
      </c>
      <c r="BP867" s="3">
        <v>-46.2</v>
      </c>
      <c r="BQ867" s="3">
        <v>-138.6</v>
      </c>
      <c r="BR867" s="3">
        <v>-924</v>
      </c>
      <c r="BS867" s="3">
        <f t="shared" si="70"/>
        <v>924</v>
      </c>
      <c r="BT867" s="3">
        <f t="shared" ref="BT867:BT884" si="71">BI867+BR867</f>
        <v>-228.79999999999995</v>
      </c>
      <c r="BU867" s="3"/>
      <c r="BV867" s="3"/>
      <c r="BW867" s="3"/>
      <c r="BX867" s="3"/>
      <c r="BY867" s="3"/>
      <c r="BZ867" s="3"/>
      <c r="CA867" s="4"/>
      <c r="CB867" s="3"/>
      <c r="CC867" s="3"/>
      <c r="CD867" s="3"/>
      <c r="CE867" s="3"/>
      <c r="CF867" s="3"/>
      <c r="CG867" s="3"/>
      <c r="CH867" s="3"/>
      <c r="CI867" s="3"/>
      <c r="CJ867" s="4"/>
      <c r="CK867" s="3"/>
      <c r="CL867" s="3">
        <v>-240.41</v>
      </c>
      <c r="CM867" s="3"/>
      <c r="CN867" s="3">
        <v>0</v>
      </c>
      <c r="CO867" s="3"/>
      <c r="CP867" s="3">
        <v>231.34</v>
      </c>
      <c r="CQ867" s="3"/>
      <c r="CR867" s="3"/>
    </row>
    <row r="868" spans="1:96" ht="15" customHeight="1" x14ac:dyDescent="0.15">
      <c r="A868" s="1" t="s">
        <v>872</v>
      </c>
      <c r="B868" s="1" t="s">
        <v>437</v>
      </c>
      <c r="C868" s="1" t="s">
        <v>1408</v>
      </c>
      <c r="D868" s="1" t="str">
        <f>VLOOKUP(B868,VALIDAÇÃO!$B$2:$C$12,2,0)</f>
        <v xml:space="preserve">BOSSA </v>
      </c>
      <c r="E868" s="1" t="s">
        <v>1801</v>
      </c>
      <c r="F868" s="1" t="str">
        <f>VLOOKUP(E868,'[1]MAIO 25'!$D$2:$E$876,2,0)</f>
        <v>Masculino</v>
      </c>
      <c r="G868" s="1" t="str">
        <f>VLOOKUP(H868,VALIDAÇÃO!$F$2:$G$83,2,0)</f>
        <v>DIRETO</v>
      </c>
      <c r="H868" s="1" t="s">
        <v>1519</v>
      </c>
      <c r="I868" s="1" t="s">
        <v>847</v>
      </c>
      <c r="J868" s="15">
        <v>45048</v>
      </c>
      <c r="K868" s="15"/>
      <c r="L868" s="2"/>
      <c r="M868" s="2" t="e">
        <f>W868+X868+Y868+Z868+AA868+AB868+AC868+AD868+AE868+AF868+AH868+AJ868+AK868+AL868+AM868+AN868+AO868+AP868+AR868+AT868+AV868++AX868+AY868+AZ868+BA868+BG868+BJ868+BO868+BP868+BQ868+BV868+BW868+BX868+BZ868+CB868+CC868+CD868+CE868+CF868+CH868+CI868+CL868+CN868+BT868+BC868+BE868+BN868+BU868+CQ868+#REF!+CR868+CG868</f>
        <v>#REF!</v>
      </c>
      <c r="N868" s="2">
        <f>(V868+BR868)</f>
        <v>0</v>
      </c>
      <c r="O868" s="2" t="e">
        <f t="shared" si="67"/>
        <v>#REF!</v>
      </c>
      <c r="P868" s="2" t="e">
        <f>O868+BS868</f>
        <v>#REF!</v>
      </c>
      <c r="Q868" s="2" t="e">
        <f t="shared" si="68"/>
        <v>#REF!</v>
      </c>
      <c r="R868" s="2" t="e">
        <f t="shared" si="69"/>
        <v>#REF!</v>
      </c>
      <c r="S868" s="2">
        <v>2310</v>
      </c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4"/>
      <c r="AH868" s="3"/>
      <c r="AI868" s="3"/>
      <c r="AJ868" s="3"/>
      <c r="AK868" s="3"/>
      <c r="AL868" s="3"/>
      <c r="AM868" s="3"/>
      <c r="AN868" s="3"/>
      <c r="AO868" s="3"/>
      <c r="AP868" s="3"/>
      <c r="AQ868" s="4"/>
      <c r="AR868" s="3"/>
      <c r="AS868" s="4">
        <v>23</v>
      </c>
      <c r="AT868" s="3"/>
      <c r="AU868" s="4"/>
      <c r="AV868" s="3"/>
      <c r="AW868" s="4">
        <v>0</v>
      </c>
      <c r="AX868" s="3"/>
      <c r="AY868" s="3"/>
      <c r="AZ868" s="3"/>
      <c r="BA868" s="3"/>
      <c r="BB868" s="3"/>
      <c r="BC868" s="3"/>
      <c r="BD868" s="4"/>
      <c r="BE868" s="3"/>
      <c r="BF868" s="4"/>
      <c r="BG868" s="3"/>
      <c r="BH868" s="4"/>
      <c r="BI868" s="3">
        <v>924</v>
      </c>
      <c r="BJ868" s="3"/>
      <c r="BK868" s="3">
        <v>1.71</v>
      </c>
      <c r="BL868" s="3"/>
      <c r="BM868" s="3"/>
      <c r="BN868" s="3"/>
      <c r="BO868" s="3"/>
      <c r="BP868" s="3"/>
      <c r="BQ868" s="3"/>
      <c r="BR868" s="3"/>
      <c r="BS868" s="3">
        <f t="shared" si="70"/>
        <v>0</v>
      </c>
      <c r="BT868" s="3">
        <f t="shared" si="71"/>
        <v>924</v>
      </c>
      <c r="BU868" s="3"/>
      <c r="BV868" s="3"/>
      <c r="BW868" s="3"/>
      <c r="BX868" s="3"/>
      <c r="BY868" s="3"/>
      <c r="BZ868" s="3"/>
      <c r="CA868" s="4"/>
      <c r="CB868" s="3"/>
      <c r="CC868" s="3"/>
      <c r="CD868" s="3"/>
      <c r="CE868" s="3"/>
      <c r="CF868" s="3"/>
      <c r="CG868" s="3"/>
      <c r="CH868" s="3"/>
      <c r="CI868" s="3"/>
      <c r="CJ868" s="4"/>
      <c r="CK868" s="3"/>
      <c r="CL868" s="3"/>
      <c r="CM868" s="3"/>
      <c r="CN868" s="3"/>
      <c r="CO868" s="3"/>
      <c r="CP868" s="3"/>
      <c r="CQ868" s="3"/>
      <c r="CR868" s="3"/>
    </row>
    <row r="869" spans="1:96" ht="15" customHeight="1" x14ac:dyDescent="0.15">
      <c r="A869" s="1" t="s">
        <v>845</v>
      </c>
      <c r="B869" s="1" t="s">
        <v>55</v>
      </c>
      <c r="C869" s="1" t="s">
        <v>1409</v>
      </c>
      <c r="D869" s="1" t="str">
        <f>VLOOKUP(B869,VALIDAÇÃO!$B$2:$C$12,2,0)</f>
        <v>UNIQUE</v>
      </c>
      <c r="E869" s="1" t="s">
        <v>762</v>
      </c>
      <c r="F869" s="1" t="s">
        <v>1830</v>
      </c>
      <c r="G869" s="1" t="str">
        <f>VLOOKUP(H869,VALIDAÇÃO!$F$2:$G$83,2,0)</f>
        <v>INDIRETO</v>
      </c>
      <c r="H869" s="1" t="s">
        <v>533</v>
      </c>
      <c r="I869" s="1" t="s">
        <v>925</v>
      </c>
      <c r="J869" s="15">
        <v>45524</v>
      </c>
      <c r="K869" s="15"/>
      <c r="L869" s="2">
        <v>2909.13</v>
      </c>
      <c r="M869" s="2" t="e">
        <f>W869+X869+Y869+Z869+AA869+AB869+AC869+AD869+AE869+AF869+AH869+AJ869+AK869+AL869+AM869+AN869+AO869+AP869+AR869+AT869+AV869++AX869+AY869+AZ869+BA869+BG869+BJ869+BO869+BP869+BQ869+BV869+BW869+BX869+BZ869+CB869+CC869+CD869+CE869+CF869+CH869+CI869+CL869+CN869+BT869+BC869+BE869+BN869+BU869+CQ869+#REF!+CR869+CG869</f>
        <v>#REF!</v>
      </c>
      <c r="N869" s="2">
        <f>(V869+BR869)</f>
        <v>5311.41</v>
      </c>
      <c r="O869" s="2" t="e">
        <f t="shared" si="67"/>
        <v>#REF!</v>
      </c>
      <c r="P869" s="2" t="e">
        <f>O869+BS869</f>
        <v>#REF!</v>
      </c>
      <c r="Q869" s="2" t="e">
        <f t="shared" si="68"/>
        <v>#REF!</v>
      </c>
      <c r="R869" s="2" t="e">
        <f t="shared" si="69"/>
        <v>#REF!</v>
      </c>
      <c r="S869" s="2">
        <v>8852.35</v>
      </c>
      <c r="T869" s="3"/>
      <c r="U869" s="4"/>
      <c r="V869" s="3">
        <v>8852.35</v>
      </c>
      <c r="W869" s="3"/>
      <c r="X869" s="3"/>
      <c r="Y869" s="3"/>
      <c r="Z869" s="3"/>
      <c r="AA869" s="3"/>
      <c r="AB869" s="3"/>
      <c r="AC869" s="3"/>
      <c r="AD869" s="3">
        <v>100</v>
      </c>
      <c r="AE869" s="3"/>
      <c r="AF869" s="3"/>
      <c r="AG869" s="4"/>
      <c r="AH869" s="3"/>
      <c r="AI869" s="3"/>
      <c r="AJ869" s="3"/>
      <c r="AK869" s="3"/>
      <c r="AL869" s="3"/>
      <c r="AM869" s="3"/>
      <c r="AN869" s="3"/>
      <c r="AO869" s="3"/>
      <c r="AP869" s="3"/>
      <c r="AQ869" s="4"/>
      <c r="AR869" s="3"/>
      <c r="AS869" s="4">
        <v>764</v>
      </c>
      <c r="AT869" s="3"/>
      <c r="AU869" s="4"/>
      <c r="AV869" s="3"/>
      <c r="AW869" s="4"/>
      <c r="AX869" s="3"/>
      <c r="AY869" s="3"/>
      <c r="AZ869" s="3"/>
      <c r="BA869" s="3"/>
      <c r="BB869" s="3"/>
      <c r="BC869" s="3"/>
      <c r="BD869" s="4"/>
      <c r="BE869" s="3"/>
      <c r="BF869" s="4"/>
      <c r="BG869" s="3"/>
      <c r="BH869" s="4"/>
      <c r="BI869" s="3">
        <v>924</v>
      </c>
      <c r="BJ869" s="3"/>
      <c r="BK869" s="3">
        <v>47.35</v>
      </c>
      <c r="BL869" s="3"/>
      <c r="BM869" s="3"/>
      <c r="BN869" s="3"/>
      <c r="BO869" s="3">
        <v>-52.14</v>
      </c>
      <c r="BP869" s="3">
        <v>-46.2</v>
      </c>
      <c r="BQ869" s="3"/>
      <c r="BR869" s="3">
        <v>-3540.94</v>
      </c>
      <c r="BS869" s="3">
        <f t="shared" si="70"/>
        <v>3540.94</v>
      </c>
      <c r="BT869" s="3">
        <f t="shared" si="71"/>
        <v>-2616.94</v>
      </c>
      <c r="BU869" s="3"/>
      <c r="BV869" s="3">
        <v>-5</v>
      </c>
      <c r="BW869" s="3"/>
      <c r="BX869" s="3">
        <v>-83.35</v>
      </c>
      <c r="BY869" s="3"/>
      <c r="BZ869" s="3"/>
      <c r="CA869" s="4"/>
      <c r="CB869" s="3"/>
      <c r="CC869" s="3"/>
      <c r="CD869" s="3"/>
      <c r="CE869" s="3"/>
      <c r="CF869" s="3"/>
      <c r="CG869" s="3"/>
      <c r="CH869" s="3"/>
      <c r="CI869" s="3"/>
      <c r="CJ869" s="4"/>
      <c r="CK869" s="3"/>
      <c r="CL869" s="3">
        <v>-951.62</v>
      </c>
      <c r="CM869" s="3"/>
      <c r="CN869" s="3">
        <v>-1263.97</v>
      </c>
      <c r="CO869" s="3"/>
      <c r="CP869" s="3">
        <v>708.18</v>
      </c>
      <c r="CQ869" s="3"/>
      <c r="CR869" s="3"/>
    </row>
    <row r="870" spans="1:96" ht="15" customHeight="1" x14ac:dyDescent="0.15">
      <c r="A870" s="1" t="s">
        <v>855</v>
      </c>
      <c r="B870" s="1" t="s">
        <v>509</v>
      </c>
      <c r="C870" s="1" t="s">
        <v>1410</v>
      </c>
      <c r="D870" s="1" t="str">
        <f>VLOOKUP(B870,VALIDAÇÃO!$B$2:$C$12,2,0)</f>
        <v>AUGURI</v>
      </c>
      <c r="E870" s="1" t="s">
        <v>161</v>
      </c>
      <c r="F870" s="1" t="str">
        <f>VLOOKUP(E870,'[1]MAIO 25'!$D$2:$E$876,2,0)</f>
        <v>Masculino</v>
      </c>
      <c r="G870" s="1" t="str">
        <f>VLOOKUP(H870,VALIDAÇÃO!$F$2:$G$83,2,0)</f>
        <v>DIRETO</v>
      </c>
      <c r="H870" s="1" t="s">
        <v>1518</v>
      </c>
      <c r="I870" s="1" t="s">
        <v>847</v>
      </c>
      <c r="J870" s="15">
        <v>45691</v>
      </c>
      <c r="K870" s="15"/>
      <c r="L870" s="2">
        <v>1832.04</v>
      </c>
      <c r="M870" s="2" t="e">
        <f>W870+X870+Y870+Z870+AA870+AB870+AC870+AD870+AE870+AF870+AH870+AJ870+AK870+AL870+AM870+AN870+AO870+AP870+AR870+AT870+AV870++AX870+AY870+AZ870+BA870+BG870+BJ870+BO870+BP870+BQ870+BV870+BW870+BX870+BZ870+CB870+CC870+CD870+CE870+CF870+CH870+CI870+CL870+CN870+BT870+BC870+BE870+BN870+BU870+CQ870+#REF!+CR870+CG870</f>
        <v>#REF!</v>
      </c>
      <c r="N870" s="2">
        <f>(V870+BR870)</f>
        <v>952.8</v>
      </c>
      <c r="O870" s="2" t="e">
        <f t="shared" ref="O870:O933" si="72">N870+R870</f>
        <v>#REF!</v>
      </c>
      <c r="P870" s="2" t="e">
        <f>O870+BS870</f>
        <v>#REF!</v>
      </c>
      <c r="Q870" s="2" t="e">
        <f t="shared" ref="Q870:Q933" si="73">L870-(O870+M870)</f>
        <v>#REF!</v>
      </c>
      <c r="R870" s="2" t="e">
        <f t="shared" ref="R870:R933" si="74">L870-(M870+N870)</f>
        <v>#REF!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4"/>
      <c r="AH870" s="3"/>
      <c r="AI870" s="3"/>
      <c r="AJ870" s="3"/>
      <c r="AK870" s="3">
        <v>8.58</v>
      </c>
      <c r="AL870" s="3"/>
      <c r="AM870" s="3"/>
      <c r="AN870" s="3">
        <v>180</v>
      </c>
      <c r="AO870" s="3"/>
      <c r="AP870" s="3">
        <v>112.36</v>
      </c>
      <c r="AQ870" s="4">
        <v>502</v>
      </c>
      <c r="AR870" s="3">
        <v>265.02</v>
      </c>
      <c r="AS870" s="4">
        <v>145.13999999999999</v>
      </c>
      <c r="AT870" s="3"/>
      <c r="AU870" s="4"/>
      <c r="AV870" s="3">
        <v>35.76</v>
      </c>
      <c r="AW870" s="4">
        <v>0</v>
      </c>
      <c r="AX870" s="3">
        <v>400</v>
      </c>
      <c r="AY870" s="3"/>
      <c r="AZ870" s="3"/>
      <c r="BA870" s="3">
        <v>96</v>
      </c>
      <c r="BB870" s="3"/>
      <c r="BC870" s="3"/>
      <c r="BD870" s="4"/>
      <c r="BE870" s="3"/>
      <c r="BF870" s="4"/>
      <c r="BG870" s="3"/>
      <c r="BH870" s="4"/>
      <c r="BI870" s="3">
        <v>924</v>
      </c>
      <c r="BJ870" s="3">
        <v>90.57</v>
      </c>
      <c r="BK870" s="3">
        <v>144.79</v>
      </c>
      <c r="BL870" s="3"/>
      <c r="BM870" s="3"/>
      <c r="BN870" s="3"/>
      <c r="BO870" s="3"/>
      <c r="BP870" s="3">
        <v>-34.76</v>
      </c>
      <c r="BQ870" s="3"/>
      <c r="BR870" s="3">
        <v>-785.2</v>
      </c>
      <c r="BS870" s="3">
        <f t="shared" si="70"/>
        <v>785.2</v>
      </c>
      <c r="BT870" s="3">
        <f t="shared" si="71"/>
        <v>138.79999999999995</v>
      </c>
      <c r="BU870" s="3"/>
      <c r="BV870" s="3"/>
      <c r="BW870" s="3"/>
      <c r="BX870" s="3"/>
      <c r="BY870" s="3"/>
      <c r="BZ870" s="3"/>
      <c r="CA870" s="4"/>
      <c r="CB870" s="3"/>
      <c r="CC870" s="3">
        <v>-49.9</v>
      </c>
      <c r="CD870" s="3"/>
      <c r="CE870" s="3"/>
      <c r="CF870" s="3"/>
      <c r="CG870" s="3"/>
      <c r="CH870" s="3"/>
      <c r="CI870" s="3"/>
      <c r="CJ870" s="4"/>
      <c r="CK870" s="3"/>
      <c r="CL870" s="3">
        <v>-224.39</v>
      </c>
      <c r="CM870" s="3"/>
      <c r="CN870" s="3">
        <v>0</v>
      </c>
      <c r="CO870" s="3"/>
      <c r="CP870" s="3">
        <v>219.7</v>
      </c>
      <c r="CQ870" s="3"/>
      <c r="CR870" s="3"/>
    </row>
    <row r="871" spans="1:96" ht="15" customHeight="1" x14ac:dyDescent="0.15">
      <c r="A871" s="1" t="s">
        <v>865</v>
      </c>
      <c r="B871" s="1" t="s">
        <v>671</v>
      </c>
      <c r="C871" s="1" t="s">
        <v>1411</v>
      </c>
      <c r="D871" s="1" t="str">
        <f>VLOOKUP(B871,VALIDAÇÃO!$B$2:$C$12,2,0)</f>
        <v>VIVANT</v>
      </c>
      <c r="E871" s="1" t="s">
        <v>142</v>
      </c>
      <c r="F871" s="1" t="str">
        <f>VLOOKUP(E871,'[1]MAIO 25'!$D$2:$E$876,2,0)</f>
        <v>Masculino</v>
      </c>
      <c r="G871" s="1" t="str">
        <f>VLOOKUP(H871,VALIDAÇÃO!$F$2:$G$83,2,0)</f>
        <v>DIRETO</v>
      </c>
      <c r="H871" s="1" t="s">
        <v>1518</v>
      </c>
      <c r="I871" s="1" t="s">
        <v>867</v>
      </c>
      <c r="J871" s="15">
        <v>45056</v>
      </c>
      <c r="K871" s="15"/>
      <c r="L871" s="2">
        <v>1550.55</v>
      </c>
      <c r="M871" s="2" t="e">
        <f>W871+X871+Y871+Z871+AA871+AB871+AC871+AD871+AE871+AF871+AH871+AJ871+AK871+AL871+AM871+AN871+AO871+AP871+AR871+AT871+AV871++AX871+AY871+AZ871+BA871+BG871+BJ871+BO871+BP871+BQ871+BV871+BW871+BX871+BZ871+CB871+CC871+CD871+CE871+CF871+CH871+CI871+CL871+CN871+BT871+BC871+BE871+BN871+BU871+CQ871+#REF!+CR871+CG871</f>
        <v>#REF!</v>
      </c>
      <c r="N871" s="2">
        <f>(V871+BR871)</f>
        <v>1042.8</v>
      </c>
      <c r="O871" s="2" t="e">
        <f t="shared" si="72"/>
        <v>#REF!</v>
      </c>
      <c r="P871" s="2" t="e">
        <f>O871+BS871</f>
        <v>#REF!</v>
      </c>
      <c r="Q871" s="2" t="e">
        <f t="shared" si="73"/>
        <v>#REF!</v>
      </c>
      <c r="R871" s="2" t="e">
        <f t="shared" si="74"/>
        <v>#REF!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4"/>
      <c r="AH871" s="3"/>
      <c r="AI871" s="3"/>
      <c r="AJ871" s="3"/>
      <c r="AK871" s="3">
        <v>2.57</v>
      </c>
      <c r="AL871" s="3"/>
      <c r="AM871" s="3">
        <v>150</v>
      </c>
      <c r="AN871" s="3"/>
      <c r="AO871" s="3"/>
      <c r="AP871" s="3">
        <v>212.19</v>
      </c>
      <c r="AQ871" s="4">
        <v>948</v>
      </c>
      <c r="AR871" s="3">
        <v>298.14999999999998</v>
      </c>
      <c r="AS871" s="4">
        <v>37.17</v>
      </c>
      <c r="AT871" s="3"/>
      <c r="AU871" s="4"/>
      <c r="AV871" s="3">
        <v>13.36</v>
      </c>
      <c r="AW871" s="4">
        <v>0</v>
      </c>
      <c r="AX871" s="3">
        <v>110.48</v>
      </c>
      <c r="AY871" s="3"/>
      <c r="AZ871" s="3"/>
      <c r="BA871" s="3">
        <v>21.25</v>
      </c>
      <c r="BB871" s="3"/>
      <c r="BC871" s="3">
        <v>-6.06</v>
      </c>
      <c r="BD871" s="4">
        <v>46</v>
      </c>
      <c r="BE871" s="3"/>
      <c r="BF871" s="4"/>
      <c r="BG871" s="3"/>
      <c r="BH871" s="4"/>
      <c r="BI871" s="3">
        <v>924</v>
      </c>
      <c r="BJ871" s="3">
        <v>98.14</v>
      </c>
      <c r="BK871" s="3">
        <v>39.24</v>
      </c>
      <c r="BL871" s="3"/>
      <c r="BM871" s="3"/>
      <c r="BN871" s="3"/>
      <c r="BO871" s="3">
        <v>-52.14</v>
      </c>
      <c r="BP871" s="3">
        <v>-34.76</v>
      </c>
      <c r="BQ871" s="3">
        <v>-104.28</v>
      </c>
      <c r="BR871" s="3">
        <v>-695.2</v>
      </c>
      <c r="BS871" s="3">
        <f t="shared" si="70"/>
        <v>695.2</v>
      </c>
      <c r="BT871" s="3">
        <f t="shared" si="71"/>
        <v>228.79999999999995</v>
      </c>
      <c r="BU871" s="3"/>
      <c r="BV871" s="3"/>
      <c r="BW871" s="3"/>
      <c r="BX871" s="3"/>
      <c r="BY871" s="3"/>
      <c r="BZ871" s="3"/>
      <c r="CA871" s="4"/>
      <c r="CB871" s="3"/>
      <c r="CC871" s="3"/>
      <c r="CD871" s="3"/>
      <c r="CE871" s="3"/>
      <c r="CF871" s="3"/>
      <c r="CG871" s="3"/>
      <c r="CH871" s="3"/>
      <c r="CI871" s="3"/>
      <c r="CJ871" s="4"/>
      <c r="CK871" s="3"/>
      <c r="CL871" s="3">
        <v>-201.15</v>
      </c>
      <c r="CM871" s="3"/>
      <c r="CN871" s="3">
        <v>0</v>
      </c>
      <c r="CO871" s="3"/>
      <c r="CP871" s="3">
        <v>199.04</v>
      </c>
      <c r="CQ871" s="3"/>
      <c r="CR871" s="3"/>
    </row>
    <row r="872" spans="1:96" ht="15" customHeight="1" x14ac:dyDescent="0.15">
      <c r="A872" s="1" t="s">
        <v>859</v>
      </c>
      <c r="B872" s="1" t="s">
        <v>249</v>
      </c>
      <c r="C872" s="1" t="s">
        <v>1853</v>
      </c>
      <c r="D872" s="1" t="str">
        <f>VLOOKUP(B872,VALIDAÇÃO!$B$2:$C$12,2,0)</f>
        <v>MANUNTENÇÃO</v>
      </c>
      <c r="E872" s="1" t="s">
        <v>1950</v>
      </c>
      <c r="F872" s="1" t="e">
        <f>VLOOKUP(E872,'[1]MAIO 25'!$D$2:$E$876,2,0)</f>
        <v>#N/A</v>
      </c>
      <c r="G872" s="1" t="e">
        <f>VLOOKUP(H872,VALIDAÇÃO!$F$2:$G$83,2,0)</f>
        <v>#N/A</v>
      </c>
      <c r="H872" s="1" t="s">
        <v>1961</v>
      </c>
      <c r="I872" s="1" t="s">
        <v>1966</v>
      </c>
      <c r="J872" s="15">
        <v>45019</v>
      </c>
      <c r="K872" s="15"/>
      <c r="L872" s="2">
        <v>2132.77</v>
      </c>
      <c r="M872" s="2" t="e">
        <f>W872+X872+Y872+Z872+AA872+AB872+AC872+AD872+AE872+AF872+AH872+AJ872+AK872+AL872+AM872+AN872+AO872+AP872+AR872+AT872+AV872++AX872+AY872+AZ872+BA872+BG872+BJ872+BO872+BP872+BQ872+BV872+BW872+BX872+BZ872+CB872+CC872+CD872+CE872+CF872+CH872+CI872+CL872+CN872+BT872+BC872+BE872+BN872+BU872+CQ872+#REF!+CR872+CG872</f>
        <v>#REF!</v>
      </c>
      <c r="N872" s="2">
        <f>(V872+BR872)</f>
        <v>1872.3500000000001</v>
      </c>
      <c r="O872" s="2" t="e">
        <f t="shared" si="72"/>
        <v>#REF!</v>
      </c>
      <c r="P872" s="2" t="e">
        <f>O872+BS872</f>
        <v>#REF!</v>
      </c>
      <c r="Q872" s="2" t="e">
        <f t="shared" si="73"/>
        <v>#REF!</v>
      </c>
      <c r="R872" s="2" t="e">
        <f t="shared" si="74"/>
        <v>#REF!</v>
      </c>
      <c r="S872" s="2">
        <v>3120.59</v>
      </c>
      <c r="T872" s="3"/>
      <c r="U872" s="4"/>
      <c r="V872" s="3">
        <v>3120.59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4"/>
      <c r="AH872" s="3"/>
      <c r="AI872" s="3"/>
      <c r="AJ872" s="3"/>
      <c r="AK872" s="3"/>
      <c r="AL872" s="3"/>
      <c r="AM872" s="3"/>
      <c r="AN872" s="3"/>
      <c r="AO872" s="3"/>
      <c r="AP872" s="3">
        <v>294.99</v>
      </c>
      <c r="AQ872" s="4">
        <v>734</v>
      </c>
      <c r="AR872" s="3">
        <v>354.07</v>
      </c>
      <c r="AS872" s="4">
        <v>150</v>
      </c>
      <c r="AT872" s="3"/>
      <c r="AU872" s="4"/>
      <c r="AV872" s="3"/>
      <c r="AW872" s="4">
        <v>0</v>
      </c>
      <c r="AX872" s="3"/>
      <c r="AY872" s="3"/>
      <c r="AZ872" s="3"/>
      <c r="BA872" s="3"/>
      <c r="BB872" s="3"/>
      <c r="BC872" s="3"/>
      <c r="BD872" s="4"/>
      <c r="BE872" s="3"/>
      <c r="BF872" s="4"/>
      <c r="BG872" s="3"/>
      <c r="BH872" s="4"/>
      <c r="BI872" s="3">
        <v>924</v>
      </c>
      <c r="BJ872" s="3">
        <v>124.82</v>
      </c>
      <c r="BK872" s="3">
        <v>11.16</v>
      </c>
      <c r="BL872" s="3"/>
      <c r="BM872" s="3"/>
      <c r="BN872" s="3"/>
      <c r="BO872" s="3"/>
      <c r="BP872" s="3"/>
      <c r="BQ872" s="3"/>
      <c r="BR872" s="3">
        <v>-1248.24</v>
      </c>
      <c r="BS872" s="3">
        <f t="shared" si="70"/>
        <v>1248.24</v>
      </c>
      <c r="BT872" s="3">
        <f t="shared" si="71"/>
        <v>-324.24</v>
      </c>
      <c r="BU872" s="3"/>
      <c r="BV872" s="3">
        <v>-5</v>
      </c>
      <c r="BW872" s="3"/>
      <c r="BX872" s="3">
        <v>-30</v>
      </c>
      <c r="BY872" s="3"/>
      <c r="BZ872" s="3"/>
      <c r="CA872" s="4"/>
      <c r="CB872" s="3"/>
      <c r="CC872" s="3"/>
      <c r="CD872" s="3">
        <v>-18.79</v>
      </c>
      <c r="CE872" s="3"/>
      <c r="CF872" s="3"/>
      <c r="CG872" s="3"/>
      <c r="CH872" s="3"/>
      <c r="CI872" s="3"/>
      <c r="CJ872" s="4"/>
      <c r="CK872" s="3"/>
      <c r="CL872" s="3">
        <v>-360.74</v>
      </c>
      <c r="CM872" s="3"/>
      <c r="CN872" s="3">
        <v>-98.93</v>
      </c>
      <c r="CO872" s="3"/>
      <c r="CP872" s="3">
        <v>311.55</v>
      </c>
      <c r="CQ872" s="3"/>
      <c r="CR872" s="3"/>
    </row>
    <row r="873" spans="1:96" ht="15" customHeight="1" x14ac:dyDescent="0.15">
      <c r="A873" s="1" t="s">
        <v>851</v>
      </c>
      <c r="B873" s="1" t="s">
        <v>633</v>
      </c>
      <c r="C873" s="1" t="s">
        <v>1412</v>
      </c>
      <c r="D873" s="1" t="str">
        <f>VLOOKUP(B873,VALIDAÇÃO!$B$2:$C$12,2,0)</f>
        <v>ESSENZA</v>
      </c>
      <c r="E873" s="1" t="s">
        <v>534</v>
      </c>
      <c r="F873" s="1" t="str">
        <f>VLOOKUP(E873,'[1]MAIO 25'!$D$2:$E$876,2,0)</f>
        <v>Masculino</v>
      </c>
      <c r="G873" s="1" t="str">
        <f>VLOOKUP(H873,VALIDAÇÃO!$F$2:$G$83,2,0)</f>
        <v>DIRETO</v>
      </c>
      <c r="H873" s="1" t="s">
        <v>1518</v>
      </c>
      <c r="I873" s="1" t="s">
        <v>847</v>
      </c>
      <c r="J873" s="15">
        <v>45432</v>
      </c>
      <c r="K873" s="15"/>
      <c r="L873" s="2">
        <v>1314.84</v>
      </c>
      <c r="M873" s="2" t="e">
        <f>W873+X873+Y873+Z873+AA873+AB873+AC873+AD873+AE873+AF873+AH873+AJ873+AK873+AL873+AM873+AN873+AO873+AP873+AR873+AT873+AV873++AX873+AY873+AZ873+BA873+BG873+BJ873+BO873+BP873+BQ873+BV873+BW873+BX873+BZ873+CB873+CC873+CD873+CE873+CF873+CH873+CI873+CL873+CN873+BT873+BC873+BE873+BN873+BU873+CQ873+#REF!+CR873+CG873</f>
        <v>#REF!</v>
      </c>
      <c r="N873" s="2">
        <f>(V873+BR873)</f>
        <v>992.8</v>
      </c>
      <c r="O873" s="2" t="e">
        <f t="shared" si="72"/>
        <v>#REF!</v>
      </c>
      <c r="P873" s="2" t="e">
        <f>O873+BS873</f>
        <v>#REF!</v>
      </c>
      <c r="Q873" s="2" t="e">
        <f t="shared" si="73"/>
        <v>#REF!</v>
      </c>
      <c r="R873" s="2" t="e">
        <f t="shared" si="74"/>
        <v>#REF!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>
        <v>100</v>
      </c>
      <c r="AF873" s="3"/>
      <c r="AG873" s="4"/>
      <c r="AH873" s="3"/>
      <c r="AI873" s="3"/>
      <c r="AJ873" s="3"/>
      <c r="AK873" s="3">
        <v>2.79</v>
      </c>
      <c r="AL873" s="3"/>
      <c r="AM873" s="3"/>
      <c r="AN873" s="3">
        <v>100</v>
      </c>
      <c r="AO873" s="3"/>
      <c r="AP873" s="3"/>
      <c r="AQ873" s="4"/>
      <c r="AR873" s="3">
        <v>296.83</v>
      </c>
      <c r="AS873" s="4"/>
      <c r="AT873" s="3"/>
      <c r="AU873" s="4"/>
      <c r="AV873" s="3">
        <v>14.49</v>
      </c>
      <c r="AW873" s="4"/>
      <c r="AX873" s="3">
        <v>206</v>
      </c>
      <c r="AY873" s="3"/>
      <c r="AZ873" s="3"/>
      <c r="BA873" s="3">
        <v>39.620000000000005</v>
      </c>
      <c r="BB873" s="3"/>
      <c r="BC873" s="3">
        <v>-9.89</v>
      </c>
      <c r="BD873" s="4">
        <v>75.14</v>
      </c>
      <c r="BE873" s="3">
        <v>-57.93</v>
      </c>
      <c r="BF873" s="4">
        <v>1</v>
      </c>
      <c r="BG873" s="3"/>
      <c r="BH873" s="4"/>
      <c r="BI873" s="3"/>
      <c r="BJ873" s="3">
        <v>57.08</v>
      </c>
      <c r="BK873" s="3"/>
      <c r="BL873" s="3"/>
      <c r="BM873" s="3"/>
      <c r="BN873" s="3"/>
      <c r="BO873" s="3">
        <v>-52.14</v>
      </c>
      <c r="BP873" s="3">
        <v>-34.76</v>
      </c>
      <c r="BQ873" s="3">
        <v>-104.28</v>
      </c>
      <c r="BR873" s="3">
        <v>-745.2</v>
      </c>
      <c r="BS873" s="3">
        <f t="shared" si="70"/>
        <v>745.2</v>
      </c>
      <c r="BT873" s="3">
        <f t="shared" si="71"/>
        <v>-745.2</v>
      </c>
      <c r="BU873" s="3"/>
      <c r="BV873" s="3"/>
      <c r="BW873" s="3"/>
      <c r="BX873" s="3"/>
      <c r="BY873" s="3"/>
      <c r="BZ873" s="3"/>
      <c r="CA873" s="4"/>
      <c r="CB873" s="3"/>
      <c r="CC873" s="3"/>
      <c r="CD873" s="3"/>
      <c r="CE873" s="3"/>
      <c r="CF873" s="3"/>
      <c r="CG873" s="3"/>
      <c r="CH873" s="3"/>
      <c r="CI873" s="3">
        <v>-57.93</v>
      </c>
      <c r="CJ873" s="4">
        <v>1</v>
      </c>
      <c r="CK873" s="3"/>
      <c r="CL873" s="3">
        <v>-177.84</v>
      </c>
      <c r="CM873" s="3"/>
      <c r="CN873" s="3">
        <v>0</v>
      </c>
      <c r="CO873" s="3"/>
      <c r="CP873" s="3">
        <v>178.32</v>
      </c>
      <c r="CQ873" s="3"/>
      <c r="CR873" s="3"/>
    </row>
    <row r="874" spans="1:96" ht="15" customHeight="1" x14ac:dyDescent="0.15">
      <c r="A874" s="1" t="s">
        <v>859</v>
      </c>
      <c r="B874" s="1" t="s">
        <v>249</v>
      </c>
      <c r="C874" s="1" t="s">
        <v>1191</v>
      </c>
      <c r="D874" s="1" t="str">
        <f>VLOOKUP(B874,VALIDAÇÃO!$B$2:$C$12,2,0)</f>
        <v>MANUNTENÇÃO</v>
      </c>
      <c r="E874" s="1" t="s">
        <v>1802</v>
      </c>
      <c r="F874" s="1" t="e">
        <f>VLOOKUP(E874,'[1]MAIO 25'!$D$2:$E$876,2,0)</f>
        <v>#N/A</v>
      </c>
      <c r="G874" s="1" t="str">
        <f>VLOOKUP(H874,VALIDAÇÃO!$F$2:$G$83,2,0)</f>
        <v>INDIRETO</v>
      </c>
      <c r="H874" s="1" t="s">
        <v>197</v>
      </c>
      <c r="I874" s="1" t="s">
        <v>1827</v>
      </c>
      <c r="J874" s="15">
        <v>45062</v>
      </c>
      <c r="K874" s="15"/>
      <c r="L874" s="2">
        <v>2945.49</v>
      </c>
      <c r="M874" s="2" t="e">
        <f>W874+X874+Y874+Z874+AA874+AB874+AC874+AD874+AE874+AF874+AH874+AJ874+AK874+AL874+AM874+AN874+AO874+AP874+AR874+AT874+AV874++AX874+AY874+AZ874+BA874+BG874+BJ874+BO874+BP874+BQ874+BV874+BW874+BX874+BZ874+CB874+CC874+CD874+CE874+CF874+CH874+CI874+CL874+CN874+BT874+BC874+BE874+BN874+BU874+CQ874+#REF!+CR874+CG874</f>
        <v>#REF!</v>
      </c>
      <c r="N874" s="2">
        <f>(V874+BR874)</f>
        <v>2428.54</v>
      </c>
      <c r="O874" s="2" t="e">
        <f t="shared" si="72"/>
        <v>#REF!</v>
      </c>
      <c r="P874" s="2" t="e">
        <f>O874+BS874</f>
        <v>#REF!</v>
      </c>
      <c r="Q874" s="2" t="e">
        <f t="shared" si="73"/>
        <v>#REF!</v>
      </c>
      <c r="R874" s="2" t="e">
        <f t="shared" si="74"/>
        <v>#REF!</v>
      </c>
      <c r="S874" s="2">
        <v>4047.57</v>
      </c>
      <c r="T874" s="3"/>
      <c r="U874" s="4"/>
      <c r="V874" s="3">
        <v>4047.57</v>
      </c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4"/>
      <c r="AH874" s="3"/>
      <c r="AI874" s="3"/>
      <c r="AJ874" s="3"/>
      <c r="AK874" s="3"/>
      <c r="AL874" s="3"/>
      <c r="AM874" s="3"/>
      <c r="AN874" s="3"/>
      <c r="AO874" s="3"/>
      <c r="AP874" s="3">
        <v>249.69</v>
      </c>
      <c r="AQ874" s="4">
        <v>479</v>
      </c>
      <c r="AR874" s="3">
        <v>1353.76</v>
      </c>
      <c r="AS874" s="4"/>
      <c r="AT874" s="3"/>
      <c r="AU874" s="4"/>
      <c r="AV874" s="3"/>
      <c r="AW874" s="4"/>
      <c r="AX874" s="3"/>
      <c r="AY874" s="3"/>
      <c r="AZ874" s="3"/>
      <c r="BA874" s="3"/>
      <c r="BB874" s="3"/>
      <c r="BC874" s="3"/>
      <c r="BD874" s="4"/>
      <c r="BE874" s="3"/>
      <c r="BF874" s="4"/>
      <c r="BG874" s="3"/>
      <c r="BH874" s="4"/>
      <c r="BI874" s="3">
        <v>3540.94</v>
      </c>
      <c r="BJ874" s="3">
        <v>308.36</v>
      </c>
      <c r="BK874" s="3"/>
      <c r="BL874" s="3"/>
      <c r="BM874" s="3"/>
      <c r="BN874" s="3"/>
      <c r="BO874" s="3"/>
      <c r="BP874" s="3"/>
      <c r="BQ874" s="3"/>
      <c r="BR874" s="3">
        <v>-1619.03</v>
      </c>
      <c r="BS874" s="3">
        <f t="shared" si="70"/>
        <v>1619.03</v>
      </c>
      <c r="BT874" s="3">
        <f t="shared" si="71"/>
        <v>1921.91</v>
      </c>
      <c r="BU874" s="3"/>
      <c r="BV874" s="3">
        <v>-5</v>
      </c>
      <c r="BW874" s="3"/>
      <c r="BX874" s="3">
        <v>-90.06</v>
      </c>
      <c r="BY874" s="3"/>
      <c r="BZ874" s="3"/>
      <c r="CA874" s="4"/>
      <c r="CB874" s="3"/>
      <c r="CC874" s="3">
        <v>-102.88</v>
      </c>
      <c r="CD874" s="3"/>
      <c r="CE874" s="3"/>
      <c r="CF874" s="3"/>
      <c r="CG874" s="3"/>
      <c r="CH874" s="3"/>
      <c r="CI874" s="3"/>
      <c r="CJ874" s="4"/>
      <c r="CK874" s="3"/>
      <c r="CL874" s="3">
        <v>-643.89</v>
      </c>
      <c r="CM874" s="3"/>
      <c r="CN874" s="3">
        <v>-553.03</v>
      </c>
      <c r="CO874" s="3"/>
      <c r="CP874" s="3">
        <v>476.75</v>
      </c>
      <c r="CQ874" s="3"/>
      <c r="CR874" s="3"/>
    </row>
    <row r="875" spans="1:96" ht="15" customHeight="1" x14ac:dyDescent="0.15">
      <c r="A875" s="1" t="s">
        <v>855</v>
      </c>
      <c r="B875" s="1" t="s">
        <v>509</v>
      </c>
      <c r="C875" s="1" t="s">
        <v>1056</v>
      </c>
      <c r="D875" s="1" t="str">
        <f>VLOOKUP(B875,VALIDAÇÃO!$B$2:$C$12,2,0)</f>
        <v>AUGURI</v>
      </c>
      <c r="E875" s="1" t="s">
        <v>527</v>
      </c>
      <c r="F875" s="1" t="str">
        <f>VLOOKUP(E875,'[1]MAIO 25'!$D$2:$E$876,2,0)</f>
        <v>Masculino</v>
      </c>
      <c r="G875" s="1" t="str">
        <f>VLOOKUP(H875,VALIDAÇÃO!$F$2:$G$83,2,0)</f>
        <v>DIRETO</v>
      </c>
      <c r="H875" s="1" t="s">
        <v>1518</v>
      </c>
      <c r="I875" s="1" t="s">
        <v>847</v>
      </c>
      <c r="J875" s="15">
        <v>45488</v>
      </c>
      <c r="K875" s="15"/>
      <c r="L875" s="2">
        <v>1243.3399999999999</v>
      </c>
      <c r="M875" s="2" t="e">
        <f>W875+X875+Y875+Z875+AA875+AB875+AC875+AD875+AE875+AF875+AH875+AJ875+AK875+AL875+AM875+AN875+AO875+AP875+AR875+AT875+AV875++AX875+AY875+AZ875+BA875+BG875+BJ875+BO875+BP875+BQ875+BV875+BW875+BX875+BZ875+CB875+CC875+CD875+CE875+CF875+CH875+CI875+CL875+CN875+BT875+BC875+BE875+BN875+BU875+CQ875+#REF!+CR875+CG875</f>
        <v>#REF!</v>
      </c>
      <c r="N875" s="2">
        <f>(V875+BR875)</f>
        <v>942.8</v>
      </c>
      <c r="O875" s="2" t="e">
        <f t="shared" si="72"/>
        <v>#REF!</v>
      </c>
      <c r="P875" s="2" t="e">
        <f>O875+BS875</f>
        <v>#REF!</v>
      </c>
      <c r="Q875" s="2" t="e">
        <f t="shared" si="73"/>
        <v>#REF!</v>
      </c>
      <c r="R875" s="2" t="e">
        <f t="shared" si="74"/>
        <v>#REF!</v>
      </c>
      <c r="S875" s="2">
        <v>1738</v>
      </c>
      <c r="T875" s="3"/>
      <c r="U875" s="4"/>
      <c r="V875" s="3">
        <v>1738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4"/>
      <c r="AH875" s="3"/>
      <c r="AI875" s="3"/>
      <c r="AJ875" s="3"/>
      <c r="AK875" s="3">
        <v>0.77</v>
      </c>
      <c r="AL875" s="3"/>
      <c r="AM875" s="3"/>
      <c r="AN875" s="3">
        <v>200</v>
      </c>
      <c r="AO875" s="3"/>
      <c r="AP875" s="3">
        <v>177.72</v>
      </c>
      <c r="AQ875" s="4">
        <v>794</v>
      </c>
      <c r="AR875" s="3">
        <v>57.08</v>
      </c>
      <c r="AS875" s="4">
        <v>1196</v>
      </c>
      <c r="AT875" s="3"/>
      <c r="AU875" s="4"/>
      <c r="AV875" s="3">
        <v>3.19</v>
      </c>
      <c r="AW875" s="4">
        <v>0</v>
      </c>
      <c r="AX875" s="3">
        <v>57.26</v>
      </c>
      <c r="AY875" s="3"/>
      <c r="AZ875" s="3"/>
      <c r="BA875" s="3">
        <v>13.74</v>
      </c>
      <c r="BB875" s="3"/>
      <c r="BC875" s="3">
        <v>-4.74</v>
      </c>
      <c r="BD875" s="4">
        <v>36</v>
      </c>
      <c r="BE875" s="3"/>
      <c r="BF875" s="4"/>
      <c r="BG875" s="3"/>
      <c r="BH875" s="4"/>
      <c r="BI875" s="3">
        <v>695.2</v>
      </c>
      <c r="BJ875" s="3">
        <v>56.35</v>
      </c>
      <c r="BK875" s="3">
        <v>120.08999999999997</v>
      </c>
      <c r="BL875" s="3"/>
      <c r="BM875" s="3"/>
      <c r="BN875" s="3"/>
      <c r="BO875" s="3"/>
      <c r="BP875" s="3">
        <v>-34.76</v>
      </c>
      <c r="BQ875" s="3"/>
      <c r="BR875" s="3">
        <v>-795.2</v>
      </c>
      <c r="BS875" s="3">
        <f t="shared" si="70"/>
        <v>795.2</v>
      </c>
      <c r="BT875" s="3">
        <f t="shared" si="71"/>
        <v>-100</v>
      </c>
      <c r="BU875" s="3"/>
      <c r="BV875" s="3"/>
      <c r="BW875" s="3"/>
      <c r="BX875" s="3"/>
      <c r="BY875" s="3"/>
      <c r="BZ875" s="3"/>
      <c r="CA875" s="4"/>
      <c r="CB875" s="3"/>
      <c r="CC875" s="3">
        <v>-59.9</v>
      </c>
      <c r="CD875" s="3"/>
      <c r="CE875" s="3"/>
      <c r="CF875" s="3"/>
      <c r="CG875" s="3"/>
      <c r="CH875" s="3"/>
      <c r="CI875" s="3"/>
      <c r="CJ875" s="4"/>
      <c r="CK875" s="3"/>
      <c r="CL875" s="3">
        <v>-166.17</v>
      </c>
      <c r="CM875" s="3"/>
      <c r="CN875" s="3">
        <v>0</v>
      </c>
      <c r="CO875" s="3"/>
      <c r="CP875" s="3">
        <v>167.94</v>
      </c>
      <c r="CQ875" s="3"/>
      <c r="CR875" s="3"/>
    </row>
    <row r="876" spans="1:96" ht="15" customHeight="1" x14ac:dyDescent="0.15">
      <c r="A876" s="1" t="s">
        <v>859</v>
      </c>
      <c r="B876" s="1" t="s">
        <v>249</v>
      </c>
      <c r="C876" s="1" t="s">
        <v>1870</v>
      </c>
      <c r="D876" s="1" t="str">
        <f>VLOOKUP(B876,VALIDAÇÃO!$B$2:$C$12,2,0)</f>
        <v>MANUNTENÇÃO</v>
      </c>
      <c r="E876" s="1" t="s">
        <v>1951</v>
      </c>
      <c r="F876" s="1" t="e">
        <f>VLOOKUP(E876,'[1]MAIO 25'!$D$2:$E$876,2,0)</f>
        <v>#N/A</v>
      </c>
      <c r="G876" s="1" t="e">
        <f>VLOOKUP(H876,VALIDAÇÃO!$F$2:$G$83,2,0)</f>
        <v>#N/A</v>
      </c>
      <c r="H876" s="1" t="s">
        <v>1958</v>
      </c>
      <c r="I876" s="1" t="s">
        <v>1968</v>
      </c>
      <c r="J876" s="15">
        <v>45068</v>
      </c>
      <c r="K876" s="15"/>
      <c r="L876" s="2">
        <v>2008.35</v>
      </c>
      <c r="M876" s="2" t="e">
        <f>W876+X876+Y876+Z876+AA876+AB876+AC876+AD876+AE876+AF876+AH876+AJ876+AK876+AL876+AM876+AN876+AO876+AP876+AR876+AT876+AV876++AX876+AY876+AZ876+BA876+BG876+BJ876+BO876+BP876+BQ876+BV876+BW876+BX876+BZ876+CB876+CC876+CD876+CE876+CF876+CH876+CI876+CL876+CN876+BT876+BC876+BE876+BN876+BU876+CQ876+#REF!+CR876+CG876</f>
        <v>#REF!</v>
      </c>
      <c r="N876" s="2">
        <f>(V876+BR876)</f>
        <v>2589.0699999999997</v>
      </c>
      <c r="O876" s="2" t="e">
        <f t="shared" si="72"/>
        <v>#REF!</v>
      </c>
      <c r="P876" s="2" t="e">
        <f>O876+BS876</f>
        <v>#REF!</v>
      </c>
      <c r="Q876" s="2" t="e">
        <f t="shared" si="73"/>
        <v>#REF!</v>
      </c>
      <c r="R876" s="2" t="e">
        <f t="shared" si="74"/>
        <v>#REF!</v>
      </c>
      <c r="S876" s="2">
        <v>4315.1099999999997</v>
      </c>
      <c r="T876" s="3"/>
      <c r="U876" s="4"/>
      <c r="V876" s="3">
        <v>4315.1099999999997</v>
      </c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4"/>
      <c r="AH876" s="3"/>
      <c r="AI876" s="3"/>
      <c r="AJ876" s="3"/>
      <c r="AK876" s="3"/>
      <c r="AL876" s="3"/>
      <c r="AM876" s="3"/>
      <c r="AN876" s="3"/>
      <c r="AO876" s="3"/>
      <c r="AP876" s="3"/>
      <c r="AQ876" s="4"/>
      <c r="AR876" s="3"/>
      <c r="AS876" s="4">
        <v>889</v>
      </c>
      <c r="AT876" s="3"/>
      <c r="AU876" s="4"/>
      <c r="AV876" s="3"/>
      <c r="AW876" s="4">
        <v>0</v>
      </c>
      <c r="AX876" s="3"/>
      <c r="AY876" s="3"/>
      <c r="AZ876" s="3"/>
      <c r="BA876" s="3"/>
      <c r="BB876" s="3"/>
      <c r="BC876" s="3"/>
      <c r="BD876" s="4"/>
      <c r="BE876" s="3"/>
      <c r="BF876" s="4"/>
      <c r="BG876" s="3"/>
      <c r="BH876" s="4"/>
      <c r="BI876" s="3">
        <v>695.2</v>
      </c>
      <c r="BJ876" s="3"/>
      <c r="BK876" s="3">
        <v>126.89</v>
      </c>
      <c r="BL876" s="3"/>
      <c r="BM876" s="3"/>
      <c r="BN876" s="3"/>
      <c r="BO876" s="3"/>
      <c r="BP876" s="3"/>
      <c r="BQ876" s="3"/>
      <c r="BR876" s="3">
        <v>-1726.04</v>
      </c>
      <c r="BS876" s="3">
        <f t="shared" si="70"/>
        <v>1726.04</v>
      </c>
      <c r="BT876" s="3">
        <f t="shared" si="71"/>
        <v>-1030.8399999999999</v>
      </c>
      <c r="BU876" s="3"/>
      <c r="BV876" s="3">
        <v>-5</v>
      </c>
      <c r="BW876" s="3"/>
      <c r="BX876" s="3"/>
      <c r="BY876" s="3"/>
      <c r="BZ876" s="3"/>
      <c r="CA876" s="4"/>
      <c r="CB876" s="3"/>
      <c r="CC876" s="3"/>
      <c r="CD876" s="3"/>
      <c r="CE876" s="3"/>
      <c r="CF876" s="3"/>
      <c r="CG876" s="3"/>
      <c r="CH876" s="3"/>
      <c r="CI876" s="3"/>
      <c r="CJ876" s="4"/>
      <c r="CK876" s="3"/>
      <c r="CL876" s="3">
        <v>-413.69</v>
      </c>
      <c r="CM876" s="3"/>
      <c r="CN876" s="3">
        <v>-162.03</v>
      </c>
      <c r="CO876" s="3"/>
      <c r="CP876" s="3">
        <v>345.2</v>
      </c>
      <c r="CQ876" s="3"/>
      <c r="CR876" s="3"/>
    </row>
    <row r="877" spans="1:96" ht="15" customHeight="1" x14ac:dyDescent="0.15">
      <c r="A877" s="1" t="s">
        <v>855</v>
      </c>
      <c r="B877" s="1" t="s">
        <v>509</v>
      </c>
      <c r="C877" s="1" t="s">
        <v>1318</v>
      </c>
      <c r="D877" s="1" t="str">
        <f>VLOOKUP(B877,VALIDAÇÃO!$B$2:$C$12,2,0)</f>
        <v>AUGURI</v>
      </c>
      <c r="E877" s="1" t="s">
        <v>1512</v>
      </c>
      <c r="F877" s="1" t="str">
        <f>VLOOKUP(E877,'[1]MAIO 25'!$D$2:$E$876,2,0)</f>
        <v>Masculino</v>
      </c>
      <c r="G877" s="1" t="str">
        <f>VLOOKUP(H877,VALIDAÇÃO!$F$2:$G$83,2,0)</f>
        <v>DIRETO</v>
      </c>
      <c r="H877" s="1" t="s">
        <v>649</v>
      </c>
      <c r="I877" s="1" t="s">
        <v>847</v>
      </c>
      <c r="J877" s="15">
        <v>45797</v>
      </c>
      <c r="K877" s="15"/>
      <c r="L877" s="2">
        <v>1352.99</v>
      </c>
      <c r="M877" s="2" t="e">
        <f>W877+X877+Y877+Z877+AA877+AB877+AC877+AD877+AE877+AF877+AH877+AJ877+AK877+AL877+AM877+AN877+AO877+AP877+AR877+AT877+AV877++AX877+AY877+AZ877+BA877+BG877+BJ877+BO877+BP877+BQ877+BV877+BW877+BX877+BZ877+CB877+CC877+CD877+CE877+CF877+CH877+CI877+CL877+CN877+BT877+BC877+BE877+BN877+BU877+CQ877+#REF!+CR877+CG877</f>
        <v>#REF!</v>
      </c>
      <c r="N877" s="2">
        <f>(V877+BR877)</f>
        <v>1336</v>
      </c>
      <c r="O877" s="2" t="e">
        <f t="shared" si="72"/>
        <v>#REF!</v>
      </c>
      <c r="P877" s="2" t="e">
        <f>O877+BS877</f>
        <v>#REF!</v>
      </c>
      <c r="Q877" s="2" t="e">
        <f t="shared" si="73"/>
        <v>#REF!</v>
      </c>
      <c r="R877" s="2" t="e">
        <f t="shared" si="74"/>
        <v>#REF!</v>
      </c>
      <c r="S877" s="2">
        <v>2310</v>
      </c>
      <c r="T877" s="3"/>
      <c r="U877" s="4"/>
      <c r="V877" s="3">
        <v>2310</v>
      </c>
      <c r="W877" s="3"/>
      <c r="X877" s="3"/>
      <c r="Y877" s="3"/>
      <c r="Z877" s="3"/>
      <c r="AA877" s="3"/>
      <c r="AB877" s="3"/>
      <c r="AC877" s="3">
        <v>55.62</v>
      </c>
      <c r="AD877" s="3">
        <v>100</v>
      </c>
      <c r="AE877" s="3"/>
      <c r="AF877" s="3"/>
      <c r="AG877" s="4"/>
      <c r="AH877" s="3"/>
      <c r="AI877" s="3"/>
      <c r="AJ877" s="3"/>
      <c r="AK877" s="3">
        <v>0.95</v>
      </c>
      <c r="AL877" s="3"/>
      <c r="AM877" s="3"/>
      <c r="AN877" s="3">
        <v>100</v>
      </c>
      <c r="AO877" s="3"/>
      <c r="AP877" s="3">
        <v>143.1</v>
      </c>
      <c r="AQ877" s="4">
        <v>481</v>
      </c>
      <c r="AR877" s="3"/>
      <c r="AS877" s="4">
        <v>1529.14</v>
      </c>
      <c r="AT877" s="3"/>
      <c r="AU877" s="4"/>
      <c r="AV877" s="3">
        <v>3.95</v>
      </c>
      <c r="AW877" s="4">
        <v>0</v>
      </c>
      <c r="AX877" s="3">
        <v>154.84</v>
      </c>
      <c r="AY877" s="3"/>
      <c r="AZ877" s="3"/>
      <c r="BA877" s="3">
        <v>37.159999999999997</v>
      </c>
      <c r="BB877" s="3"/>
      <c r="BC877" s="3">
        <v>-41.48</v>
      </c>
      <c r="BD877" s="4">
        <v>237</v>
      </c>
      <c r="BE877" s="3">
        <v>-77</v>
      </c>
      <c r="BF877" s="4">
        <v>1</v>
      </c>
      <c r="BG877" s="3"/>
      <c r="BH877" s="4"/>
      <c r="BI877" s="3">
        <v>695.2</v>
      </c>
      <c r="BJ877" s="3">
        <v>34.340000000000003</v>
      </c>
      <c r="BK877" s="3">
        <v>104.17</v>
      </c>
      <c r="BL877" s="3"/>
      <c r="BM877" s="3"/>
      <c r="BN877" s="3"/>
      <c r="BO877" s="3"/>
      <c r="BP877" s="3">
        <v>-46.2</v>
      </c>
      <c r="BQ877" s="3"/>
      <c r="BR877" s="3">
        <v>-974</v>
      </c>
      <c r="BS877" s="3">
        <f t="shared" si="70"/>
        <v>974</v>
      </c>
      <c r="BT877" s="3">
        <f t="shared" si="71"/>
        <v>-278.79999999999995</v>
      </c>
      <c r="BU877" s="3"/>
      <c r="BV877" s="3"/>
      <c r="BW877" s="3"/>
      <c r="BX877" s="3"/>
      <c r="BY877" s="3"/>
      <c r="BZ877" s="3"/>
      <c r="CA877" s="4"/>
      <c r="CB877" s="3"/>
      <c r="CC877" s="3"/>
      <c r="CD877" s="3"/>
      <c r="CE877" s="3"/>
      <c r="CF877" s="3"/>
      <c r="CG877" s="3"/>
      <c r="CH877" s="3"/>
      <c r="CI877" s="3">
        <v>-154</v>
      </c>
      <c r="CJ877" s="4">
        <v>2</v>
      </c>
      <c r="CK877" s="3"/>
      <c r="CL877" s="3">
        <v>-194.29</v>
      </c>
      <c r="CM877" s="3"/>
      <c r="CN877" s="3">
        <v>0</v>
      </c>
      <c r="CO877" s="3"/>
      <c r="CP877" s="3">
        <v>192.94</v>
      </c>
      <c r="CQ877" s="3"/>
      <c r="CR877" s="3"/>
    </row>
    <row r="878" spans="1:96" ht="15" customHeight="1" x14ac:dyDescent="0.15">
      <c r="A878" s="1" t="s">
        <v>872</v>
      </c>
      <c r="B878" s="1" t="s">
        <v>437</v>
      </c>
      <c r="C878" s="1" t="s">
        <v>1040</v>
      </c>
      <c r="D878" s="1" t="str">
        <f>VLOOKUP(B878,VALIDAÇÃO!$B$2:$C$12,2,0)</f>
        <v xml:space="preserve">BOSSA </v>
      </c>
      <c r="E878" s="1" t="s">
        <v>53</v>
      </c>
      <c r="F878" s="1" t="s">
        <v>1830</v>
      </c>
      <c r="G878" s="1" t="str">
        <f>VLOOKUP(H878,VALIDAÇÃO!$F$2:$G$83,2,0)</f>
        <v>DIRETO</v>
      </c>
      <c r="H878" s="1" t="s">
        <v>362</v>
      </c>
      <c r="I878" s="1" t="s">
        <v>847</v>
      </c>
      <c r="J878" s="15">
        <v>45677</v>
      </c>
      <c r="K878" s="15"/>
      <c r="L878" s="2">
        <v>1503.8</v>
      </c>
      <c r="M878" s="2" t="e">
        <f>W878+X878+Y878+Z878+AA878+AB878+AC878+AD878+AE878+AF878+AH878+AJ878+AK878+AL878+AM878+AN878+AO878+AP878+AR878+AT878+AV878++AX878+AY878+AZ878+BA878+BG878+BJ878+BO878+BP878+BQ878+BV878+BW878+BX878+BZ878+CB878+CC878+CD878+CE878+CF878+CH878+CI878+CL878+CN878+BT878+BC878+BE878+BN878+BU878+CQ878+#REF!+CR878+CG878</f>
        <v>#REF!</v>
      </c>
      <c r="N878" s="2">
        <f>(V878+BR878)</f>
        <v>1386</v>
      </c>
      <c r="O878" s="2" t="e">
        <f t="shared" si="72"/>
        <v>#REF!</v>
      </c>
      <c r="P878" s="2" t="e">
        <f>O878+BS878</f>
        <v>#REF!</v>
      </c>
      <c r="Q878" s="2" t="e">
        <f t="shared" si="73"/>
        <v>#REF!</v>
      </c>
      <c r="R878" s="2" t="e">
        <f t="shared" si="74"/>
        <v>#REF!</v>
      </c>
      <c r="S878" s="2">
        <v>2310</v>
      </c>
      <c r="T878" s="3"/>
      <c r="U878" s="4"/>
      <c r="V878" s="3">
        <v>2310</v>
      </c>
      <c r="W878" s="3"/>
      <c r="X878" s="3"/>
      <c r="Y878" s="3"/>
      <c r="Z878" s="3"/>
      <c r="AA878" s="3"/>
      <c r="AB878" s="3"/>
      <c r="AC878" s="3">
        <v>55.62</v>
      </c>
      <c r="AD878" s="3"/>
      <c r="AE878" s="3"/>
      <c r="AF878" s="3"/>
      <c r="AG878" s="4"/>
      <c r="AH878" s="3"/>
      <c r="AI878" s="3"/>
      <c r="AJ878" s="3"/>
      <c r="AK878" s="3"/>
      <c r="AL878" s="3"/>
      <c r="AM878" s="3"/>
      <c r="AN878" s="3"/>
      <c r="AO878" s="3"/>
      <c r="AP878" s="3"/>
      <c r="AQ878" s="4"/>
      <c r="AR878" s="3"/>
      <c r="AS878" s="4">
        <v>3085</v>
      </c>
      <c r="AT878" s="3"/>
      <c r="AU878" s="4"/>
      <c r="AV878" s="3"/>
      <c r="AW878" s="4"/>
      <c r="AX878" s="3">
        <v>500</v>
      </c>
      <c r="AY878" s="3"/>
      <c r="AZ878" s="3"/>
      <c r="BA878" s="3">
        <v>96.15</v>
      </c>
      <c r="BB878" s="3"/>
      <c r="BC878" s="3">
        <v>-42.88</v>
      </c>
      <c r="BD878" s="4">
        <v>245</v>
      </c>
      <c r="BE878" s="3"/>
      <c r="BF878" s="4"/>
      <c r="BG878" s="3"/>
      <c r="BH878" s="4"/>
      <c r="BI878" s="3">
        <v>1619.03</v>
      </c>
      <c r="BJ878" s="3"/>
      <c r="BK878" s="3">
        <v>686.46</v>
      </c>
      <c r="BL878" s="3"/>
      <c r="BM878" s="3"/>
      <c r="BN878" s="3"/>
      <c r="BO878" s="3">
        <v>-69.3</v>
      </c>
      <c r="BP878" s="3">
        <v>-46.2</v>
      </c>
      <c r="BQ878" s="3">
        <v>-138.6</v>
      </c>
      <c r="BR878" s="3">
        <v>-924</v>
      </c>
      <c r="BS878" s="3">
        <f t="shared" si="70"/>
        <v>924</v>
      </c>
      <c r="BT878" s="3">
        <f t="shared" si="71"/>
        <v>695.03</v>
      </c>
      <c r="BU878" s="3"/>
      <c r="BV878" s="3"/>
      <c r="BW878" s="3"/>
      <c r="BX878" s="3"/>
      <c r="BY878" s="3"/>
      <c r="BZ878" s="3"/>
      <c r="CA878" s="4"/>
      <c r="CB878" s="3"/>
      <c r="CC878" s="3"/>
      <c r="CD878" s="3"/>
      <c r="CE878" s="3"/>
      <c r="CF878" s="3"/>
      <c r="CG878" s="3"/>
      <c r="CH878" s="3"/>
      <c r="CI878" s="3"/>
      <c r="CJ878" s="4"/>
      <c r="CK878" s="3"/>
      <c r="CL878" s="3">
        <v>-236.99</v>
      </c>
      <c r="CM878" s="3"/>
      <c r="CN878" s="3">
        <v>0</v>
      </c>
      <c r="CO878" s="3"/>
      <c r="CP878" s="3">
        <v>229.06</v>
      </c>
      <c r="CQ878" s="3"/>
      <c r="CR878" s="3"/>
    </row>
    <row r="879" spans="1:96" ht="15" customHeight="1" x14ac:dyDescent="0.15">
      <c r="A879" s="1" t="s">
        <v>955</v>
      </c>
      <c r="B879" s="1" t="s">
        <v>275</v>
      </c>
      <c r="C879" s="1" t="s">
        <v>1235</v>
      </c>
      <c r="D879" s="1" t="str">
        <f>VLOOKUP(B879,VALIDAÇÃO!$B$2:$C$12,2,0)</f>
        <v>ÂNGELA</v>
      </c>
      <c r="E879" s="1" t="s">
        <v>436</v>
      </c>
      <c r="F879" s="1" t="str">
        <f>VLOOKUP(E879,'[1]MAIO 25'!$D$2:$E$876,2,0)</f>
        <v>Masculino</v>
      </c>
      <c r="G879" s="1" t="str">
        <f>VLOOKUP(H879,VALIDAÇÃO!$F$2:$G$83,2,0)</f>
        <v>DIRETO</v>
      </c>
      <c r="H879" s="1" t="s">
        <v>494</v>
      </c>
      <c r="I879" s="1" t="s">
        <v>847</v>
      </c>
      <c r="J879" s="15">
        <v>45748</v>
      </c>
      <c r="K879" s="15"/>
      <c r="L879" s="2">
        <v>1143.1400000000001</v>
      </c>
      <c r="M879" s="2" t="e">
        <f>W879+X879+Y879+Z879+AA879+AB879+AC879+AD879+AE879+AF879+AH879+AJ879+AK879+AL879+AM879+AN879+AO879+AP879+AR879+AT879+AV879++AX879+AY879+AZ879+BA879+BG879+BJ879+BO879+BP879+BQ879+BV879+BW879+BX879+BZ879+CB879+CC879+CD879+CE879+CF879+CH879+CI879+CL879+CN879+BT879+BC879+BE879+BN879+BU879+CQ879+#REF!+CR879+CG879</f>
        <v>#REF!</v>
      </c>
      <c r="N879" s="2">
        <f>(V879+BR879)</f>
        <v>1386</v>
      </c>
      <c r="O879" s="2" t="e">
        <f t="shared" si="72"/>
        <v>#REF!</v>
      </c>
      <c r="P879" s="2" t="e">
        <f>O879+BS879</f>
        <v>#REF!</v>
      </c>
      <c r="Q879" s="2" t="e">
        <f t="shared" si="73"/>
        <v>#REF!</v>
      </c>
      <c r="R879" s="2" t="e">
        <f t="shared" si="74"/>
        <v>#REF!</v>
      </c>
      <c r="S879" s="2">
        <v>2310</v>
      </c>
      <c r="T879" s="3"/>
      <c r="U879" s="4"/>
      <c r="V879" s="3">
        <v>2310</v>
      </c>
      <c r="W879" s="3"/>
      <c r="X879" s="3"/>
      <c r="Y879" s="3"/>
      <c r="Z879" s="3"/>
      <c r="AA879" s="3"/>
      <c r="AB879" s="3"/>
      <c r="AC879" s="3">
        <v>55.62</v>
      </c>
      <c r="AD879" s="3"/>
      <c r="AE879" s="3"/>
      <c r="AF879" s="3"/>
      <c r="AG879" s="4"/>
      <c r="AH879" s="3"/>
      <c r="AI879" s="3"/>
      <c r="AJ879" s="3"/>
      <c r="AK879" s="3"/>
      <c r="AL879" s="3"/>
      <c r="AM879" s="3"/>
      <c r="AN879" s="3"/>
      <c r="AO879" s="3"/>
      <c r="AP879" s="3"/>
      <c r="AQ879" s="4"/>
      <c r="AR879" s="3"/>
      <c r="AS879" s="4"/>
      <c r="AT879" s="3"/>
      <c r="AU879" s="4"/>
      <c r="AV879" s="3"/>
      <c r="AW879" s="4"/>
      <c r="AX879" s="3">
        <v>174.19</v>
      </c>
      <c r="AY879" s="3"/>
      <c r="AZ879" s="3"/>
      <c r="BA879" s="3">
        <v>33.5</v>
      </c>
      <c r="BB879" s="3"/>
      <c r="BC879" s="3">
        <v>-53.03</v>
      </c>
      <c r="BD879" s="4">
        <v>303</v>
      </c>
      <c r="BE879" s="3"/>
      <c r="BF879" s="4"/>
      <c r="BG879" s="3"/>
      <c r="BH879" s="4"/>
      <c r="BI879" s="3">
        <v>695.2</v>
      </c>
      <c r="BJ879" s="3"/>
      <c r="BK879" s="3"/>
      <c r="BL879" s="3"/>
      <c r="BM879" s="3"/>
      <c r="BN879" s="3"/>
      <c r="BO879" s="3">
        <v>-69.3</v>
      </c>
      <c r="BP879" s="3">
        <v>-46.2</v>
      </c>
      <c r="BQ879" s="3">
        <v>-138.6</v>
      </c>
      <c r="BR879" s="3">
        <v>-924</v>
      </c>
      <c r="BS879" s="3">
        <f t="shared" si="70"/>
        <v>924</v>
      </c>
      <c r="BT879" s="3">
        <f t="shared" si="71"/>
        <v>-228.79999999999995</v>
      </c>
      <c r="BU879" s="3"/>
      <c r="BV879" s="3"/>
      <c r="BW879" s="3"/>
      <c r="BX879" s="3"/>
      <c r="BY879" s="3"/>
      <c r="BZ879" s="3"/>
      <c r="CA879" s="4"/>
      <c r="CB879" s="3"/>
      <c r="CC879" s="3"/>
      <c r="CD879" s="3"/>
      <c r="CE879" s="3"/>
      <c r="CF879" s="3"/>
      <c r="CG879" s="3"/>
      <c r="CH879" s="3"/>
      <c r="CI879" s="3"/>
      <c r="CJ879" s="4"/>
      <c r="CK879" s="3"/>
      <c r="CL879" s="3">
        <v>-199.04</v>
      </c>
      <c r="CM879" s="3"/>
      <c r="CN879" s="3">
        <v>0</v>
      </c>
      <c r="CO879" s="3"/>
      <c r="CP879" s="3">
        <v>197.17</v>
      </c>
      <c r="CQ879" s="3"/>
      <c r="CR879" s="3"/>
    </row>
    <row r="880" spans="1:96" ht="15" customHeight="1" x14ac:dyDescent="0.15">
      <c r="A880" s="1" t="s">
        <v>851</v>
      </c>
      <c r="B880" s="1" t="s">
        <v>633</v>
      </c>
      <c r="C880" s="1" t="s">
        <v>1413</v>
      </c>
      <c r="D880" s="1" t="str">
        <f>VLOOKUP(B880,VALIDAÇÃO!$B$2:$C$12,2,0)</f>
        <v>ESSENZA</v>
      </c>
      <c r="E880" s="1" t="s">
        <v>295</v>
      </c>
      <c r="F880" s="1" t="str">
        <f>VLOOKUP(E880,'[1]MAIO 25'!$D$2:$E$876,2,0)</f>
        <v>Masculino</v>
      </c>
      <c r="G880" s="1" t="str">
        <f>VLOOKUP(H880,VALIDAÇÃO!$F$2:$G$83,2,0)</f>
        <v>DIRETO</v>
      </c>
      <c r="H880" s="1" t="s">
        <v>1518</v>
      </c>
      <c r="I880" s="1" t="s">
        <v>847</v>
      </c>
      <c r="J880" s="15">
        <v>45313</v>
      </c>
      <c r="K880" s="15"/>
      <c r="L880" s="2">
        <v>406.75</v>
      </c>
      <c r="M880" s="2" t="e">
        <f>W880+X880+Y880+Z880+AA880+AB880+AC880+AD880+AE880+AF880+AH880+AJ880+AK880+AL880+AM880+AN880+AO880+AP880+AR880+AT880+AV880++AX880+AY880+AZ880+BA880+BG880+BJ880+BO880+BP880+BQ880+BV880+BW880+BX880+BZ880+CB880+CC880+CD880+CE880+CF880+CH880+CI880+CL880+CN880+BT880+BC880+BE880+BN880+BU880+CQ880+#REF!+CR880+CG880</f>
        <v>#REF!</v>
      </c>
      <c r="N880" s="2">
        <f>(V880+BR880)</f>
        <v>1738</v>
      </c>
      <c r="O880" s="2" t="e">
        <f t="shared" si="72"/>
        <v>#REF!</v>
      </c>
      <c r="P880" s="2" t="e">
        <f>O880+BS880</f>
        <v>#REF!</v>
      </c>
      <c r="Q880" s="2" t="e">
        <f t="shared" si="73"/>
        <v>#REF!</v>
      </c>
      <c r="R880" s="2" t="e">
        <f t="shared" si="74"/>
        <v>#REF!</v>
      </c>
      <c r="S880" s="2">
        <v>1738</v>
      </c>
      <c r="T880" s="3"/>
      <c r="U880" s="4"/>
      <c r="V880" s="3">
        <v>1738</v>
      </c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4"/>
      <c r="AH880" s="3"/>
      <c r="AI880" s="3"/>
      <c r="AJ880" s="3"/>
      <c r="AK880" s="3"/>
      <c r="AL880" s="3"/>
      <c r="AM880" s="3"/>
      <c r="AN880" s="3"/>
      <c r="AO880" s="3"/>
      <c r="AP880" s="3"/>
      <c r="AQ880" s="4"/>
      <c r="AR880" s="3">
        <v>38.31</v>
      </c>
      <c r="AS880" s="4">
        <v>683</v>
      </c>
      <c r="AT880" s="3"/>
      <c r="AU880" s="4"/>
      <c r="AV880" s="3"/>
      <c r="AW880" s="4">
        <v>0</v>
      </c>
      <c r="AX880" s="3"/>
      <c r="AY880" s="3"/>
      <c r="AZ880" s="3"/>
      <c r="BA880" s="3"/>
      <c r="BB880" s="3"/>
      <c r="BC880" s="3"/>
      <c r="BD880" s="4"/>
      <c r="BE880" s="3">
        <v>-753.13</v>
      </c>
      <c r="BF880" s="4">
        <v>13</v>
      </c>
      <c r="BG880" s="3">
        <v>145.66</v>
      </c>
      <c r="BH880" s="4">
        <v>553.14</v>
      </c>
      <c r="BI880" s="3">
        <v>695.2</v>
      </c>
      <c r="BJ880" s="3">
        <v>35.380000000000003</v>
      </c>
      <c r="BK880" s="3">
        <v>113.41</v>
      </c>
      <c r="BL880" s="3"/>
      <c r="BM880" s="3"/>
      <c r="BN880" s="3">
        <v>130</v>
      </c>
      <c r="BO880" s="3">
        <v>-52.14</v>
      </c>
      <c r="BP880" s="3">
        <v>-34.76</v>
      </c>
      <c r="BQ880" s="3"/>
      <c r="BR880" s="3"/>
      <c r="BS880" s="3">
        <f t="shared" si="70"/>
        <v>0</v>
      </c>
      <c r="BT880" s="3">
        <f t="shared" si="71"/>
        <v>695.2</v>
      </c>
      <c r="BU880" s="3"/>
      <c r="BV880" s="3"/>
      <c r="BW880" s="3"/>
      <c r="BX880" s="3"/>
      <c r="BY880" s="3"/>
      <c r="BZ880" s="3"/>
      <c r="CA880" s="4"/>
      <c r="CB880" s="3"/>
      <c r="CC880" s="3"/>
      <c r="CD880" s="3"/>
      <c r="CE880" s="3"/>
      <c r="CF880" s="3"/>
      <c r="CG880" s="3"/>
      <c r="CH880" s="3"/>
      <c r="CI880" s="3">
        <v>-289.67</v>
      </c>
      <c r="CJ880" s="4">
        <v>5</v>
      </c>
      <c r="CK880" s="3"/>
      <c r="CL880" s="3">
        <v>-68.59</v>
      </c>
      <c r="CM880" s="3"/>
      <c r="CN880" s="3">
        <v>0</v>
      </c>
      <c r="CO880" s="3"/>
      <c r="CP880" s="3">
        <v>73.16</v>
      </c>
      <c r="CQ880" s="3">
        <v>-286.5</v>
      </c>
      <c r="CR880" s="3"/>
    </row>
    <row r="881" spans="1:96" ht="15" customHeight="1" x14ac:dyDescent="0.15">
      <c r="A881" s="1" t="s">
        <v>855</v>
      </c>
      <c r="B881" s="1" t="s">
        <v>509</v>
      </c>
      <c r="C881" s="1" t="s">
        <v>1414</v>
      </c>
      <c r="D881" s="1" t="str">
        <f>VLOOKUP(B881,VALIDAÇÃO!$B$2:$C$12,2,0)</f>
        <v>AUGURI</v>
      </c>
      <c r="E881" s="1" t="s">
        <v>33</v>
      </c>
      <c r="F881" s="1" t="str">
        <f>VLOOKUP(E881,'[1]MAIO 25'!$D$2:$E$876,2,0)</f>
        <v>Masculino</v>
      </c>
      <c r="G881" s="1" t="str">
        <f>VLOOKUP(H881,VALIDAÇÃO!$F$2:$G$83,2,0)</f>
        <v>DIRETO</v>
      </c>
      <c r="H881" s="1" t="s">
        <v>1518</v>
      </c>
      <c r="I881" s="1" t="s">
        <v>847</v>
      </c>
      <c r="J881" s="15">
        <v>45705</v>
      </c>
      <c r="K881" s="15"/>
      <c r="L881" s="2">
        <v>1088.95</v>
      </c>
      <c r="M881" s="2" t="e">
        <f>W881+X881+Y881+Z881+AA881+AB881+AC881+AD881+AE881+AF881+AH881+AJ881+AK881+AL881+AM881+AN881+AO881+AP881+AR881+AT881+AV881++AX881+AY881+AZ881+BA881+BG881+BJ881+BO881+BP881+BQ881+BV881+BW881+BX881+BZ881+CB881+CC881+CD881+CE881+CF881+CH881+CI881+CL881+CN881+BT881+BC881+BE881+BN881+BU881+CQ881+#REF!+CR881+CG881</f>
        <v>#REF!</v>
      </c>
      <c r="N881" s="2">
        <f>(V881+BR881)</f>
        <v>1042.8</v>
      </c>
      <c r="O881" s="2" t="e">
        <f t="shared" si="72"/>
        <v>#REF!</v>
      </c>
      <c r="P881" s="2" t="e">
        <f>O881+BS881</f>
        <v>#REF!</v>
      </c>
      <c r="Q881" s="2" t="e">
        <f t="shared" si="73"/>
        <v>#REF!</v>
      </c>
      <c r="R881" s="2" t="e">
        <f t="shared" si="74"/>
        <v>#REF!</v>
      </c>
      <c r="S881" s="2">
        <v>1738</v>
      </c>
      <c r="T881" s="3"/>
      <c r="U881" s="4"/>
      <c r="V881" s="3">
        <v>1738</v>
      </c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4"/>
      <c r="AH881" s="3"/>
      <c r="AI881" s="3"/>
      <c r="AJ881" s="3"/>
      <c r="AK881" s="3">
        <v>0.49</v>
      </c>
      <c r="AL881" s="3"/>
      <c r="AM881" s="3"/>
      <c r="AN881" s="3"/>
      <c r="AO881" s="3"/>
      <c r="AP881" s="3">
        <v>107.44</v>
      </c>
      <c r="AQ881" s="4">
        <v>480</v>
      </c>
      <c r="AR881" s="3"/>
      <c r="AS881" s="4"/>
      <c r="AT881" s="3"/>
      <c r="AU881" s="4"/>
      <c r="AV881" s="3">
        <v>2.0499999999999998</v>
      </c>
      <c r="AW881" s="4"/>
      <c r="AX881" s="3">
        <v>80.650000000000006</v>
      </c>
      <c r="AY881" s="3"/>
      <c r="AZ881" s="3"/>
      <c r="BA881" s="3">
        <v>19.36</v>
      </c>
      <c r="BB881" s="3"/>
      <c r="BC881" s="3"/>
      <c r="BD881" s="4"/>
      <c r="BE881" s="3"/>
      <c r="BF881" s="4"/>
      <c r="BG881" s="3"/>
      <c r="BH881" s="4"/>
      <c r="BI881" s="3">
        <v>924</v>
      </c>
      <c r="BJ881" s="3">
        <v>25.79</v>
      </c>
      <c r="BK881" s="3"/>
      <c r="BL881" s="3"/>
      <c r="BM881" s="3"/>
      <c r="BN881" s="3"/>
      <c r="BO881" s="3"/>
      <c r="BP881" s="3">
        <v>-34.76</v>
      </c>
      <c r="BQ881" s="3"/>
      <c r="BR881" s="3">
        <v>-695.2</v>
      </c>
      <c r="BS881" s="3">
        <f t="shared" si="70"/>
        <v>695.2</v>
      </c>
      <c r="BT881" s="3">
        <f t="shared" si="71"/>
        <v>228.79999999999995</v>
      </c>
      <c r="BU881" s="3"/>
      <c r="BV881" s="3"/>
      <c r="BW881" s="3"/>
      <c r="BX881" s="3"/>
      <c r="BY881" s="3"/>
      <c r="BZ881" s="3"/>
      <c r="CA881" s="4"/>
      <c r="CB881" s="3"/>
      <c r="CC881" s="3"/>
      <c r="CD881" s="3"/>
      <c r="CE881" s="3"/>
      <c r="CF881" s="3"/>
      <c r="CG881" s="3"/>
      <c r="CH881" s="3"/>
      <c r="CI881" s="3"/>
      <c r="CJ881" s="4"/>
      <c r="CK881" s="3"/>
      <c r="CL881" s="3">
        <v>-154.87</v>
      </c>
      <c r="CM881" s="3"/>
      <c r="CN881" s="3">
        <v>0</v>
      </c>
      <c r="CO881" s="3"/>
      <c r="CP881" s="3">
        <v>157.9</v>
      </c>
      <c r="CQ881" s="3"/>
      <c r="CR881" s="3"/>
    </row>
    <row r="882" spans="1:96" ht="15" customHeight="1" x14ac:dyDescent="0.15">
      <c r="A882" s="1" t="s">
        <v>845</v>
      </c>
      <c r="B882" s="1" t="s">
        <v>55</v>
      </c>
      <c r="C882" s="1" t="s">
        <v>1871</v>
      </c>
      <c r="D882" s="1" t="str">
        <f>VLOOKUP(B882,VALIDAÇÃO!$B$2:$C$12,2,0)</f>
        <v>UNIQUE</v>
      </c>
      <c r="E882" s="1" t="s">
        <v>1952</v>
      </c>
      <c r="F882" s="1" t="e">
        <f>VLOOKUP(E882,'[1]MAIO 25'!$D$2:$E$876,2,0)</f>
        <v>#N/A</v>
      </c>
      <c r="G882" s="1" t="str">
        <f>VLOOKUP(H882,VALIDAÇÃO!$F$2:$G$83,2,0)</f>
        <v>DIRETO</v>
      </c>
      <c r="H882" s="1" t="s">
        <v>1518</v>
      </c>
      <c r="I882" s="1" t="s">
        <v>847</v>
      </c>
      <c r="J882" s="15">
        <v>45845</v>
      </c>
      <c r="K882" s="15"/>
      <c r="L882" s="2">
        <v>1163.5</v>
      </c>
      <c r="M882" s="2" t="e">
        <f>W882+X882+Y882+Z882+AA882+AB882+AC882+AD882+AE882+AF882+AH882+AJ882+AK882+AL882+AM882+AN882+AO882+AP882+AR882+AT882+AV882++AX882+AY882+AZ882+BA882+BG882+BJ882+BO882+BP882+BQ882+BV882+BW882+BX882+BZ882+CB882+CC882+CD882+CE882+CF882+CH882+CI882+CL882+CN882+BT882+BC882+BE882+BN882+BU882+CQ882+#REF!+CR882+CG882</f>
        <v>#REF!</v>
      </c>
      <c r="N882" s="2">
        <f>(V882+BR882)</f>
        <v>1390.4</v>
      </c>
      <c r="O882" s="2" t="e">
        <f t="shared" si="72"/>
        <v>#REF!</v>
      </c>
      <c r="P882" s="2" t="e">
        <f>O882+BS882</f>
        <v>#REF!</v>
      </c>
      <c r="Q882" s="2" t="e">
        <f t="shared" si="73"/>
        <v>#REF!</v>
      </c>
      <c r="R882" s="2" t="e">
        <f t="shared" si="74"/>
        <v>#REF!</v>
      </c>
      <c r="S882" s="2">
        <v>1738</v>
      </c>
      <c r="T882" s="3"/>
      <c r="U882" s="4"/>
      <c r="V882" s="3">
        <v>1390.4</v>
      </c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4"/>
      <c r="AH882" s="3"/>
      <c r="AI882" s="3"/>
      <c r="AJ882" s="3"/>
      <c r="AK882" s="3"/>
      <c r="AL882" s="3"/>
      <c r="AM882" s="3"/>
      <c r="AN882" s="3"/>
      <c r="AO882" s="3"/>
      <c r="AP882" s="3"/>
      <c r="AQ882" s="4"/>
      <c r="AR882" s="3">
        <v>33.840000000000003</v>
      </c>
      <c r="AS882" s="4">
        <v>11</v>
      </c>
      <c r="AT882" s="3"/>
      <c r="AU882" s="4"/>
      <c r="AV882" s="3"/>
      <c r="AW882" s="4">
        <v>0</v>
      </c>
      <c r="AX882" s="3"/>
      <c r="AY882" s="3"/>
      <c r="AZ882" s="3"/>
      <c r="BA882" s="3"/>
      <c r="BB882" s="3"/>
      <c r="BC882" s="3"/>
      <c r="BD882" s="4"/>
      <c r="BE882" s="3"/>
      <c r="BF882" s="4"/>
      <c r="BG882" s="3"/>
      <c r="BH882" s="4"/>
      <c r="BI882" s="3">
        <v>924</v>
      </c>
      <c r="BJ882" s="3">
        <v>6.45</v>
      </c>
      <c r="BK882" s="3">
        <v>0.82</v>
      </c>
      <c r="BL882" s="3"/>
      <c r="BM882" s="3"/>
      <c r="BN882" s="3"/>
      <c r="BO882" s="3">
        <v>-41.71</v>
      </c>
      <c r="BP882" s="3">
        <v>-34.76</v>
      </c>
      <c r="BQ882" s="3">
        <v>-83.42</v>
      </c>
      <c r="BR882" s="3"/>
      <c r="BS882" s="3">
        <f t="shared" si="70"/>
        <v>0</v>
      </c>
      <c r="BT882" s="3">
        <f t="shared" si="71"/>
        <v>924</v>
      </c>
      <c r="BU882" s="3"/>
      <c r="BV882" s="3"/>
      <c r="BW882" s="3"/>
      <c r="BX882" s="3"/>
      <c r="BY882" s="3"/>
      <c r="BZ882" s="3"/>
      <c r="CA882" s="4"/>
      <c r="CB882" s="3"/>
      <c r="CC882" s="3"/>
      <c r="CD882" s="3"/>
      <c r="CE882" s="3"/>
      <c r="CF882" s="3"/>
      <c r="CG882" s="3"/>
      <c r="CH882" s="3"/>
      <c r="CI882" s="3"/>
      <c r="CJ882" s="4"/>
      <c r="CK882" s="3"/>
      <c r="CL882" s="3">
        <v>-107.3</v>
      </c>
      <c r="CM882" s="3"/>
      <c r="CN882" s="3">
        <v>0</v>
      </c>
      <c r="CO882" s="3"/>
      <c r="CP882" s="3">
        <v>114.45</v>
      </c>
      <c r="CQ882" s="3"/>
      <c r="CR882" s="3"/>
    </row>
    <row r="883" spans="1:96" ht="15" customHeight="1" x14ac:dyDescent="0.15">
      <c r="A883" s="1" t="s">
        <v>851</v>
      </c>
      <c r="B883" s="1" t="s">
        <v>633</v>
      </c>
      <c r="C883" s="1" t="s">
        <v>1415</v>
      </c>
      <c r="D883" s="1" t="str">
        <f>VLOOKUP(B883,VALIDAÇÃO!$B$2:$C$12,2,0)</f>
        <v>ESSENZA</v>
      </c>
      <c r="E883" s="1" t="s">
        <v>429</v>
      </c>
      <c r="F883" s="1" t="str">
        <f>VLOOKUP(E883,'[1]MAIO 25'!$D$2:$E$876,2,0)</f>
        <v>Masculino</v>
      </c>
      <c r="G883" s="1" t="str">
        <f>VLOOKUP(H883,VALIDAÇÃO!$F$2:$G$83,2,0)</f>
        <v>INDIRETO</v>
      </c>
      <c r="H883" s="1" t="s">
        <v>248</v>
      </c>
      <c r="I883" s="1" t="s">
        <v>925</v>
      </c>
      <c r="J883" s="15">
        <v>44809</v>
      </c>
      <c r="K883" s="15"/>
      <c r="L883" s="2">
        <v>1916.41</v>
      </c>
      <c r="M883" s="2" t="e">
        <f>W883+X883+Y883+Z883+AA883+AB883+AC883+AD883+AE883+AF883+AH883+AJ883+AK883+AL883+AM883+AN883+AO883+AP883+AR883+AT883+AV883++AX883+AY883+AZ883+BA883+BG883+BJ883+BO883+BP883+BQ883+BV883+BW883+BX883+BZ883+CB883+CC883+CD883+CE883+CF883+CH883+CI883+CL883+CN883+BT883+BC883+BE883+BN883+BU883+CQ883+#REF!+CR883+CG883</f>
        <v>#REF!</v>
      </c>
      <c r="N883" s="2">
        <f>(V883+BR883)</f>
        <v>1232</v>
      </c>
      <c r="O883" s="2" t="e">
        <f t="shared" si="72"/>
        <v>#REF!</v>
      </c>
      <c r="P883" s="2" t="e">
        <f>O883+BS883</f>
        <v>#REF!</v>
      </c>
      <c r="Q883" s="2" t="e">
        <f t="shared" si="73"/>
        <v>#REF!</v>
      </c>
      <c r="R883" s="2" t="e">
        <f t="shared" si="74"/>
        <v>#REF!</v>
      </c>
      <c r="S883" s="2">
        <v>2310</v>
      </c>
      <c r="T883" s="3"/>
      <c r="U883" s="4"/>
      <c r="V883" s="3">
        <v>2156</v>
      </c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4"/>
      <c r="AH883" s="3"/>
      <c r="AI883" s="3"/>
      <c r="AJ883" s="3"/>
      <c r="AK883" s="3"/>
      <c r="AL883" s="3"/>
      <c r="AM883" s="3"/>
      <c r="AN883" s="3"/>
      <c r="AO883" s="3"/>
      <c r="AP883" s="3">
        <v>143.72999999999999</v>
      </c>
      <c r="AQ883" s="4">
        <v>483.14</v>
      </c>
      <c r="AR883" s="3">
        <v>576.29999999999995</v>
      </c>
      <c r="AS883" s="4"/>
      <c r="AT883" s="3"/>
      <c r="AU883" s="4"/>
      <c r="AV883" s="3"/>
      <c r="AW883" s="4"/>
      <c r="AX883" s="3"/>
      <c r="AY883" s="3"/>
      <c r="AZ883" s="3"/>
      <c r="BA883" s="3"/>
      <c r="BB883" s="3"/>
      <c r="BC883" s="3"/>
      <c r="BD883" s="4"/>
      <c r="BE883" s="3"/>
      <c r="BF883" s="4"/>
      <c r="BG883" s="3">
        <v>199.9</v>
      </c>
      <c r="BH883" s="4">
        <v>571.14</v>
      </c>
      <c r="BI883" s="3">
        <v>924</v>
      </c>
      <c r="BJ883" s="3">
        <v>199.98</v>
      </c>
      <c r="BK883" s="3"/>
      <c r="BL883" s="3"/>
      <c r="BM883" s="3"/>
      <c r="BN883" s="3"/>
      <c r="BO883" s="3">
        <v>-64.680000000000007</v>
      </c>
      <c r="BP883" s="3">
        <v>-46.2</v>
      </c>
      <c r="BQ883" s="3"/>
      <c r="BR883" s="3">
        <v>-924</v>
      </c>
      <c r="BS883" s="3">
        <f t="shared" si="70"/>
        <v>924</v>
      </c>
      <c r="BT883" s="3">
        <f t="shared" si="71"/>
        <v>0</v>
      </c>
      <c r="BU883" s="3"/>
      <c r="BV883" s="3"/>
      <c r="BW883" s="3"/>
      <c r="BX883" s="3"/>
      <c r="BY883" s="3"/>
      <c r="BZ883" s="3"/>
      <c r="CA883" s="4"/>
      <c r="CB883" s="3"/>
      <c r="CC883" s="3"/>
      <c r="CD883" s="3"/>
      <c r="CE883" s="3"/>
      <c r="CF883" s="3"/>
      <c r="CG883" s="3"/>
      <c r="CH883" s="3"/>
      <c r="CI883" s="3"/>
      <c r="CJ883" s="4"/>
      <c r="CK883" s="3"/>
      <c r="CL883" s="3">
        <v>-306.63</v>
      </c>
      <c r="CM883" s="3"/>
      <c r="CN883" s="3">
        <v>-17.989999999999998</v>
      </c>
      <c r="CO883" s="3"/>
      <c r="CP883" s="3">
        <v>262.06</v>
      </c>
      <c r="CQ883" s="3"/>
      <c r="CR883" s="3"/>
    </row>
    <row r="884" spans="1:96" ht="15" customHeight="1" x14ac:dyDescent="0.15">
      <c r="A884" s="1" t="s">
        <v>845</v>
      </c>
      <c r="B884" s="1" t="s">
        <v>55</v>
      </c>
      <c r="C884" s="1" t="s">
        <v>1416</v>
      </c>
      <c r="D884" s="1" t="str">
        <f>VLOOKUP(B884,VALIDAÇÃO!$B$2:$C$12,2,0)</f>
        <v>UNIQUE</v>
      </c>
      <c r="E884" s="1" t="s">
        <v>353</v>
      </c>
      <c r="F884" s="1" t="str">
        <f>VLOOKUP(E884,'[1]MAIO 25'!$D$2:$E$876,2,0)</f>
        <v>Masculino</v>
      </c>
      <c r="G884" s="1" t="str">
        <f>VLOOKUP(H884,VALIDAÇÃO!$F$2:$G$300,2,0)</f>
        <v>DIRETO</v>
      </c>
      <c r="H884" s="1" t="s">
        <v>1518</v>
      </c>
      <c r="I884" s="1" t="s">
        <v>847</v>
      </c>
      <c r="J884" s="15">
        <v>45769</v>
      </c>
      <c r="K884" s="15"/>
      <c r="L884" s="2">
        <v>1603.99</v>
      </c>
      <c r="M884" s="2" t="e">
        <f>W884+X884+Y884+Z884+AA884+AB884+AC884+AD884+AE884+AF884+AH884+AJ884+AK884+AL884+AM884+AN884+AO884+AP884+AR884+AT884+AV884++AX884+AY884+AZ884+BA884+BG884+BJ884+BO884+BP884+BQ884+BV884+BW884+BX884+BZ884+CB884+CC884+CD884+CE884+CF884+CH884+CI884+CL884+CN884+BT884+BC884+BE884+BN884+BU884+CQ884+#REF!+CR884+CG884</f>
        <v>#REF!</v>
      </c>
      <c r="N884" s="2">
        <f>(V884+BR884)</f>
        <v>1042.8</v>
      </c>
      <c r="O884" s="2" t="e">
        <f t="shared" si="72"/>
        <v>#REF!</v>
      </c>
      <c r="P884" s="2" t="e">
        <f>O884+BS884</f>
        <v>#REF!</v>
      </c>
      <c r="Q884" s="2" t="e">
        <f t="shared" si="73"/>
        <v>#REF!</v>
      </c>
      <c r="R884" s="2" t="e">
        <f t="shared" si="74"/>
        <v>#REF!</v>
      </c>
      <c r="S884" s="2">
        <v>1738</v>
      </c>
      <c r="T884" s="3"/>
      <c r="U884" s="4"/>
      <c r="V884" s="3">
        <v>1738</v>
      </c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4"/>
      <c r="AH884" s="3"/>
      <c r="AI884" s="3"/>
      <c r="AJ884" s="3"/>
      <c r="AK884" s="3">
        <v>1.8199999999999996</v>
      </c>
      <c r="AL884" s="3"/>
      <c r="AM884" s="3"/>
      <c r="AN884" s="3"/>
      <c r="AO884" s="3"/>
      <c r="AP884" s="3"/>
      <c r="AQ884" s="4"/>
      <c r="AR884" s="3">
        <v>52.64</v>
      </c>
      <c r="AS884" s="4">
        <v>611.14</v>
      </c>
      <c r="AT884" s="3"/>
      <c r="AU884" s="4"/>
      <c r="AV884" s="3">
        <v>9.44</v>
      </c>
      <c r="AW884" s="4"/>
      <c r="AX884" s="3">
        <v>757.3</v>
      </c>
      <c r="AY884" s="3"/>
      <c r="AZ884" s="3"/>
      <c r="BA884" s="3">
        <v>145.63</v>
      </c>
      <c r="BB884" s="3"/>
      <c r="BC884" s="3">
        <v>-3.31</v>
      </c>
      <c r="BD884" s="4">
        <v>25.17</v>
      </c>
      <c r="BE884" s="3"/>
      <c r="BF884" s="4"/>
      <c r="BG884" s="3"/>
      <c r="BH884" s="4"/>
      <c r="BI884" s="3">
        <v>695.2</v>
      </c>
      <c r="BJ884" s="3">
        <v>10.119999999999999</v>
      </c>
      <c r="BK884" s="3">
        <v>74.27</v>
      </c>
      <c r="BL884" s="3"/>
      <c r="BM884" s="3"/>
      <c r="BN884" s="3"/>
      <c r="BO884" s="3">
        <v>-52.14</v>
      </c>
      <c r="BP884" s="3">
        <v>-34.76</v>
      </c>
      <c r="BQ884" s="3">
        <v>-104.28</v>
      </c>
      <c r="BR884" s="3">
        <v>-695.2</v>
      </c>
      <c r="BS884" s="3">
        <f t="shared" si="70"/>
        <v>695.2</v>
      </c>
      <c r="BT884" s="3">
        <f t="shared" si="71"/>
        <v>0</v>
      </c>
      <c r="BU884" s="3"/>
      <c r="BV884" s="3"/>
      <c r="BW884" s="3"/>
      <c r="BX884" s="3"/>
      <c r="BY884" s="3"/>
      <c r="BZ884" s="3"/>
      <c r="CA884" s="4"/>
      <c r="CB884" s="3"/>
      <c r="CC884" s="3"/>
      <c r="CD884" s="3"/>
      <c r="CE884" s="3"/>
      <c r="CF884" s="3"/>
      <c r="CG884" s="3"/>
      <c r="CH884" s="3"/>
      <c r="CI884" s="3"/>
      <c r="CJ884" s="4"/>
      <c r="CK884" s="3"/>
      <c r="CL884" s="3">
        <v>-221.27</v>
      </c>
      <c r="CM884" s="3"/>
      <c r="CN884" s="3">
        <v>0</v>
      </c>
      <c r="CO884" s="3"/>
      <c r="CP884" s="3">
        <v>216.93</v>
      </c>
      <c r="CQ884" s="3"/>
      <c r="CR884" s="3"/>
    </row>
    <row r="885" spans="1:96" ht="14.25" customHeight="1" x14ac:dyDescent="0.15">
      <c r="A885" s="1" t="s">
        <v>955</v>
      </c>
      <c r="B885" s="1" t="s">
        <v>275</v>
      </c>
      <c r="C885" s="1" t="s">
        <v>1129</v>
      </c>
      <c r="D885" s="1" t="str">
        <f>VLOOKUP(B885,VALIDAÇÃO!$B$2:$C$12,2,0)</f>
        <v>ÂNGELA</v>
      </c>
      <c r="E885" s="1" t="s">
        <v>1513</v>
      </c>
      <c r="F885" s="1" t="str">
        <f>VLOOKUP(E885,'[1]MAIO 25'!$D$2:$E$876,2,0)</f>
        <v>Masculino</v>
      </c>
      <c r="G885" s="1" t="str">
        <f>VLOOKUP(H885,VALIDAÇÃO!$F$2:$G$300,2,0)</f>
        <v>DIRETO</v>
      </c>
      <c r="H885" s="1" t="s">
        <v>1518</v>
      </c>
      <c r="I885" s="1" t="s">
        <v>847</v>
      </c>
      <c r="J885" s="1">
        <v>45783</v>
      </c>
      <c r="K885" s="1"/>
      <c r="L885" s="1">
        <v>1595.23</v>
      </c>
      <c r="M885" s="2" t="e">
        <f>W885+X885+Y885+Z885+AA885+AB885+AC885+AD885+AE885+AF885+AH885+AJ885+AK885+AL885+AM885+AN885+AO885+AP885+AR885+AT885+AV885++AX885+AY885+AZ885+BA885+BG885+BJ885+BO885+BP885+BQ885+BV885+BW885+BX885+BZ885+CB885+CC885+CD885+CE885+CF885+CH885+CI885+CL885+CN885+BT885+BC885+BE885+BN885+BU885+CQ885+#REF!+CR885+CG885</f>
        <v>#REF!</v>
      </c>
      <c r="N885" s="2">
        <f>(V885+BR885)</f>
        <v>1042.8</v>
      </c>
      <c r="O885" s="2" t="e">
        <f t="shared" si="72"/>
        <v>#REF!</v>
      </c>
      <c r="P885" s="2" t="e">
        <f>O885+BS885</f>
        <v>#REF!</v>
      </c>
      <c r="Q885" s="2" t="e">
        <f t="shared" si="73"/>
        <v>#REF!</v>
      </c>
      <c r="R885" s="2" t="e">
        <f t="shared" si="74"/>
        <v>#REF!</v>
      </c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>
        <v>4.21</v>
      </c>
      <c r="AL885" s="1"/>
      <c r="AM885" s="1"/>
      <c r="AN885" s="1"/>
      <c r="AO885" s="1"/>
      <c r="AP885" s="1">
        <v>120.65</v>
      </c>
      <c r="AQ885" s="1">
        <v>539</v>
      </c>
      <c r="AR885" s="1">
        <v>23.05</v>
      </c>
      <c r="AS885" s="1">
        <v>293</v>
      </c>
      <c r="AT885" s="1"/>
      <c r="AU885" s="1"/>
      <c r="AV885" s="1">
        <v>21.89</v>
      </c>
      <c r="AW885" s="1">
        <v>0</v>
      </c>
      <c r="AX885" s="1">
        <v>642.95000000000005</v>
      </c>
      <c r="AY885" s="1"/>
      <c r="AZ885" s="1"/>
      <c r="BA885" s="1">
        <v>123.64</v>
      </c>
      <c r="BB885" s="1"/>
      <c r="BC885" s="1"/>
      <c r="BD885" s="1"/>
      <c r="BE885" s="1"/>
      <c r="BF885" s="1"/>
      <c r="BG885" s="1"/>
      <c r="BH885" s="1"/>
      <c r="BI885" s="1">
        <v>695.2</v>
      </c>
      <c r="BJ885" s="1">
        <v>27.63</v>
      </c>
      <c r="BK885" s="1">
        <v>16.399999999999999</v>
      </c>
      <c r="BL885" s="1"/>
      <c r="BM885" s="1"/>
      <c r="BN885" s="1"/>
      <c r="BO885" s="1">
        <v>-52.14</v>
      </c>
      <c r="BP885" s="1">
        <v>-34.76</v>
      </c>
      <c r="BQ885" s="1">
        <v>-104.28</v>
      </c>
      <c r="BR885" s="1">
        <v>-695.2</v>
      </c>
      <c r="BS885" s="3">
        <f t="shared" si="70"/>
        <v>695.2</v>
      </c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>
        <v>-220.41</v>
      </c>
      <c r="CM885" s="1"/>
      <c r="CN885" s="1">
        <v>0</v>
      </c>
      <c r="CO885" s="1"/>
      <c r="CP885" s="1">
        <v>216.16</v>
      </c>
      <c r="CQ885" s="1"/>
      <c r="CR885" s="1"/>
    </row>
    <row r="886" spans="1:96" ht="14.25" customHeight="1" x14ac:dyDescent="0.15">
      <c r="A886" s="1" t="s">
        <v>855</v>
      </c>
      <c r="B886" s="1" t="s">
        <v>509</v>
      </c>
      <c r="C886" s="1" t="s">
        <v>1803</v>
      </c>
      <c r="D886" s="1" t="str">
        <f>VLOOKUP(B886,VALIDAÇÃO!$B$2:$C$12,2,0)</f>
        <v>AUGURI</v>
      </c>
      <c r="E886" s="1" t="s">
        <v>1804</v>
      </c>
      <c r="F886" s="1" t="e">
        <f>VLOOKUP(E886,'[1]MAIO 25'!$D$2:$E$876,2,0)</f>
        <v>#N/A</v>
      </c>
      <c r="G886" s="1" t="str">
        <f>VLOOKUP(H886,VALIDAÇÃO!$F$2:$G$300,2,0)</f>
        <v>DIRETO</v>
      </c>
      <c r="H886" s="1" t="s">
        <v>1518</v>
      </c>
      <c r="I886" s="1" t="s">
        <v>847</v>
      </c>
      <c r="J886" s="1">
        <v>45817</v>
      </c>
      <c r="K886" s="1"/>
      <c r="L886" s="1">
        <v>1052.77</v>
      </c>
      <c r="M886" s="2" t="e">
        <f>W886+X886+Y886+Z886+AA886+AB886+AC886+AD886+AE886+AF886+AH886+AJ886+AK886+AL886+AM886+AN886+AO886+AP886+AR886+AT886+AV886++AX886+AY886+AZ886+BA886+BG886+BJ886+BO886+BP886+BQ886+BV886+BW886+BX886+BZ886+CB886+CC886+CD886+CE886+CF886+CH886+CI886+CL886+CN886+BT886+BC886+BE886+BN886+BU886+CQ886+#REF!+CR886+CG886</f>
        <v>#REF!</v>
      </c>
      <c r="N886" s="2">
        <f>(V886+BR886)</f>
        <v>952.8</v>
      </c>
      <c r="O886" s="2" t="e">
        <f t="shared" si="72"/>
        <v>#REF!</v>
      </c>
      <c r="P886" s="2" t="e">
        <f>O886+BS886</f>
        <v>#REF!</v>
      </c>
      <c r="Q886" s="2" t="e">
        <f t="shared" si="73"/>
        <v>#REF!</v>
      </c>
      <c r="R886" s="2" t="e">
        <f t="shared" si="74"/>
        <v>#REF!</v>
      </c>
      <c r="S886" s="1">
        <v>1738</v>
      </c>
      <c r="T886" s="1"/>
      <c r="U886" s="1"/>
      <c r="V886" s="1">
        <v>1738</v>
      </c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>
        <v>7.0000000000000007E-2</v>
      </c>
      <c r="AL886" s="1"/>
      <c r="AM886" s="1"/>
      <c r="AN886" s="1">
        <v>180</v>
      </c>
      <c r="AO886" s="1"/>
      <c r="AP886" s="1"/>
      <c r="AQ886" s="1"/>
      <c r="AR886" s="1">
        <v>7.39</v>
      </c>
      <c r="AS886" s="1">
        <v>98</v>
      </c>
      <c r="AT886" s="1"/>
      <c r="AU886" s="1"/>
      <c r="AV886" s="1">
        <v>0.28999999999999998</v>
      </c>
      <c r="AW886" s="1">
        <v>0</v>
      </c>
      <c r="AX886" s="1">
        <v>168</v>
      </c>
      <c r="AY886" s="1"/>
      <c r="AZ886" s="1"/>
      <c r="BA886" s="1">
        <v>40.32</v>
      </c>
      <c r="BB886" s="1"/>
      <c r="BC886" s="1">
        <v>-4.87</v>
      </c>
      <c r="BD886" s="1">
        <v>37</v>
      </c>
      <c r="BE886" s="1">
        <v>-57.93</v>
      </c>
      <c r="BF886" s="1">
        <v>1</v>
      </c>
      <c r="BG886" s="1"/>
      <c r="BH886" s="1"/>
      <c r="BI886" s="1">
        <v>695.2</v>
      </c>
      <c r="BJ886" s="1">
        <v>1.77</v>
      </c>
      <c r="BK886" s="1">
        <v>46.17</v>
      </c>
      <c r="BL886" s="1"/>
      <c r="BM886" s="1"/>
      <c r="BN886" s="1"/>
      <c r="BO886" s="1"/>
      <c r="BP886" s="1">
        <v>-34.76</v>
      </c>
      <c r="BQ886" s="1"/>
      <c r="BR886" s="1">
        <v>-785.2</v>
      </c>
      <c r="BS886" s="3">
        <f t="shared" si="70"/>
        <v>785.2</v>
      </c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>
        <v>-57.93</v>
      </c>
      <c r="CJ886" s="1">
        <v>1</v>
      </c>
      <c r="CK886" s="1"/>
      <c r="CL886" s="1">
        <v>-142.38</v>
      </c>
      <c r="CM886" s="1"/>
      <c r="CN886" s="1">
        <v>0</v>
      </c>
      <c r="CO886" s="1"/>
      <c r="CP886" s="1">
        <v>146.80000000000001</v>
      </c>
      <c r="CQ886" s="1"/>
      <c r="CR886" s="1"/>
    </row>
    <row r="887" spans="1:96" ht="14.25" customHeight="1" x14ac:dyDescent="0.15">
      <c r="A887" s="1" t="s">
        <v>848</v>
      </c>
      <c r="B887" s="1" t="s">
        <v>574</v>
      </c>
      <c r="C887" s="1" t="s">
        <v>1417</v>
      </c>
      <c r="D887" s="1" t="str">
        <f>VLOOKUP(B887,VALIDAÇÃO!$B$2:$C$12,2,0)</f>
        <v>MARIE CURIE</v>
      </c>
      <c r="E887" s="1" t="s">
        <v>252</v>
      </c>
      <c r="F887" s="1" t="str">
        <f>VLOOKUP(E887,'[1]MAIO 25'!$D$2:$E$876,2,0)</f>
        <v>Masculino</v>
      </c>
      <c r="G887" s="1" t="str">
        <f>VLOOKUP(H887,VALIDAÇÃO!$F$2:$G$83,2,0)</f>
        <v>DIRETO</v>
      </c>
      <c r="H887" s="1" t="s">
        <v>1520</v>
      </c>
      <c r="I887" s="1" t="s">
        <v>850</v>
      </c>
      <c r="J887" s="1">
        <v>45579</v>
      </c>
      <c r="K887" s="1"/>
      <c r="L887" s="1">
        <v>1887.38</v>
      </c>
      <c r="M887" s="2" t="e">
        <f>W887+X887+Y887+Z887+AA887+AB887+AC887+AD887+AE887+AF887+AH887+AJ887+AK887+AL887+AM887+AN887+AO887+AP887+AR887+AT887+AV887++AX887+AY887+AZ887+BA887+BG887+BJ887+BO887+BP887+BQ887+BV887+BW887+BX887+BZ887+CB887+CC887+CD887+CE887+CF887+CH887+CI887+CL887+CN887+BT887+BC887+BE887+BN887+BU887+CQ887+#REF!+CR887+CG887</f>
        <v>#REF!</v>
      </c>
      <c r="N887" s="2">
        <f>(V887+BR887)</f>
        <v>1386</v>
      </c>
      <c r="O887" s="2" t="e">
        <f t="shared" si="72"/>
        <v>#REF!</v>
      </c>
      <c r="P887" s="2" t="e">
        <f>O887+BS887</f>
        <v>#REF!</v>
      </c>
      <c r="Q887" s="2" t="e">
        <f t="shared" si="73"/>
        <v>#REF!</v>
      </c>
      <c r="R887" s="2" t="e">
        <f t="shared" si="74"/>
        <v>#REF!</v>
      </c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/>
      <c r="AC887" s="1">
        <v>55.62</v>
      </c>
      <c r="AD887" s="1"/>
      <c r="AE887" s="1"/>
      <c r="AF887" s="1"/>
      <c r="AG887" s="1"/>
      <c r="AH887" s="1"/>
      <c r="AI887" s="1"/>
      <c r="AJ887" s="1"/>
      <c r="AK887" s="1">
        <v>1.76</v>
      </c>
      <c r="AL887" s="1"/>
      <c r="AM887" s="1"/>
      <c r="AN887" s="1"/>
      <c r="AO887" s="1"/>
      <c r="AP887" s="1"/>
      <c r="AQ887" s="1"/>
      <c r="AR887" s="1">
        <v>66.34</v>
      </c>
      <c r="AS887" s="1">
        <v>2862.14</v>
      </c>
      <c r="AT887" s="1"/>
      <c r="AU887" s="1"/>
      <c r="AV887" s="1">
        <v>9.16</v>
      </c>
      <c r="AW887" s="1"/>
      <c r="AX887" s="1">
        <v>774.68</v>
      </c>
      <c r="AY887" s="1"/>
      <c r="AZ887" s="1"/>
      <c r="BA887" s="1">
        <v>148.97999999999999</v>
      </c>
      <c r="BB887" s="1"/>
      <c r="BC887" s="1"/>
      <c r="BD887" s="1"/>
      <c r="BE887" s="1"/>
      <c r="BF887" s="1"/>
      <c r="BG887" s="1"/>
      <c r="BH887" s="1"/>
      <c r="BI887" s="1">
        <v>924</v>
      </c>
      <c r="BJ887" s="1">
        <v>12.76</v>
      </c>
      <c r="BK887" s="1">
        <v>299.25</v>
      </c>
      <c r="BL887" s="1"/>
      <c r="BM887" s="1"/>
      <c r="BN887" s="1"/>
      <c r="BO887" s="1">
        <v>-69.3</v>
      </c>
      <c r="BP887" s="1">
        <v>-46.2</v>
      </c>
      <c r="BQ887" s="1">
        <v>-138.6</v>
      </c>
      <c r="BR887" s="1">
        <v>-924</v>
      </c>
      <c r="BS887" s="3">
        <f t="shared" si="70"/>
        <v>924</v>
      </c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>
        <v>-292.24</v>
      </c>
      <c r="CM887" s="1"/>
      <c r="CN887" s="1">
        <v>-21.58</v>
      </c>
      <c r="CO887" s="1"/>
      <c r="CP887" s="1">
        <v>265.89</v>
      </c>
      <c r="CQ887" s="1"/>
      <c r="CR887" s="1"/>
    </row>
    <row r="888" spans="1:96" ht="14.25" customHeight="1" x14ac:dyDescent="0.15">
      <c r="A888" s="1" t="s">
        <v>848</v>
      </c>
      <c r="B888" s="1" t="s">
        <v>574</v>
      </c>
      <c r="C888" s="1" t="s">
        <v>1248</v>
      </c>
      <c r="D888" s="1" t="str">
        <f>VLOOKUP(B888,VALIDAÇÃO!$B$2:$C$12,2,0)</f>
        <v>MARIE CURIE</v>
      </c>
      <c r="E888" s="1" t="s">
        <v>1953</v>
      </c>
      <c r="F888" s="1" t="e">
        <f>VLOOKUP(E888,'[1]MAIO 25'!$D$2:$E$876,2,0)</f>
        <v>#N/A</v>
      </c>
      <c r="G888" s="1" t="str">
        <f>VLOOKUP(H888,VALIDAÇÃO!$F$2:$G$300,2,0)</f>
        <v>DIRETO</v>
      </c>
      <c r="H888" s="1" t="s">
        <v>1518</v>
      </c>
      <c r="I888" s="1" t="s">
        <v>850</v>
      </c>
      <c r="J888" s="1">
        <v>45841</v>
      </c>
      <c r="K888" s="1"/>
      <c r="L888" s="1">
        <v>1040.7</v>
      </c>
      <c r="M888" s="2" t="e">
        <f>W888+X888+Y888+Z888+AA888+AB888+AC888+AD888+AE888+AF888+AH888+AJ888+AK888+AL888+AM888+AN888+AO888+AP888+AR888+AT888+AV888++AX888+AY888+AZ888+BA888+BG888+BJ888+BO888+BP888+BQ888+BV888+BW888+BX888+BZ888+CB888+CC888+CD888+CE888+CF888+CH888+CI888+CL888+CN888+BT888+BC888+BE888+BN888+BU888+CQ888+#REF!+CR888+CG888</f>
        <v>#REF!</v>
      </c>
      <c r="N888" s="2">
        <f>(V888+BR888)</f>
        <v>886.93000000000006</v>
      </c>
      <c r="O888" s="2" t="e">
        <f t="shared" si="72"/>
        <v>#REF!</v>
      </c>
      <c r="P888" s="2" t="e">
        <f>O888+BS888</f>
        <v>#REF!</v>
      </c>
      <c r="Q888" s="2" t="e">
        <f t="shared" si="73"/>
        <v>#REF!</v>
      </c>
      <c r="R888" s="2" t="e">
        <f t="shared" si="74"/>
        <v>#REF!</v>
      </c>
      <c r="S888" s="1">
        <v>1738</v>
      </c>
      <c r="T888" s="1"/>
      <c r="U888" s="1"/>
      <c r="V888" s="1">
        <v>1622.13</v>
      </c>
      <c r="W888" s="1"/>
      <c r="X888" s="1"/>
      <c r="Y888" s="1"/>
      <c r="Z888" s="1"/>
      <c r="AA888" s="1"/>
      <c r="AB888" s="1"/>
      <c r="AC888" s="1"/>
      <c r="AD888" s="1"/>
      <c r="AE888" s="1">
        <v>100</v>
      </c>
      <c r="AF888" s="1"/>
      <c r="AG888" s="1"/>
      <c r="AH888" s="1"/>
      <c r="AI888" s="1"/>
      <c r="AJ888" s="1"/>
      <c r="AK888" s="1">
        <v>0.06</v>
      </c>
      <c r="AL888" s="1"/>
      <c r="AM888" s="1"/>
      <c r="AN888" s="1">
        <v>40</v>
      </c>
      <c r="AO888" s="1"/>
      <c r="AP888" s="1"/>
      <c r="AQ888" s="1"/>
      <c r="AR888" s="1">
        <v>5.86</v>
      </c>
      <c r="AS888" s="1">
        <v>222.17</v>
      </c>
      <c r="AT888" s="1"/>
      <c r="AU888" s="1"/>
      <c r="AV888" s="1">
        <v>0.27</v>
      </c>
      <c r="AW888" s="1">
        <v>0</v>
      </c>
      <c r="AX888" s="1">
        <v>194.31</v>
      </c>
      <c r="AY888" s="1"/>
      <c r="AZ888" s="1"/>
      <c r="BA888" s="1">
        <v>40.479999999999997</v>
      </c>
      <c r="BB888" s="1"/>
      <c r="BC888" s="1"/>
      <c r="BD888" s="1"/>
      <c r="BE888" s="1"/>
      <c r="BF888" s="1"/>
      <c r="BG888" s="1"/>
      <c r="BH888" s="1"/>
      <c r="BI888" s="1">
        <v>695.2</v>
      </c>
      <c r="BJ888" s="1">
        <v>1.22</v>
      </c>
      <c r="BK888" s="1">
        <v>39.53</v>
      </c>
      <c r="BL888" s="1"/>
      <c r="BM888" s="1"/>
      <c r="BN888" s="1"/>
      <c r="BO888" s="1">
        <v>-48.66</v>
      </c>
      <c r="BP888" s="1">
        <v>-34.76</v>
      </c>
      <c r="BQ888" s="1"/>
      <c r="BR888" s="1">
        <v>-735.2</v>
      </c>
      <c r="BS888" s="3">
        <f t="shared" si="70"/>
        <v>735.2</v>
      </c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>
        <v>-145.01</v>
      </c>
      <c r="CM888" s="1"/>
      <c r="CN888" s="1">
        <v>0</v>
      </c>
      <c r="CO888" s="1"/>
      <c r="CP888" s="1">
        <v>149.13999999999999</v>
      </c>
      <c r="CQ888" s="1"/>
      <c r="CR888" s="1"/>
    </row>
    <row r="889" spans="1:96" ht="14.25" customHeight="1" x14ac:dyDescent="0.15">
      <c r="A889" s="1" t="s">
        <v>851</v>
      </c>
      <c r="B889" s="1" t="s">
        <v>633</v>
      </c>
      <c r="C889" s="1" t="s">
        <v>1418</v>
      </c>
      <c r="D889" s="1" t="str">
        <f>VLOOKUP(B889,VALIDAÇÃO!$B$2:$C$12,2,0)</f>
        <v>ESSENZA</v>
      </c>
      <c r="E889" s="1" t="s">
        <v>520</v>
      </c>
      <c r="F889" s="1" t="str">
        <f>VLOOKUP(E889,'[1]MAIO 25'!$D$2:$E$876,2,0)</f>
        <v>Masculino</v>
      </c>
      <c r="G889" s="1" t="str">
        <f>VLOOKUP(H889,VALIDAÇÃO!$F$2:$G$300,2,0)</f>
        <v>INDIRETO</v>
      </c>
      <c r="H889" s="1" t="s">
        <v>52</v>
      </c>
      <c r="I889" s="1" t="s">
        <v>925</v>
      </c>
      <c r="J889" s="1">
        <v>44998</v>
      </c>
      <c r="K889" s="1"/>
      <c r="L889" s="1">
        <v>2441.48</v>
      </c>
      <c r="M889" s="2" t="e">
        <f>W889+X889+Y889+Z889+AA889+AB889+AC889+AD889+AE889+AF889+AH889+AJ889+AK889+AL889+AM889+AN889+AO889+AP889+AR889+AT889+AV889++AX889+AY889+AZ889+BA889+BG889+BJ889+BO889+BP889+BQ889+BV889+BW889+BX889+BZ889+CB889+CC889+CD889+CE889+CF889+CH889+CI889+CL889+CN889+BT889+BC889+BE889+BN889+BU889+CQ889+#REF!+CR889+CG889</f>
        <v>#REF!</v>
      </c>
      <c r="N889" s="2">
        <f>(V889+BR889)</f>
        <v>2081.6</v>
      </c>
      <c r="O889" s="2" t="e">
        <f t="shared" si="72"/>
        <v>#REF!</v>
      </c>
      <c r="P889" s="2" t="e">
        <f>O889+BS889</f>
        <v>#REF!</v>
      </c>
      <c r="Q889" s="2" t="e">
        <f t="shared" si="73"/>
        <v>#REF!</v>
      </c>
      <c r="R889" s="2" t="e">
        <f t="shared" si="74"/>
        <v>#REF!</v>
      </c>
      <c r="S889" s="1">
        <v>3469.33</v>
      </c>
      <c r="T889" s="1"/>
      <c r="U889" s="1"/>
      <c r="V889" s="1">
        <v>3469.33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>
        <v>271.27</v>
      </c>
      <c r="AQ889" s="1">
        <v>607.14</v>
      </c>
      <c r="AR889" s="1">
        <v>585.38</v>
      </c>
      <c r="AS889" s="1">
        <v>217</v>
      </c>
      <c r="AT889" s="1"/>
      <c r="AU889" s="1"/>
      <c r="AV889" s="1"/>
      <c r="AW889" s="1">
        <v>0</v>
      </c>
      <c r="AX889" s="1"/>
      <c r="AY889" s="1"/>
      <c r="AZ889" s="1"/>
      <c r="BA889" s="1"/>
      <c r="BB889" s="1"/>
      <c r="BC889" s="1"/>
      <c r="BD889" s="1"/>
      <c r="BE889" s="1"/>
      <c r="BF889" s="1"/>
      <c r="BG889" s="1">
        <v>290.24</v>
      </c>
      <c r="BH889" s="1">
        <v>552.14</v>
      </c>
      <c r="BI889" s="1">
        <v>695.2</v>
      </c>
      <c r="BJ889" s="1">
        <v>220.56</v>
      </c>
      <c r="BK889" s="1">
        <v>12.14</v>
      </c>
      <c r="BL889" s="1"/>
      <c r="BM889" s="1"/>
      <c r="BN889" s="1"/>
      <c r="BO889" s="1">
        <v>-52.14</v>
      </c>
      <c r="BP889" s="1"/>
      <c r="BQ889" s="1">
        <v>-208.16</v>
      </c>
      <c r="BR889" s="1">
        <v>-1387.73</v>
      </c>
      <c r="BS889" s="3">
        <f t="shared" si="70"/>
        <v>1387.73</v>
      </c>
      <c r="BT889" s="1"/>
      <c r="BU889" s="1"/>
      <c r="BV889" s="1">
        <v>-5</v>
      </c>
      <c r="BW889" s="1"/>
      <c r="BX889" s="1"/>
      <c r="BY889" s="1"/>
      <c r="BZ889" s="1"/>
      <c r="CA889" s="1"/>
      <c r="CB889" s="1"/>
      <c r="CC889" s="1"/>
      <c r="CD889" s="1">
        <v>-18.79</v>
      </c>
      <c r="CE889" s="1">
        <v>-18.79</v>
      </c>
      <c r="CF889" s="1"/>
      <c r="CG889" s="1"/>
      <c r="CH889" s="1"/>
      <c r="CI889" s="1"/>
      <c r="CJ889" s="1"/>
      <c r="CK889" s="1"/>
      <c r="CL889" s="1">
        <v>-486.73</v>
      </c>
      <c r="CM889" s="1"/>
      <c r="CN889" s="1">
        <v>-217.96</v>
      </c>
      <c r="CO889" s="1"/>
      <c r="CP889" s="1">
        <v>386.94</v>
      </c>
      <c r="CQ889" s="1"/>
      <c r="CR889" s="1"/>
    </row>
    <row r="890" spans="1:96" ht="14.25" customHeight="1" x14ac:dyDescent="0.15">
      <c r="A890" s="1" t="s">
        <v>851</v>
      </c>
      <c r="B890" s="1" t="s">
        <v>633</v>
      </c>
      <c r="C890" s="1" t="s">
        <v>1419</v>
      </c>
      <c r="D890" s="1" t="str">
        <f>VLOOKUP(B890,VALIDAÇÃO!$B$2:$C$12,2,0)</f>
        <v>ESSENZA</v>
      </c>
      <c r="E890" s="1" t="s">
        <v>523</v>
      </c>
      <c r="F890" s="1" t="s">
        <v>1830</v>
      </c>
      <c r="G890" s="1" t="str">
        <f>VLOOKUP(H890,VALIDAÇÃO!$F$2:$G$83,2,0)</f>
        <v>DIRETO</v>
      </c>
      <c r="H890" s="1" t="s">
        <v>1518</v>
      </c>
      <c r="I890" s="1" t="s">
        <v>847</v>
      </c>
      <c r="J890" s="1">
        <v>45369</v>
      </c>
      <c r="K890" s="1"/>
      <c r="L890" s="1">
        <v>1676.39</v>
      </c>
      <c r="M890" s="2" t="e">
        <f>W890+X890+Y890+Z890+AA890+AB890+AC890+AD890+AE890+AF890+AH890+AJ890+AK890+AL890+AM890+AN890+AO890+AP890+AR890+AT890+AV890++AX890+AY890+AZ890+BA890+BG890+BJ890+BO890+BP890+BQ890+BV890+BW890+BX890+BZ890+CB890+CC890+CD890+CE890+CF890+CH890+CI890+CL890+CN890+BT890+BC890+BE890+BN890+BU890+CQ890+#REF!+CR890+CG890</f>
        <v>#REF!</v>
      </c>
      <c r="N890" s="2">
        <f>(V890+BR890)</f>
        <v>1042.8</v>
      </c>
      <c r="O890" s="2" t="e">
        <f t="shared" si="72"/>
        <v>#REF!</v>
      </c>
      <c r="P890" s="2" t="e">
        <f>O890+BS890</f>
        <v>#REF!</v>
      </c>
      <c r="Q890" s="2" t="e">
        <f t="shared" si="73"/>
        <v>#REF!</v>
      </c>
      <c r="R890" s="2" t="e">
        <f t="shared" si="74"/>
        <v>#REF!</v>
      </c>
      <c r="S890" s="1">
        <v>1738</v>
      </c>
      <c r="T890" s="1"/>
      <c r="U890" s="1"/>
      <c r="V890" s="1">
        <v>1738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>
        <v>6.47</v>
      </c>
      <c r="AL890" s="1"/>
      <c r="AM890" s="1"/>
      <c r="AN890" s="1"/>
      <c r="AO890" s="1"/>
      <c r="AP890" s="1">
        <v>111.05</v>
      </c>
      <c r="AQ890" s="1">
        <v>496.14</v>
      </c>
      <c r="AR890" s="1">
        <v>352.79</v>
      </c>
      <c r="AS890" s="1"/>
      <c r="AT890" s="1"/>
      <c r="AU890" s="1"/>
      <c r="AV890" s="1">
        <v>33.630000000000003</v>
      </c>
      <c r="AW890" s="1"/>
      <c r="AX890" s="1">
        <v>242.3</v>
      </c>
      <c r="AY890" s="1"/>
      <c r="AZ890" s="1"/>
      <c r="BA890" s="1">
        <v>46.6</v>
      </c>
      <c r="BB890" s="1"/>
      <c r="BC890" s="1"/>
      <c r="BD890" s="1"/>
      <c r="BE890" s="1"/>
      <c r="BF890" s="1"/>
      <c r="BG890" s="1">
        <v>143.55000000000001</v>
      </c>
      <c r="BH890" s="1">
        <v>545.14</v>
      </c>
      <c r="BI890" s="1"/>
      <c r="BJ890" s="1">
        <v>116.81</v>
      </c>
      <c r="BK890" s="1"/>
      <c r="BL890" s="1"/>
      <c r="BM890" s="1"/>
      <c r="BN890" s="1"/>
      <c r="BO890" s="1">
        <v>-52.14</v>
      </c>
      <c r="BP890" s="1">
        <v>-34.76</v>
      </c>
      <c r="BQ890" s="1">
        <v>-104.28</v>
      </c>
      <c r="BR890" s="1">
        <v>-695.2</v>
      </c>
      <c r="BS890" s="3">
        <f t="shared" si="70"/>
        <v>695.2</v>
      </c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>
        <v>-228.43</v>
      </c>
      <c r="CM890" s="1"/>
      <c r="CN890" s="1">
        <v>0</v>
      </c>
      <c r="CO890" s="1"/>
      <c r="CP890" s="1">
        <v>223.29</v>
      </c>
      <c r="CQ890" s="1"/>
      <c r="CR890" s="1"/>
    </row>
    <row r="891" spans="1:96" ht="14.25" customHeight="1" x14ac:dyDescent="0.15">
      <c r="A891" s="1" t="s">
        <v>851</v>
      </c>
      <c r="B891" s="1" t="s">
        <v>633</v>
      </c>
      <c r="C891" s="1" t="s">
        <v>1013</v>
      </c>
      <c r="D891" s="1" t="str">
        <f>VLOOKUP(B891,VALIDAÇÃO!$B$2:$C$12,2,0)</f>
        <v>ESSENZA</v>
      </c>
      <c r="E891" s="1" t="s">
        <v>378</v>
      </c>
      <c r="F891" s="1" t="str">
        <f>VLOOKUP(E891,'[1]MAIO 25'!$D$2:$E$876,2,0)</f>
        <v>Masculino</v>
      </c>
      <c r="G891" s="1" t="str">
        <f>VLOOKUP(H891,VALIDAÇÃO!$F$2:$G$300,2,0)</f>
        <v>DIRETO</v>
      </c>
      <c r="H891" s="1" t="s">
        <v>649</v>
      </c>
      <c r="I891" s="1" t="s">
        <v>847</v>
      </c>
      <c r="J891" s="1">
        <v>45600</v>
      </c>
      <c r="K891" s="1"/>
      <c r="L891" s="1">
        <v>1746.26</v>
      </c>
      <c r="M891" s="2" t="e">
        <f>W891+X891+Y891+Z891+AA891+AB891+AC891+AD891+AE891+AF891+AH891+AJ891+AK891+AL891+AM891+AN891+AO891+AP891+AR891+AT891+AV891++AX891+AY891+AZ891+BA891+BG891+BJ891+BO891+BP891+BQ891+BV891+BW891+BX891+BZ891+CB891+CC891+CD891+CE891+CF891+CH891+CI891+CL891+CN891+BT891+BC891+BE891+BN891+BU891+CQ891+#REF!+CR891+CG891</f>
        <v>#REF!</v>
      </c>
      <c r="N891" s="2">
        <f>(V891+BR891)</f>
        <v>1386</v>
      </c>
      <c r="O891" s="2" t="e">
        <f t="shared" si="72"/>
        <v>#REF!</v>
      </c>
      <c r="P891" s="2" t="e">
        <f>O891+BS891</f>
        <v>#REF!</v>
      </c>
      <c r="Q891" s="2" t="e">
        <f t="shared" si="73"/>
        <v>#REF!</v>
      </c>
      <c r="R891" s="2" t="e">
        <f t="shared" si="74"/>
        <v>#REF!</v>
      </c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>
        <v>55.62</v>
      </c>
      <c r="AD891" s="1"/>
      <c r="AE891" s="1"/>
      <c r="AF891" s="1"/>
      <c r="AG891" s="1"/>
      <c r="AH891" s="1"/>
      <c r="AI891" s="1"/>
      <c r="AJ891" s="1"/>
      <c r="AK891" s="1">
        <v>3.63</v>
      </c>
      <c r="AL891" s="1"/>
      <c r="AM891" s="1"/>
      <c r="AN891" s="1"/>
      <c r="AO891" s="1"/>
      <c r="AP891" s="1">
        <v>126.48</v>
      </c>
      <c r="AQ891" s="1">
        <v>425.14</v>
      </c>
      <c r="AR891" s="1">
        <v>66.680000000000007</v>
      </c>
      <c r="AS891" s="1">
        <v>193.19</v>
      </c>
      <c r="AT891" s="1"/>
      <c r="AU891" s="1"/>
      <c r="AV891" s="1">
        <v>18.899999999999999</v>
      </c>
      <c r="AW891" s="1">
        <v>0</v>
      </c>
      <c r="AX891" s="1">
        <v>294</v>
      </c>
      <c r="AY891" s="1"/>
      <c r="AZ891" s="1"/>
      <c r="BA891" s="1">
        <v>56.54</v>
      </c>
      <c r="BB891" s="1"/>
      <c r="BC891" s="1"/>
      <c r="BD891" s="1"/>
      <c r="BE891" s="1"/>
      <c r="BF891" s="1"/>
      <c r="BG891" s="1">
        <v>197.1</v>
      </c>
      <c r="BH891" s="1">
        <v>563.14</v>
      </c>
      <c r="BI891" s="1">
        <v>924</v>
      </c>
      <c r="BJ891" s="1">
        <v>75.05</v>
      </c>
      <c r="BK891" s="1">
        <v>41.46</v>
      </c>
      <c r="BL891" s="1"/>
      <c r="BM891" s="1"/>
      <c r="BN891" s="1"/>
      <c r="BO891" s="1">
        <v>-69.3</v>
      </c>
      <c r="BP891" s="1">
        <v>-46.2</v>
      </c>
      <c r="BQ891" s="1">
        <v>-138.6</v>
      </c>
      <c r="BR891" s="1">
        <v>-924</v>
      </c>
      <c r="BS891" s="3">
        <f t="shared" si="70"/>
        <v>924</v>
      </c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>
        <v>-271.20999999999998</v>
      </c>
      <c r="CM891" s="1"/>
      <c r="CN891" s="1">
        <v>-8.43</v>
      </c>
      <c r="CO891" s="1"/>
      <c r="CP891" s="1">
        <v>251.87</v>
      </c>
      <c r="CQ891" s="1"/>
      <c r="CR891" s="1"/>
    </row>
    <row r="892" spans="1:96" ht="14.25" customHeight="1" x14ac:dyDescent="0.15">
      <c r="A892" s="1" t="s">
        <v>855</v>
      </c>
      <c r="B892" s="1" t="s">
        <v>509</v>
      </c>
      <c r="C892" s="1" t="s">
        <v>1420</v>
      </c>
      <c r="D892" s="1" t="str">
        <f>VLOOKUP(B892,VALIDAÇÃO!$B$2:$C$12,2,0)</f>
        <v>AUGURI</v>
      </c>
      <c r="E892" s="1" t="s">
        <v>157</v>
      </c>
      <c r="F892" s="1" t="str">
        <f>VLOOKUP(E892,'[1]MAIO 25'!$D$2:$E$876,2,0)</f>
        <v>Masculino</v>
      </c>
      <c r="G892" s="1" t="str">
        <f>VLOOKUP(H892,VALIDAÇÃO!$F$2:$G$300,2,0)</f>
        <v>DIRETO</v>
      </c>
      <c r="H892" s="1" t="s">
        <v>1518</v>
      </c>
      <c r="I892" s="1" t="s">
        <v>847</v>
      </c>
      <c r="J892" s="1">
        <v>45733</v>
      </c>
      <c r="K892" s="1"/>
      <c r="L892" s="1">
        <v>799.14</v>
      </c>
      <c r="M892" s="2" t="e">
        <f>W892+X892+Y892+Z892+AA892+AB892+AC892+AD892+AE892+AF892+AH892+AJ892+AK892+AL892+AM892+AN892+AO892+AP892+AR892+AT892+AV892++AX892+AY892+AZ892+BA892+BG892+BJ892+BO892+BP892+BQ892+BV892+BW892+BX892+BZ892+CB892+CC892+CD892+CE892+CF892+CH892+CI892+CL892+CN892+BT892+BC892+BE892+BN892+BU892+CQ892+#REF!+CR892+CG892</f>
        <v>#REF!</v>
      </c>
      <c r="N892" s="2">
        <f>(V892+BR892)</f>
        <v>1042.8</v>
      </c>
      <c r="O892" s="2" t="e">
        <f t="shared" si="72"/>
        <v>#REF!</v>
      </c>
      <c r="P892" s="2" t="e">
        <f>O892+BS892</f>
        <v>#REF!</v>
      </c>
      <c r="Q892" s="2" t="e">
        <f t="shared" si="73"/>
        <v>#REF!</v>
      </c>
      <c r="R892" s="2" t="e">
        <f t="shared" si="74"/>
        <v>#REF!</v>
      </c>
      <c r="S892" s="1">
        <v>1738</v>
      </c>
      <c r="T892" s="1"/>
      <c r="U892" s="1"/>
      <c r="V892" s="1">
        <v>1738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>
        <v>0.52</v>
      </c>
      <c r="AL892" s="1"/>
      <c r="AM892" s="1"/>
      <c r="AN892" s="1"/>
      <c r="AO892" s="1"/>
      <c r="AP892" s="1">
        <v>109.68</v>
      </c>
      <c r="AQ892" s="1">
        <v>490</v>
      </c>
      <c r="AR892" s="1">
        <v>12.53</v>
      </c>
      <c r="AS892" s="1">
        <v>2520.14</v>
      </c>
      <c r="AT892" s="1"/>
      <c r="AU892" s="1"/>
      <c r="AV892" s="1">
        <v>2.15</v>
      </c>
      <c r="AW892" s="1"/>
      <c r="AX892" s="1">
        <v>74.19</v>
      </c>
      <c r="AY892" s="1"/>
      <c r="AZ892" s="1"/>
      <c r="BA892" s="1">
        <v>17.809999999999999</v>
      </c>
      <c r="BB892" s="1"/>
      <c r="BC892" s="1">
        <v>-39.24</v>
      </c>
      <c r="BD892" s="1">
        <v>298</v>
      </c>
      <c r="BE892" s="1">
        <v>-115.87</v>
      </c>
      <c r="BF892" s="1">
        <v>2</v>
      </c>
      <c r="BG892" s="1"/>
      <c r="BH892" s="1"/>
      <c r="BI892" s="1">
        <v>1261.57</v>
      </c>
      <c r="BJ892" s="1">
        <v>29.33</v>
      </c>
      <c r="BK892" s="1">
        <v>475.71</v>
      </c>
      <c r="BL892" s="1"/>
      <c r="BM892" s="1"/>
      <c r="BN892" s="1"/>
      <c r="BO892" s="1"/>
      <c r="BP892" s="1">
        <v>-34.76</v>
      </c>
      <c r="BQ892" s="1"/>
      <c r="BR892" s="1">
        <v>-695.2</v>
      </c>
      <c r="BS892" s="3">
        <f t="shared" si="70"/>
        <v>695.2</v>
      </c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>
        <v>-173.8</v>
      </c>
      <c r="CJ892" s="1">
        <v>3</v>
      </c>
      <c r="CK892" s="1"/>
      <c r="CL892" s="1">
        <v>-126.2</v>
      </c>
      <c r="CM892" s="1"/>
      <c r="CN892" s="1">
        <v>0</v>
      </c>
      <c r="CO892" s="1"/>
      <c r="CP892" s="1">
        <v>132.41999999999999</v>
      </c>
      <c r="CQ892" s="1"/>
      <c r="CR892" s="1"/>
    </row>
    <row r="893" spans="1:96" ht="14.25" customHeight="1" x14ac:dyDescent="0.15">
      <c r="A893" s="1" t="s">
        <v>855</v>
      </c>
      <c r="B893" s="1" t="s">
        <v>509</v>
      </c>
      <c r="C893" s="1" t="s">
        <v>1805</v>
      </c>
      <c r="D893" s="1" t="str">
        <f>VLOOKUP(B893,VALIDAÇÃO!$B$2:$C$12,2,0)</f>
        <v>AUGURI</v>
      </c>
      <c r="E893" s="1" t="s">
        <v>1514</v>
      </c>
      <c r="F893" s="1" t="str">
        <f>VLOOKUP(E893,'[1]MAIO 25'!$D$2:$E$876,2,0)</f>
        <v>Masculino</v>
      </c>
      <c r="G893" s="1" t="str">
        <f>VLOOKUP(H893,VALIDAÇÃO!$F$2:$G$83,2,0)</f>
        <v>DIRETO</v>
      </c>
      <c r="H893" s="1" t="s">
        <v>1518</v>
      </c>
      <c r="I893" s="1" t="s">
        <v>847</v>
      </c>
      <c r="J893" s="1">
        <v>45782</v>
      </c>
      <c r="K893" s="1"/>
      <c r="L893" s="1">
        <v>1709.53</v>
      </c>
      <c r="M893" s="2" t="e">
        <f>W893+X893+Y893+Z893+AA893+AB893+AC893+AD893+AE893+AF893+AH893+AJ893+AK893+AL893+AM893+AN893+AO893+AP893+AR893+AT893+AV893++AX893+AY893+AZ893+BA893+BG893+BJ893+BO893+BP893+BQ893+BV893+BW893+BX893+BZ893+CB893+CC893+CD893+CE893+CF893+CH893+CI893+CL893+CN893+BT893+BC893+BE893+BN893+BU893+CQ893+#REF!+CR893+CG893</f>
        <v>#REF!</v>
      </c>
      <c r="N893" s="2">
        <f>(V893+BR893)</f>
        <v>1002.8</v>
      </c>
      <c r="O893" s="2" t="e">
        <f t="shared" si="72"/>
        <v>#REF!</v>
      </c>
      <c r="P893" s="2" t="e">
        <f>O893+BS893</f>
        <v>#REF!</v>
      </c>
      <c r="Q893" s="2" t="e">
        <f t="shared" si="73"/>
        <v>#REF!</v>
      </c>
      <c r="R893" s="2" t="e">
        <f t="shared" si="74"/>
        <v>#REF!</v>
      </c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>
        <v>5.76</v>
      </c>
      <c r="AL893" s="1"/>
      <c r="AM893" s="1"/>
      <c r="AN893" s="1">
        <v>80</v>
      </c>
      <c r="AO893" s="1"/>
      <c r="AP893" s="1">
        <v>217.79</v>
      </c>
      <c r="AQ893" s="1">
        <v>973</v>
      </c>
      <c r="AR893" s="1">
        <v>242.86</v>
      </c>
      <c r="AS893" s="1">
        <v>1295.1400000000001</v>
      </c>
      <c r="AT893" s="1"/>
      <c r="AU893" s="1"/>
      <c r="AV893" s="1">
        <v>24.01</v>
      </c>
      <c r="AW893" s="1">
        <v>0</v>
      </c>
      <c r="AX893" s="1">
        <v>220</v>
      </c>
      <c r="AY893" s="1"/>
      <c r="AZ893" s="1"/>
      <c r="BA893" s="1">
        <v>52.8</v>
      </c>
      <c r="BB893" s="1"/>
      <c r="BC893" s="1"/>
      <c r="BD893" s="1"/>
      <c r="BE893" s="1"/>
      <c r="BF893" s="1"/>
      <c r="BG893" s="1"/>
      <c r="BH893" s="1"/>
      <c r="BI893" s="1">
        <v>695.2</v>
      </c>
      <c r="BJ893" s="1">
        <v>110.56</v>
      </c>
      <c r="BK893" s="1">
        <v>190.91</v>
      </c>
      <c r="BL893" s="1"/>
      <c r="BM893" s="1"/>
      <c r="BN893" s="1"/>
      <c r="BO893" s="1"/>
      <c r="BP893" s="1">
        <v>-34.76</v>
      </c>
      <c r="BQ893" s="1"/>
      <c r="BR893" s="1">
        <v>-735.2</v>
      </c>
      <c r="BS893" s="3">
        <f t="shared" si="70"/>
        <v>735.2</v>
      </c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>
        <v>-212.29</v>
      </c>
      <c r="CM893" s="1"/>
      <c r="CN893" s="1">
        <v>0</v>
      </c>
      <c r="CO893" s="1"/>
      <c r="CP893" s="1">
        <v>208.94</v>
      </c>
      <c r="CQ893" s="1"/>
      <c r="CR893" s="1"/>
    </row>
    <row r="894" spans="1:96" ht="14.25" customHeight="1" x14ac:dyDescent="0.15">
      <c r="A894" s="1" t="s">
        <v>855</v>
      </c>
      <c r="B894" s="1" t="s">
        <v>509</v>
      </c>
      <c r="C894" s="1" t="s">
        <v>1806</v>
      </c>
      <c r="D894" s="1" t="str">
        <f>VLOOKUP(B894,VALIDAÇÃO!$B$2:$C$12,2,0)</f>
        <v>AUGURI</v>
      </c>
      <c r="E894" s="1" t="s">
        <v>1807</v>
      </c>
      <c r="F894" s="1" t="e">
        <f>VLOOKUP(E894,'[1]MAIO 25'!$D$2:$E$876,2,0)</f>
        <v>#N/A</v>
      </c>
      <c r="G894" s="1" t="str">
        <f>VLOOKUP(H894,VALIDAÇÃO!$F$2:$G$83,2,0)</f>
        <v>DIRETO</v>
      </c>
      <c r="H894" s="1" t="s">
        <v>1518</v>
      </c>
      <c r="I894" s="1" t="s">
        <v>847</v>
      </c>
      <c r="J894" s="1">
        <v>45828</v>
      </c>
      <c r="K894" s="1"/>
      <c r="L894" s="1">
        <v>1623.52</v>
      </c>
      <c r="M894" s="2" t="e">
        <f>W894+X894+Y894+Z894+AA894+AB894+AC894+AD894+AE894+AF894+AH894+AJ894+AK894+AL894+AM894+AN894+AO894+AP894+AR894+AT894+AV894++AX894+AY894+AZ894+BA894+BG894+BJ894+BO894+BP894+BQ894+BV894+BW894+BX894+BZ894+CB894+CC894+CD894+CE894+CF894+CH894+CI894+CL894+CN894+BT894+BC894+BE894+BN894+BU894+CQ894+#REF!+CR894+CG894</f>
        <v>#REF!</v>
      </c>
      <c r="N894" s="2">
        <f>(V894+BR894)</f>
        <v>1042.8</v>
      </c>
      <c r="O894" s="2" t="e">
        <f t="shared" si="72"/>
        <v>#REF!</v>
      </c>
      <c r="P894" s="2" t="e">
        <f>O894+BS894</f>
        <v>#REF!</v>
      </c>
      <c r="Q894" s="2" t="e">
        <f t="shared" si="73"/>
        <v>#REF!</v>
      </c>
      <c r="R894" s="2" t="e">
        <f t="shared" si="74"/>
        <v>#REF!</v>
      </c>
      <c r="S894" s="1">
        <v>1738</v>
      </c>
      <c r="T894" s="1"/>
      <c r="U894" s="1"/>
      <c r="V894" s="1">
        <v>1738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>
        <v>6.22</v>
      </c>
      <c r="AL894" s="1"/>
      <c r="AM894" s="1"/>
      <c r="AN894" s="1"/>
      <c r="AO894" s="1"/>
      <c r="AP894" s="1">
        <v>217.12</v>
      </c>
      <c r="AQ894" s="1">
        <v>970</v>
      </c>
      <c r="AR894" s="1">
        <v>53.94</v>
      </c>
      <c r="AS894" s="1">
        <v>202.14</v>
      </c>
      <c r="AT894" s="1"/>
      <c r="AU894" s="1"/>
      <c r="AV894" s="1">
        <v>25.9</v>
      </c>
      <c r="AW894" s="1">
        <v>0</v>
      </c>
      <c r="AX894" s="1">
        <v>403.23</v>
      </c>
      <c r="AY894" s="1"/>
      <c r="AZ894" s="1"/>
      <c r="BA894" s="1">
        <v>96.78</v>
      </c>
      <c r="BB894" s="1"/>
      <c r="BC894" s="1">
        <v>-45.03</v>
      </c>
      <c r="BD894" s="1">
        <v>342</v>
      </c>
      <c r="BE894" s="1"/>
      <c r="BF894" s="1"/>
      <c r="BG894" s="1"/>
      <c r="BH894" s="1"/>
      <c r="BI894" s="1">
        <v>924</v>
      </c>
      <c r="BJ894" s="1">
        <v>65.05</v>
      </c>
      <c r="BK894" s="1">
        <v>107.05</v>
      </c>
      <c r="BL894" s="1"/>
      <c r="BM894" s="1"/>
      <c r="BN894" s="1"/>
      <c r="BO894" s="1"/>
      <c r="BP894" s="1">
        <v>-34.76</v>
      </c>
      <c r="BQ894" s="1"/>
      <c r="BR894" s="1">
        <v>-695.2</v>
      </c>
      <c r="BS894" s="3">
        <f t="shared" si="70"/>
        <v>695.2</v>
      </c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>
        <v>-207.73</v>
      </c>
      <c r="CM894" s="1"/>
      <c r="CN894" s="1">
        <v>0</v>
      </c>
      <c r="CO894" s="1"/>
      <c r="CP894" s="1">
        <v>204.89</v>
      </c>
      <c r="CQ894" s="1"/>
      <c r="CR894" s="1"/>
    </row>
    <row r="895" spans="1:96" ht="14.25" customHeight="1" x14ac:dyDescent="0.15">
      <c r="A895" s="1" t="s">
        <v>955</v>
      </c>
      <c r="B895" s="1" t="s">
        <v>275</v>
      </c>
      <c r="C895" s="1" t="s">
        <v>1190</v>
      </c>
      <c r="D895" s="1" t="str">
        <f>VLOOKUP(B895,VALIDAÇÃO!$B$2:$C$12,2,0)</f>
        <v>ÂNGELA</v>
      </c>
      <c r="E895" s="1" t="s">
        <v>1808</v>
      </c>
      <c r="F895" s="1" t="e">
        <f>VLOOKUP(E895,'[1]MAIO 25'!$D$2:$E$876,2,0)</f>
        <v>#N/A</v>
      </c>
      <c r="G895" s="1" t="str">
        <f>VLOOKUP(H895,VALIDAÇÃO!$F$2:$G$300,2,0)</f>
        <v>DIRETO</v>
      </c>
      <c r="H895" s="1" t="s">
        <v>1519</v>
      </c>
      <c r="I895" s="1" t="s">
        <v>847</v>
      </c>
      <c r="J895" s="1">
        <v>45820</v>
      </c>
      <c r="K895" s="1"/>
      <c r="L895" s="1">
        <v>2280.54</v>
      </c>
      <c r="M895" s="2" t="e">
        <f>W895+X895+Y895+Z895+AA895+AB895+AC895+AD895+AE895+AF895+AH895+AJ895+AK895+AL895+AM895+AN895+AO895+AP895+AR895+AT895+AV895++AX895+AY895+AZ895+BA895+BG895+BJ895+BO895+BP895+BQ895+BV895+BW895+BX895+BZ895+CB895+CC895+CD895+CE895+CF895+CH895+CI895+CL895+CN895+BT895+BC895+BE895+BN895+BU895+CQ895+#REF!+CR895+CG895</f>
        <v>#REF!</v>
      </c>
      <c r="N895" s="2">
        <f>(V895+BR895)</f>
        <v>1386</v>
      </c>
      <c r="O895" s="2" t="e">
        <f t="shared" si="72"/>
        <v>#REF!</v>
      </c>
      <c r="P895" s="2" t="e">
        <f>O895+BS895</f>
        <v>#REF!</v>
      </c>
      <c r="Q895" s="2" t="e">
        <f t="shared" si="73"/>
        <v>#REF!</v>
      </c>
      <c r="R895" s="2" t="e">
        <f t="shared" si="74"/>
        <v>#REF!</v>
      </c>
      <c r="S895" s="1">
        <v>2310</v>
      </c>
      <c r="T895" s="1"/>
      <c r="U895" s="1"/>
      <c r="V895" s="1">
        <v>2310</v>
      </c>
      <c r="W895" s="1"/>
      <c r="X895" s="1"/>
      <c r="Y895" s="1"/>
      <c r="Z895" s="1"/>
      <c r="AA895" s="1"/>
      <c r="AB895" s="1"/>
      <c r="AC895" s="1">
        <v>55.62</v>
      </c>
      <c r="AD895" s="1"/>
      <c r="AE895" s="1"/>
      <c r="AF895" s="1"/>
      <c r="AG895" s="1"/>
      <c r="AH895" s="1"/>
      <c r="AI895" s="1"/>
      <c r="AJ895" s="1"/>
      <c r="AK895" s="1">
        <v>5.69</v>
      </c>
      <c r="AL895" s="1"/>
      <c r="AM895" s="1"/>
      <c r="AN895" s="1"/>
      <c r="AO895" s="1"/>
      <c r="AP895" s="1">
        <v>142.80000000000001</v>
      </c>
      <c r="AQ895" s="1">
        <v>480</v>
      </c>
      <c r="AR895" s="1">
        <v>6.25</v>
      </c>
      <c r="AS895" s="1">
        <v>11</v>
      </c>
      <c r="AT895" s="1"/>
      <c r="AU895" s="1"/>
      <c r="AV895" s="1">
        <v>29.59</v>
      </c>
      <c r="AW895" s="1">
        <v>0</v>
      </c>
      <c r="AX895" s="1">
        <v>1113.76</v>
      </c>
      <c r="AY895" s="1"/>
      <c r="AZ895" s="1"/>
      <c r="BA895" s="1">
        <v>214.18</v>
      </c>
      <c r="BB895" s="1"/>
      <c r="BC895" s="1"/>
      <c r="BD895" s="1"/>
      <c r="BE895" s="1"/>
      <c r="BF895" s="1"/>
      <c r="BG895" s="1"/>
      <c r="BH895" s="1"/>
      <c r="BI895" s="1">
        <v>695.2</v>
      </c>
      <c r="BJ895" s="1">
        <v>28.66</v>
      </c>
      <c r="BK895" s="1">
        <v>44.6</v>
      </c>
      <c r="BL895" s="1"/>
      <c r="BM895" s="1"/>
      <c r="BN895" s="1"/>
      <c r="BO895" s="1">
        <v>-69.3</v>
      </c>
      <c r="BP895" s="1">
        <v>-46.2</v>
      </c>
      <c r="BQ895" s="1">
        <v>-138.6</v>
      </c>
      <c r="BR895" s="1">
        <v>-924</v>
      </c>
      <c r="BS895" s="3">
        <f t="shared" si="70"/>
        <v>924</v>
      </c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>
        <v>-355.51</v>
      </c>
      <c r="CM895" s="1"/>
      <c r="CN895" s="1">
        <v>-92.4</v>
      </c>
      <c r="CO895" s="1"/>
      <c r="CP895" s="1">
        <v>308.07</v>
      </c>
      <c r="CQ895" s="1"/>
      <c r="CR895" s="1"/>
    </row>
    <row r="896" spans="1:96" ht="14.25" customHeight="1" x14ac:dyDescent="0.15">
      <c r="A896" s="1" t="s">
        <v>865</v>
      </c>
      <c r="B896" s="1" t="s">
        <v>671</v>
      </c>
      <c r="C896" s="1" t="s">
        <v>1421</v>
      </c>
      <c r="D896" s="1" t="str">
        <f>VLOOKUP(B896,VALIDAÇÃO!$B$2:$C$12,2,0)</f>
        <v>VIVANT</v>
      </c>
      <c r="E896" s="1" t="s">
        <v>183</v>
      </c>
      <c r="F896" s="1" t="str">
        <f>VLOOKUP(E896,'[1]MAIO 25'!$D$2:$E$876,2,0)</f>
        <v>Masculino</v>
      </c>
      <c r="G896" s="1" t="str">
        <f>VLOOKUP(H896,VALIDAÇÃO!$F$2:$G$83,2,0)</f>
        <v>DIRETO</v>
      </c>
      <c r="H896" s="1" t="s">
        <v>1518</v>
      </c>
      <c r="I896" s="1" t="s">
        <v>867</v>
      </c>
      <c r="J896" s="1">
        <v>45093</v>
      </c>
      <c r="K896" s="1"/>
      <c r="L896" s="1">
        <v>1510.11</v>
      </c>
      <c r="M896" s="2" t="e">
        <f>W896+X896+Y896+Z896+AA896+AB896+AC896+AD896+AE896+AF896+AH896+AJ896+AK896+AL896+AM896+AN896+AO896+AP896+AR896+AT896+AV896++AX896+AY896+AZ896+BA896+BG896+BJ896+BO896+BP896+BQ896+BV896+BW896+BX896+BZ896+CB896+CC896+CD896+CE896+CF896+CH896+CI896+CL896+CN896+BT896+BC896+BE896+BN896+BU896+CQ896+#REF!+CR896+CG896</f>
        <v>#REF!</v>
      </c>
      <c r="N896" s="2">
        <f>(V896+BR896)</f>
        <v>1042.8</v>
      </c>
      <c r="O896" s="2" t="e">
        <f t="shared" si="72"/>
        <v>#REF!</v>
      </c>
      <c r="P896" s="2" t="e">
        <f>O896+BS896</f>
        <v>#REF!</v>
      </c>
      <c r="Q896" s="2" t="e">
        <f t="shared" si="73"/>
        <v>#REF!</v>
      </c>
      <c r="R896" s="2" t="e">
        <f t="shared" si="74"/>
        <v>#REF!</v>
      </c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>
        <v>3.56</v>
      </c>
      <c r="AL896" s="1"/>
      <c r="AM896" s="1"/>
      <c r="AN896" s="1"/>
      <c r="AO896" s="1"/>
      <c r="AP896" s="1">
        <v>201.67</v>
      </c>
      <c r="AQ896" s="1">
        <v>901</v>
      </c>
      <c r="AR896" s="1">
        <v>374.25</v>
      </c>
      <c r="AS896" s="1">
        <v>464</v>
      </c>
      <c r="AT896" s="1"/>
      <c r="AU896" s="1"/>
      <c r="AV896" s="1">
        <v>18.510000000000002</v>
      </c>
      <c r="AW896" s="1">
        <v>0</v>
      </c>
      <c r="AX896" s="1">
        <v>135.65</v>
      </c>
      <c r="AY896" s="1"/>
      <c r="AZ896" s="1"/>
      <c r="BA896" s="1">
        <v>26.09</v>
      </c>
      <c r="BB896" s="1"/>
      <c r="BC896" s="1"/>
      <c r="BD896" s="1"/>
      <c r="BE896" s="1"/>
      <c r="BF896" s="1"/>
      <c r="BG896" s="1"/>
      <c r="BH896" s="1"/>
      <c r="BI896" s="1">
        <v>695.2</v>
      </c>
      <c r="BJ896" s="1">
        <v>110.75</v>
      </c>
      <c r="BK896" s="1">
        <v>50.31</v>
      </c>
      <c r="BL896" s="1"/>
      <c r="BM896" s="1"/>
      <c r="BN896" s="1"/>
      <c r="BO896" s="1">
        <v>-52.14</v>
      </c>
      <c r="BP896" s="1">
        <v>-34.76</v>
      </c>
      <c r="BQ896" s="1">
        <v>-104.28</v>
      </c>
      <c r="BR896" s="1">
        <v>-695.2</v>
      </c>
      <c r="BS896" s="3">
        <f t="shared" si="70"/>
        <v>695.2</v>
      </c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>
        <v>-211.99</v>
      </c>
      <c r="CM896" s="1"/>
      <c r="CN896" s="1">
        <v>0</v>
      </c>
      <c r="CO896" s="1"/>
      <c r="CP896" s="1">
        <v>208.67</v>
      </c>
      <c r="CQ896" s="1"/>
      <c r="CR896" s="1"/>
    </row>
    <row r="897" spans="1:96" ht="14.25" customHeight="1" x14ac:dyDescent="0.15">
      <c r="A897" s="1" t="s">
        <v>859</v>
      </c>
      <c r="B897" s="1" t="s">
        <v>249</v>
      </c>
      <c r="C897" s="1" t="s">
        <v>1872</v>
      </c>
      <c r="D897" s="1" t="str">
        <f>VLOOKUP(B897,VALIDAÇÃO!$B$2:$C$12,2,0)</f>
        <v>MANUNTENÇÃO</v>
      </c>
      <c r="E897" s="1" t="s">
        <v>1954</v>
      </c>
      <c r="F897" s="1" t="e">
        <f>VLOOKUP(E897,'[1]MAIO 25'!$D$2:$E$876,2,0)</f>
        <v>#N/A</v>
      </c>
      <c r="G897" s="1" t="str">
        <f>VLOOKUP(H897,VALIDAÇÃO!$F$2:$G$83,2,0)</f>
        <v>INDIRETO</v>
      </c>
      <c r="H897" s="1" t="s">
        <v>709</v>
      </c>
      <c r="I897" s="1" t="s">
        <v>1964</v>
      </c>
      <c r="J897" s="1">
        <v>40078</v>
      </c>
      <c r="K897" s="1"/>
      <c r="L897" s="1"/>
      <c r="M897" s="2" t="e">
        <f>W897+X897+Y897+Z897+AA897+AB897+AC897+AD897+AE897+AF897+AH897+AJ897+AK897+AL897+AM897+AN897+AO897+AP897+AR897+AT897+AV897++AX897+AY897+AZ897+BA897+BG897+BJ897+BO897+BP897+BQ897+BV897+BW897+BX897+BZ897+CB897+CC897+CD897+CE897+CF897+CH897+CI897+CL897+CN897+BT897+BC897+BE897+BN897+BU897+CQ897+#REF!+CR897+CG897</f>
        <v>#REF!</v>
      </c>
      <c r="N897" s="2">
        <f>(V897+BR897)</f>
        <v>0</v>
      </c>
      <c r="O897" s="2" t="e">
        <f t="shared" si="72"/>
        <v>#REF!</v>
      </c>
      <c r="P897" s="2" t="e">
        <f>O897+BS897</f>
        <v>#REF!</v>
      </c>
      <c r="Q897" s="2" t="e">
        <f t="shared" si="73"/>
        <v>#REF!</v>
      </c>
      <c r="R897" s="2" t="e">
        <f t="shared" si="74"/>
        <v>#REF!</v>
      </c>
      <c r="S897" s="1">
        <v>1727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>
        <v>997</v>
      </c>
      <c r="AT897" s="1"/>
      <c r="AU897" s="1"/>
      <c r="AV897" s="1"/>
      <c r="AW897" s="1">
        <v>0</v>
      </c>
      <c r="AX897" s="1"/>
      <c r="AY897" s="1"/>
      <c r="AZ897" s="1"/>
      <c r="BA897" s="1"/>
      <c r="BB897" s="1">
        <v>1727</v>
      </c>
      <c r="BC897" s="1"/>
      <c r="BD897" s="1"/>
      <c r="BE897" s="1"/>
      <c r="BF897" s="1"/>
      <c r="BG897" s="1"/>
      <c r="BH897" s="1"/>
      <c r="BI897" s="1">
        <v>695.2</v>
      </c>
      <c r="BJ897" s="1"/>
      <c r="BK897" s="1">
        <v>82.32</v>
      </c>
      <c r="BL897" s="1"/>
      <c r="BM897" s="1"/>
      <c r="BN897" s="1"/>
      <c r="BO897" s="1"/>
      <c r="BP897" s="1"/>
      <c r="BQ897" s="1"/>
      <c r="BR897" s="1"/>
      <c r="BS897" s="3">
        <f t="shared" si="70"/>
        <v>0</v>
      </c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138.16</v>
      </c>
      <c r="CQ897" s="1"/>
      <c r="CR897" s="1"/>
    </row>
    <row r="898" spans="1:96" ht="14.25" customHeight="1" x14ac:dyDescent="0.15">
      <c r="A898" s="1" t="s">
        <v>855</v>
      </c>
      <c r="B898" s="1" t="s">
        <v>509</v>
      </c>
      <c r="C898" s="1" t="s">
        <v>1422</v>
      </c>
      <c r="D898" s="1" t="str">
        <f>VLOOKUP(B898,VALIDAÇÃO!$B$2:$C$12,2,0)</f>
        <v>AUGURI</v>
      </c>
      <c r="E898" s="1" t="s">
        <v>1809</v>
      </c>
      <c r="F898" s="1" t="s">
        <v>1830</v>
      </c>
      <c r="G898" s="1" t="str">
        <f>VLOOKUP(H898,VALIDAÇÃO!$F$2:$G$83,2,0)</f>
        <v>DIRETO</v>
      </c>
      <c r="H898" s="1" t="s">
        <v>1518</v>
      </c>
      <c r="I898" s="1" t="s">
        <v>847</v>
      </c>
      <c r="J898" s="1">
        <v>45552</v>
      </c>
      <c r="K898" s="1"/>
      <c r="L898" s="1">
        <v>163.87</v>
      </c>
      <c r="M898" s="2" t="e">
        <f>W898+X898+Y898+Z898+AA898+AB898+AC898+AD898+AE898+AF898+AH898+AJ898+AK898+AL898+AM898+AN898+AO898+AP898+AR898+AT898+AV898++AX898+AY898+AZ898+BA898+BG898+BJ898+BO898+BP898+BQ898+BV898+BW898+BX898+BZ898+CB898+CC898+CD898+CE898+CF898+CH898+CI898+CL898+CN898+BT898+BC898+BE898+BN898+BU898+CQ898+#REF!+CR898+CG898</f>
        <v>#REF!</v>
      </c>
      <c r="N898" s="2">
        <f>(V898+BR898)</f>
        <v>315.52999999999997</v>
      </c>
      <c r="O898" s="2" t="e">
        <f t="shared" si="72"/>
        <v>#REF!</v>
      </c>
      <c r="P898" s="2" t="e">
        <f>O898+BS898</f>
        <v>#REF!</v>
      </c>
      <c r="Q898" s="2" t="e">
        <f t="shared" si="73"/>
        <v>#REF!</v>
      </c>
      <c r="R898" s="2" t="e">
        <f t="shared" si="74"/>
        <v>#REF!</v>
      </c>
      <c r="S898" s="1">
        <v>1738</v>
      </c>
      <c r="T898" s="1"/>
      <c r="U898" s="1"/>
      <c r="V898" s="1">
        <v>1100.73</v>
      </c>
      <c r="W898" s="1">
        <v>637.27</v>
      </c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>
        <v>180</v>
      </c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>
        <v>-521.4</v>
      </c>
      <c r="BF898" s="1">
        <v>9</v>
      </c>
      <c r="BG898" s="1"/>
      <c r="BH898" s="1"/>
      <c r="BI898" s="1"/>
      <c r="BJ898" s="1"/>
      <c r="BK898" s="1"/>
      <c r="BL898" s="1"/>
      <c r="BM898" s="1"/>
      <c r="BN898" s="1"/>
      <c r="BO898" s="1"/>
      <c r="BP898" s="1">
        <v>-34.76</v>
      </c>
      <c r="BQ898" s="1"/>
      <c r="BR898" s="1">
        <v>-785.2</v>
      </c>
      <c r="BS898" s="3">
        <f t="shared" si="70"/>
        <v>785.2</v>
      </c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>
        <v>-347.6</v>
      </c>
      <c r="CJ898" s="1">
        <v>6</v>
      </c>
      <c r="CK898" s="1"/>
      <c r="CL898" s="1">
        <v>-65.17</v>
      </c>
      <c r="CM898" s="1"/>
      <c r="CN898" s="1">
        <v>0</v>
      </c>
      <c r="CO898" s="1"/>
      <c r="CP898" s="1">
        <v>69.52</v>
      </c>
      <c r="CQ898" s="1"/>
      <c r="CR898" s="1"/>
    </row>
    <row r="899" spans="1:96" ht="14.25" customHeight="1" x14ac:dyDescent="0.15">
      <c r="A899" s="1" t="s">
        <v>955</v>
      </c>
      <c r="B899" s="1" t="s">
        <v>275</v>
      </c>
      <c r="C899" s="1" t="s">
        <v>1060</v>
      </c>
      <c r="D899" s="1" t="str">
        <f>VLOOKUP(B899,VALIDAÇÃO!$B$2:$C$12,2,0)</f>
        <v>ÂNGELA</v>
      </c>
      <c r="E899" s="1" t="s">
        <v>1515</v>
      </c>
      <c r="F899" s="1" t="s">
        <v>1830</v>
      </c>
      <c r="G899" s="1" t="str">
        <f>VLOOKUP(H899,VALIDAÇÃO!$F$2:$G$300,2,0)</f>
        <v>DIRETO</v>
      </c>
      <c r="H899" s="1" t="s">
        <v>1518</v>
      </c>
      <c r="I899" s="1" t="s">
        <v>847</v>
      </c>
      <c r="J899" s="1">
        <v>45783</v>
      </c>
      <c r="K899" s="1"/>
      <c r="L899" s="1">
        <v>1925.23</v>
      </c>
      <c r="M899" s="2" t="e">
        <f>W899+X899+Y899+Z899+AA899+AB899+AC899+AD899+AE899+AF899+AH899+AJ899+AK899+AL899+AM899+AN899+AO899+AP899+AR899+AT899+AV899++AX899+AY899+AZ899+BA899+BG899+BJ899+BO899+BP899+BQ899+BV899+BW899+BX899+BZ899+CB899+CC899+CD899+CE899+CF899+CH899+CI899+CL899+CN899+BT899+BC899+BE899+BN899+BU899+CQ899+#REF!+CR899+CG899</f>
        <v>#REF!</v>
      </c>
      <c r="N899" s="2">
        <f>(V899+BR899)</f>
        <v>942.8</v>
      </c>
      <c r="O899" s="2" t="e">
        <f t="shared" si="72"/>
        <v>#REF!</v>
      </c>
      <c r="P899" s="2" t="e">
        <f>O899+BS899</f>
        <v>#REF!</v>
      </c>
      <c r="Q899" s="2" t="e">
        <f t="shared" si="73"/>
        <v>#REF!</v>
      </c>
      <c r="R899" s="2" t="e">
        <f t="shared" si="74"/>
        <v>#REF!</v>
      </c>
      <c r="S899" s="1">
        <v>1738</v>
      </c>
      <c r="T899" s="1"/>
      <c r="U899" s="1"/>
      <c r="V899" s="1">
        <v>1738</v>
      </c>
      <c r="W899" s="1"/>
      <c r="X899" s="1"/>
      <c r="Y899" s="1"/>
      <c r="Z899" s="1"/>
      <c r="AA899" s="1"/>
      <c r="AB899" s="1"/>
      <c r="AC899" s="1"/>
      <c r="AD899" s="1"/>
      <c r="AE899" s="1">
        <v>100</v>
      </c>
      <c r="AF899" s="1"/>
      <c r="AG899" s="1"/>
      <c r="AH899" s="1"/>
      <c r="AI899" s="1"/>
      <c r="AJ899" s="1"/>
      <c r="AK899" s="1">
        <v>5.4</v>
      </c>
      <c r="AL899" s="1"/>
      <c r="AM899" s="1"/>
      <c r="AN899" s="1">
        <v>100</v>
      </c>
      <c r="AO899" s="1"/>
      <c r="AP899" s="1">
        <v>78.34</v>
      </c>
      <c r="AQ899" s="1">
        <v>350</v>
      </c>
      <c r="AR899" s="1">
        <v>82.59</v>
      </c>
      <c r="AS899" s="1"/>
      <c r="AT899" s="1"/>
      <c r="AU899" s="1"/>
      <c r="AV899" s="1">
        <v>28.09</v>
      </c>
      <c r="AW899" s="1">
        <v>0</v>
      </c>
      <c r="AX899" s="1">
        <v>736.7</v>
      </c>
      <c r="AY899" s="1"/>
      <c r="AZ899" s="1"/>
      <c r="BA899" s="1">
        <v>141.66999999999999</v>
      </c>
      <c r="BB899" s="1"/>
      <c r="BC899" s="1"/>
      <c r="BD899" s="1"/>
      <c r="BE899" s="1"/>
      <c r="BF899" s="1"/>
      <c r="BG899" s="1"/>
      <c r="BH899" s="1"/>
      <c r="BI899" s="1"/>
      <c r="BJ899" s="1">
        <v>30.95</v>
      </c>
      <c r="BK899" s="1">
        <v>43.32</v>
      </c>
      <c r="BL899" s="1"/>
      <c r="BM899" s="1"/>
      <c r="BN899" s="1"/>
      <c r="BO899" s="1">
        <v>-52.14</v>
      </c>
      <c r="BP899" s="1">
        <v>-34.76</v>
      </c>
      <c r="BQ899" s="1"/>
      <c r="BR899" s="1">
        <v>-795.2</v>
      </c>
      <c r="BS899" s="3">
        <f t="shared" ref="BS899:BS946" si="75">BR899*-1</f>
        <v>795.2</v>
      </c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>
        <v>-234.41</v>
      </c>
      <c r="CM899" s="1"/>
      <c r="CN899" s="1">
        <v>0</v>
      </c>
      <c r="CO899" s="1"/>
      <c r="CP899" s="1">
        <v>227.33</v>
      </c>
      <c r="CQ899" s="1"/>
      <c r="CR899" s="1"/>
    </row>
    <row r="900" spans="1:96" ht="15" customHeight="1" x14ac:dyDescent="0.15">
      <c r="A900" t="s">
        <v>885</v>
      </c>
      <c r="B900" t="s">
        <v>512</v>
      </c>
      <c r="C900" t="s">
        <v>1423</v>
      </c>
      <c r="D900" s="1" t="str">
        <f>VLOOKUP(B900,VALIDAÇÃO!$B$2:$C$12,2,0)</f>
        <v>ESCRITÓRIO ENGENHARIA</v>
      </c>
      <c r="E900" t="s">
        <v>192</v>
      </c>
      <c r="F900" s="1" t="e">
        <f>VLOOKUP(E900,'[1]MAIO 25'!$D$2:$E$876,2,0)</f>
        <v>#N/A</v>
      </c>
      <c r="G900" s="1" t="str">
        <f>VLOOKUP(H900,VALIDAÇÃO!$F$2:$G$300,2,0)</f>
        <v>INDIRETO</v>
      </c>
      <c r="H900" t="s">
        <v>382</v>
      </c>
      <c r="I900" t="s">
        <v>914</v>
      </c>
      <c r="J900">
        <v>45524</v>
      </c>
      <c r="L900">
        <v>3138.72</v>
      </c>
      <c r="M900" s="2" t="e">
        <f>W900+X900+Y900+Z900+AA900+AB900+AC900+AD900+AE900+AF900+AH900+AJ900+AK900+AL900+AM900+AN900+AO900+AP900+AR900+AT900+AV900++AX900+AY900+AZ900+BA900+BG900+BJ900+BO900+BP900+BQ900+BV900+BW900+BX900+BZ900+CB900+CC900+CD900+CE900+CF900+CH900+CI900+CL900+CN900+BT900+BC900+BE900+BN900+BU900+CQ900+#REF!+CR900+CG900</f>
        <v>#REF!</v>
      </c>
      <c r="N900" s="2">
        <f>(V900+BR900)</f>
        <v>5311.41</v>
      </c>
      <c r="O900" s="2" t="e">
        <f t="shared" si="72"/>
        <v>#REF!</v>
      </c>
      <c r="P900" s="2" t="e">
        <f>O900+BS900</f>
        <v>#REF!</v>
      </c>
      <c r="Q900" s="2" t="e">
        <f t="shared" si="73"/>
        <v>#REF!</v>
      </c>
      <c r="R900" s="2" t="e">
        <f t="shared" si="74"/>
        <v>#REF!</v>
      </c>
      <c r="S900">
        <v>8852.35</v>
      </c>
      <c r="V900">
        <v>8852.35</v>
      </c>
      <c r="AS900">
        <v>1751</v>
      </c>
      <c r="AW900">
        <v>0</v>
      </c>
      <c r="BI900">
        <v>695.2</v>
      </c>
      <c r="BK900">
        <v>149.75</v>
      </c>
      <c r="BR900">
        <v>-3540.94</v>
      </c>
      <c r="BS900" s="3">
        <f t="shared" si="75"/>
        <v>3540.94</v>
      </c>
      <c r="BV900">
        <v>-5</v>
      </c>
      <c r="CD900">
        <v>-18.79</v>
      </c>
      <c r="CE900">
        <v>-37.58</v>
      </c>
      <c r="CL900">
        <v>-951.62</v>
      </c>
      <c r="CN900">
        <v>-1159.7</v>
      </c>
      <c r="CP900">
        <v>708.18</v>
      </c>
    </row>
    <row r="901" spans="1:96" ht="15" customHeight="1" x14ac:dyDescent="0.15">
      <c r="A901" t="s">
        <v>851</v>
      </c>
      <c r="B901" t="s">
        <v>633</v>
      </c>
      <c r="C901" t="s">
        <v>1424</v>
      </c>
      <c r="D901" s="1" t="str">
        <f>VLOOKUP(B901,VALIDAÇÃO!$B$2:$C$12,2,0)</f>
        <v>ESSENZA</v>
      </c>
      <c r="E901" t="s">
        <v>159</v>
      </c>
      <c r="F901" s="1" t="str">
        <f>VLOOKUP(E901,'[1]MAIO 25'!$D$2:$E$876,2,0)</f>
        <v>Masculino</v>
      </c>
      <c r="G901" s="1" t="str">
        <f>VLOOKUP(H901,VALIDAÇÃO!$F$2:$G$300,2,0)</f>
        <v>DIRETO</v>
      </c>
      <c r="H901" t="s">
        <v>649</v>
      </c>
      <c r="I901" t="s">
        <v>847</v>
      </c>
      <c r="J901">
        <v>45336</v>
      </c>
      <c r="L901">
        <v>1267.1099999999999</v>
      </c>
      <c r="M901" s="2" t="e">
        <f>W901+X901+Y901+Z901+AA901+AB901+AC901+AD901+AE901+AF901+AH901+AJ901+AK901+AL901+AM901+AN901+AO901+AP901+AR901+AT901+AV901++AX901+AY901+AZ901+BA901+BG901+BJ901+BO901+BP901+BQ901+BV901+BW901+BX901+BZ901+CB901+CC901+CD901+CE901+CF901+CH901+CI901+CL901+CN901+BT901+BC901+BE901+BN901+BU901+CQ901+#REF!+CR901+CG901</f>
        <v>#REF!</v>
      </c>
      <c r="N901" s="2">
        <f>(V901+BR901)</f>
        <v>1386</v>
      </c>
      <c r="O901" s="2" t="e">
        <f t="shared" si="72"/>
        <v>#REF!</v>
      </c>
      <c r="P901" s="2" t="e">
        <f>O901+BS901</f>
        <v>#REF!</v>
      </c>
      <c r="Q901" s="2" t="e">
        <f t="shared" si="73"/>
        <v>#REF!</v>
      </c>
      <c r="R901" s="2" t="e">
        <f t="shared" si="74"/>
        <v>#REF!</v>
      </c>
      <c r="S901">
        <v>2310</v>
      </c>
      <c r="V901">
        <v>2310</v>
      </c>
      <c r="AC901">
        <v>55.62</v>
      </c>
      <c r="AK901">
        <v>2.27</v>
      </c>
      <c r="AP901">
        <v>145.22</v>
      </c>
      <c r="AQ901">
        <v>488.14</v>
      </c>
      <c r="AR901">
        <v>22.35</v>
      </c>
      <c r="AS901">
        <v>736.14</v>
      </c>
      <c r="AV901">
        <v>11.82</v>
      </c>
      <c r="AX901">
        <v>200.3</v>
      </c>
      <c r="BA901">
        <v>38.520000000000003</v>
      </c>
      <c r="BC901">
        <v>-5.97</v>
      </c>
      <c r="BD901">
        <v>34.14</v>
      </c>
      <c r="BE901">
        <v>-154</v>
      </c>
      <c r="BF901">
        <v>2</v>
      </c>
      <c r="BG901">
        <v>192.2</v>
      </c>
      <c r="BH901">
        <v>549.14</v>
      </c>
      <c r="BI901">
        <v>924</v>
      </c>
      <c r="BJ901">
        <v>69.19</v>
      </c>
      <c r="BK901">
        <v>172.45</v>
      </c>
      <c r="BO901">
        <v>-69.3</v>
      </c>
      <c r="BP901">
        <v>-46.2</v>
      </c>
      <c r="BQ901">
        <v>-138.6</v>
      </c>
      <c r="BR901">
        <v>-924</v>
      </c>
      <c r="BS901" s="3">
        <f t="shared" si="75"/>
        <v>924</v>
      </c>
      <c r="CI901">
        <v>-231</v>
      </c>
      <c r="CJ901">
        <v>3</v>
      </c>
      <c r="CL901">
        <v>-211.31</v>
      </c>
      <c r="CN901">
        <v>0</v>
      </c>
      <c r="CP901">
        <v>208.07</v>
      </c>
    </row>
    <row r="902" spans="1:96" ht="15" customHeight="1" x14ac:dyDescent="0.15">
      <c r="A902" t="s">
        <v>845</v>
      </c>
      <c r="B902" t="s">
        <v>55</v>
      </c>
      <c r="C902" t="s">
        <v>1810</v>
      </c>
      <c r="D902" s="1" t="str">
        <f>VLOOKUP(B902,VALIDAÇÃO!$B$2:$C$12,2,0)</f>
        <v>UNIQUE</v>
      </c>
      <c r="E902" t="s">
        <v>1811</v>
      </c>
      <c r="F902" s="1" t="e">
        <f>VLOOKUP(E902,'[1]MAIO 25'!$D$2:$E$876,2,0)</f>
        <v>#N/A</v>
      </c>
      <c r="G902" s="1" t="str">
        <f>VLOOKUP(H902,VALIDAÇÃO!$F$2:$G$300,2,0)</f>
        <v>DIRETO</v>
      </c>
      <c r="H902" t="s">
        <v>1518</v>
      </c>
      <c r="I902" t="s">
        <v>847</v>
      </c>
      <c r="J902">
        <v>45817</v>
      </c>
      <c r="L902">
        <v>1153.26</v>
      </c>
      <c r="M902" s="2" t="e">
        <f>W902+X902+Y902+Z902+AA902+AB902+AC902+AD902+AE902+AF902+AH902+AJ902+AK902+AL902+AM902+AN902+AO902+AP902+AR902+AT902+AV902++AX902+AY902+AZ902+BA902+BG902+BJ902+BO902+BP902+BQ902+BV902+BW902+BX902+BZ902+CB902+CC902+CD902+CE902+CF902+CH902+CI902+CL902+CN902+BT902+BC902+BE902+BN902+BU902+CQ902+#REF!+CR902+CG902</f>
        <v>#REF!</v>
      </c>
      <c r="N902" s="2">
        <f>(V902+BR902)</f>
        <v>1042.8</v>
      </c>
      <c r="O902" s="2" t="e">
        <f t="shared" si="72"/>
        <v>#REF!</v>
      </c>
      <c r="P902" s="2" t="e">
        <f>O902+BS902</f>
        <v>#REF!</v>
      </c>
      <c r="Q902" s="2" t="e">
        <f t="shared" si="73"/>
        <v>#REF!</v>
      </c>
      <c r="R902" s="2" t="e">
        <f t="shared" si="74"/>
        <v>#REF!</v>
      </c>
      <c r="S902">
        <v>1738</v>
      </c>
      <c r="V902">
        <v>1738</v>
      </c>
      <c r="AP902">
        <v>217.6</v>
      </c>
      <c r="AQ902">
        <v>972.17</v>
      </c>
      <c r="AR902">
        <v>40.1</v>
      </c>
      <c r="BC902">
        <v>-2.92</v>
      </c>
      <c r="BD902">
        <v>22.17</v>
      </c>
      <c r="BG902">
        <v>145.93</v>
      </c>
      <c r="BH902">
        <v>554.16999999999996</v>
      </c>
      <c r="BJ902">
        <v>77.62</v>
      </c>
      <c r="BO902">
        <v>-52.14</v>
      </c>
      <c r="BP902">
        <v>-34.76</v>
      </c>
      <c r="BQ902">
        <v>-104.28</v>
      </c>
      <c r="BR902">
        <v>-695.2</v>
      </c>
      <c r="BS902" s="3">
        <f t="shared" si="75"/>
        <v>695.2</v>
      </c>
      <c r="CL902">
        <v>-176.69</v>
      </c>
      <c r="CN902">
        <v>0</v>
      </c>
      <c r="CP902">
        <v>177.3</v>
      </c>
    </row>
    <row r="903" spans="1:96" ht="15" customHeight="1" x14ac:dyDescent="0.15">
      <c r="A903" t="s">
        <v>865</v>
      </c>
      <c r="B903" t="s">
        <v>671</v>
      </c>
      <c r="C903" t="s">
        <v>1425</v>
      </c>
      <c r="D903" s="1" t="str">
        <f>VLOOKUP(B903,VALIDAÇÃO!$B$2:$C$12,2,0)</f>
        <v>VIVANT</v>
      </c>
      <c r="E903" t="s">
        <v>450</v>
      </c>
      <c r="F903" s="1" t="str">
        <f>VLOOKUP(E903,'[1]MAIO 25'!$D$2:$E$876,2,0)</f>
        <v>Masculino</v>
      </c>
      <c r="G903" s="1" t="str">
        <f>VLOOKUP(H903,VALIDAÇÃO!$F$2:$G$300,2,0)</f>
        <v>DIRETO</v>
      </c>
      <c r="H903" t="s">
        <v>494</v>
      </c>
      <c r="I903" t="s">
        <v>867</v>
      </c>
      <c r="J903">
        <v>45509</v>
      </c>
      <c r="L903">
        <v>951.57</v>
      </c>
      <c r="M903" s="2" t="e">
        <f>W903+X903+Y903+Z903+AA903+AB903+AC903+AD903+AE903+AF903+AH903+AJ903+AK903+AL903+AM903+AN903+AO903+AP903+AR903+AT903+AV903++AX903+AY903+AZ903+BA903+BG903+BJ903+BO903+BP903+BQ903+BV903+BW903+BX903+BZ903+CB903+CC903+CD903+CE903+CF903+CH903+CI903+CL903+CN903+BT903+BC903+BE903+BN903+BU903+CQ903+#REF!+CR903+CG903</f>
        <v>#REF!</v>
      </c>
      <c r="N903" s="2">
        <f>(V903+BR903)</f>
        <v>693</v>
      </c>
      <c r="O903" s="2" t="e">
        <f t="shared" si="72"/>
        <v>#REF!</v>
      </c>
      <c r="P903" s="2" t="e">
        <f>O903+BS903</f>
        <v>#REF!</v>
      </c>
      <c r="Q903" s="2" t="e">
        <f t="shared" si="73"/>
        <v>#REF!</v>
      </c>
      <c r="R903" s="2" t="e">
        <f t="shared" si="74"/>
        <v>#REF!</v>
      </c>
      <c r="S903">
        <v>2310</v>
      </c>
      <c r="V903">
        <v>1617</v>
      </c>
      <c r="W903">
        <v>693</v>
      </c>
      <c r="AC903">
        <v>55.62</v>
      </c>
      <c r="AD903">
        <v>100</v>
      </c>
      <c r="AS903">
        <v>253</v>
      </c>
      <c r="AW903">
        <v>0</v>
      </c>
      <c r="BE903">
        <v>-154</v>
      </c>
      <c r="BF903">
        <v>2</v>
      </c>
      <c r="BI903">
        <v>695.2</v>
      </c>
      <c r="BK903">
        <v>43.2</v>
      </c>
      <c r="BO903">
        <v>-48.51</v>
      </c>
      <c r="BP903">
        <v>-46.2</v>
      </c>
      <c r="BR903">
        <v>-924</v>
      </c>
      <c r="BS903" s="3">
        <f t="shared" si="75"/>
        <v>924</v>
      </c>
      <c r="CI903">
        <v>-77</v>
      </c>
      <c r="CJ903">
        <v>1</v>
      </c>
      <c r="CL903">
        <v>-164.34</v>
      </c>
      <c r="CN903">
        <v>0</v>
      </c>
      <c r="CP903">
        <v>166.32</v>
      </c>
    </row>
    <row r="904" spans="1:96" ht="15" customHeight="1" x14ac:dyDescent="0.15">
      <c r="A904" t="s">
        <v>872</v>
      </c>
      <c r="B904" t="s">
        <v>437</v>
      </c>
      <c r="C904" t="s">
        <v>1426</v>
      </c>
      <c r="D904" s="1" t="str">
        <f>VLOOKUP(B904,VALIDAÇÃO!$B$2:$C$12,2,0)</f>
        <v xml:space="preserve">BOSSA </v>
      </c>
      <c r="E904" t="s">
        <v>544</v>
      </c>
      <c r="F904" s="1" t="s">
        <v>1830</v>
      </c>
      <c r="G904" s="1" t="str">
        <f>VLOOKUP(H904,VALIDAÇÃO!$F$2:$G$300,2,0)</f>
        <v>DIRETO</v>
      </c>
      <c r="H904" t="s">
        <v>130</v>
      </c>
      <c r="I904" t="s">
        <v>847</v>
      </c>
      <c r="J904">
        <v>45362</v>
      </c>
      <c r="L904">
        <v>1680.13</v>
      </c>
      <c r="M904" s="2" t="e">
        <f>W904+X904+Y904+Z904+AA904+AB904+AC904+AD904+AE904+AF904+AH904+AJ904+AK904+AL904+AM904+AN904+AO904+AP904+AR904+AT904+AV904++AX904+AY904+AZ904+BA904+BG904+BJ904+BO904+BP904+BQ904+BV904+BW904+BX904+BZ904+CB904+CC904+CD904+CE904+CF904+CH904+CI904+CL904+CN904+BT904+BC904+BE904+BN904+BU904+CQ904+#REF!+CR904+CG904</f>
        <v>#REF!</v>
      </c>
      <c r="N904" s="2">
        <f>(V904+BR904)</f>
        <v>1386</v>
      </c>
      <c r="O904" s="2" t="e">
        <f t="shared" si="72"/>
        <v>#REF!</v>
      </c>
      <c r="P904" s="2" t="e">
        <f>O904+BS904</f>
        <v>#REF!</v>
      </c>
      <c r="Q904" s="2" t="e">
        <f t="shared" si="73"/>
        <v>#REF!</v>
      </c>
      <c r="R904" s="2" t="e">
        <f t="shared" si="74"/>
        <v>#REF!</v>
      </c>
      <c r="S904">
        <v>2310</v>
      </c>
      <c r="V904">
        <v>2310</v>
      </c>
      <c r="AC904">
        <v>55.62</v>
      </c>
      <c r="AX904">
        <v>500</v>
      </c>
      <c r="BA904">
        <v>96.15</v>
      </c>
      <c r="BI904">
        <v>3153.95</v>
      </c>
      <c r="BO904">
        <v>-69.3</v>
      </c>
      <c r="BP904">
        <v>-46.2</v>
      </c>
      <c r="BR904">
        <v>-924</v>
      </c>
      <c r="BS904" s="3">
        <f t="shared" si="75"/>
        <v>924</v>
      </c>
      <c r="CL904">
        <v>-242.14</v>
      </c>
      <c r="CN904">
        <v>0</v>
      </c>
      <c r="CP904">
        <v>232.49</v>
      </c>
    </row>
    <row r="905" spans="1:96" ht="15" customHeight="1" x14ac:dyDescent="0.15">
      <c r="A905" t="s">
        <v>855</v>
      </c>
      <c r="B905" t="s">
        <v>509</v>
      </c>
      <c r="C905" t="s">
        <v>1812</v>
      </c>
      <c r="D905" s="1" t="str">
        <f>VLOOKUP(B905,VALIDAÇÃO!$B$2:$C$12,2,0)</f>
        <v>AUGURI</v>
      </c>
      <c r="E905" t="s">
        <v>1516</v>
      </c>
      <c r="F905" s="1" t="str">
        <f>VLOOKUP(E905,'[1]MAIO 25'!$D$2:$E$876,2,0)</f>
        <v>Masculino</v>
      </c>
      <c r="G905" s="1" t="str">
        <f>VLOOKUP(H905,VALIDAÇÃO!$F$2:$G$300,2,0)</f>
        <v>DIRETO</v>
      </c>
      <c r="H905" t="s">
        <v>1518</v>
      </c>
      <c r="I905" t="s">
        <v>847</v>
      </c>
      <c r="J905">
        <v>45797</v>
      </c>
      <c r="L905">
        <v>1139.43</v>
      </c>
      <c r="M905" s="2" t="e">
        <f>W905+X905+Y905+Z905+AA905+AB905+AC905+AD905+AE905+AF905+AH905+AJ905+AK905+AL905+AM905+AN905+AO905+AP905+AR905+AT905+AV905++AX905+AY905+AZ905+BA905+BG905+BJ905+BO905+BP905+BQ905+BV905+BW905+BX905+BZ905+CB905+CC905+CD905+CE905+CF905+CH905+CI905+CL905+CN905+BT905+BC905+BE905+BN905+BU905+CQ905+#REF!+CR905+CG905</f>
        <v>#REF!</v>
      </c>
      <c r="N905" s="2">
        <f>(V905+BR905)</f>
        <v>1042.8</v>
      </c>
      <c r="O905" s="2" t="e">
        <f t="shared" si="72"/>
        <v>#REF!</v>
      </c>
      <c r="P905" s="2" t="e">
        <f>O905+BS905</f>
        <v>#REF!</v>
      </c>
      <c r="Q905" s="2" t="e">
        <f t="shared" si="73"/>
        <v>#REF!</v>
      </c>
      <c r="R905" s="2" t="e">
        <f t="shared" si="74"/>
        <v>#REF!</v>
      </c>
      <c r="S905">
        <v>1738</v>
      </c>
      <c r="V905">
        <v>1738</v>
      </c>
      <c r="AS905">
        <v>109.14</v>
      </c>
      <c r="AW905">
        <v>0</v>
      </c>
      <c r="AX905">
        <v>238.81</v>
      </c>
      <c r="BA905">
        <v>57.31</v>
      </c>
      <c r="BC905">
        <v>-4.87</v>
      </c>
      <c r="BD905">
        <v>37</v>
      </c>
      <c r="BI905">
        <v>924</v>
      </c>
      <c r="BK905">
        <v>96.64</v>
      </c>
      <c r="BP905">
        <v>-34.76</v>
      </c>
      <c r="BR905">
        <v>-695.2</v>
      </c>
      <c r="BS905" s="3">
        <f t="shared" si="75"/>
        <v>695.2</v>
      </c>
      <c r="CL905">
        <v>-159.86000000000001</v>
      </c>
      <c r="CN905">
        <v>0</v>
      </c>
      <c r="CP905">
        <v>162.34</v>
      </c>
    </row>
    <row r="906" spans="1:96" ht="15" customHeight="1" x14ac:dyDescent="0.15">
      <c r="A906" t="s">
        <v>855</v>
      </c>
      <c r="B906" t="s">
        <v>509</v>
      </c>
      <c r="C906" t="s">
        <v>1813</v>
      </c>
      <c r="D906" s="1" t="str">
        <f>VLOOKUP(B906,VALIDAÇÃO!$B$2:$C$12,2,0)</f>
        <v>AUGURI</v>
      </c>
      <c r="E906" t="s">
        <v>1517</v>
      </c>
      <c r="F906" s="1" t="s">
        <v>1830</v>
      </c>
      <c r="G906" s="1" t="str">
        <f>VLOOKUP(H906,VALIDAÇÃO!$F$2:$G$300,2,0)</f>
        <v>DIRETO</v>
      </c>
      <c r="H906" t="s">
        <v>1518</v>
      </c>
      <c r="I906" t="s">
        <v>847</v>
      </c>
      <c r="J906">
        <v>45782</v>
      </c>
      <c r="L906">
        <v>1668.47</v>
      </c>
      <c r="M906" s="2" t="e">
        <f>W906+X906+Y906+Z906+AA906+AB906+AC906+AD906+AE906+AF906+AH906+AJ906+AK906+AL906+AM906+AN906+AO906+AP906+AR906+AT906+AV906++AX906+AY906+AZ906+BA906+BG906+BJ906+BO906+BP906+BQ906+BV906+BW906+BX906+BZ906+CB906+CC906+CD906+CE906+CF906+CH906+CI906+CL906+CN906+BT906+BC906+BE906+BN906+BU906+CQ906+#REF!+CR906+CG906</f>
        <v>#REF!</v>
      </c>
      <c r="N906" s="2">
        <f>(V906+BR906)</f>
        <v>1002.8</v>
      </c>
      <c r="O906" s="2" t="e">
        <f t="shared" si="72"/>
        <v>#REF!</v>
      </c>
      <c r="P906" s="2" t="e">
        <f>O906+BS906</f>
        <v>#REF!</v>
      </c>
      <c r="Q906" s="2" t="e">
        <f t="shared" si="73"/>
        <v>#REF!</v>
      </c>
      <c r="R906" s="2" t="e">
        <f t="shared" si="74"/>
        <v>#REF!</v>
      </c>
      <c r="S906">
        <v>1738</v>
      </c>
      <c r="V906">
        <v>1738</v>
      </c>
      <c r="AK906">
        <v>8.36</v>
      </c>
      <c r="AN906">
        <v>80</v>
      </c>
      <c r="AP906">
        <v>218.24</v>
      </c>
      <c r="AQ906">
        <v>975</v>
      </c>
      <c r="AR906">
        <v>219.36</v>
      </c>
      <c r="AS906">
        <v>170.17</v>
      </c>
      <c r="AV906">
        <v>34.83</v>
      </c>
      <c r="AX906">
        <v>336</v>
      </c>
      <c r="BA906">
        <v>80.64</v>
      </c>
      <c r="BE906">
        <v>-57.93</v>
      </c>
      <c r="BF906">
        <v>1</v>
      </c>
      <c r="BJ906">
        <v>105.02</v>
      </c>
      <c r="BK906">
        <v>11.2</v>
      </c>
      <c r="BP906">
        <v>-34.76</v>
      </c>
      <c r="BR906">
        <v>-735.2</v>
      </c>
      <c r="BS906" s="3">
        <f t="shared" si="75"/>
        <v>735.2</v>
      </c>
      <c r="CI906">
        <v>-115.87</v>
      </c>
      <c r="CJ906">
        <v>2</v>
      </c>
      <c r="CL906">
        <v>-208.22</v>
      </c>
      <c r="CN906">
        <v>0</v>
      </c>
      <c r="CP906">
        <v>205.33</v>
      </c>
    </row>
    <row r="907" spans="1:96" ht="15" customHeight="1" x14ac:dyDescent="0.15">
      <c r="A907" t="s">
        <v>955</v>
      </c>
      <c r="B907" t="s">
        <v>275</v>
      </c>
      <c r="C907" t="s">
        <v>1676</v>
      </c>
      <c r="D907" s="1" t="str">
        <f>VLOOKUP(B907,VALIDAÇÃO!$B$2:$C$12,2,0)</f>
        <v>ÂNGELA</v>
      </c>
      <c r="E907" t="s">
        <v>1814</v>
      </c>
      <c r="F907" s="1" t="e">
        <f>VLOOKUP(E907,'[1]MAIO 25'!$D$2:$E$876,2,0)</f>
        <v>#N/A</v>
      </c>
      <c r="G907" s="1" t="str">
        <f>VLOOKUP(H907,VALIDAÇÃO!$F$2:$G$300,2,0)</f>
        <v>DIRETO</v>
      </c>
      <c r="H907" t="s">
        <v>1520</v>
      </c>
      <c r="I907" t="s">
        <v>847</v>
      </c>
      <c r="J907">
        <v>45811</v>
      </c>
      <c r="L907">
        <v>2286.1799999999998</v>
      </c>
      <c r="M907" s="2" t="e">
        <f>W907+X907+Y907+Z907+AA907+AB907+AC907+AD907+AE907+AF907+AH907+AJ907+AK907+AL907+AM907+AN907+AO907+AP907+AR907+AT907+AV907++AX907+AY907+AZ907+BA907+BG907+BJ907+BO907+BP907+BQ907+BV907+BW907+BX907+BZ907+CB907+CC907+CD907+CE907+CF907+CH907+CI907+CL907+CN907+BT907+BC907+BE907+BN907+BU907+CQ907+#REF!+CR907+CG907</f>
        <v>#REF!</v>
      </c>
      <c r="N907" s="2">
        <f>(V907+BR907)</f>
        <v>1206</v>
      </c>
      <c r="O907" s="2" t="e">
        <f t="shared" si="72"/>
        <v>#REF!</v>
      </c>
      <c r="P907" s="2" t="e">
        <f>O907+BS907</f>
        <v>#REF!</v>
      </c>
      <c r="Q907" s="2" t="e">
        <f t="shared" si="73"/>
        <v>#REF!</v>
      </c>
      <c r="R907" s="2" t="e">
        <f t="shared" si="74"/>
        <v>#REF!</v>
      </c>
      <c r="S907">
        <v>2310</v>
      </c>
      <c r="V907">
        <v>2310</v>
      </c>
      <c r="AC907">
        <v>55.62</v>
      </c>
      <c r="AE907">
        <v>100</v>
      </c>
      <c r="AK907">
        <v>0.28999999999999998</v>
      </c>
      <c r="AN907">
        <v>180</v>
      </c>
      <c r="AR907">
        <v>7.14</v>
      </c>
      <c r="AV907">
        <v>1.5</v>
      </c>
      <c r="AW907">
        <v>0</v>
      </c>
      <c r="AX907">
        <v>1175.3399999999999</v>
      </c>
      <c r="BA907">
        <v>226.03</v>
      </c>
      <c r="BI907">
        <v>924</v>
      </c>
      <c r="BJ907">
        <v>1.37</v>
      </c>
      <c r="BK907">
        <v>71.849999999999994</v>
      </c>
      <c r="BO907">
        <v>-69.3</v>
      </c>
      <c r="BP907">
        <v>-46.2</v>
      </c>
      <c r="BQ907">
        <v>-138.6</v>
      </c>
      <c r="BR907">
        <v>-1104</v>
      </c>
      <c r="BS907" s="3">
        <f t="shared" si="75"/>
        <v>1104</v>
      </c>
      <c r="CL907">
        <v>-340</v>
      </c>
      <c r="CN907">
        <v>-73.010000000000005</v>
      </c>
      <c r="CP907">
        <v>297.73</v>
      </c>
    </row>
    <row r="908" spans="1:96" ht="15" customHeight="1" x14ac:dyDescent="0.15">
      <c r="A908" t="s">
        <v>851</v>
      </c>
      <c r="B908" t="s">
        <v>633</v>
      </c>
      <c r="C908" t="s">
        <v>1026</v>
      </c>
      <c r="D908" s="1" t="str">
        <f>VLOOKUP(B908,VALIDAÇÃO!$B$2:$C$12,2,0)</f>
        <v>ESSENZA</v>
      </c>
      <c r="E908" t="s">
        <v>1815</v>
      </c>
      <c r="F908" s="1" t="e">
        <f>VLOOKUP(E908,'[1]MAIO 25'!$D$2:$E$876,2,0)</f>
        <v>#N/A</v>
      </c>
      <c r="G908" s="1" t="str">
        <f>VLOOKUP(H908,VALIDAÇÃO!$F$2:$G$300,2,0)</f>
        <v>INDIRETO</v>
      </c>
      <c r="H908" t="s">
        <v>261</v>
      </c>
      <c r="I908" t="s">
        <v>925</v>
      </c>
      <c r="J908">
        <v>45818</v>
      </c>
      <c r="L908">
        <v>2431.98</v>
      </c>
      <c r="M908" s="2" t="e">
        <f>W908+X908+Y908+Z908+AA908+AB908+AC908+AD908+AE908+AF908+AH908+AJ908+AK908+AL908+AM908+AN908+AO908+AP908+AR908+AT908+AV908++AX908+AY908+AZ908+BA908+BG908+BJ908+BO908+BP908+BQ908+BV908+BW908+BX908+BZ908+CB908+CC908+CD908+CE908+CF908+CH908+CI908+CL908+CN908+BT908+BC908+BE908+BN908+BU908+CQ908+#REF!+CR908+CG908</f>
        <v>#REF!</v>
      </c>
      <c r="N908" s="2">
        <f>(V908+BR908)</f>
        <v>1766.21</v>
      </c>
      <c r="O908" s="2" t="e">
        <f t="shared" si="72"/>
        <v>#REF!</v>
      </c>
      <c r="P908" s="2" t="e">
        <f>O908+BS908</f>
        <v>#REF!</v>
      </c>
      <c r="Q908" s="2" t="e">
        <f t="shared" si="73"/>
        <v>#REF!</v>
      </c>
      <c r="R908" s="2" t="e">
        <f t="shared" si="74"/>
        <v>#REF!</v>
      </c>
      <c r="S908">
        <v>2943.69</v>
      </c>
      <c r="V908">
        <v>2943.69</v>
      </c>
      <c r="AP908">
        <v>367.36</v>
      </c>
      <c r="AQ908">
        <v>969</v>
      </c>
      <c r="AR908">
        <v>348.4</v>
      </c>
      <c r="AW908">
        <v>0</v>
      </c>
      <c r="BC908">
        <v>-75.819999999999993</v>
      </c>
      <c r="BD908">
        <v>340</v>
      </c>
      <c r="BG908">
        <v>460.73</v>
      </c>
      <c r="BH908">
        <v>1033</v>
      </c>
      <c r="BI908">
        <v>924</v>
      </c>
      <c r="BJ908">
        <v>226.25</v>
      </c>
      <c r="BK908">
        <v>35.700000000000003</v>
      </c>
      <c r="BO908">
        <v>-52.14</v>
      </c>
      <c r="BP908">
        <v>-46.2</v>
      </c>
      <c r="BR908">
        <v>-1177.48</v>
      </c>
      <c r="BS908" s="3">
        <f t="shared" si="75"/>
        <v>1177.48</v>
      </c>
      <c r="CL908">
        <v>-407.46</v>
      </c>
      <c r="CN908">
        <v>-155.35</v>
      </c>
      <c r="CP908">
        <v>341.64</v>
      </c>
    </row>
    <row r="909" spans="1:96" ht="15" customHeight="1" x14ac:dyDescent="0.15">
      <c r="A909" t="s">
        <v>851</v>
      </c>
      <c r="B909" t="s">
        <v>633</v>
      </c>
      <c r="C909" t="s">
        <v>1427</v>
      </c>
      <c r="D909" s="1" t="str">
        <f>VLOOKUP(B909,VALIDAÇÃO!$B$2:$C$12,2,0)</f>
        <v>ESSENZA</v>
      </c>
      <c r="E909" t="s">
        <v>211</v>
      </c>
      <c r="F909" s="1" t="str">
        <f>VLOOKUP(E909,'[1]MAIO 25'!$D$2:$E$876,2,0)</f>
        <v>Masculino</v>
      </c>
      <c r="G909" s="1" t="str">
        <f>VLOOKUP(H909,VALIDAÇÃO!$F$2:$G$300,2,0)</f>
        <v>DIRETO</v>
      </c>
      <c r="H909" t="s">
        <v>649</v>
      </c>
      <c r="I909" t="s">
        <v>847</v>
      </c>
      <c r="J909">
        <v>45222</v>
      </c>
      <c r="L909">
        <v>1778.23</v>
      </c>
      <c r="M909" s="2" t="e">
        <f>W909+X909+Y909+Z909+AA909+AB909+AC909+AD909+AE909+AF909+AH909+AJ909+AK909+AL909+AM909+AN909+AO909+AP909+AR909+AT909+AV909++AX909+AY909+AZ909+BA909+BG909+BJ909+BO909+BP909+BQ909+BV909+BW909+BX909+BZ909+CB909+CC909+CD909+CE909+CF909+CH909+CI909+CL909+CN909+BT909+BC909+BE909+BN909+BU909+CQ909+#REF!+CR909+CG909</f>
        <v>#REF!</v>
      </c>
      <c r="N909" s="2">
        <f>(V909+BR909)</f>
        <v>1386</v>
      </c>
      <c r="O909" s="2" t="e">
        <f t="shared" si="72"/>
        <v>#REF!</v>
      </c>
      <c r="P909" s="2" t="e">
        <f>O909+BS909</f>
        <v>#REF!</v>
      </c>
      <c r="Q909" s="2" t="e">
        <f t="shared" si="73"/>
        <v>#REF!</v>
      </c>
      <c r="R909" s="2" t="e">
        <f t="shared" si="74"/>
        <v>#REF!</v>
      </c>
      <c r="S909">
        <v>2310</v>
      </c>
      <c r="V909">
        <v>2310</v>
      </c>
      <c r="AC909">
        <v>55.62</v>
      </c>
      <c r="AK909">
        <v>0.1</v>
      </c>
      <c r="AR909">
        <v>4.8</v>
      </c>
      <c r="AV909">
        <v>0.53</v>
      </c>
      <c r="AX909">
        <v>621.5</v>
      </c>
      <c r="BA909">
        <v>119.52</v>
      </c>
      <c r="BC909">
        <v>-39.75</v>
      </c>
      <c r="BD909">
        <v>227.14</v>
      </c>
      <c r="BI909">
        <v>695.2</v>
      </c>
      <c r="BJ909">
        <v>0.92</v>
      </c>
      <c r="BO909">
        <v>-69.3</v>
      </c>
      <c r="BP909">
        <v>-46.2</v>
      </c>
      <c r="BR909">
        <v>-924</v>
      </c>
      <c r="BS909" s="3">
        <f t="shared" si="75"/>
        <v>924</v>
      </c>
      <c r="CL909">
        <v>-255.51</v>
      </c>
      <c r="CN909">
        <v>0</v>
      </c>
      <c r="CP909">
        <v>241.4</v>
      </c>
    </row>
    <row r="910" spans="1:96" ht="15" customHeight="1" x14ac:dyDescent="0.15">
      <c r="A910" t="s">
        <v>845</v>
      </c>
      <c r="B910" t="s">
        <v>55</v>
      </c>
      <c r="C910" t="s">
        <v>1816</v>
      </c>
      <c r="D910" s="1" t="str">
        <f>VLOOKUP(B910,VALIDAÇÃO!$B$2:$C$12,2,0)</f>
        <v>UNIQUE</v>
      </c>
      <c r="E910" t="s">
        <v>1817</v>
      </c>
      <c r="F910" s="1" t="e">
        <f>VLOOKUP(E910,'[1]MAIO 25'!$D$2:$E$876,2,0)</f>
        <v>#N/A</v>
      </c>
      <c r="G910" s="1" t="str">
        <f>VLOOKUP(H910,VALIDAÇÃO!$F$2:$G$300,2,0)</f>
        <v>DIRETO</v>
      </c>
      <c r="H910" t="s">
        <v>1518</v>
      </c>
      <c r="I910" t="s">
        <v>847</v>
      </c>
      <c r="J910">
        <v>45817</v>
      </c>
      <c r="L910">
        <v>742.54</v>
      </c>
      <c r="M910" s="2" t="e">
        <f>W910+X910+Y910+Z910+AA910+AB910+AC910+AD910+AE910+AF910+AH910+AJ910+AK910+AL910+AM910+AN910+AO910+AP910+AR910+AT910+AV910++AX910+AY910+AZ910+BA910+BG910+BJ910+BO910+BP910+BQ910+BV910+BW910+BX910+BZ910+CB910+CC910+CD910+CE910+CF910+CH910+CI910+CL910+CN910+BT910+BC910+BE910+BN910+BU910+CQ910+#REF!+CR910+CG910</f>
        <v>#REF!</v>
      </c>
      <c r="N910" s="2">
        <f>(V910+BR910)</f>
        <v>1042.8</v>
      </c>
      <c r="O910" s="2" t="e">
        <f t="shared" si="72"/>
        <v>#REF!</v>
      </c>
      <c r="P910" s="2" t="e">
        <f>O910+BS910</f>
        <v>#REF!</v>
      </c>
      <c r="Q910" s="2" t="e">
        <f t="shared" si="73"/>
        <v>#REF!</v>
      </c>
      <c r="R910" s="2" t="e">
        <f t="shared" si="74"/>
        <v>#REF!</v>
      </c>
      <c r="S910">
        <v>1738</v>
      </c>
      <c r="V910">
        <v>1738</v>
      </c>
      <c r="AS910">
        <v>1204</v>
      </c>
      <c r="AW910">
        <v>0</v>
      </c>
      <c r="AX910">
        <v>23.7</v>
      </c>
      <c r="BA910">
        <v>4.5599999999999996</v>
      </c>
      <c r="BE910">
        <v>-57.93</v>
      </c>
      <c r="BF910">
        <v>1</v>
      </c>
      <c r="BI910">
        <v>695.2</v>
      </c>
      <c r="BK910">
        <v>93.84</v>
      </c>
      <c r="BO910">
        <v>-52.14</v>
      </c>
      <c r="BP910">
        <v>-34.76</v>
      </c>
      <c r="BR910">
        <v>-695.2</v>
      </c>
      <c r="BS910" s="3">
        <f t="shared" si="75"/>
        <v>695.2</v>
      </c>
      <c r="CI910">
        <v>-57.93</v>
      </c>
      <c r="CJ910">
        <v>1</v>
      </c>
      <c r="CL910">
        <v>-125.76</v>
      </c>
      <c r="CN910">
        <v>0</v>
      </c>
      <c r="CP910">
        <v>132.03</v>
      </c>
    </row>
    <row r="911" spans="1:96" ht="15" customHeight="1" x14ac:dyDescent="0.15">
      <c r="A911" t="s">
        <v>855</v>
      </c>
      <c r="B911" t="s">
        <v>509</v>
      </c>
      <c r="C911" t="s">
        <v>1428</v>
      </c>
      <c r="D911" s="1" t="str">
        <f>VLOOKUP(B911,VALIDAÇÃO!$B$2:$C$12,2,0)</f>
        <v>AUGURI</v>
      </c>
      <c r="E911" t="s">
        <v>292</v>
      </c>
      <c r="F911" s="1" t="s">
        <v>1830</v>
      </c>
      <c r="G911" s="1" t="str">
        <f>VLOOKUP(H911,VALIDAÇÃO!$F$2:$G$300,2,0)</f>
        <v>DIRETO</v>
      </c>
      <c r="H911" t="s">
        <v>1520</v>
      </c>
      <c r="I911" t="s">
        <v>847</v>
      </c>
      <c r="J911">
        <v>45544</v>
      </c>
      <c r="L911">
        <v>2244.52</v>
      </c>
      <c r="M911" s="2" t="e">
        <f>W911+X911+Y911+Z911+AA911+AB911+AC911+AD911+AE911+AF911+AH911+AJ911+AK911+AL911+AM911+AN911+AO911+AP911+AR911+AT911+AV911++AX911+AY911+AZ911+BA911+BG911+BJ911+BO911+BP911+BQ911+BV911+BW911+BX911+BZ911+CB911+CC911+CD911+CE911+CF911+CH911+CI911+CL911+CN911+BT911+BC911+BE911+BN911+BU911+CQ911+#REF!+CR911+CG911</f>
        <v>#REF!</v>
      </c>
      <c r="N911" s="2">
        <f>(V911+BR911)</f>
        <v>1296</v>
      </c>
      <c r="O911" s="2" t="e">
        <f t="shared" si="72"/>
        <v>#REF!</v>
      </c>
      <c r="P911" s="2" t="e">
        <f>O911+BS911</f>
        <v>#REF!</v>
      </c>
      <c r="Q911" s="2" t="e">
        <f t="shared" si="73"/>
        <v>#REF!</v>
      </c>
      <c r="R911" s="2" t="e">
        <f t="shared" si="74"/>
        <v>#REF!</v>
      </c>
      <c r="S911">
        <v>2310</v>
      </c>
      <c r="V911">
        <v>2310</v>
      </c>
      <c r="AC911">
        <v>55.62</v>
      </c>
      <c r="AD911">
        <v>100</v>
      </c>
      <c r="AK911">
        <v>2.64</v>
      </c>
      <c r="AN911">
        <v>180</v>
      </c>
      <c r="AR911">
        <v>76.459999999999994</v>
      </c>
      <c r="AV911">
        <v>10.99</v>
      </c>
      <c r="AX911">
        <v>806.45</v>
      </c>
      <c r="BA911">
        <v>193.55</v>
      </c>
      <c r="BC911">
        <v>-21.18</v>
      </c>
      <c r="BD911">
        <v>121</v>
      </c>
      <c r="BI911">
        <v>862.4</v>
      </c>
      <c r="BJ911">
        <v>18.350000000000001</v>
      </c>
      <c r="BP911">
        <v>-46.2</v>
      </c>
      <c r="BR911">
        <v>-1014</v>
      </c>
      <c r="BS911" s="3">
        <f t="shared" si="75"/>
        <v>1014</v>
      </c>
      <c r="CL911">
        <v>-301.07</v>
      </c>
      <c r="CN911">
        <v>-27.09</v>
      </c>
      <c r="CP911">
        <v>271.77999999999997</v>
      </c>
    </row>
    <row r="912" spans="1:96" ht="15" customHeight="1" x14ac:dyDescent="0.15">
      <c r="A912" t="s">
        <v>1097</v>
      </c>
      <c r="B912" t="s">
        <v>518</v>
      </c>
      <c r="C912" t="s">
        <v>1328</v>
      </c>
      <c r="D912" s="1" t="str">
        <f>VLOOKUP(B912,VALIDAÇÃO!$B$2:$C$12,2,0)</f>
        <v>OASIS</v>
      </c>
      <c r="E912" t="s">
        <v>319</v>
      </c>
      <c r="F912" s="1" t="s">
        <v>1830</v>
      </c>
      <c r="G912" s="1" t="str">
        <f>VLOOKUP(H912,VALIDAÇÃO!$F$2:$G$300,2,0)</f>
        <v>INDIRETO</v>
      </c>
      <c r="H912" t="s">
        <v>481</v>
      </c>
      <c r="I912" t="s">
        <v>847</v>
      </c>
      <c r="J912">
        <v>45631</v>
      </c>
      <c r="L912">
        <v>1565.44</v>
      </c>
      <c r="M912" s="2" t="e">
        <f>W912+X912+Y912+Z912+AA912+AB912+AC912+AD912+AE912+AF912+AH912+AJ912+AK912+AL912+AM912+AN912+AO912+AP912+AR912+AT912+AV912++AX912+AY912+AZ912+BA912+BG912+BJ912+BO912+BP912+BQ912+BV912+BW912+BX912+BZ912+CB912+CC912+CD912+CE912+CF912+CH912+CI912+CL912+CN912+BT912+BC912+BE912+BN912+BU912+CQ912+#REF!+CR912+CG912</f>
        <v>#REF!</v>
      </c>
      <c r="N912" s="2">
        <f>(V912+BR912)</f>
        <v>1892.3600000000001</v>
      </c>
      <c r="O912" s="2" t="e">
        <f t="shared" si="72"/>
        <v>#REF!</v>
      </c>
      <c r="P912" s="2" t="e">
        <f>O912+BS912</f>
        <v>#REF!</v>
      </c>
      <c r="Q912" s="2" t="e">
        <f t="shared" si="73"/>
        <v>#REF!</v>
      </c>
      <c r="R912" s="2" t="e">
        <f t="shared" si="74"/>
        <v>#REF!</v>
      </c>
      <c r="S912">
        <v>3153.94</v>
      </c>
      <c r="V912">
        <v>3153.94</v>
      </c>
      <c r="AS912">
        <v>50</v>
      </c>
      <c r="BK912">
        <v>57.46</v>
      </c>
      <c r="BP912">
        <v>-46.2</v>
      </c>
      <c r="BR912">
        <v>-1261.58</v>
      </c>
      <c r="BS912" s="3">
        <f t="shared" si="75"/>
        <v>1261.58</v>
      </c>
      <c r="CL912">
        <v>-271.87</v>
      </c>
      <c r="CN912">
        <v>-8.85</v>
      </c>
      <c r="CP912">
        <v>252.31</v>
      </c>
    </row>
    <row r="913" spans="1:96" ht="15" customHeight="1" x14ac:dyDescent="0.15">
      <c r="A913" t="s">
        <v>855</v>
      </c>
      <c r="B913" t="s">
        <v>509</v>
      </c>
      <c r="C913" t="s">
        <v>1429</v>
      </c>
      <c r="D913" s="1" t="str">
        <f>VLOOKUP(B913,VALIDAÇÃO!$B$2:$C$12,2,0)</f>
        <v>AUGURI</v>
      </c>
      <c r="E913" t="s">
        <v>1818</v>
      </c>
      <c r="F913" s="1" t="str">
        <f>VLOOKUP(E913,'[1]MAIO 25'!$D$2:$E$876,2,0)</f>
        <v>Masculino</v>
      </c>
      <c r="G913" s="1" t="str">
        <f>VLOOKUP(H913,VALIDAÇÃO!$F$2:$G$300,2,0)</f>
        <v>DIRETO</v>
      </c>
      <c r="H913" t="s">
        <v>1518</v>
      </c>
      <c r="I913" t="s">
        <v>847</v>
      </c>
      <c r="J913">
        <v>45474</v>
      </c>
      <c r="L913">
        <v>0</v>
      </c>
      <c r="M913" s="2" t="e">
        <f>W913+X913+Y913+Z913+AA913+AB913+AC913+AD913+AE913+AF913+AH913+AJ913+AK913+AL913+AM913+AN913+AO913+AP913+AR913+AT913+AV913++AX913+AY913+AZ913+BA913+BG913+BJ913+BO913+BP913+BQ913+BV913+BW913+BX913+BZ913+CB913+CC913+CD913+CE913+CF913+CH913+CI913+CL913+CN913+BT913+BC913+BE913+BN913+BU913+CQ913+#REF!+CR913+CG913</f>
        <v>#REF!</v>
      </c>
      <c r="N913" s="2">
        <f>(V913+BR913)</f>
        <v>0</v>
      </c>
      <c r="O913" s="2" t="e">
        <f t="shared" si="72"/>
        <v>#REF!</v>
      </c>
      <c r="P913" s="2" t="e">
        <f>O913+BS913</f>
        <v>#REF!</v>
      </c>
      <c r="Q913" s="2" t="e">
        <f t="shared" si="73"/>
        <v>#REF!</v>
      </c>
      <c r="R913" s="2" t="e">
        <f t="shared" si="74"/>
        <v>#REF!</v>
      </c>
      <c r="S913">
        <v>1738</v>
      </c>
      <c r="AS913">
        <v>121.14</v>
      </c>
      <c r="BI913">
        <v>924</v>
      </c>
      <c r="BK913">
        <v>10.97</v>
      </c>
      <c r="BP913">
        <v>-34.76</v>
      </c>
      <c r="BS913" s="3">
        <f t="shared" si="75"/>
        <v>0</v>
      </c>
      <c r="BU913">
        <v>-34.76</v>
      </c>
      <c r="CR913">
        <v>69.52</v>
      </c>
    </row>
    <row r="914" spans="1:96" ht="15" customHeight="1" x14ac:dyDescent="0.15">
      <c r="A914" t="s">
        <v>848</v>
      </c>
      <c r="B914" t="s">
        <v>574</v>
      </c>
      <c r="C914" t="s">
        <v>1819</v>
      </c>
      <c r="D914" s="1" t="str">
        <f>VLOOKUP(B914,VALIDAÇÃO!$B$2:$C$12,2,0)</f>
        <v>MARIE CURIE</v>
      </c>
      <c r="E914" t="s">
        <v>1820</v>
      </c>
      <c r="F914" s="1" t="s">
        <v>1830</v>
      </c>
      <c r="G914" s="1" t="str">
        <f>VLOOKUP(H914,VALIDAÇÃO!$F$2:$G$300,2,0)</f>
        <v>DIRETO</v>
      </c>
      <c r="H914" t="s">
        <v>196</v>
      </c>
      <c r="I914" t="s">
        <v>850</v>
      </c>
      <c r="J914">
        <v>45818</v>
      </c>
      <c r="L914">
        <v>1366.39</v>
      </c>
      <c r="M914" s="2" t="e">
        <f>W914+X914+Y914+Z914+AA914+AB914+AC914+AD914+AE914+AF914+AH914+AJ914+AK914+AL914+AM914+AN914+AO914+AP914+AR914+AT914+AV914++AX914+AY914+AZ914+BA914+BG914+BJ914+BO914+BP914+BQ914+BV914+BW914+BX914+BZ914+CB914+CC914+CD914+CE914+CF914+CH914+CI914+CL914+CN914+BT914+BC914+BE914+BN914+BU914+CQ914+#REF!+CR914+CG914</f>
        <v>#REF!</v>
      </c>
      <c r="N914" s="2">
        <f>(V914+BR914)</f>
        <v>1386</v>
      </c>
      <c r="O914" s="2" t="e">
        <f t="shared" si="72"/>
        <v>#REF!</v>
      </c>
      <c r="P914" s="2" t="e">
        <f>O914+BS914</f>
        <v>#REF!</v>
      </c>
      <c r="Q914" s="2" t="e">
        <f t="shared" si="73"/>
        <v>#REF!</v>
      </c>
      <c r="R914" s="2" t="e">
        <f t="shared" si="74"/>
        <v>#REF!</v>
      </c>
      <c r="S914">
        <v>2310</v>
      </c>
      <c r="V914">
        <v>2310</v>
      </c>
      <c r="AC914">
        <v>55.62</v>
      </c>
      <c r="AX914">
        <v>335.48</v>
      </c>
      <c r="BA914">
        <v>64.52</v>
      </c>
      <c r="BO914">
        <v>-69.3</v>
      </c>
      <c r="BP914">
        <v>-46.2</v>
      </c>
      <c r="BQ914">
        <v>-138.6</v>
      </c>
      <c r="BR914">
        <v>-924</v>
      </c>
      <c r="BS914" s="3">
        <f t="shared" si="75"/>
        <v>924</v>
      </c>
      <c r="CL914">
        <v>-221.13</v>
      </c>
      <c r="CN914">
        <v>0</v>
      </c>
      <c r="CP914">
        <v>216.8</v>
      </c>
    </row>
    <row r="915" spans="1:96" ht="15" customHeight="1" x14ac:dyDescent="0.15">
      <c r="A915" t="s">
        <v>851</v>
      </c>
      <c r="B915" t="s">
        <v>633</v>
      </c>
      <c r="C915" t="s">
        <v>1430</v>
      </c>
      <c r="D915" s="1" t="str">
        <f>VLOOKUP(B915,VALIDAÇÃO!$B$2:$C$12,2,0)</f>
        <v>ESSENZA</v>
      </c>
      <c r="E915" t="s">
        <v>167</v>
      </c>
      <c r="F915" s="1" t="str">
        <f>VLOOKUP(E915,'[1]MAIO 25'!$D$2:$E$876,2,0)</f>
        <v>Masculino</v>
      </c>
      <c r="G915" s="1" t="str">
        <f>VLOOKUP(H915,VALIDAÇÃO!$F$2:$G$300,2,0)</f>
        <v>DIRETO</v>
      </c>
      <c r="H915" t="s">
        <v>1518</v>
      </c>
      <c r="I915" t="s">
        <v>847</v>
      </c>
      <c r="J915">
        <v>45603</v>
      </c>
      <c r="L915">
        <v>963.55</v>
      </c>
      <c r="M915" s="2" t="e">
        <f>W915+X915+Y915+Z915+AA915+AB915+AC915+AD915+AE915+AF915+AH915+AJ915+AK915+AL915+AM915+AN915+AO915+AP915+AR915+AT915+AV915++AX915+AY915+AZ915+BA915+BG915+BJ915+BO915+BP915+BQ915+BV915+BW915+BX915+BZ915+CB915+CC915+CD915+CE915+CF915+CH915+CI915+CL915+CN915+BT915+BC915+BE915+BN915+BU915+CQ915+#REF!+CR915+CG915</f>
        <v>#REF!</v>
      </c>
      <c r="N915" s="2">
        <f>(V915+BR915)</f>
        <v>1042.8</v>
      </c>
      <c r="O915" s="2" t="e">
        <f t="shared" si="72"/>
        <v>#REF!</v>
      </c>
      <c r="P915" s="2" t="e">
        <f>O915+BS915</f>
        <v>#REF!</v>
      </c>
      <c r="Q915" s="2" t="e">
        <f t="shared" si="73"/>
        <v>#REF!</v>
      </c>
      <c r="R915" s="2" t="e">
        <f t="shared" si="74"/>
        <v>#REF!</v>
      </c>
      <c r="S915">
        <v>1738</v>
      </c>
      <c r="V915">
        <v>1738</v>
      </c>
      <c r="AK915">
        <v>1.03</v>
      </c>
      <c r="AR915">
        <v>6.52</v>
      </c>
      <c r="AS915">
        <v>123</v>
      </c>
      <c r="AV915">
        <v>5.37</v>
      </c>
      <c r="AW915">
        <v>0</v>
      </c>
      <c r="AX915">
        <v>183</v>
      </c>
      <c r="BA915">
        <v>35.19</v>
      </c>
      <c r="BC915">
        <v>-11.21</v>
      </c>
      <c r="BD915">
        <v>85.14</v>
      </c>
      <c r="BE915">
        <v>-57.93</v>
      </c>
      <c r="BF915">
        <v>1</v>
      </c>
      <c r="BG915">
        <v>138.02000000000001</v>
      </c>
      <c r="BH915">
        <v>524.14</v>
      </c>
      <c r="BI915">
        <v>924</v>
      </c>
      <c r="BJ915">
        <v>27.8</v>
      </c>
      <c r="BK915">
        <v>45.66</v>
      </c>
      <c r="BO915">
        <v>-52.14</v>
      </c>
      <c r="BP915">
        <v>-34.76</v>
      </c>
      <c r="BQ915">
        <v>-104.28</v>
      </c>
      <c r="BR915">
        <v>-695.2</v>
      </c>
      <c r="BS915" s="3">
        <f t="shared" si="75"/>
        <v>695.2</v>
      </c>
      <c r="CI915">
        <v>-57.93</v>
      </c>
      <c r="CJ915">
        <v>1</v>
      </c>
      <c r="CL915">
        <v>-157.93</v>
      </c>
      <c r="CN915">
        <v>0</v>
      </c>
      <c r="CP915">
        <v>160.62</v>
      </c>
    </row>
    <row r="916" spans="1:96" ht="15" customHeight="1" x14ac:dyDescent="0.15">
      <c r="A916" t="s">
        <v>845</v>
      </c>
      <c r="B916" t="s">
        <v>55</v>
      </c>
      <c r="C916" t="s">
        <v>1821</v>
      </c>
      <c r="D916" s="1" t="str">
        <f>VLOOKUP(B916,VALIDAÇÃO!$B$2:$C$12,2,0)</f>
        <v>UNIQUE</v>
      </c>
      <c r="E916" t="s">
        <v>1822</v>
      </c>
      <c r="F916" s="1" t="e">
        <f>VLOOKUP(E916,'[1]MAIO 25'!$D$2:$E$876,2,0)</f>
        <v>#N/A</v>
      </c>
      <c r="G916" s="1" t="str">
        <f>VLOOKUP(H916,VALIDAÇÃO!$F$2:$G$300,2,0)</f>
        <v>DIRETO</v>
      </c>
      <c r="H916" t="s">
        <v>1518</v>
      </c>
      <c r="I916" t="s">
        <v>847</v>
      </c>
      <c r="J916">
        <v>45810</v>
      </c>
      <c r="L916">
        <v>1128.51</v>
      </c>
      <c r="M916" s="2" t="e">
        <f>W916+X916+Y916+Z916+AA916+AB916+AC916+AD916+AE916+AF916+AH916+AJ916+AK916+AL916+AM916+AN916+AO916+AP916+AR916+AT916+AV916++AX916+AY916+AZ916+BA916+BG916+BJ916+BO916+BP916+BQ916+BV916+BW916+BX916+BZ916+CB916+CC916+CD916+CE916+CF916+CH916+CI916+CL916+CN916+BT916+BC916+BE916+BN916+BU916+CQ916+#REF!+CR916+CG916</f>
        <v>#REF!</v>
      </c>
      <c r="N916" s="2">
        <f>(V916+BR916)</f>
        <v>1042.8</v>
      </c>
      <c r="O916" s="2" t="e">
        <f t="shared" si="72"/>
        <v>#REF!</v>
      </c>
      <c r="P916" s="2" t="e">
        <f>O916+BS916</f>
        <v>#REF!</v>
      </c>
      <c r="Q916" s="2" t="e">
        <f t="shared" si="73"/>
        <v>#REF!</v>
      </c>
      <c r="R916" s="2" t="e">
        <f t="shared" si="74"/>
        <v>#REF!</v>
      </c>
      <c r="S916">
        <v>1738</v>
      </c>
      <c r="V916">
        <v>1738</v>
      </c>
      <c r="AK916">
        <v>0.7</v>
      </c>
      <c r="AP916">
        <v>216.93</v>
      </c>
      <c r="AQ916">
        <v>969.17</v>
      </c>
      <c r="AR916">
        <v>147.32</v>
      </c>
      <c r="AV916">
        <v>3.62</v>
      </c>
      <c r="AX916">
        <v>41.94</v>
      </c>
      <c r="BA916">
        <v>8.07</v>
      </c>
      <c r="BC916">
        <v>-36.229999999999997</v>
      </c>
      <c r="BD916">
        <v>275.17</v>
      </c>
      <c r="BE916">
        <v>-57.93</v>
      </c>
      <c r="BF916">
        <v>1</v>
      </c>
      <c r="BI916">
        <v>1261.5800000000002</v>
      </c>
      <c r="BJ916">
        <v>70.05</v>
      </c>
      <c r="BO916">
        <v>-52.14</v>
      </c>
      <c r="BP916">
        <v>-34.76</v>
      </c>
      <c r="BR916">
        <v>-695.2</v>
      </c>
      <c r="BS916" s="3">
        <f t="shared" si="75"/>
        <v>695.2</v>
      </c>
      <c r="CI916">
        <v>-57.93</v>
      </c>
      <c r="CJ916">
        <v>1</v>
      </c>
      <c r="CL916">
        <v>-163.93</v>
      </c>
      <c r="CN916">
        <v>0</v>
      </c>
      <c r="CP916">
        <v>165.96</v>
      </c>
    </row>
    <row r="917" spans="1:96" ht="15" customHeight="1" x14ac:dyDescent="0.15">
      <c r="A917" t="s">
        <v>845</v>
      </c>
      <c r="B917" t="s">
        <v>55</v>
      </c>
      <c r="C917" t="s">
        <v>1431</v>
      </c>
      <c r="D917" s="1" t="str">
        <f>VLOOKUP(B917,VALIDAÇÃO!$B$2:$C$12,2,0)</f>
        <v>UNIQUE</v>
      </c>
      <c r="E917" t="s">
        <v>166</v>
      </c>
      <c r="F917" s="1" t="str">
        <f>VLOOKUP(E917,'[1]MAIO 25'!$D$2:$E$876,2,0)</f>
        <v>Masculino</v>
      </c>
      <c r="G917" s="1" t="str">
        <f>VLOOKUP(H917,VALIDAÇÃO!$F$2:$G$300,2,0)</f>
        <v>DIRETO</v>
      </c>
      <c r="H917" t="s">
        <v>1518</v>
      </c>
      <c r="I917" t="s">
        <v>847</v>
      </c>
      <c r="J917">
        <v>45749</v>
      </c>
      <c r="L917">
        <v>1460.09</v>
      </c>
      <c r="M917" s="2" t="e">
        <f>W917+X917+Y917+Z917+AA917+AB917+AC917+AD917+AE917+AF917+AH917+AJ917+AK917+AL917+AM917+AN917+AO917+AP917+AR917+AT917+AV917++AX917+AY917+AZ917+BA917+BG917+BJ917+BO917+BP917+BQ917+BV917+BW917+BX917+BZ917+CB917+CC917+CD917+CE917+CF917+CH917+CI917+CL917+CN917+BT917+BC917+BE917+BN917+BU917+CQ917+#REF!+CR917+CG917</f>
        <v>#REF!</v>
      </c>
      <c r="N917" s="2">
        <f>(V917+BR917)</f>
        <v>1042.8</v>
      </c>
      <c r="O917" s="2" t="e">
        <f t="shared" si="72"/>
        <v>#REF!</v>
      </c>
      <c r="P917" s="2" t="e">
        <f>O917+BS917</f>
        <v>#REF!</v>
      </c>
      <c r="Q917" s="2" t="e">
        <f t="shared" si="73"/>
        <v>#REF!</v>
      </c>
      <c r="R917" s="2" t="e">
        <f t="shared" si="74"/>
        <v>#REF!</v>
      </c>
      <c r="S917">
        <v>1738</v>
      </c>
      <c r="V917">
        <v>1738</v>
      </c>
      <c r="AK917">
        <v>1.8</v>
      </c>
      <c r="AP917">
        <v>222.53</v>
      </c>
      <c r="AQ917">
        <v>994.17</v>
      </c>
      <c r="AR917">
        <v>184.03</v>
      </c>
      <c r="AV917">
        <v>9.3400000000000016</v>
      </c>
      <c r="AX917">
        <v>58.71</v>
      </c>
      <c r="BA917">
        <v>11.29</v>
      </c>
      <c r="BC917">
        <v>-11.87</v>
      </c>
      <c r="BD917">
        <v>90.17</v>
      </c>
      <c r="BG917">
        <v>311.3</v>
      </c>
      <c r="BH917">
        <v>1182.17</v>
      </c>
      <c r="BJ917">
        <v>138.05000000000001</v>
      </c>
      <c r="BO917">
        <v>-52.14</v>
      </c>
      <c r="BP917">
        <v>-34.76</v>
      </c>
      <c r="BQ917">
        <v>-104.28</v>
      </c>
      <c r="BR917">
        <v>-695.2</v>
      </c>
      <c r="BS917" s="3">
        <f t="shared" si="75"/>
        <v>695.2</v>
      </c>
      <c r="CC917">
        <v>-99.8</v>
      </c>
      <c r="CL917">
        <v>-216.91</v>
      </c>
      <c r="CN917">
        <v>0</v>
      </c>
      <c r="CP917">
        <v>213.05</v>
      </c>
    </row>
    <row r="918" spans="1:96" ht="15" customHeight="1" x14ac:dyDescent="0.15">
      <c r="A918" t="s">
        <v>848</v>
      </c>
      <c r="B918" t="s">
        <v>574</v>
      </c>
      <c r="C918" t="s">
        <v>1106</v>
      </c>
      <c r="D918" s="1" t="str">
        <f>VLOOKUP(B918,VALIDAÇÃO!$B$2:$C$12,2,0)</f>
        <v>MARIE CURIE</v>
      </c>
      <c r="E918" t="s">
        <v>711</v>
      </c>
      <c r="F918" s="1" t="s">
        <v>1830</v>
      </c>
      <c r="G918" s="1" t="str">
        <f>VLOOKUP(H918,VALIDAÇÃO!$F$2:$G$300,2,0)</f>
        <v>DIRETO</v>
      </c>
      <c r="H918" t="s">
        <v>1518</v>
      </c>
      <c r="I918" t="s">
        <v>850</v>
      </c>
      <c r="J918">
        <v>45265</v>
      </c>
      <c r="L918">
        <v>1435.93</v>
      </c>
      <c r="M918" s="2" t="e">
        <f>W918+X918+Y918+Z918+AA918+AB918+AC918+AD918+AE918+AF918+AH918+AJ918+AK918+AL918+AM918+AN918+AO918+AP918+AR918+AT918+AV918++AX918+AY918+AZ918+BA918+BG918+BJ918+BO918+BP918+BQ918+BV918+BW918+BX918+BZ918+CB918+CC918+CD918+CE918+CF918+CH918+CI918+CL918+CN918+BT918+BC918+BE918+BN918+BU918+CQ918+#REF!+CR918+CG918</f>
        <v>#REF!</v>
      </c>
      <c r="N918" s="2">
        <f>(V918+BR918)</f>
        <v>1042.8</v>
      </c>
      <c r="O918" s="2" t="e">
        <f t="shared" si="72"/>
        <v>#REF!</v>
      </c>
      <c r="P918" s="2" t="e">
        <f>O918+BS918</f>
        <v>#REF!</v>
      </c>
      <c r="Q918" s="2" t="e">
        <f t="shared" si="73"/>
        <v>#REF!</v>
      </c>
      <c r="R918" s="2" t="e">
        <f t="shared" si="74"/>
        <v>#REF!</v>
      </c>
      <c r="S918">
        <v>1738</v>
      </c>
      <c r="V918">
        <v>1738</v>
      </c>
      <c r="AK918">
        <v>2.5099999999999998</v>
      </c>
      <c r="AP918">
        <v>191.87</v>
      </c>
      <c r="AQ918">
        <v>857.19</v>
      </c>
      <c r="AR918">
        <v>356.12</v>
      </c>
      <c r="AV918">
        <v>13.07</v>
      </c>
      <c r="AX918">
        <v>100.65</v>
      </c>
      <c r="BA918">
        <v>19.36</v>
      </c>
      <c r="BI918">
        <v>924</v>
      </c>
      <c r="BJ918">
        <v>105.38</v>
      </c>
      <c r="BO918">
        <v>-52.14</v>
      </c>
      <c r="BP918">
        <v>-34.76</v>
      </c>
      <c r="BQ918">
        <v>-104.28</v>
      </c>
      <c r="BR918">
        <v>-695.2</v>
      </c>
      <c r="BS918" s="3">
        <f t="shared" si="75"/>
        <v>695.2</v>
      </c>
      <c r="CL918">
        <v>-204.65</v>
      </c>
      <c r="CN918">
        <v>0</v>
      </c>
      <c r="CP918">
        <v>202.15</v>
      </c>
    </row>
    <row r="919" spans="1:96" ht="15" customHeight="1" x14ac:dyDescent="0.15">
      <c r="A919" t="s">
        <v>871</v>
      </c>
      <c r="B919" t="s">
        <v>97</v>
      </c>
      <c r="C919" t="s">
        <v>1432</v>
      </c>
      <c r="D919" s="1" t="str">
        <f>VLOOKUP(B919,VALIDAÇÃO!$B$2:$C$12,2,0)</f>
        <v>ALAMEDA</v>
      </c>
      <c r="E919" t="s">
        <v>1823</v>
      </c>
      <c r="F919" s="1" t="e">
        <f>VLOOKUP(E919,'[1]MAIO 25'!$D$2:$E$876,2,0)</f>
        <v>#N/A</v>
      </c>
      <c r="G919" s="1" t="str">
        <f>VLOOKUP(H919,VALIDAÇÃO!$F$2:$G$300,2,0)</f>
        <v>DIRETO</v>
      </c>
      <c r="H919" t="s">
        <v>649</v>
      </c>
      <c r="I919" t="s">
        <v>867</v>
      </c>
      <c r="J919">
        <v>44641</v>
      </c>
      <c r="M919" s="2" t="e">
        <f>W919+X919+Y919+Z919+AA919+AB919+AC919+AD919+AE919+AF919+AH919+AJ919+AK919+AL919+AM919+AN919+AO919+AP919+AR919+AT919+AV919++AX919+AY919+AZ919+BA919+BG919+BJ919+BO919+BP919+BQ919+BV919+BW919+BX919+BZ919+CB919+CC919+CD919+CE919+CF919+CH919+CI919+CL919+CN919+BT919+BC919+BE919+BN919+BU919+CQ919+#REF!+CR919+CG919</f>
        <v>#REF!</v>
      </c>
      <c r="N919" s="2">
        <f>(V919+BR919)</f>
        <v>0</v>
      </c>
      <c r="O919" s="2" t="e">
        <f t="shared" si="72"/>
        <v>#REF!</v>
      </c>
      <c r="P919" s="2" t="e">
        <f>O919+BS919</f>
        <v>#REF!</v>
      </c>
      <c r="Q919" s="2" t="e">
        <f t="shared" si="73"/>
        <v>#REF!</v>
      </c>
      <c r="R919" s="2" t="e">
        <f t="shared" si="74"/>
        <v>#REF!</v>
      </c>
      <c r="S919">
        <v>2310</v>
      </c>
      <c r="AS919">
        <v>12.14</v>
      </c>
      <c r="AW919">
        <v>0</v>
      </c>
      <c r="BI919">
        <v>924</v>
      </c>
      <c r="BK919">
        <v>78.62</v>
      </c>
      <c r="BS919" s="3">
        <f t="shared" si="75"/>
        <v>0</v>
      </c>
    </row>
    <row r="920" spans="1:96" ht="15" customHeight="1" x14ac:dyDescent="0.15">
      <c r="A920" t="s">
        <v>872</v>
      </c>
      <c r="B920" t="s">
        <v>437</v>
      </c>
      <c r="C920" t="s">
        <v>1433</v>
      </c>
      <c r="D920" s="1" t="str">
        <f>VLOOKUP(B920,VALIDAÇÃO!$B$2:$C$12,2,0)</f>
        <v xml:space="preserve">BOSSA </v>
      </c>
      <c r="E920" t="s">
        <v>343</v>
      </c>
      <c r="F920" s="1" t="str">
        <f>VLOOKUP(E920,'[1]MAIO 25'!$D$2:$E$876,2,0)</f>
        <v>Feminino</v>
      </c>
      <c r="G920" s="1" t="str">
        <f>VLOOKUP(H920,VALIDAÇÃO!$F$2:$G$300,2,0)</f>
        <v>INDIRETO</v>
      </c>
      <c r="H920" t="s">
        <v>480</v>
      </c>
      <c r="I920" t="s">
        <v>847</v>
      </c>
      <c r="J920">
        <v>45628</v>
      </c>
      <c r="L920">
        <v>331.54</v>
      </c>
      <c r="M920" s="2" t="e">
        <f>W920+X920+Y920+Z920+AA920+AB920+AC920+AD920+AE920+AF920+AH920+AJ920+AK920+AL920+AM920+AN920+AO920+AP920+AR920+AT920+AV920++AX920+AY920+AZ920+BA920+BG920+BJ920+BO920+BP920+BQ920+BV920+BW920+BX920+BZ920+CB920+CC920+CD920+CE920+CF920+CH920+CI920+CL920+CN920+BT920+BC920+BE920+BN920+BU920+CQ920+#REF!+CR920+CG920</f>
        <v>#REF!</v>
      </c>
      <c r="N920" s="2">
        <f>(V920+BR920)</f>
        <v>427.79</v>
      </c>
      <c r="O920" s="2" t="e">
        <f t="shared" si="72"/>
        <v>#REF!</v>
      </c>
      <c r="P920" s="2" t="e">
        <f>O920+BS920</f>
        <v>#REF!</v>
      </c>
      <c r="Q920" s="2" t="e">
        <f t="shared" si="73"/>
        <v>#REF!</v>
      </c>
      <c r="R920" s="2" t="e">
        <f t="shared" si="74"/>
        <v>#REF!</v>
      </c>
      <c r="S920">
        <v>712.99</v>
      </c>
      <c r="V920">
        <v>712.99</v>
      </c>
      <c r="AS920">
        <v>14.14</v>
      </c>
      <c r="AW920">
        <v>0</v>
      </c>
      <c r="BI920">
        <v>695.2</v>
      </c>
      <c r="BK920">
        <v>0.96</v>
      </c>
      <c r="BQ920">
        <v>-42.78</v>
      </c>
      <c r="BR920">
        <v>-285.2</v>
      </c>
      <c r="BS920" s="3">
        <f t="shared" si="75"/>
        <v>285.2</v>
      </c>
      <c r="CL920">
        <v>-53.47</v>
      </c>
      <c r="CN920">
        <v>0</v>
      </c>
      <c r="CP920">
        <v>14.25</v>
      </c>
    </row>
    <row r="921" spans="1:96" ht="15" customHeight="1" x14ac:dyDescent="0.15">
      <c r="A921" t="s">
        <v>845</v>
      </c>
      <c r="B921" t="s">
        <v>55</v>
      </c>
      <c r="C921" t="s">
        <v>1873</v>
      </c>
      <c r="D921" s="1" t="str">
        <f>VLOOKUP(B921,VALIDAÇÃO!$B$2:$C$12,2,0)</f>
        <v>UNIQUE</v>
      </c>
      <c r="E921" t="s">
        <v>1955</v>
      </c>
      <c r="F921" s="1" t="e">
        <f>VLOOKUP(E921,'[1]MAIO 25'!$D$2:$E$876,2,0)</f>
        <v>#N/A</v>
      </c>
      <c r="G921" s="1" t="str">
        <f>VLOOKUP(H921,VALIDAÇÃO!$F$2:$G$300,2,0)</f>
        <v>DIRETO</v>
      </c>
      <c r="H921" t="s">
        <v>1518</v>
      </c>
      <c r="I921" t="s">
        <v>847</v>
      </c>
      <c r="J921">
        <v>45845</v>
      </c>
      <c r="L921">
        <v>1204.6400000000001</v>
      </c>
      <c r="M921" s="2" t="e">
        <f>W921+X921+Y921+Z921+AA921+AB921+AC921+AD921+AE921+AF921+AH921+AJ921+AK921+AL921+AM921+AN921+AO921+AP921+AR921+AT921+AV921++AX921+AY921+AZ921+BA921+BG921+BJ921+BO921+BP921+BQ921+BV921+BW921+BX921+BZ921+CB921+CC921+CD921+CE921+CF921+CH921+CI921+CL921+CN921+BT921+BC921+BE921+BN921+BU921+CQ921+#REF!+CR921+CG921</f>
        <v>#REF!</v>
      </c>
      <c r="N921" s="2">
        <f>(V921+BR921)</f>
        <v>1390.4</v>
      </c>
      <c r="O921" s="2" t="e">
        <f t="shared" si="72"/>
        <v>#REF!</v>
      </c>
      <c r="P921" s="2" t="e">
        <f>O921+BS921</f>
        <v>#REF!</v>
      </c>
      <c r="Q921" s="2" t="e">
        <f t="shared" si="73"/>
        <v>#REF!</v>
      </c>
      <c r="R921" s="2" t="e">
        <f t="shared" si="74"/>
        <v>#REF!</v>
      </c>
      <c r="S921">
        <v>1738</v>
      </c>
      <c r="V921">
        <v>1390.4</v>
      </c>
      <c r="AD921">
        <v>100</v>
      </c>
      <c r="AI921">
        <v>15.120000000000001</v>
      </c>
      <c r="AS921">
        <v>103.41249999999999</v>
      </c>
      <c r="BC921">
        <v>-5.42</v>
      </c>
      <c r="BD921">
        <v>41.17</v>
      </c>
      <c r="BK921">
        <v>17.029999999999998</v>
      </c>
      <c r="BM921">
        <v>342.22</v>
      </c>
      <c r="BO921">
        <v>-41.71</v>
      </c>
      <c r="BP921">
        <v>-34.76</v>
      </c>
      <c r="BS921" s="3">
        <f t="shared" si="75"/>
        <v>0</v>
      </c>
      <c r="CK921">
        <v>-102.66</v>
      </c>
      <c r="CL921">
        <v>-103.87</v>
      </c>
      <c r="CN921">
        <v>0</v>
      </c>
      <c r="CO921">
        <v>109.50999999999999</v>
      </c>
      <c r="CP921">
        <v>110.79</v>
      </c>
    </row>
    <row r="922" spans="1:96" ht="15" customHeight="1" x14ac:dyDescent="0.15">
      <c r="D922" s="1" t="e">
        <f>VLOOKUP(B922,VALIDAÇÃO!$B$2:$C$12,2,0)</f>
        <v>#N/A</v>
      </c>
      <c r="F922" s="1" t="s">
        <v>1830</v>
      </c>
      <c r="G922" s="1" t="e">
        <f>VLOOKUP(H922,VALIDAÇÃO!$F$2:$G$300,2,0)</f>
        <v>#N/A</v>
      </c>
      <c r="M922" s="2" t="e">
        <f>W922+X922+Y922+Z922+AA922+AB922+AC922+AD922+AE922+AF922+AH922+AJ922+AK922+AL922+AM922+AN922+AO922+AP922+AR922+AT922+AV922++AX922+AY922+AZ922+BA922+BG922+BJ922+BO922+BP922+BQ922+BV922+BW922+BX922+BZ922+CB922+CC922+CD922+CE922+CF922+CH922+CI922+CL922+CN922+BT922+BC922+BE922+BN922+BU922+CQ922+#REF!+CR922+CG922</f>
        <v>#REF!</v>
      </c>
      <c r="N922" s="2">
        <f>(V922+BR922)</f>
        <v>0</v>
      </c>
      <c r="O922" s="2" t="e">
        <f t="shared" si="72"/>
        <v>#REF!</v>
      </c>
      <c r="P922" s="2" t="e">
        <f>O922+BS922</f>
        <v>#REF!</v>
      </c>
      <c r="Q922" s="2" t="e">
        <f t="shared" si="73"/>
        <v>#REF!</v>
      </c>
      <c r="R922" s="2" t="e">
        <f t="shared" si="74"/>
        <v>#REF!</v>
      </c>
      <c r="AS922">
        <v>736.17</v>
      </c>
      <c r="BI922">
        <v>648.85</v>
      </c>
      <c r="BK922">
        <v>71.62</v>
      </c>
      <c r="BS922" s="3">
        <f t="shared" si="75"/>
        <v>0</v>
      </c>
    </row>
    <row r="923" spans="1:96" ht="15" customHeight="1" x14ac:dyDescent="0.15">
      <c r="D923" s="1" t="e">
        <f>VLOOKUP(B923,VALIDAÇÃO!$B$2:$C$12,2,0)</f>
        <v>#N/A</v>
      </c>
      <c r="F923" s="1" t="e">
        <f>VLOOKUP(E923,'[1]MAIO 25'!$D$2:$E$876,2,0)</f>
        <v>#N/A</v>
      </c>
      <c r="G923" s="1" t="e">
        <f>VLOOKUP(H923,VALIDAÇÃO!$F$2:$G$300,2,0)</f>
        <v>#N/A</v>
      </c>
      <c r="M923" s="2" t="e">
        <f>W923+X923+Y923+Z923+AA923+AB923+AC923+AD923+AE923+AF923+AH923+AJ923+AK923+AL923+AM923+AN923+AO923+AP923+AR923+AT923+AV923++AX923+AY923+AZ923+BA923+BG923+BJ923+BO923+BP923+BQ923+BV923+BW923+BX923+BZ923+CB923+CC923+CD923+CE923+CF923+CH923+CI923+CL923+CN923+BT923+BC923+BE923+BN923+BU923+CQ923+#REF!+CR923+CG923</f>
        <v>#REF!</v>
      </c>
      <c r="N923" s="2">
        <f>(V923+BR923)</f>
        <v>0</v>
      </c>
      <c r="O923" s="2" t="e">
        <f t="shared" si="72"/>
        <v>#REF!</v>
      </c>
      <c r="P923" s="2" t="e">
        <f>O923+BS923</f>
        <v>#REF!</v>
      </c>
      <c r="Q923" s="2" t="e">
        <f t="shared" si="73"/>
        <v>#REF!</v>
      </c>
      <c r="R923" s="2" t="e">
        <f t="shared" si="74"/>
        <v>#REF!</v>
      </c>
      <c r="AS923">
        <v>1619.17</v>
      </c>
      <c r="AW923">
        <v>0</v>
      </c>
      <c r="BI923">
        <v>695.2</v>
      </c>
      <c r="BK923">
        <v>152</v>
      </c>
      <c r="BS923" s="3">
        <f t="shared" si="75"/>
        <v>0</v>
      </c>
    </row>
    <row r="924" spans="1:96" ht="15" customHeight="1" x14ac:dyDescent="0.15">
      <c r="D924" s="1" t="e">
        <f>VLOOKUP(B924,VALIDAÇÃO!$B$2:$C$12,2,0)</f>
        <v>#N/A</v>
      </c>
      <c r="F924" s="1" t="e">
        <f>VLOOKUP(E924,'[1]MAIO 25'!$D$2:$E$876,2,0)</f>
        <v>#N/A</v>
      </c>
      <c r="G924" s="1" t="e">
        <f>VLOOKUP(H924,VALIDAÇÃO!$F$2:$G$300,2,0)</f>
        <v>#N/A</v>
      </c>
      <c r="M924" s="2" t="e">
        <f>W924+X924+Y924+Z924+AA924+AB924+AC924+AD924+AE924+AF924+AH924+AJ924+AK924+AL924+AM924+AN924+AO924+AP924+AR924+AT924+AV924++AX924+AY924+AZ924+BA924+BG924+BJ924+BO924+BP924+BQ924+BV924+BW924+BX924+BZ924+CB924+CC924+CD924+CE924+CF924+CH924+CI924+CL924+CN924+BT924+BC924+BE924+BN924+BU924+CQ924+#REF!+CR924+CG924</f>
        <v>#REF!</v>
      </c>
      <c r="N924" s="2">
        <f>(V924+BR924)</f>
        <v>0</v>
      </c>
      <c r="O924" s="2" t="e">
        <f t="shared" si="72"/>
        <v>#REF!</v>
      </c>
      <c r="P924" s="2" t="e">
        <f>O924+BS924</f>
        <v>#REF!</v>
      </c>
      <c r="Q924" s="2" t="e">
        <f t="shared" si="73"/>
        <v>#REF!</v>
      </c>
      <c r="R924" s="2" t="e">
        <f t="shared" si="74"/>
        <v>#REF!</v>
      </c>
      <c r="AS924">
        <v>855.19</v>
      </c>
      <c r="AW924">
        <v>0</v>
      </c>
      <c r="BI924">
        <v>695.2</v>
      </c>
      <c r="BK924">
        <v>121.06</v>
      </c>
      <c r="BS924" s="3">
        <f t="shared" si="75"/>
        <v>0</v>
      </c>
    </row>
    <row r="925" spans="1:96" ht="15" customHeight="1" x14ac:dyDescent="0.15">
      <c r="D925" s="1" t="e">
        <f>VLOOKUP(B925,VALIDAÇÃO!$B$2:$C$12,2,0)</f>
        <v>#N/A</v>
      </c>
      <c r="F925" s="1" t="s">
        <v>1830</v>
      </c>
      <c r="G925" s="1" t="e">
        <f>VLOOKUP(H925,VALIDAÇÃO!$F$2:$G$300,2,0)</f>
        <v>#N/A</v>
      </c>
      <c r="M925" s="2" t="e">
        <f>W925+X925+Y925+Z925+AA925+AB925+AC925+AD925+AE925+AF925+AH925+AJ925+AK925+AL925+AM925+AN925+AO925+AP925+AR925+AT925+AV925++AX925+AY925+AZ925+BA925+BG925+BJ925+BO925+BP925+BQ925+BV925+BW925+BX925+BZ925+CB925+CC925+CD925+CE925+CF925+CH925+CI925+CL925+CN925+BT925+BC925+BE925+BN925+BU925+CQ925+#REF!+CR925+CG925</f>
        <v>#REF!</v>
      </c>
      <c r="N925" s="2">
        <f>(V925+BR925)</f>
        <v>0</v>
      </c>
      <c r="O925" s="2" t="e">
        <f t="shared" si="72"/>
        <v>#REF!</v>
      </c>
      <c r="P925" s="2" t="e">
        <f>O925+BS925</f>
        <v>#REF!</v>
      </c>
      <c r="Q925" s="2" t="e">
        <f t="shared" si="73"/>
        <v>#REF!</v>
      </c>
      <c r="R925" s="2" t="e">
        <f t="shared" si="74"/>
        <v>#REF!</v>
      </c>
      <c r="BS925" s="3">
        <f t="shared" si="75"/>
        <v>0</v>
      </c>
    </row>
    <row r="926" spans="1:96" ht="15" customHeight="1" x14ac:dyDescent="0.15">
      <c r="D926" s="1" t="e">
        <f>VLOOKUP(B926,VALIDAÇÃO!$B$2:$C$12,2,0)</f>
        <v>#N/A</v>
      </c>
      <c r="F926" s="1" t="e">
        <f>VLOOKUP(E926,'[1]MAIO 25'!$D$2:$E$876,2,0)</f>
        <v>#N/A</v>
      </c>
      <c r="G926" s="1" t="e">
        <f>VLOOKUP(H926,VALIDAÇÃO!$F$2:$G$300,2,0)</f>
        <v>#N/A</v>
      </c>
      <c r="M926" s="2" t="e">
        <f>W926+X926+Y926+Z926+AA926+AB926+AC926+AD926+AE926+AF926+AH926+AJ926+AK926+AL926+AM926+AN926+AO926+AP926+AR926+AT926+AV926++AX926+AY926+AZ926+BA926+BG926+BJ926+BO926+BP926+BQ926+BV926+BW926+BX926+BZ926+CB926+CC926+CD926+CE926+CF926+CH926+CI926+CL926+CN926+BT926+BC926+BE926+BN926+BU926+CQ926+#REF!+CR926+CG926</f>
        <v>#REF!</v>
      </c>
      <c r="N926" s="2">
        <f>(V926+BR926)</f>
        <v>0</v>
      </c>
      <c r="O926" s="2" t="e">
        <f t="shared" si="72"/>
        <v>#REF!</v>
      </c>
      <c r="P926" s="2" t="e">
        <f>O926+BS926</f>
        <v>#REF!</v>
      </c>
      <c r="Q926" s="2" t="e">
        <f t="shared" si="73"/>
        <v>#REF!</v>
      </c>
      <c r="R926" s="2" t="e">
        <f t="shared" si="74"/>
        <v>#REF!</v>
      </c>
      <c r="BI926">
        <v>285.2</v>
      </c>
      <c r="BS926" s="3">
        <f t="shared" si="75"/>
        <v>0</v>
      </c>
    </row>
    <row r="927" spans="1:96" ht="15" customHeight="1" x14ac:dyDescent="0.15">
      <c r="D927" s="1" t="e">
        <f>VLOOKUP(B927,VALIDAÇÃO!$B$2:$C$12,2,0)</f>
        <v>#N/A</v>
      </c>
      <c r="F927" s="1" t="s">
        <v>1831</v>
      </c>
      <c r="G927" s="1" t="e">
        <f>VLOOKUP(H927,VALIDAÇÃO!$F$2:$G$300,2,0)</f>
        <v>#N/A</v>
      </c>
      <c r="M927" s="2" t="e">
        <f>W927+X927+Y927+Z927+AA927+AB927+AC927+AD927+AE927+AF927+AH927+AJ927+AK927+AL927+AM927+AN927+AO927+AP927+AR927+AT927+AV927++AX927+AY927+AZ927+BA927+BG927+BJ927+BO927+BP927+BQ927+BV927+BW927+BX927+BZ927+CB927+CC927+CD927+CE927+CF927+CH927+CI927+CL927+CN927+BT927+BC927+BE927+BN927+BU927+CQ927+#REF!+CR927+CG927</f>
        <v>#REF!</v>
      </c>
      <c r="N927" s="2">
        <f>(V927+BR927)</f>
        <v>0</v>
      </c>
      <c r="O927" s="2" t="e">
        <f t="shared" si="72"/>
        <v>#REF!</v>
      </c>
      <c r="P927" s="2" t="e">
        <f>O927+BS927</f>
        <v>#REF!</v>
      </c>
      <c r="Q927" s="2" t="e">
        <f t="shared" si="73"/>
        <v>#REF!</v>
      </c>
      <c r="R927" s="2" t="e">
        <f t="shared" si="74"/>
        <v>#REF!</v>
      </c>
      <c r="BS927" s="3">
        <f t="shared" si="75"/>
        <v>0</v>
      </c>
    </row>
    <row r="928" spans="1:96" ht="15" customHeight="1" x14ac:dyDescent="0.15">
      <c r="D928" s="1" t="e">
        <f>VLOOKUP(B928,VALIDAÇÃO!$B$2:$C$12,2,0)</f>
        <v>#N/A</v>
      </c>
      <c r="F928" s="1" t="s">
        <v>1830</v>
      </c>
      <c r="G928" s="1" t="e">
        <f>VLOOKUP(H928,VALIDAÇÃO!$F$2:$G$300,2,0)</f>
        <v>#N/A</v>
      </c>
      <c r="M928" s="2" t="e">
        <f>W928+X928+Y928+Z928+AA928+AB928+AC928+AD928+AE928+AF928+AH928+AJ928+AK928+AL928+AM928+AN928+AO928+AP928+AR928+AT928+AV928++AX928+AY928+AZ928+BA928+BG928+BJ928+BO928+BP928+BQ928+BV928+BW928+BX928+BZ928+CB928+CC928+CD928+CE928+CF928+CH928+CI928+CL928+CN928+BT928+BC928+BE928+BN928+BU928+CQ928+#REF!+CR928+CG928</f>
        <v>#REF!</v>
      </c>
      <c r="N928" s="2">
        <f>(V928+BR928)</f>
        <v>0</v>
      </c>
      <c r="O928" s="2" t="e">
        <f t="shared" si="72"/>
        <v>#REF!</v>
      </c>
      <c r="P928" s="2" t="e">
        <f>O928+BS928</f>
        <v>#REF!</v>
      </c>
      <c r="Q928" s="2" t="e">
        <f t="shared" si="73"/>
        <v>#REF!</v>
      </c>
      <c r="R928" s="2" t="e">
        <f t="shared" si="74"/>
        <v>#REF!</v>
      </c>
      <c r="BS928" s="3">
        <f t="shared" si="75"/>
        <v>0</v>
      </c>
    </row>
    <row r="929" spans="4:71" ht="15" customHeight="1" x14ac:dyDescent="0.15">
      <c r="D929" s="1" t="e">
        <f>VLOOKUP(B929,VALIDAÇÃO!$B$2:$C$12,2,0)</f>
        <v>#N/A</v>
      </c>
      <c r="F929" s="1" t="s">
        <v>1830</v>
      </c>
      <c r="G929" s="1" t="e">
        <f>VLOOKUP(H929,VALIDAÇÃO!$F$2:$G$300,2,0)</f>
        <v>#N/A</v>
      </c>
      <c r="M929" s="2" t="e">
        <f>W929+X929+Y929+Z929+AA929+AB929+AC929+AD929+AE929+AF929+AH929+AJ929+AK929+AL929+AM929+AN929+AO929+AP929+AR929+AT929+AV929++AX929+AY929+AZ929+BA929+BG929+BJ929+BO929+BP929+BQ929+BV929+BW929+BX929+BZ929+CB929+CC929+CD929+CE929+CF929+CH929+CI929+CL929+CN929+BT929+BC929+BE929+BN929+BU929+CQ929+#REF!+CR929+CG929</f>
        <v>#REF!</v>
      </c>
      <c r="N929" s="2">
        <f>(V929+BR929)</f>
        <v>0</v>
      </c>
      <c r="O929" s="2" t="e">
        <f t="shared" si="72"/>
        <v>#REF!</v>
      </c>
      <c r="P929" s="2" t="e">
        <f>O929+BS929</f>
        <v>#REF!</v>
      </c>
      <c r="Q929" s="2" t="e">
        <f t="shared" si="73"/>
        <v>#REF!</v>
      </c>
      <c r="R929" s="2" t="e">
        <f t="shared" si="74"/>
        <v>#REF!</v>
      </c>
      <c r="BS929" s="3">
        <f t="shared" si="75"/>
        <v>0</v>
      </c>
    </row>
    <row r="930" spans="4:71" ht="15" customHeight="1" x14ac:dyDescent="0.15">
      <c r="D930" s="1" t="e">
        <f>VLOOKUP(B930,VALIDAÇÃO!$B$2:$C$12,2,0)</f>
        <v>#N/A</v>
      </c>
      <c r="F930" s="1" t="s">
        <v>1830</v>
      </c>
      <c r="G930" s="1" t="e">
        <f>VLOOKUP(H930,VALIDAÇÃO!$F$2:$G$300,2,0)</f>
        <v>#N/A</v>
      </c>
      <c r="M930" s="2" t="e">
        <f>W930+X930+Y930+Z930+AA930+AB930+AC930+AD930+AE930+AF930+AH930+AJ930+AK930+AL930+AM930+AN930+AO930+AP930+AR930+AT930+AV930++AX930+AY930+AZ930+BA930+BG930+BJ930+BO930+BP930+BQ930+BV930+BW930+BX930+BZ930+CB930+CC930+CD930+CE930+CF930+CH930+CI930+CL930+CN930+BT930+BC930+BE930+BN930+BU930+CQ930+#REF!+CR930+CG930</f>
        <v>#REF!</v>
      </c>
      <c r="N930" s="2">
        <f>(V930+BR930)</f>
        <v>0</v>
      </c>
      <c r="O930" s="2" t="e">
        <f t="shared" si="72"/>
        <v>#REF!</v>
      </c>
      <c r="P930" s="2" t="e">
        <f>O930+BS930</f>
        <v>#REF!</v>
      </c>
      <c r="Q930" s="2" t="e">
        <f t="shared" si="73"/>
        <v>#REF!</v>
      </c>
      <c r="R930" s="2" t="e">
        <f t="shared" si="74"/>
        <v>#REF!</v>
      </c>
      <c r="BS930" s="3">
        <f t="shared" si="75"/>
        <v>0</v>
      </c>
    </row>
    <row r="931" spans="4:71" ht="15" customHeight="1" x14ac:dyDescent="0.15">
      <c r="D931" s="1" t="e">
        <f>VLOOKUP(B931,VALIDAÇÃO!$B$2:$C$12,2,0)</f>
        <v>#N/A</v>
      </c>
      <c r="F931" s="1" t="s">
        <v>1830</v>
      </c>
      <c r="G931" s="1" t="s">
        <v>818</v>
      </c>
      <c r="M931" s="2" t="e">
        <f>W931+X931+Y931+Z931+AA931+AB931+AC931+AD931+AE931+AF931+AH931+AJ931+AK931+AL931+AM931+AN931+AO931+AP931+AR931+AT931+AV931++AX931+AY931+AZ931+BA931+BG931+BJ931+BO931+BP931+BQ931+BV931+BW931+BX931+BZ931+CB931+CC931+CD931+CE931+CF931+CH931+CI931+CL931+CN931+BT931+BC931+BE931+BN931+BU931+CQ931+#REF!+CR931+CG931</f>
        <v>#REF!</v>
      </c>
      <c r="N931" s="2">
        <f>(V931+BR931)</f>
        <v>0</v>
      </c>
      <c r="O931" s="2" t="e">
        <f t="shared" si="72"/>
        <v>#REF!</v>
      </c>
      <c r="P931" s="2" t="e">
        <f>O931+BS931</f>
        <v>#REF!</v>
      </c>
      <c r="Q931" s="2" t="e">
        <f t="shared" si="73"/>
        <v>#REF!</v>
      </c>
      <c r="R931" s="2" t="e">
        <f t="shared" si="74"/>
        <v>#REF!</v>
      </c>
      <c r="BS931" s="3">
        <f t="shared" si="75"/>
        <v>0</v>
      </c>
    </row>
    <row r="932" spans="4:71" ht="15" customHeight="1" x14ac:dyDescent="0.15">
      <c r="D932" s="1" t="e">
        <f>VLOOKUP(B932,VALIDAÇÃO!$B$2:$C$12,2,0)</f>
        <v>#N/A</v>
      </c>
      <c r="F932" s="1" t="s">
        <v>1830</v>
      </c>
      <c r="G932" s="1" t="e">
        <f>VLOOKUP(H932,VALIDAÇÃO!$F$2:$G$300,2,0)</f>
        <v>#N/A</v>
      </c>
      <c r="M932" s="2" t="e">
        <f>W932+X932+Y932+Z932+AA932+AB932+AC932+AD932+AE932+AF932+AH932+AJ932+AK932+AL932+AM932+AN932+AO932+AP932+AR932+AT932+AV932++AX932+AY932+AZ932+BA932+BG932+BJ932+BO932+BP932+BQ932+BV932+BW932+BX932+BZ932+CB932+CC932+CD932+CE932+CF932+CH932+CI932+CL932+CN932+BT932+BC932+BE932+BN932+BU932+CQ932+#REF!+CR932+CG932</f>
        <v>#REF!</v>
      </c>
      <c r="N932" s="2">
        <f>(V932+BR932)</f>
        <v>0</v>
      </c>
      <c r="O932" s="2" t="e">
        <f t="shared" si="72"/>
        <v>#REF!</v>
      </c>
      <c r="P932" s="2" t="e">
        <f>O932+BS932</f>
        <v>#REF!</v>
      </c>
      <c r="Q932" s="2" t="e">
        <f t="shared" si="73"/>
        <v>#REF!</v>
      </c>
      <c r="R932" s="2" t="e">
        <f t="shared" si="74"/>
        <v>#REF!</v>
      </c>
      <c r="BS932" s="3">
        <f t="shared" si="75"/>
        <v>0</v>
      </c>
    </row>
    <row r="933" spans="4:71" ht="15" customHeight="1" x14ac:dyDescent="0.15">
      <c r="D933" s="1" t="e">
        <f>VLOOKUP(B933,VALIDAÇÃO!$B$2:$C$12,2,0)</f>
        <v>#N/A</v>
      </c>
      <c r="F933" s="1" t="s">
        <v>1831</v>
      </c>
      <c r="G933" s="1" t="s">
        <v>818</v>
      </c>
      <c r="M933" s="2" t="e">
        <f>W933+X933+Y933+Z933+AA933+AB933+AC933+AD933+AE933+AF933+AH933+AJ933+AK933+AL933+AM933+AN933+AO933+AP933+AR933+AT933+AV933++AX933+AY933+AZ933+BA933+BG933+BJ933+BO933+BP933+BQ933+BV933+BW933+BX933+BZ933+CB933+CC933+CD933+CE933+CF933+CH933+CI933+CL933+CN933+BT933+BC933+BE933+BN933+BU933+CQ933+#REF!+CR933+CG933</f>
        <v>#REF!</v>
      </c>
      <c r="N933" s="2">
        <f>(V933+BR933)</f>
        <v>0</v>
      </c>
      <c r="O933" s="2" t="e">
        <f t="shared" si="72"/>
        <v>#REF!</v>
      </c>
      <c r="P933" s="2" t="e">
        <f>O933+BS933</f>
        <v>#REF!</v>
      </c>
      <c r="Q933" s="2" t="e">
        <f t="shared" si="73"/>
        <v>#REF!</v>
      </c>
      <c r="R933" s="2" t="e">
        <f t="shared" si="74"/>
        <v>#REF!</v>
      </c>
      <c r="BS933" s="3">
        <f t="shared" si="75"/>
        <v>0</v>
      </c>
    </row>
    <row r="934" spans="4:71" ht="15" customHeight="1" x14ac:dyDescent="0.15">
      <c r="D934" s="1" t="e">
        <f>VLOOKUP(B934,VALIDAÇÃO!$B$2:$C$12,2,0)</f>
        <v>#N/A</v>
      </c>
      <c r="F934" s="1" t="s">
        <v>1831</v>
      </c>
      <c r="G934" s="1" t="e">
        <f>VLOOKUP(H934,VALIDAÇÃO!$F$2:$G$300,2,0)</f>
        <v>#N/A</v>
      </c>
      <c r="M934" s="2" t="e">
        <f>W934+X934+Y934+Z934+AA934+AB934+AC934+AD934+AE934+AF934+AH934+AJ934+AK934+AL934+AM934+AN934+AO934+AP934+AR934+AT934+AV934++AX934+AY934+AZ934+BA934+BG934+BJ934+BO934+BP934+BQ934+BV934+BW934+BX934+BZ934+CB934+CC934+CD934+CE934+CF934+CH934+CI934+CL934+CN934+BT934+BC934+BE934+BN934+BU934+CQ934+#REF!+CR934+CG934</f>
        <v>#REF!</v>
      </c>
      <c r="N934" s="2">
        <f>(V934+BR934)</f>
        <v>0</v>
      </c>
      <c r="O934" s="2" t="e">
        <f t="shared" ref="O934:O946" si="76">N934+R934</f>
        <v>#REF!</v>
      </c>
      <c r="P934" s="2" t="e">
        <f>O934+BS934</f>
        <v>#REF!</v>
      </c>
      <c r="Q934" s="2" t="e">
        <f t="shared" ref="Q934:Q946" si="77">L934-(O934+M934)</f>
        <v>#REF!</v>
      </c>
      <c r="R934" s="2" t="e">
        <f t="shared" ref="R934:R946" si="78">L934-(M934+N934)</f>
        <v>#REF!</v>
      </c>
      <c r="BS934" s="3">
        <f t="shared" si="75"/>
        <v>0</v>
      </c>
    </row>
    <row r="935" spans="4:71" ht="15" customHeight="1" x14ac:dyDescent="0.15">
      <c r="D935" s="1" t="e">
        <f>VLOOKUP(B935,VALIDAÇÃO!$B$2:$C$12,2,0)</f>
        <v>#N/A</v>
      </c>
      <c r="F935" s="1" t="s">
        <v>1830</v>
      </c>
      <c r="G935" s="1" t="s">
        <v>818</v>
      </c>
      <c r="M935" s="2" t="e">
        <f>W935+X935+Y935+Z935+AA935+AB935+AC935+AD935+AE935+AF935+AH935+AJ935+AK935+AL935+AM935+AN935+AO935+AP935+AR935+AT935+AV935++AX935+AY935+AZ935+BA935+BG935+BJ935+BO935+BP935+BQ935+BV935+BW935+BX935+BZ935+CB935+CC935+CD935+CE935+CF935+CH935+CI935+CL935+CN935+BT935+BC935+BE935+BN935+BU935+CQ935+#REF!+CR935+CG935</f>
        <v>#REF!</v>
      </c>
      <c r="N935" s="2">
        <f>(V935+BR935)</f>
        <v>0</v>
      </c>
      <c r="O935" s="2" t="e">
        <f t="shared" si="76"/>
        <v>#REF!</v>
      </c>
      <c r="P935" s="2" t="e">
        <f>O935+BS935</f>
        <v>#REF!</v>
      </c>
      <c r="Q935" s="2" t="e">
        <f t="shared" si="77"/>
        <v>#REF!</v>
      </c>
      <c r="R935" s="2" t="e">
        <f t="shared" si="78"/>
        <v>#REF!</v>
      </c>
      <c r="BS935" s="3">
        <f t="shared" si="75"/>
        <v>0</v>
      </c>
    </row>
    <row r="936" spans="4:71" ht="15" customHeight="1" x14ac:dyDescent="0.15">
      <c r="D936" s="1" t="e">
        <f>VLOOKUP(B936,VALIDAÇÃO!$B$2:$C$12,2,0)</f>
        <v>#N/A</v>
      </c>
      <c r="F936" s="1" t="s">
        <v>1831</v>
      </c>
      <c r="G936" s="1" t="e">
        <f>VLOOKUP(H936,VALIDAÇÃO!$F$2:$G$300,2,0)</f>
        <v>#N/A</v>
      </c>
      <c r="M936" s="2" t="e">
        <f>W936+X936+Y936+Z936+AA936+AB936+AC936+AD936+AE936+AF936+AH936+AJ936+AK936+AL936+AM936+AN936+AO936+AP936+AR936+AT936+AV936++AX936+AY936+AZ936+BA936+BG936+BJ936+BO936+BP936+BQ936+BV936+BW936+BX936+BZ936+CB936+CC936+CD936+CE936+CF936+CH936+CI936+CL936+CN936+BT936+BC936+BE936+BN936+BU936+CQ936+#REF!+CR936+CG936</f>
        <v>#REF!</v>
      </c>
      <c r="N936" s="2">
        <f>(V936+BR936)</f>
        <v>0</v>
      </c>
      <c r="O936" s="2" t="e">
        <f t="shared" si="76"/>
        <v>#REF!</v>
      </c>
      <c r="P936" s="2" t="e">
        <f>O936+BS936</f>
        <v>#REF!</v>
      </c>
      <c r="Q936" s="2" t="e">
        <f t="shared" si="77"/>
        <v>#REF!</v>
      </c>
      <c r="R936" s="2" t="e">
        <f t="shared" si="78"/>
        <v>#REF!</v>
      </c>
      <c r="BS936" s="3">
        <f t="shared" si="75"/>
        <v>0</v>
      </c>
    </row>
    <row r="937" spans="4:71" ht="15" customHeight="1" x14ac:dyDescent="0.15">
      <c r="D937" s="1" t="e">
        <f>VLOOKUP(B937,VALIDAÇÃO!$B$2:$C$12,2,0)</f>
        <v>#N/A</v>
      </c>
      <c r="F937" s="1" t="s">
        <v>1830</v>
      </c>
      <c r="G937" s="1" t="s">
        <v>818</v>
      </c>
      <c r="M937" s="2" t="e">
        <f>W937+X937+Y937+Z937+AA937+AB937+AC937+AD937+AE937+AF937+AH937+AJ937+AK937+AL937+AM937+AN937+AO937+AP937+AR937+AT937+AV937++AX937+AY937+AZ937+BA937+BG937+BJ937+BO937+BP937+BQ937+BV937+BW937+BX937+BZ937+CB937+CC937+CD937+CE937+CF937+CH937+CI937+CL937+CN937+BT937+BC937+BE937+BN937+BU937+CQ937+#REF!+CR937+CG937</f>
        <v>#REF!</v>
      </c>
      <c r="N937" s="2">
        <f>(V937+BR937)</f>
        <v>0</v>
      </c>
      <c r="O937" s="2" t="e">
        <f t="shared" si="76"/>
        <v>#REF!</v>
      </c>
      <c r="P937" s="2" t="e">
        <f>O937+BS937</f>
        <v>#REF!</v>
      </c>
      <c r="Q937" s="2" t="e">
        <f t="shared" si="77"/>
        <v>#REF!</v>
      </c>
      <c r="R937" s="2" t="e">
        <f t="shared" si="78"/>
        <v>#REF!</v>
      </c>
      <c r="BS937" s="3">
        <f t="shared" si="75"/>
        <v>0</v>
      </c>
    </row>
    <row r="938" spans="4:71" ht="15" customHeight="1" x14ac:dyDescent="0.15">
      <c r="D938" s="1" t="e">
        <f>VLOOKUP(B938,VALIDAÇÃO!$B$2:$C$12,2,0)</f>
        <v>#N/A</v>
      </c>
      <c r="F938" s="1" t="s">
        <v>1830</v>
      </c>
      <c r="G938" s="1" t="e">
        <f>VLOOKUP(H938,VALIDAÇÃO!$F$2:$G$300,2,0)</f>
        <v>#N/A</v>
      </c>
      <c r="M938" s="2" t="e">
        <f>W938+X938+Y938+Z938+AA938+AB938+AC938+AD938+AE938+AF938+AH938+AJ938+AK938+AL938+AM938+AN938+AO938+AP938+AR938+AT938+AV938++AX938+AY938+AZ938+BA938+BG938+BJ938+BO938+BP938+BQ938+BV938+BW938+BX938+BZ938+CB938+CC938+CD938+CE938+CF938+CH938+CI938+CL938+CN938+BT938+BC938+BE938+BN938+BU938+CQ938+#REF!+CR938+CG938</f>
        <v>#REF!</v>
      </c>
      <c r="N938" s="2">
        <f>(V938+BR938)</f>
        <v>0</v>
      </c>
      <c r="O938" s="2" t="e">
        <f t="shared" si="76"/>
        <v>#REF!</v>
      </c>
      <c r="P938" s="2" t="e">
        <f>O938+BS938</f>
        <v>#REF!</v>
      </c>
      <c r="Q938" s="2" t="e">
        <f t="shared" si="77"/>
        <v>#REF!</v>
      </c>
      <c r="R938" s="2" t="e">
        <f t="shared" si="78"/>
        <v>#REF!</v>
      </c>
      <c r="BS938" s="3">
        <f t="shared" si="75"/>
        <v>0</v>
      </c>
    </row>
    <row r="939" spans="4:71" ht="15" customHeight="1" x14ac:dyDescent="0.15">
      <c r="D939" s="1" t="e">
        <f>VLOOKUP(B939,VALIDAÇÃO!$B$2:$C$12,2,0)</f>
        <v>#N/A</v>
      </c>
      <c r="F939" s="1" t="s">
        <v>1831</v>
      </c>
      <c r="G939" s="1" t="e">
        <f>VLOOKUP(H939,VALIDAÇÃO!$F$2:$G$300,2,0)</f>
        <v>#N/A</v>
      </c>
      <c r="M939" s="2" t="e">
        <f>W939+X939+Y939+Z939+AA939+AB939+AC939+AD939+AE939+AF939+AH939+AJ939+AK939+AL939+AM939+AN939+AO939+AP939+AR939+AT939+AV939++AX939+AY939+AZ939+BA939+BG939+BJ939+BO939+BP939+BQ939+BV939+BW939+BX939+BZ939+CB939+CC939+CD939+CE939+CF939+CH939+CI939+CL939+CN939+BT939+BC939+BE939+BN939+BU939+CQ939+#REF!+CR939+CG939</f>
        <v>#REF!</v>
      </c>
      <c r="N939" s="2">
        <f>(V939+BR939)</f>
        <v>0</v>
      </c>
      <c r="O939" s="2" t="e">
        <f t="shared" si="76"/>
        <v>#REF!</v>
      </c>
      <c r="P939" s="2" t="e">
        <f>O939+BS939</f>
        <v>#REF!</v>
      </c>
      <c r="Q939" s="2" t="e">
        <f t="shared" si="77"/>
        <v>#REF!</v>
      </c>
      <c r="R939" s="2" t="e">
        <f t="shared" si="78"/>
        <v>#REF!</v>
      </c>
      <c r="BS939" s="3">
        <f t="shared" si="75"/>
        <v>0</v>
      </c>
    </row>
    <row r="940" spans="4:71" ht="15" customHeight="1" x14ac:dyDescent="0.15">
      <c r="D940" s="1" t="e">
        <f>VLOOKUP(B940,VALIDAÇÃO!$B$2:$C$12,2,0)</f>
        <v>#N/A</v>
      </c>
      <c r="F940" s="1" t="s">
        <v>1831</v>
      </c>
      <c r="G940" s="1" t="e">
        <f>VLOOKUP(H940,VALIDAÇÃO!$F$2:$G$300,2,0)</f>
        <v>#N/A</v>
      </c>
      <c r="M940" s="2" t="e">
        <f>W940+X940+Y940+Z940+AA940+AB940+AC940+AD940+AE940+AF940+AH940+AJ940+AK940+AL940+AM940+AN940+AO940+AP940+AR940+AT940+AV940++AX940+AY940+AZ940+BA940+BG940+BJ940+BO940+BP940+BQ940+BV940+BW940+BX940+BZ940+CB940+CC940+CD940+CE940+CF940+CH940+CI940+CL940+CN940+BT940+BC940+BE940+BN940+BU940+CQ940+#REF!+CR940+CG940</f>
        <v>#REF!</v>
      </c>
      <c r="N940" s="2">
        <f>(V940+BR940)</f>
        <v>0</v>
      </c>
      <c r="O940" s="2" t="e">
        <f t="shared" si="76"/>
        <v>#REF!</v>
      </c>
      <c r="P940" s="2" t="e">
        <f>O940+BS940</f>
        <v>#REF!</v>
      </c>
      <c r="Q940" s="2" t="e">
        <f t="shared" si="77"/>
        <v>#REF!</v>
      </c>
      <c r="R940" s="2" t="e">
        <f t="shared" si="78"/>
        <v>#REF!</v>
      </c>
      <c r="BS940" s="3">
        <f t="shared" si="75"/>
        <v>0</v>
      </c>
    </row>
    <row r="941" spans="4:71" ht="15" customHeight="1" x14ac:dyDescent="0.15">
      <c r="D941" s="1" t="e">
        <f>VLOOKUP(B941,VALIDAÇÃO!$B$2:$C$12,2,0)</f>
        <v>#N/A</v>
      </c>
      <c r="F941" s="1" t="s">
        <v>1831</v>
      </c>
      <c r="G941" s="1" t="e">
        <f>VLOOKUP(H941,VALIDAÇÃO!$F$2:$G$300,2,0)</f>
        <v>#N/A</v>
      </c>
      <c r="M941" s="2" t="e">
        <f>W941+X941+Y941+Z941+AA941+AB941+AC941+AD941+AE941+AF941+AH941+AJ941+AK941+AL941+AM941+AN941+AO941+AP941+AR941+AT941+AV941++AX941+AY941+AZ941+BA941+BG941+BJ941+BO941+BP941+BQ941+BV941+BW941+BX941+BZ941+CB941+CC941+CD941+CE941+CF941+CH941+CI941+CL941+CN941+BT941+BC941+BE941+BN941+BU941+CQ941+#REF!+CR941+CG941</f>
        <v>#REF!</v>
      </c>
      <c r="N941" s="2">
        <f>(V941+BR941)</f>
        <v>0</v>
      </c>
      <c r="O941" s="2" t="e">
        <f t="shared" si="76"/>
        <v>#REF!</v>
      </c>
      <c r="P941" s="2" t="e">
        <f>O941+BS941</f>
        <v>#REF!</v>
      </c>
      <c r="Q941" s="2" t="e">
        <f t="shared" si="77"/>
        <v>#REF!</v>
      </c>
      <c r="R941" s="2" t="e">
        <f t="shared" si="78"/>
        <v>#REF!</v>
      </c>
      <c r="BS941" s="3">
        <f t="shared" si="75"/>
        <v>0</v>
      </c>
    </row>
    <row r="942" spans="4:71" ht="15" customHeight="1" x14ac:dyDescent="0.15">
      <c r="D942" s="1" t="e">
        <f>VLOOKUP(B942,VALIDAÇÃO!$B$2:$C$12,2,0)</f>
        <v>#N/A</v>
      </c>
      <c r="F942" s="1" t="s">
        <v>1831</v>
      </c>
      <c r="G942" s="1" t="s">
        <v>818</v>
      </c>
      <c r="M942" s="2" t="e">
        <f>W942+X942+Y942+Z942+AA942+AB942+AC942+AD942+AE942+AF942+AH942+AJ942+AK942+AL942+AM942+AN942+AO942+AP942+AR942+AT942+AV942++AX942+AY942+AZ942+BA942+BG942+BJ942+BO942+BP942+BQ942+BV942+BW942+BX942+BZ942+CB942+CC942+CD942+CE942+CF942+CH942+CI942+CL942+CN942+BT942+BC942+BE942+BN942+BU942+CQ942+#REF!+CR942+CG942</f>
        <v>#REF!</v>
      </c>
      <c r="N942" s="2">
        <f>(V942+BR942)</f>
        <v>0</v>
      </c>
      <c r="O942" s="2" t="e">
        <f t="shared" si="76"/>
        <v>#REF!</v>
      </c>
      <c r="P942" s="2" t="e">
        <f>O942+BS942</f>
        <v>#REF!</v>
      </c>
      <c r="Q942" s="2" t="e">
        <f t="shared" si="77"/>
        <v>#REF!</v>
      </c>
      <c r="R942" s="2" t="e">
        <f t="shared" si="78"/>
        <v>#REF!</v>
      </c>
      <c r="BS942" s="3">
        <f t="shared" si="75"/>
        <v>0</v>
      </c>
    </row>
    <row r="943" spans="4:71" ht="15" customHeight="1" x14ac:dyDescent="0.15">
      <c r="D943" s="1" t="e">
        <f>VLOOKUP(B943,VALIDAÇÃO!$B$2:$C$12,2,0)</f>
        <v>#N/A</v>
      </c>
      <c r="F943" s="1" t="s">
        <v>1831</v>
      </c>
      <c r="G943" s="1" t="e">
        <f>VLOOKUP(H943,VALIDAÇÃO!$F$2:$G$300,2,0)</f>
        <v>#N/A</v>
      </c>
      <c r="M943" s="2" t="e">
        <f>W943+X943+Y943+Z943+AA943+AB943+AC943+AD943+AE943+AF943+AH943+AJ943+AK943+AL943+AM943+AN943+AO943+AP943+AR943+AT943+AV943++AX943+AY943+AZ943+BA943+BG943+BJ943+BO943+BP943+BQ943+BV943+BW943+BX943+BZ943+CB943+CC943+CD943+CE943+CF943+CH943+CI943+CL943+CN943+BT943+BC943+BE943+BN943+BU943+CQ943+#REF!+CR943+CG943</f>
        <v>#REF!</v>
      </c>
      <c r="N943" s="2">
        <f>(V943+BR943)</f>
        <v>0</v>
      </c>
      <c r="O943" s="2" t="e">
        <f t="shared" si="76"/>
        <v>#REF!</v>
      </c>
      <c r="P943" s="2" t="e">
        <f>O943+BS943</f>
        <v>#REF!</v>
      </c>
      <c r="Q943" s="2" t="e">
        <f t="shared" si="77"/>
        <v>#REF!</v>
      </c>
      <c r="R943" s="2" t="e">
        <f t="shared" si="78"/>
        <v>#REF!</v>
      </c>
      <c r="BS943" s="3">
        <f t="shared" si="75"/>
        <v>0</v>
      </c>
    </row>
    <row r="944" spans="4:71" ht="15" customHeight="1" x14ac:dyDescent="0.15">
      <c r="D944" s="1" t="e">
        <f>VLOOKUP(B944,VALIDAÇÃO!$B$2:$C$12,2,0)</f>
        <v>#N/A</v>
      </c>
      <c r="F944" s="1" t="s">
        <v>1831</v>
      </c>
      <c r="G944" s="1" t="e">
        <f>VLOOKUP(H944,VALIDAÇÃO!$F$2:$G$300,2,0)</f>
        <v>#N/A</v>
      </c>
      <c r="M944" s="2" t="e">
        <f>W944+X944+Y944+Z944+AA944+AB944+AC944+AD944+AE944+AF944+AH944+AJ944+AK944+AL944+AM944+AN944+AO944+AP944+AR944+AT944+AV944++AX944+AY944+AZ944+BA944+BG944+BJ944+BO944+BP944+BQ944+BV944+BW944+BX944+BZ944+CB944+CC944+CD944+CE944+CF944+CH944+CI944+CL944+CN944+BT944+BC944+BE944+BN944+BU944+CQ944+#REF!+CR944+CG944</f>
        <v>#REF!</v>
      </c>
      <c r="N944" s="2">
        <f>(V944+BR944)</f>
        <v>0</v>
      </c>
      <c r="O944" s="2" t="e">
        <f t="shared" si="76"/>
        <v>#REF!</v>
      </c>
      <c r="P944" s="2" t="e">
        <f>O944+BS944</f>
        <v>#REF!</v>
      </c>
      <c r="Q944" s="2" t="e">
        <f t="shared" si="77"/>
        <v>#REF!</v>
      </c>
      <c r="R944" s="2" t="e">
        <f t="shared" si="78"/>
        <v>#REF!</v>
      </c>
      <c r="BS944" s="3">
        <f t="shared" si="75"/>
        <v>0</v>
      </c>
    </row>
    <row r="945" spans="4:71" ht="15" customHeight="1" x14ac:dyDescent="0.15">
      <c r="D945" s="1" t="e">
        <f>VLOOKUP(B945,VALIDAÇÃO!$B$2:$C$12,2,0)</f>
        <v>#N/A</v>
      </c>
      <c r="F945" s="1" t="s">
        <v>1830</v>
      </c>
      <c r="G945" s="1" t="s">
        <v>818</v>
      </c>
      <c r="M945" s="2" t="e">
        <f>W945+X945+Y945+Z945+AA945+AB945+AC945+AD945+AE945+AF945+AH945+AJ945+AK945+AL945+AM945+AN945+AO945+AP945+AR945+AT945+AV945++AX945+AY945+AZ945+BA945+BG945+BJ945+BO945+BP945+BQ945+BV945+BW945+BX945+BZ945+CB945+CC945+CD945+CE945+CF945+CH945+CI945+CL945+CN945+BT945+BC945+BE945+BN945+BU945+CQ945+#REF!+CR945+CG945</f>
        <v>#REF!</v>
      </c>
      <c r="N945" s="2">
        <f>(V945+BR945)</f>
        <v>0</v>
      </c>
      <c r="O945" s="2" t="e">
        <f t="shared" si="76"/>
        <v>#REF!</v>
      </c>
      <c r="P945" s="2" t="e">
        <f>O945+BS945</f>
        <v>#REF!</v>
      </c>
      <c r="Q945" s="2" t="e">
        <f t="shared" si="77"/>
        <v>#REF!</v>
      </c>
      <c r="R945" s="2" t="e">
        <f t="shared" si="78"/>
        <v>#REF!</v>
      </c>
      <c r="BS945" s="3">
        <f t="shared" si="75"/>
        <v>0</v>
      </c>
    </row>
    <row r="946" spans="4:71" ht="15" customHeight="1" x14ac:dyDescent="0.15">
      <c r="D946" s="1"/>
      <c r="F946" s="1" t="s">
        <v>1830</v>
      </c>
      <c r="G946" s="1" t="e">
        <f>VLOOKUP(H946,VALIDAÇÃO!$F$2:$G$300,2,0)</f>
        <v>#N/A</v>
      </c>
      <c r="M946" s="2" t="e">
        <f>W946+X946+Y946+Z946+AA946+AB946+AC946+AD946+AE946+AF946+AH946+AJ946+AK946+AL946+AM946+AN946+AO946+AP946+AR946+AT946+AV946++AX946+AY946+AZ946+BA946+BG946+BJ946+BO946+BP946+BQ946+BV946+BW946+BX946+BZ946+CB946+CC946+CD946+CE946+CF946+CH946+CI946+CL946+CN946+BT946+BC946+BE946+BN946+BU946+CQ946+#REF!+CR946+CG946</f>
        <v>#REF!</v>
      </c>
      <c r="N946" s="2">
        <f>(V946+BR946)</f>
        <v>0</v>
      </c>
      <c r="O946" s="2" t="e">
        <f t="shared" si="76"/>
        <v>#REF!</v>
      </c>
      <c r="P946" s="2" t="e">
        <f>O946+BS946</f>
        <v>#REF!</v>
      </c>
      <c r="Q946" s="2" t="e">
        <f t="shared" si="77"/>
        <v>#REF!</v>
      </c>
      <c r="R946" s="2" t="e">
        <f t="shared" si="78"/>
        <v>#REF!</v>
      </c>
      <c r="BS946" s="3">
        <f t="shared" si="75"/>
        <v>0</v>
      </c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1536</v>
      </c>
      <c r="I12" s="19" t="s">
        <v>811</v>
      </c>
      <c r="J12" s="19" t="s">
        <v>1539</v>
      </c>
      <c r="K12" s="19" t="s">
        <v>1540</v>
      </c>
      <c r="L12" s="19" t="s">
        <v>807</v>
      </c>
      <c r="M12" s="19" t="s">
        <v>1541</v>
      </c>
      <c r="N12" s="19" t="s">
        <v>1542</v>
      </c>
      <c r="O12" s="19" t="s">
        <v>1543</v>
      </c>
      <c r="P12" s="19" t="s">
        <v>814</v>
      </c>
      <c r="Q12" s="19" t="s">
        <v>814</v>
      </c>
    </row>
    <row r="13" spans="7:17" x14ac:dyDescent="0.15">
      <c r="G13" s="19" t="s">
        <v>1537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1538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7" t="s">
        <v>816</v>
      </c>
      <c r="C1" s="27"/>
    </row>
    <row r="2" spans="2:7" ht="12" x14ac:dyDescent="0.15">
      <c r="B2" s="5" t="s">
        <v>55</v>
      </c>
      <c r="C2" s="6" t="s">
        <v>807</v>
      </c>
      <c r="F2" s="8" t="s">
        <v>603</v>
      </c>
      <c r="G2" s="9" t="s">
        <v>817</v>
      </c>
    </row>
    <row r="3" spans="2:7" ht="12" x14ac:dyDescent="0.15">
      <c r="B3" s="5" t="s">
        <v>574</v>
      </c>
      <c r="C3" s="6" t="s">
        <v>808</v>
      </c>
      <c r="F3" s="8" t="s">
        <v>277</v>
      </c>
      <c r="G3" s="9" t="s">
        <v>817</v>
      </c>
    </row>
    <row r="4" spans="2:7" ht="12" x14ac:dyDescent="0.15">
      <c r="B4" s="5" t="s">
        <v>633</v>
      </c>
      <c r="C4" s="6" t="s">
        <v>809</v>
      </c>
      <c r="F4" s="8" t="s">
        <v>256</v>
      </c>
      <c r="G4" s="9" t="s">
        <v>817</v>
      </c>
    </row>
    <row r="5" spans="2:7" ht="12" x14ac:dyDescent="0.15">
      <c r="B5" s="5" t="s">
        <v>509</v>
      </c>
      <c r="C5" s="6" t="s">
        <v>810</v>
      </c>
      <c r="F5" s="8" t="s">
        <v>356</v>
      </c>
      <c r="G5" s="9" t="s">
        <v>817</v>
      </c>
    </row>
    <row r="6" spans="2:7" ht="12" x14ac:dyDescent="0.15">
      <c r="B6" s="5" t="s">
        <v>249</v>
      </c>
      <c r="C6" s="6" t="s">
        <v>833</v>
      </c>
      <c r="F6" s="8" t="s">
        <v>261</v>
      </c>
      <c r="G6" s="9" t="s">
        <v>818</v>
      </c>
    </row>
    <row r="7" spans="2:7" ht="12" x14ac:dyDescent="0.15">
      <c r="B7" s="5" t="s">
        <v>671</v>
      </c>
      <c r="C7" s="6" t="s">
        <v>811</v>
      </c>
      <c r="F7" s="8" t="s">
        <v>231</v>
      </c>
      <c r="G7" s="9" t="s">
        <v>818</v>
      </c>
    </row>
    <row r="8" spans="2:7" ht="12" x14ac:dyDescent="0.15">
      <c r="B8" s="5" t="s">
        <v>97</v>
      </c>
      <c r="C8" s="6" t="s">
        <v>812</v>
      </c>
      <c r="F8" s="8" t="s">
        <v>24</v>
      </c>
      <c r="G8" s="9" t="s">
        <v>817</v>
      </c>
    </row>
    <row r="9" spans="2:7" ht="12" x14ac:dyDescent="0.15">
      <c r="B9" s="5" t="s">
        <v>437</v>
      </c>
      <c r="C9" s="6" t="s">
        <v>813</v>
      </c>
      <c r="F9" s="8" t="s">
        <v>74</v>
      </c>
      <c r="G9" s="9" t="s">
        <v>817</v>
      </c>
    </row>
    <row r="10" spans="2:7" ht="12" x14ac:dyDescent="0.15">
      <c r="B10" s="5" t="s">
        <v>512</v>
      </c>
      <c r="C10" s="6" t="s">
        <v>834</v>
      </c>
      <c r="F10" s="8" t="s">
        <v>481</v>
      </c>
      <c r="G10" s="9" t="s">
        <v>818</v>
      </c>
    </row>
    <row r="11" spans="2:7" ht="12" x14ac:dyDescent="0.15">
      <c r="B11" s="5" t="s">
        <v>275</v>
      </c>
      <c r="C11" s="6" t="s">
        <v>814</v>
      </c>
      <c r="F11" s="8" t="s">
        <v>121</v>
      </c>
      <c r="G11" s="9" t="s">
        <v>818</v>
      </c>
    </row>
    <row r="12" spans="2:7" ht="12" x14ac:dyDescent="0.15">
      <c r="B12" s="5" t="s">
        <v>518</v>
      </c>
      <c r="C12" s="6" t="s">
        <v>815</v>
      </c>
      <c r="F12" s="8" t="s">
        <v>418</v>
      </c>
      <c r="G12" s="9" t="s">
        <v>818</v>
      </c>
    </row>
    <row r="13" spans="2:7" ht="12" x14ac:dyDescent="0.15">
      <c r="F13" s="8" t="s">
        <v>101</v>
      </c>
      <c r="G13" s="9" t="s">
        <v>817</v>
      </c>
    </row>
    <row r="14" spans="2:7" ht="12" x14ac:dyDescent="0.15">
      <c r="F14" s="8" t="s">
        <v>533</v>
      </c>
      <c r="G14" s="9" t="s">
        <v>818</v>
      </c>
    </row>
    <row r="15" spans="2:7" ht="12" x14ac:dyDescent="0.15">
      <c r="F15" s="8" t="s">
        <v>432</v>
      </c>
      <c r="G15" s="9" t="s">
        <v>817</v>
      </c>
    </row>
    <row r="16" spans="2:7" ht="12" x14ac:dyDescent="0.15">
      <c r="F16" s="8" t="s">
        <v>760</v>
      </c>
      <c r="G16" s="9" t="s">
        <v>817</v>
      </c>
    </row>
    <row r="17" spans="6:7" ht="12" x14ac:dyDescent="0.15">
      <c r="F17" s="8" t="s">
        <v>251</v>
      </c>
      <c r="G17" s="9" t="s">
        <v>817</v>
      </c>
    </row>
    <row r="18" spans="6:7" ht="12" x14ac:dyDescent="0.15">
      <c r="F18" s="8" t="s">
        <v>367</v>
      </c>
      <c r="G18" s="9" t="s">
        <v>818</v>
      </c>
    </row>
    <row r="19" spans="6:7" ht="12" x14ac:dyDescent="0.15">
      <c r="F19" s="8" t="s">
        <v>690</v>
      </c>
      <c r="G19" s="9" t="s">
        <v>818</v>
      </c>
    </row>
    <row r="20" spans="6:7" ht="12" x14ac:dyDescent="0.15">
      <c r="F20" s="8" t="s">
        <v>52</v>
      </c>
      <c r="G20" s="9" t="s">
        <v>818</v>
      </c>
    </row>
    <row r="21" spans="6:7" ht="12" x14ac:dyDescent="0.15">
      <c r="F21" s="8" t="s">
        <v>555</v>
      </c>
      <c r="G21" s="9" t="s">
        <v>817</v>
      </c>
    </row>
    <row r="22" spans="6:7" ht="12" x14ac:dyDescent="0.15">
      <c r="F22" s="8" t="s">
        <v>649</v>
      </c>
      <c r="G22" s="9" t="s">
        <v>817</v>
      </c>
    </row>
    <row r="23" spans="6:7" ht="12" x14ac:dyDescent="0.15">
      <c r="F23" s="8" t="s">
        <v>130</v>
      </c>
      <c r="G23" s="9" t="s">
        <v>817</v>
      </c>
    </row>
    <row r="24" spans="6:7" ht="12" x14ac:dyDescent="0.15">
      <c r="F24" s="8" t="s">
        <v>473</v>
      </c>
      <c r="G24" s="9" t="s">
        <v>818</v>
      </c>
    </row>
    <row r="25" spans="6:7" ht="12" x14ac:dyDescent="0.15">
      <c r="F25" s="8" t="s">
        <v>397</v>
      </c>
      <c r="G25" s="9" t="s">
        <v>818</v>
      </c>
    </row>
    <row r="26" spans="6:7" ht="12" x14ac:dyDescent="0.15">
      <c r="F26" s="8" t="s">
        <v>480</v>
      </c>
      <c r="G26" s="9" t="s">
        <v>818</v>
      </c>
    </row>
    <row r="27" spans="6:7" ht="12" x14ac:dyDescent="0.15">
      <c r="F27" s="8" t="s">
        <v>248</v>
      </c>
      <c r="G27" s="9" t="s">
        <v>818</v>
      </c>
    </row>
    <row r="28" spans="6:7" ht="12" x14ac:dyDescent="0.15">
      <c r="F28" s="8" t="s">
        <v>398</v>
      </c>
      <c r="G28" s="9" t="s">
        <v>818</v>
      </c>
    </row>
    <row r="29" spans="6:7" ht="12" x14ac:dyDescent="0.15">
      <c r="F29" s="8" t="s">
        <v>247</v>
      </c>
      <c r="G29" s="9" t="s">
        <v>817</v>
      </c>
    </row>
    <row r="30" spans="6:7" ht="12" x14ac:dyDescent="0.15">
      <c r="F30" s="8" t="s">
        <v>566</v>
      </c>
      <c r="G30" s="9" t="s">
        <v>817</v>
      </c>
    </row>
    <row r="31" spans="6:7" ht="12" x14ac:dyDescent="0.15">
      <c r="F31" s="8" t="s">
        <v>447</v>
      </c>
      <c r="G31" s="9" t="s">
        <v>818</v>
      </c>
    </row>
    <row r="32" spans="6:7" ht="12" x14ac:dyDescent="0.15">
      <c r="F32" s="8" t="s">
        <v>362</v>
      </c>
      <c r="G32" s="9" t="s">
        <v>817</v>
      </c>
    </row>
    <row r="33" spans="6:7" ht="12" x14ac:dyDescent="0.15">
      <c r="F33" s="8" t="s">
        <v>670</v>
      </c>
      <c r="G33" s="9" t="s">
        <v>818</v>
      </c>
    </row>
    <row r="34" spans="6:7" ht="12" x14ac:dyDescent="0.15">
      <c r="F34" s="8" t="s">
        <v>431</v>
      </c>
      <c r="G34" s="9" t="s">
        <v>818</v>
      </c>
    </row>
    <row r="35" spans="6:7" ht="12" x14ac:dyDescent="0.15">
      <c r="F35" s="8" t="s">
        <v>494</v>
      </c>
      <c r="G35" s="9" t="s">
        <v>817</v>
      </c>
    </row>
    <row r="36" spans="6:7" ht="12" x14ac:dyDescent="0.15">
      <c r="F36" s="8" t="s">
        <v>203</v>
      </c>
      <c r="G36" s="9" t="s">
        <v>818</v>
      </c>
    </row>
    <row r="37" spans="6:7" ht="12" x14ac:dyDescent="0.15">
      <c r="F37" s="8" t="s">
        <v>623</v>
      </c>
      <c r="G37" s="9" t="s">
        <v>818</v>
      </c>
    </row>
    <row r="38" spans="6:7" ht="12" x14ac:dyDescent="0.15">
      <c r="F38" s="8" t="s">
        <v>366</v>
      </c>
      <c r="G38" s="9" t="s">
        <v>818</v>
      </c>
    </row>
    <row r="39" spans="6:7" ht="12" x14ac:dyDescent="0.15">
      <c r="F39" s="8" t="s">
        <v>178</v>
      </c>
      <c r="G39" s="9" t="s">
        <v>818</v>
      </c>
    </row>
    <row r="40" spans="6:7" ht="12" x14ac:dyDescent="0.15">
      <c r="F40" s="8" t="s">
        <v>330</v>
      </c>
      <c r="G40" s="9" t="s">
        <v>818</v>
      </c>
    </row>
    <row r="41" spans="6:7" ht="12" x14ac:dyDescent="0.15">
      <c r="F41" s="8" t="s">
        <v>200</v>
      </c>
      <c r="G41" s="9" t="s">
        <v>818</v>
      </c>
    </row>
    <row r="42" spans="6:7" ht="12" x14ac:dyDescent="0.15">
      <c r="F42" s="8" t="s">
        <v>654</v>
      </c>
      <c r="G42" s="9" t="s">
        <v>818</v>
      </c>
    </row>
    <row r="43" spans="6:7" ht="12" x14ac:dyDescent="0.15">
      <c r="F43" s="8" t="s">
        <v>445</v>
      </c>
      <c r="G43" s="9" t="s">
        <v>818</v>
      </c>
    </row>
    <row r="44" spans="6:7" ht="12" x14ac:dyDescent="0.15">
      <c r="F44" s="8" t="s">
        <v>187</v>
      </c>
      <c r="G44" s="9" t="s">
        <v>818</v>
      </c>
    </row>
    <row r="45" spans="6:7" ht="12" x14ac:dyDescent="0.15">
      <c r="F45" s="8" t="s">
        <v>819</v>
      </c>
      <c r="G45" s="9" t="s">
        <v>818</v>
      </c>
    </row>
    <row r="46" spans="6:7" ht="12" x14ac:dyDescent="0.15">
      <c r="F46" s="8" t="s">
        <v>218</v>
      </c>
      <c r="G46" s="9" t="s">
        <v>817</v>
      </c>
    </row>
    <row r="47" spans="6:7" ht="12" x14ac:dyDescent="0.15">
      <c r="F47" s="8" t="s">
        <v>761</v>
      </c>
      <c r="G47" s="9" t="s">
        <v>817</v>
      </c>
    </row>
    <row r="48" spans="6:7" ht="12" x14ac:dyDescent="0.15">
      <c r="F48" s="8" t="s">
        <v>617</v>
      </c>
      <c r="G48" s="9" t="s">
        <v>818</v>
      </c>
    </row>
    <row r="49" spans="6:7" ht="12" x14ac:dyDescent="0.15">
      <c r="F49" s="8" t="s">
        <v>317</v>
      </c>
      <c r="G49" s="9" t="s">
        <v>818</v>
      </c>
    </row>
    <row r="50" spans="6:7" ht="12" x14ac:dyDescent="0.15">
      <c r="F50" s="8" t="s">
        <v>629</v>
      </c>
      <c r="G50" s="9" t="s">
        <v>818</v>
      </c>
    </row>
    <row r="51" spans="6:7" ht="12" x14ac:dyDescent="0.15">
      <c r="F51" s="8" t="s">
        <v>50</v>
      </c>
      <c r="G51" s="9" t="s">
        <v>818</v>
      </c>
    </row>
    <row r="52" spans="6:7" ht="12" x14ac:dyDescent="0.15">
      <c r="F52" s="8" t="s">
        <v>299</v>
      </c>
      <c r="G52" s="9" t="s">
        <v>818</v>
      </c>
    </row>
    <row r="53" spans="6:7" ht="12" x14ac:dyDescent="0.15">
      <c r="F53" s="8" t="s">
        <v>604</v>
      </c>
      <c r="G53" s="9" t="s">
        <v>818</v>
      </c>
    </row>
    <row r="54" spans="6:7" ht="12" x14ac:dyDescent="0.15">
      <c r="F54" s="8" t="s">
        <v>772</v>
      </c>
      <c r="G54" s="9" t="s">
        <v>818</v>
      </c>
    </row>
    <row r="55" spans="6:7" ht="12" x14ac:dyDescent="0.15">
      <c r="F55" s="10" t="s">
        <v>137</v>
      </c>
      <c r="G55" s="9" t="s">
        <v>817</v>
      </c>
    </row>
    <row r="56" spans="6:7" ht="12" x14ac:dyDescent="0.15">
      <c r="F56" s="10" t="s">
        <v>559</v>
      </c>
      <c r="G56" s="9" t="s">
        <v>818</v>
      </c>
    </row>
    <row r="57" spans="6:7" ht="15" x14ac:dyDescent="0.15">
      <c r="F57" s="7" t="s">
        <v>273</v>
      </c>
      <c r="G57" s="9" t="s">
        <v>818</v>
      </c>
    </row>
    <row r="58" spans="6:7" ht="15" x14ac:dyDescent="0.15">
      <c r="F58" s="7" t="s">
        <v>743</v>
      </c>
      <c r="G58" s="9" t="s">
        <v>818</v>
      </c>
    </row>
    <row r="59" spans="6:7" ht="12" x14ac:dyDescent="0.15">
      <c r="F59" s="6" t="s">
        <v>431</v>
      </c>
      <c r="G59" s="9" t="s">
        <v>818</v>
      </c>
    </row>
    <row r="60" spans="6:7" ht="12" x14ac:dyDescent="0.15">
      <c r="F60" s="6" t="s">
        <v>629</v>
      </c>
      <c r="G60" s="9" t="s">
        <v>818</v>
      </c>
    </row>
    <row r="61" spans="6:7" ht="12" x14ac:dyDescent="0.15">
      <c r="F61" s="6" t="s">
        <v>317</v>
      </c>
      <c r="G61" s="9" t="s">
        <v>818</v>
      </c>
    </row>
    <row r="62" spans="6:7" ht="12" x14ac:dyDescent="0.15">
      <c r="F62" s="6" t="s">
        <v>743</v>
      </c>
      <c r="G62" s="9" t="s">
        <v>818</v>
      </c>
    </row>
    <row r="63" spans="6:7" ht="12" x14ac:dyDescent="0.15">
      <c r="F63" s="6" t="s">
        <v>590</v>
      </c>
      <c r="G63" s="9" t="s">
        <v>818</v>
      </c>
    </row>
    <row r="64" spans="6:7" ht="12" x14ac:dyDescent="0.15">
      <c r="F64" s="6" t="s">
        <v>506</v>
      </c>
      <c r="G64" s="9" t="s">
        <v>818</v>
      </c>
    </row>
    <row r="65" spans="6:7" ht="12" x14ac:dyDescent="0.15">
      <c r="F65" s="6" t="s">
        <v>445</v>
      </c>
      <c r="G65" s="9" t="s">
        <v>818</v>
      </c>
    </row>
    <row r="66" spans="6:7" ht="12" x14ac:dyDescent="0.15">
      <c r="F66" s="6" t="s">
        <v>428</v>
      </c>
      <c r="G66" s="9" t="s">
        <v>818</v>
      </c>
    </row>
    <row r="67" spans="6:7" ht="12" x14ac:dyDescent="0.15">
      <c r="F67" s="6" t="s">
        <v>200</v>
      </c>
      <c r="G67" s="9" t="s">
        <v>818</v>
      </c>
    </row>
    <row r="68" spans="6:7" ht="12" x14ac:dyDescent="0.15">
      <c r="F68" s="6" t="s">
        <v>617</v>
      </c>
      <c r="G68" s="9" t="s">
        <v>818</v>
      </c>
    </row>
    <row r="69" spans="6:7" ht="12" x14ac:dyDescent="0.15">
      <c r="F69" s="6" t="s">
        <v>683</v>
      </c>
      <c r="G69" s="9" t="s">
        <v>818</v>
      </c>
    </row>
    <row r="70" spans="6:7" ht="12" x14ac:dyDescent="0.15">
      <c r="F70" s="6" t="s">
        <v>565</v>
      </c>
      <c r="G70" s="9" t="s">
        <v>818</v>
      </c>
    </row>
    <row r="71" spans="6:7" ht="12" x14ac:dyDescent="0.15">
      <c r="F71" s="6" t="s">
        <v>5</v>
      </c>
      <c r="G71" s="9" t="s">
        <v>818</v>
      </c>
    </row>
    <row r="72" spans="6:7" ht="12" x14ac:dyDescent="0.15">
      <c r="F72" s="6" t="s">
        <v>709</v>
      </c>
      <c r="G72" s="9" t="s">
        <v>818</v>
      </c>
    </row>
    <row r="73" spans="6:7" ht="12" x14ac:dyDescent="0.15">
      <c r="F73" t="s">
        <v>197</v>
      </c>
      <c r="G73" s="9" t="s">
        <v>818</v>
      </c>
    </row>
    <row r="74" spans="6:7" ht="12" x14ac:dyDescent="0.15">
      <c r="F74" t="s">
        <v>382</v>
      </c>
      <c r="G74" s="9" t="s">
        <v>818</v>
      </c>
    </row>
    <row r="75" spans="6:7" ht="12" x14ac:dyDescent="0.15">
      <c r="F75" t="s">
        <v>637</v>
      </c>
      <c r="G75" s="9" t="s">
        <v>818</v>
      </c>
    </row>
    <row r="76" spans="6:7" ht="12" x14ac:dyDescent="0.15">
      <c r="F76" t="s">
        <v>34</v>
      </c>
      <c r="G76" s="9" t="s">
        <v>818</v>
      </c>
    </row>
    <row r="77" spans="6:7" ht="12" x14ac:dyDescent="0.15">
      <c r="F77" t="s">
        <v>536</v>
      </c>
      <c r="G77" s="9" t="s">
        <v>818</v>
      </c>
    </row>
    <row r="78" spans="6:7" ht="12" x14ac:dyDescent="0.15">
      <c r="F78" t="s">
        <v>242</v>
      </c>
      <c r="G78" s="9" t="s">
        <v>817</v>
      </c>
    </row>
    <row r="79" spans="6:7" ht="12" x14ac:dyDescent="0.15">
      <c r="F79" t="s">
        <v>283</v>
      </c>
      <c r="G79" s="9" t="s">
        <v>817</v>
      </c>
    </row>
    <row r="80" spans="6:7" ht="12" x14ac:dyDescent="0.15">
      <c r="F80" t="s">
        <v>258</v>
      </c>
      <c r="G80" s="9" t="s">
        <v>818</v>
      </c>
    </row>
    <row r="81" spans="6:7" ht="12" x14ac:dyDescent="0.15">
      <c r="F81" t="s">
        <v>197</v>
      </c>
      <c r="G81" s="9" t="s">
        <v>818</v>
      </c>
    </row>
    <row r="82" spans="6:7" ht="12" x14ac:dyDescent="0.15">
      <c r="F82" t="s">
        <v>197</v>
      </c>
      <c r="G82" s="9" t="s">
        <v>818</v>
      </c>
    </row>
    <row r="83" spans="6:7" ht="12" x14ac:dyDescent="0.15">
      <c r="F83" t="s">
        <v>382</v>
      </c>
      <c r="G83" s="9" t="s">
        <v>818</v>
      </c>
    </row>
    <row r="84" spans="6:7" ht="11.25" customHeight="1" x14ac:dyDescent="0.15">
      <c r="F84" s="1" t="s">
        <v>1521</v>
      </c>
      <c r="G84" s="9" t="s">
        <v>818</v>
      </c>
    </row>
    <row r="85" spans="6:7" ht="11.25" customHeight="1" x14ac:dyDescent="0.15">
      <c r="F85" s="1" t="s">
        <v>1522</v>
      </c>
      <c r="G85" s="9" t="s">
        <v>818</v>
      </c>
    </row>
    <row r="86" spans="6:7" ht="11.25" customHeight="1" x14ac:dyDescent="0.15">
      <c r="F86" s="1" t="s">
        <v>1524</v>
      </c>
      <c r="G86" s="9" t="s">
        <v>818</v>
      </c>
    </row>
    <row r="87" spans="6:7" ht="11.25" customHeight="1" x14ac:dyDescent="0.15">
      <c r="F87" s="1" t="s">
        <v>1525</v>
      </c>
      <c r="G87" s="9" t="s">
        <v>818</v>
      </c>
    </row>
    <row r="88" spans="6:7" ht="11.25" customHeight="1" x14ac:dyDescent="0.15">
      <c r="F88" s="1" t="s">
        <v>1526</v>
      </c>
      <c r="G88" s="9" t="s">
        <v>818</v>
      </c>
    </row>
    <row r="89" spans="6:7" ht="11.25" customHeight="1" x14ac:dyDescent="0.15">
      <c r="F89" s="1" t="s">
        <v>1527</v>
      </c>
      <c r="G89" s="9" t="s">
        <v>818</v>
      </c>
    </row>
    <row r="90" spans="6:7" ht="11.25" customHeight="1" x14ac:dyDescent="0.15">
      <c r="F90" s="1" t="s">
        <v>1528</v>
      </c>
      <c r="G90" s="9" t="s">
        <v>818</v>
      </c>
    </row>
    <row r="91" spans="6:7" ht="11.25" customHeight="1" x14ac:dyDescent="0.15">
      <c r="F91" s="1" t="s">
        <v>1529</v>
      </c>
      <c r="G91" s="9" t="s">
        <v>818</v>
      </c>
    </row>
    <row r="92" spans="6:7" ht="11.25" customHeight="1" x14ac:dyDescent="0.15">
      <c r="F92" s="1" t="s">
        <v>1530</v>
      </c>
      <c r="G92" s="9" t="s">
        <v>818</v>
      </c>
    </row>
    <row r="93" spans="6:7" ht="11.25" customHeight="1" x14ac:dyDescent="0.15">
      <c r="F93" s="1" t="s">
        <v>1531</v>
      </c>
      <c r="G93" s="9" t="s">
        <v>818</v>
      </c>
    </row>
    <row r="94" spans="6:7" ht="11.25" customHeight="1" x14ac:dyDescent="0.15">
      <c r="F94" s="1" t="s">
        <v>1532</v>
      </c>
      <c r="G94" s="9" t="s">
        <v>818</v>
      </c>
    </row>
    <row r="95" spans="6:7" ht="11.25" customHeight="1" x14ac:dyDescent="0.15">
      <c r="F95" s="1" t="s">
        <v>1530</v>
      </c>
      <c r="G95" s="9" t="s">
        <v>818</v>
      </c>
    </row>
    <row r="96" spans="6:7" ht="11.25" customHeight="1" x14ac:dyDescent="0.15">
      <c r="F96" s="1" t="s">
        <v>1533</v>
      </c>
      <c r="G96" s="9" t="s">
        <v>818</v>
      </c>
    </row>
    <row r="97" spans="6:7" ht="11.25" customHeight="1" x14ac:dyDescent="0.15">
      <c r="F97" s="1" t="s">
        <v>1533</v>
      </c>
      <c r="G97" s="9" t="s">
        <v>818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820</v>
      </c>
      <c r="B1" s="11" t="s">
        <v>822</v>
      </c>
      <c r="C1" s="11" t="s">
        <v>823</v>
      </c>
    </row>
    <row r="2" spans="1:3" x14ac:dyDescent="0.15">
      <c r="A2" s="21" t="s">
        <v>813</v>
      </c>
      <c r="B2" s="21" t="s">
        <v>1544</v>
      </c>
      <c r="C2" s="21">
        <v>1</v>
      </c>
    </row>
    <row r="3" spans="1:3" x14ac:dyDescent="0.15">
      <c r="A3" s="21" t="s">
        <v>813</v>
      </c>
      <c r="B3" s="22" t="s">
        <v>1545</v>
      </c>
      <c r="C3" s="22">
        <v>10</v>
      </c>
    </row>
    <row r="4" spans="1:3" x14ac:dyDescent="0.15">
      <c r="A4" s="21" t="s">
        <v>813</v>
      </c>
      <c r="B4" s="21" t="s">
        <v>1546</v>
      </c>
      <c r="C4" s="21">
        <v>2</v>
      </c>
    </row>
    <row r="5" spans="1:3" x14ac:dyDescent="0.15">
      <c r="A5" s="21" t="s">
        <v>813</v>
      </c>
      <c r="B5" s="22" t="s">
        <v>1547</v>
      </c>
      <c r="C5" s="22">
        <v>2</v>
      </c>
    </row>
    <row r="6" spans="1:3" x14ac:dyDescent="0.15">
      <c r="A6" s="21" t="s">
        <v>813</v>
      </c>
      <c r="B6" s="21" t="s">
        <v>1548</v>
      </c>
      <c r="C6" s="21">
        <v>4</v>
      </c>
    </row>
    <row r="7" spans="1:3" x14ac:dyDescent="0.15">
      <c r="A7" s="21" t="s">
        <v>813</v>
      </c>
      <c r="B7" s="22" t="s">
        <v>1549</v>
      </c>
      <c r="C7" s="22">
        <v>6</v>
      </c>
    </row>
    <row r="8" spans="1:3" x14ac:dyDescent="0.15">
      <c r="A8" s="21" t="s">
        <v>813</v>
      </c>
      <c r="B8" s="21" t="s">
        <v>1550</v>
      </c>
      <c r="C8" s="21">
        <v>2</v>
      </c>
    </row>
    <row r="9" spans="1:3" x14ac:dyDescent="0.15">
      <c r="A9" s="21" t="s">
        <v>813</v>
      </c>
      <c r="B9" s="22" t="s">
        <v>827</v>
      </c>
      <c r="C9" s="22">
        <v>2</v>
      </c>
    </row>
    <row r="10" spans="1:3" x14ac:dyDescent="0.15">
      <c r="A10" s="21" t="s">
        <v>813</v>
      </c>
      <c r="B10" s="21" t="s">
        <v>829</v>
      </c>
      <c r="C10" s="21">
        <v>2</v>
      </c>
    </row>
    <row r="11" spans="1:3" x14ac:dyDescent="0.15">
      <c r="A11" s="21" t="s">
        <v>813</v>
      </c>
      <c r="B11" s="22" t="s">
        <v>1551</v>
      </c>
      <c r="C11" s="22">
        <v>2</v>
      </c>
    </row>
    <row r="12" spans="1:3" x14ac:dyDescent="0.15">
      <c r="A12" s="21" t="s">
        <v>813</v>
      </c>
      <c r="B12" s="21" t="s">
        <v>826</v>
      </c>
      <c r="C12" s="21">
        <v>2</v>
      </c>
    </row>
    <row r="13" spans="1:3" x14ac:dyDescent="0.15">
      <c r="A13" s="21" t="s">
        <v>813</v>
      </c>
      <c r="B13" s="22" t="s">
        <v>828</v>
      </c>
      <c r="C13" s="22">
        <v>2</v>
      </c>
    </row>
    <row r="14" spans="1:3" x14ac:dyDescent="0.15">
      <c r="A14" s="21" t="s">
        <v>813</v>
      </c>
      <c r="B14" s="21" t="s">
        <v>830</v>
      </c>
      <c r="C14" s="21">
        <v>2</v>
      </c>
    </row>
    <row r="15" spans="1:3" x14ac:dyDescent="0.15">
      <c r="A15" s="21" t="s">
        <v>813</v>
      </c>
      <c r="B15" s="22" t="s">
        <v>1552</v>
      </c>
      <c r="C15" s="22">
        <v>2</v>
      </c>
    </row>
    <row r="16" spans="1:3" x14ac:dyDescent="0.15">
      <c r="A16" s="21" t="s">
        <v>813</v>
      </c>
      <c r="B16" s="21" t="s">
        <v>1553</v>
      </c>
      <c r="C16" s="21">
        <v>1</v>
      </c>
    </row>
    <row r="17" spans="1:3" x14ac:dyDescent="0.15">
      <c r="A17" s="22" t="s">
        <v>809</v>
      </c>
      <c r="B17" s="22" t="s">
        <v>1554</v>
      </c>
      <c r="C17" s="22">
        <v>4</v>
      </c>
    </row>
    <row r="18" spans="1:3" x14ac:dyDescent="0.15">
      <c r="A18" s="22" t="s">
        <v>809</v>
      </c>
      <c r="B18" s="21" t="s">
        <v>1555</v>
      </c>
      <c r="C18" s="21">
        <v>8</v>
      </c>
    </row>
    <row r="19" spans="1:3" x14ac:dyDescent="0.15">
      <c r="A19" s="22" t="s">
        <v>809</v>
      </c>
      <c r="B19" s="22" t="s">
        <v>1556</v>
      </c>
      <c r="C19" s="22">
        <v>20</v>
      </c>
    </row>
    <row r="20" spans="1:3" x14ac:dyDescent="0.15">
      <c r="A20" s="22" t="s">
        <v>809</v>
      </c>
      <c r="B20" s="21" t="s">
        <v>1557</v>
      </c>
      <c r="C20" s="21">
        <v>6</v>
      </c>
    </row>
    <row r="21" spans="1:3" x14ac:dyDescent="0.15">
      <c r="A21" s="22" t="s">
        <v>809</v>
      </c>
      <c r="B21" s="22" t="s">
        <v>1558</v>
      </c>
      <c r="C21" s="22">
        <v>2</v>
      </c>
    </row>
    <row r="22" spans="1:3" x14ac:dyDescent="0.15">
      <c r="A22" s="22" t="s">
        <v>809</v>
      </c>
      <c r="B22" s="21" t="s">
        <v>1547</v>
      </c>
      <c r="C22" s="21">
        <v>6</v>
      </c>
    </row>
    <row r="23" spans="1:3" x14ac:dyDescent="0.15">
      <c r="A23" s="22" t="s">
        <v>809</v>
      </c>
      <c r="B23" s="22" t="s">
        <v>1559</v>
      </c>
      <c r="C23" s="22">
        <v>11</v>
      </c>
    </row>
    <row r="24" spans="1:3" x14ac:dyDescent="0.15">
      <c r="A24" s="22" t="s">
        <v>809</v>
      </c>
      <c r="B24" s="21" t="s">
        <v>1560</v>
      </c>
      <c r="C24" s="21">
        <v>5</v>
      </c>
    </row>
    <row r="25" spans="1:3" x14ac:dyDescent="0.15">
      <c r="A25" s="22" t="s">
        <v>809</v>
      </c>
      <c r="B25" s="22" t="s">
        <v>1561</v>
      </c>
      <c r="C25" s="22">
        <v>14</v>
      </c>
    </row>
    <row r="26" spans="1:3" x14ac:dyDescent="0.15">
      <c r="A26" s="22" t="s">
        <v>809</v>
      </c>
      <c r="B26" s="21" t="s">
        <v>1562</v>
      </c>
      <c r="C26" s="21">
        <v>6</v>
      </c>
    </row>
    <row r="27" spans="1:3" x14ac:dyDescent="0.15">
      <c r="A27" s="22" t="s">
        <v>809</v>
      </c>
      <c r="B27" s="22" t="s">
        <v>1563</v>
      </c>
      <c r="C27" s="22">
        <v>8</v>
      </c>
    </row>
    <row r="28" spans="1:3" x14ac:dyDescent="0.15">
      <c r="A28" s="22" t="s">
        <v>809</v>
      </c>
      <c r="B28" s="21" t="s">
        <v>1564</v>
      </c>
      <c r="C28" s="21">
        <v>5</v>
      </c>
    </row>
    <row r="29" spans="1:3" x14ac:dyDescent="0.15">
      <c r="A29" s="22" t="s">
        <v>809</v>
      </c>
      <c r="B29" s="22" t="s">
        <v>1565</v>
      </c>
      <c r="C29" s="22">
        <v>7</v>
      </c>
    </row>
    <row r="30" spans="1:3" x14ac:dyDescent="0.15">
      <c r="A30" s="22" t="s">
        <v>809</v>
      </c>
      <c r="B30" s="21" t="s">
        <v>1566</v>
      </c>
      <c r="C30" s="21">
        <v>6</v>
      </c>
    </row>
    <row r="31" spans="1:3" x14ac:dyDescent="0.15">
      <c r="A31" s="22" t="s">
        <v>809</v>
      </c>
      <c r="B31" s="22" t="s">
        <v>1567</v>
      </c>
      <c r="C31" s="22">
        <v>3</v>
      </c>
    </row>
    <row r="32" spans="1:3" x14ac:dyDescent="0.15">
      <c r="A32" s="22" t="s">
        <v>809</v>
      </c>
      <c r="B32" s="21" t="s">
        <v>1568</v>
      </c>
      <c r="C32" s="21">
        <v>9</v>
      </c>
    </row>
    <row r="33" spans="1:3" x14ac:dyDescent="0.15">
      <c r="A33" s="22" t="s">
        <v>809</v>
      </c>
      <c r="B33" s="22" t="s">
        <v>1569</v>
      </c>
      <c r="C33" s="22">
        <v>2</v>
      </c>
    </row>
    <row r="34" spans="1:3" x14ac:dyDescent="0.15">
      <c r="A34" s="21" t="s">
        <v>807</v>
      </c>
      <c r="B34" s="21" t="s">
        <v>1570</v>
      </c>
      <c r="C34" s="21">
        <v>2</v>
      </c>
    </row>
    <row r="35" spans="1:3" x14ac:dyDescent="0.15">
      <c r="A35" s="21" t="s">
        <v>807</v>
      </c>
      <c r="B35" s="22" t="s">
        <v>1571</v>
      </c>
      <c r="C35" s="22">
        <v>1</v>
      </c>
    </row>
    <row r="36" spans="1:3" x14ac:dyDescent="0.15">
      <c r="A36" s="21" t="s">
        <v>807</v>
      </c>
      <c r="B36" s="21" t="s">
        <v>1572</v>
      </c>
      <c r="C36" s="21">
        <v>2</v>
      </c>
    </row>
    <row r="37" spans="1:3" x14ac:dyDescent="0.15">
      <c r="A37" s="21" t="s">
        <v>807</v>
      </c>
      <c r="B37" s="22" t="s">
        <v>1573</v>
      </c>
      <c r="C37" s="22">
        <v>3</v>
      </c>
    </row>
    <row r="38" spans="1:3" x14ac:dyDescent="0.15">
      <c r="A38" s="21" t="s">
        <v>807</v>
      </c>
      <c r="B38" s="21" t="s">
        <v>1574</v>
      </c>
      <c r="C38" s="21">
        <v>4</v>
      </c>
    </row>
    <row r="39" spans="1:3" x14ac:dyDescent="0.15">
      <c r="A39" s="21" t="s">
        <v>807</v>
      </c>
      <c r="B39" s="22" t="s">
        <v>1575</v>
      </c>
      <c r="C39" s="22">
        <v>5</v>
      </c>
    </row>
    <row r="40" spans="1:3" x14ac:dyDescent="0.15">
      <c r="A40" s="21" t="s">
        <v>811</v>
      </c>
      <c r="B40" s="21" t="s">
        <v>1576</v>
      </c>
      <c r="C40" s="21">
        <v>6</v>
      </c>
    </row>
    <row r="41" spans="1:3" x14ac:dyDescent="0.15">
      <c r="A41" s="21" t="s">
        <v>811</v>
      </c>
      <c r="B41" s="22" t="s">
        <v>1577</v>
      </c>
      <c r="C41" s="22">
        <v>3</v>
      </c>
    </row>
    <row r="42" spans="1:3" x14ac:dyDescent="0.15">
      <c r="A42" s="21" t="s">
        <v>811</v>
      </c>
      <c r="B42" s="21" t="s">
        <v>1578</v>
      </c>
      <c r="C42" s="21">
        <v>3</v>
      </c>
    </row>
    <row r="43" spans="1:3" x14ac:dyDescent="0.15">
      <c r="A43" s="21" t="s">
        <v>811</v>
      </c>
      <c r="B43" s="22" t="s">
        <v>1579</v>
      </c>
      <c r="C43" s="22">
        <v>4</v>
      </c>
    </row>
    <row r="44" spans="1:3" x14ac:dyDescent="0.15">
      <c r="A44" s="21" t="s">
        <v>811</v>
      </c>
      <c r="B44" s="21" t="s">
        <v>1580</v>
      </c>
      <c r="C44" s="21">
        <v>1</v>
      </c>
    </row>
    <row r="45" spans="1:3" x14ac:dyDescent="0.15">
      <c r="A45" s="21" t="s">
        <v>811</v>
      </c>
      <c r="B45" s="22" t="s">
        <v>1581</v>
      </c>
      <c r="C45" s="22">
        <v>2</v>
      </c>
    </row>
    <row r="46" spans="1:3" x14ac:dyDescent="0.15">
      <c r="A46" s="21" t="s">
        <v>811</v>
      </c>
      <c r="B46" s="21" t="s">
        <v>1582</v>
      </c>
      <c r="C46" s="21">
        <v>1</v>
      </c>
    </row>
    <row r="47" spans="1:3" x14ac:dyDescent="0.15">
      <c r="A47" s="21" t="s">
        <v>811</v>
      </c>
      <c r="B47" s="22" t="s">
        <v>1583</v>
      </c>
      <c r="C47" s="22">
        <v>2</v>
      </c>
    </row>
    <row r="48" spans="1:3" x14ac:dyDescent="0.15">
      <c r="A48" s="21" t="s">
        <v>811</v>
      </c>
      <c r="B48" s="21" t="s">
        <v>1584</v>
      </c>
      <c r="C48" s="21">
        <v>1</v>
      </c>
    </row>
    <row r="49" spans="1:3" x14ac:dyDescent="0.15">
      <c r="A49" s="21" t="s">
        <v>811</v>
      </c>
      <c r="B49" s="22" t="s">
        <v>1585</v>
      </c>
      <c r="C49" s="22">
        <v>5</v>
      </c>
    </row>
    <row r="50" spans="1:3" x14ac:dyDescent="0.15">
      <c r="A50" s="21" t="s">
        <v>811</v>
      </c>
      <c r="B50" s="21" t="s">
        <v>1586</v>
      </c>
      <c r="C50" s="21">
        <v>1</v>
      </c>
    </row>
    <row r="51" spans="1:3" x14ac:dyDescent="0.15">
      <c r="A51" s="21" t="s">
        <v>811</v>
      </c>
      <c r="B51" s="22" t="s">
        <v>1587</v>
      </c>
      <c r="C51" s="22">
        <v>4</v>
      </c>
    </row>
    <row r="52" spans="1:3" x14ac:dyDescent="0.15">
      <c r="A52" s="21" t="s">
        <v>811</v>
      </c>
      <c r="B52" s="21" t="s">
        <v>1588</v>
      </c>
      <c r="C52" s="21">
        <v>3</v>
      </c>
    </row>
    <row r="53" spans="1:3" x14ac:dyDescent="0.15">
      <c r="A53" s="21" t="s">
        <v>811</v>
      </c>
      <c r="B53" s="22" t="s">
        <v>1589</v>
      </c>
      <c r="C53" s="22">
        <v>2</v>
      </c>
    </row>
    <row r="54" spans="1:3" x14ac:dyDescent="0.15">
      <c r="A54" s="21" t="s">
        <v>811</v>
      </c>
      <c r="B54" s="21" t="s">
        <v>1590</v>
      </c>
      <c r="C54" s="21">
        <v>6</v>
      </c>
    </row>
    <row r="55" spans="1:3" x14ac:dyDescent="0.15">
      <c r="A55" s="21" t="s">
        <v>811</v>
      </c>
      <c r="B55" s="22" t="s">
        <v>1591</v>
      </c>
      <c r="C55" s="22">
        <v>1</v>
      </c>
    </row>
    <row r="56" spans="1:3" x14ac:dyDescent="0.15">
      <c r="A56" s="21" t="s">
        <v>811</v>
      </c>
      <c r="B56" s="21" t="s">
        <v>1592</v>
      </c>
      <c r="C56" s="21">
        <v>4</v>
      </c>
    </row>
    <row r="57" spans="1:3" x14ac:dyDescent="0.15">
      <c r="A57" s="21" t="s">
        <v>811</v>
      </c>
      <c r="B57" s="22" t="s">
        <v>1593</v>
      </c>
      <c r="C57" s="22">
        <v>4</v>
      </c>
    </row>
    <row r="58" spans="1:3" x14ac:dyDescent="0.15">
      <c r="A58" s="21" t="s">
        <v>811</v>
      </c>
      <c r="B58" s="21" t="s">
        <v>1594</v>
      </c>
      <c r="C58" s="21">
        <v>4</v>
      </c>
    </row>
    <row r="59" spans="1:3" x14ac:dyDescent="0.15">
      <c r="A59" s="22" t="s">
        <v>808</v>
      </c>
      <c r="B59" s="22" t="s">
        <v>1570</v>
      </c>
      <c r="C59" s="22">
        <v>2</v>
      </c>
    </row>
    <row r="60" spans="1:3" x14ac:dyDescent="0.15">
      <c r="A60" s="22" t="s">
        <v>808</v>
      </c>
      <c r="B60" s="21" t="s">
        <v>1595</v>
      </c>
      <c r="C60" s="21">
        <v>2</v>
      </c>
    </row>
    <row r="61" spans="1:3" x14ac:dyDescent="0.15">
      <c r="A61" s="22" t="s">
        <v>808</v>
      </c>
      <c r="B61" s="22" t="s">
        <v>1596</v>
      </c>
      <c r="C61" s="22">
        <v>2</v>
      </c>
    </row>
    <row r="62" spans="1:3" x14ac:dyDescent="0.15">
      <c r="A62" s="22" t="s">
        <v>808</v>
      </c>
      <c r="B62" s="21" t="s">
        <v>1597</v>
      </c>
      <c r="C62" s="21">
        <v>1</v>
      </c>
    </row>
    <row r="63" spans="1:3" x14ac:dyDescent="0.15">
      <c r="A63" s="22" t="s">
        <v>808</v>
      </c>
      <c r="B63" s="22" t="s">
        <v>1598</v>
      </c>
      <c r="C63" s="22">
        <v>1</v>
      </c>
    </row>
    <row r="64" spans="1:3" x14ac:dyDescent="0.15">
      <c r="A64" s="22" t="s">
        <v>808</v>
      </c>
      <c r="B64" s="21" t="s">
        <v>1599</v>
      </c>
      <c r="C64" s="21">
        <v>2</v>
      </c>
    </row>
    <row r="65" spans="1:3" x14ac:dyDescent="0.15">
      <c r="A65" s="22" t="s">
        <v>808</v>
      </c>
      <c r="B65" s="22" t="s">
        <v>1585</v>
      </c>
      <c r="C65" s="22">
        <v>2</v>
      </c>
    </row>
    <row r="66" spans="1:3" x14ac:dyDescent="0.15">
      <c r="A66" s="21" t="s">
        <v>814</v>
      </c>
      <c r="B66" s="21" t="s">
        <v>832</v>
      </c>
      <c r="C66" s="21">
        <v>1</v>
      </c>
    </row>
    <row r="67" spans="1:3" x14ac:dyDescent="0.15">
      <c r="A67" s="22" t="s">
        <v>814</v>
      </c>
      <c r="B67" s="22" t="s">
        <v>824</v>
      </c>
      <c r="C67" s="22">
        <v>3</v>
      </c>
    </row>
    <row r="68" spans="1:3" x14ac:dyDescent="0.15">
      <c r="A68" s="21" t="s">
        <v>810</v>
      </c>
      <c r="B68" s="21" t="s">
        <v>825</v>
      </c>
      <c r="C68" s="21">
        <v>2</v>
      </c>
    </row>
    <row r="69" spans="1:3" x14ac:dyDescent="0.15">
      <c r="A69" s="21" t="s">
        <v>810</v>
      </c>
      <c r="B69" s="22" t="s">
        <v>1554</v>
      </c>
      <c r="C69" s="22">
        <v>4</v>
      </c>
    </row>
    <row r="70" spans="1:3" x14ac:dyDescent="0.15">
      <c r="A70" s="21" t="s">
        <v>810</v>
      </c>
      <c r="B70" s="21" t="s">
        <v>832</v>
      </c>
      <c r="C70" s="21">
        <v>2</v>
      </c>
    </row>
    <row r="71" spans="1:3" x14ac:dyDescent="0.15">
      <c r="A71" s="21" t="s">
        <v>810</v>
      </c>
      <c r="B71" s="22" t="s">
        <v>1600</v>
      </c>
      <c r="C71" s="22">
        <v>2</v>
      </c>
    </row>
    <row r="72" spans="1:3" x14ac:dyDescent="0.15">
      <c r="A72" s="21" t="s">
        <v>810</v>
      </c>
      <c r="B72" s="21" t="s">
        <v>831</v>
      </c>
      <c r="C72" s="21">
        <v>2</v>
      </c>
    </row>
    <row r="73" spans="1:3" x14ac:dyDescent="0.15">
      <c r="A73" s="21" t="s">
        <v>810</v>
      </c>
      <c r="B73" s="22" t="s">
        <v>1601</v>
      </c>
      <c r="C73" s="22">
        <v>27</v>
      </c>
    </row>
    <row r="74" spans="1:3" x14ac:dyDescent="0.15">
      <c r="A74" s="21" t="s">
        <v>810</v>
      </c>
      <c r="B74" s="21" t="s">
        <v>1602</v>
      </c>
      <c r="C74" s="21">
        <v>2</v>
      </c>
    </row>
    <row r="75" spans="1:3" x14ac:dyDescent="0.15">
      <c r="A75" s="21" t="s">
        <v>810</v>
      </c>
      <c r="B75" s="22" t="s">
        <v>1579</v>
      </c>
      <c r="C75" s="22">
        <v>2</v>
      </c>
    </row>
    <row r="76" spans="1:3" x14ac:dyDescent="0.15">
      <c r="A76" s="21" t="s">
        <v>810</v>
      </c>
      <c r="B76" s="21" t="s">
        <v>1603</v>
      </c>
      <c r="C76" s="21">
        <v>2</v>
      </c>
    </row>
    <row r="77" spans="1:3" x14ac:dyDescent="0.15">
      <c r="A77" s="21" t="s">
        <v>810</v>
      </c>
      <c r="B77" s="22" t="s">
        <v>1604</v>
      </c>
      <c r="C77" s="22">
        <v>2</v>
      </c>
    </row>
    <row r="78" spans="1:3" x14ac:dyDescent="0.15">
      <c r="A78" s="21" t="s">
        <v>810</v>
      </c>
      <c r="B78" s="21" t="s">
        <v>1605</v>
      </c>
      <c r="C78" s="21">
        <v>1</v>
      </c>
    </row>
    <row r="79" spans="1:3" x14ac:dyDescent="0.15">
      <c r="A79" s="21" t="s">
        <v>810</v>
      </c>
      <c r="B79" s="22" t="s">
        <v>1606</v>
      </c>
      <c r="C79" s="22">
        <v>2</v>
      </c>
    </row>
    <row r="80" spans="1:3" x14ac:dyDescent="0.15">
      <c r="A80" s="21" t="s">
        <v>810</v>
      </c>
      <c r="B80" s="21" t="s">
        <v>1607</v>
      </c>
      <c r="C80" s="21">
        <v>1</v>
      </c>
    </row>
    <row r="81" spans="1:3" x14ac:dyDescent="0.15">
      <c r="A81" s="21" t="s">
        <v>810</v>
      </c>
      <c r="B81" s="22" t="s">
        <v>1562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2025-08-11T14:04:35Z</dcterms:modified>
</cp:coreProperties>
</file>