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D659F310-A6D0-43C6-820B-A27C81539B59}" xr6:coauthVersionLast="47" xr6:coauthVersionMax="47" xr10:uidLastSave="{00000000-0000-0000-0000-000000000000}"/>
  <bookViews>
    <workbookView xWindow="-28920" yWindow="-3255" windowWidth="29040" windowHeight="15720" activeTab="6" xr2:uid="{525311D4-3BB5-40E3-AA69-6EE6F4A1F04E}"/>
  </bookViews>
  <sheets>
    <sheet name="ESSENZA" sheetId="2" r:id="rId1"/>
    <sheet name="BOSSA" sheetId="3" r:id="rId2"/>
    <sheet name="VIVANT" sheetId="4" r:id="rId3"/>
    <sheet name="AUGURI" sheetId="8" r:id="rId4"/>
    <sheet name="MARIE CURIE" sheetId="5" r:id="rId5"/>
    <sheet name="UNIQUE" sheetId="6" r:id="rId6"/>
    <sheet name="JARDI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" l="1"/>
  <c r="B7" i="6"/>
  <c r="B7" i="7"/>
  <c r="B7" i="5"/>
  <c r="B7" i="8"/>
  <c r="B7" i="4"/>
  <c r="B7" i="3"/>
  <c r="B7" i="2"/>
  <c r="D5" i="2"/>
  <c r="D2" i="2"/>
  <c r="D3" i="2" s="1"/>
  <c r="D7" i="2" s="1"/>
  <c r="D1" i="2"/>
  <c r="D5" i="3"/>
  <c r="D2" i="3"/>
  <c r="D1" i="3"/>
  <c r="D5" i="4"/>
  <c r="D2" i="4"/>
  <c r="D3" i="4" s="1"/>
  <c r="D1" i="4"/>
  <c r="D6" i="8"/>
  <c r="D6" i="6"/>
  <c r="D5" i="5"/>
  <c r="D2" i="5"/>
  <c r="D3" i="5" s="1"/>
  <c r="D1" i="5"/>
  <c r="D3" i="6"/>
  <c r="D4" i="6" s="1"/>
  <c r="D2" i="6"/>
  <c r="D3" i="8"/>
  <c r="D4" i="8" s="1"/>
  <c r="D8" i="8" s="1"/>
  <c r="D2" i="8"/>
  <c r="B18" i="8"/>
  <c r="B17" i="8"/>
  <c r="B15" i="8"/>
  <c r="B17" i="7"/>
  <c r="B18" i="7"/>
  <c r="B15" i="7"/>
  <c r="B17" i="6"/>
  <c r="B18" i="6"/>
  <c r="B15" i="6"/>
  <c r="B18" i="5"/>
  <c r="B17" i="5"/>
  <c r="B15" i="5"/>
  <c r="B17" i="4"/>
  <c r="B18" i="4"/>
  <c r="B15" i="4"/>
  <c r="B17" i="3"/>
  <c r="D6" i="4" l="1"/>
  <c r="D7" i="4"/>
  <c r="D4" i="2"/>
  <c r="D6" i="2"/>
  <c r="D6" i="3"/>
  <c r="D4" i="3"/>
  <c r="D7" i="3"/>
  <c r="D4" i="4"/>
  <c r="D4" i="5"/>
  <c r="D7" i="5"/>
  <c r="D6" i="5"/>
  <c r="D7" i="6"/>
  <c r="D5" i="6"/>
  <c r="D8" i="6"/>
  <c r="D7" i="8"/>
  <c r="D5" i="8"/>
  <c r="B18" i="3"/>
  <c r="B15" i="3"/>
  <c r="B15" i="2" l="1"/>
  <c r="B18" i="2" l="1"/>
  <c r="B17" i="2"/>
</calcChain>
</file>

<file path=xl/sharedStrings.xml><?xml version="1.0" encoding="utf-8"?>
<sst xmlns="http://schemas.openxmlformats.org/spreadsheetml/2006/main" count="240" uniqueCount="27">
  <si>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</si>
  <si>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</si>
  <si>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</si>
  <si>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</si>
  <si>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</si>
  <si>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</si>
  <si>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</si>
  <si>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</si>
  <si>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</si>
  <si>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</si>
  <si>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</si>
  <si>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</si>
  <si>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</si>
  <si>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</si>
  <si>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</si>
  <si>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</si>
  <si>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</si>
  <si>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</si>
  <si>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</si>
  <si>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</si>
  <si>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</si>
  <si>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</si>
  <si>
    <t xml:space="preserve">Status Andamento Obra </t>
  </si>
  <si>
    <t xml:space="preserve">Laminart contratada para executar o ACM da Cobertura e do Pórtico do Térreo - Atraso na entrada da equipe e no levantamento dos materiais - Foi levantado que há necessidade de compra de mais material para a execução. </t>
  </si>
  <si>
    <t xml:space="preserve">Elevador Social 2 parado desde Mai/25 - Falta Módulo Base e Módulo de Alimentação - Assunto já subiu para gerencia regional. Já se passaram três datas de chegada a última para dia 26/08. - Fazer Notificação à Atlas Schindler </t>
  </si>
  <si>
    <t xml:space="preserve">Previsão de entrega do saldo das esquadrias até 05/09 - Falta definição da porta de entrada que foi orçada como linha Chroma porém é continuidade da pele de vidro - Vidros dos G.C, faltando liberação de instalação por parte da obra para medição e instalação. </t>
  </si>
  <si>
    <t xml:space="preserve"> Alumínius. Corte de 32 vidros da A.C que foram cortados errados, Diego ficou de avaliar empresa local para fazer o corte - 5 esquadrias pendentes na torre, Kelia irá fazer um levantamento para varificar essas pendencias e pendencias de finalização - Duplex ainda está aguardando o perfil de reforço para iniciar a montagem - Pé direito triplo ainda aguardando a estrutura metálica para iniciar a instalação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</si>
</sst>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&quot;R$&quot;\ #,##0.00"/>
    <numFmt numFmtId="165" formatCode="0.000"/>
    <numFmt numFmtId="166" formatCode="0.0000"/>
    <numFmt numFmtId="167" formatCode="0.0%"/>
    <numFmt numFmtId="168" formatCode="0.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67" fontId="0" fillId="0" borderId="0" xfId="1" applyNumberFormat="1" applyFont="1"/>
    <xf numFmtId="168" fontId="0" fillId="0" borderId="0" xfId="0" applyNumberFormat="1"/>
    <xf numFmtId="3" fontId="0" fillId="0" borderId="0" xfId="0" applyNumberForma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1:D39"/>
  <sheetViews>
    <sheetView workbookViewId="0">
      <selection activeCell="B31" sqref="B31"/>
    </sheetView>
  </sheetViews>
  <sheetFormatPr defaultRowHeight="15" x14ac:dyDescent="0.25"/>
  <cols>
    <col min="1" max="1" width="24" bestFit="1" customWidth="1"/>
    <col min="2" max="2" width="44" style="3" customWidth="1"/>
    <col min="3" max="3" width="22.140625" bestFit="1" customWidth="1"/>
    <col min="4" max="4" width="18" bestFit="1" customWidth="1"/>
  </cols>
  <sheetData>
    <row r="1" spans="1:4" x14ac:dyDescent="0.25">
      <c r="C1" t="s">
        <v>5</v>
      </c>
      <c r="D1" s="9">
        <f>B12</f>
        <v>102593965.36199996</v>
      </c>
    </row>
    <row r="2" spans="1:4" x14ac:dyDescent="0.25">
      <c r="A2" t="s">
        <v>12</v>
      </c>
      <c r="B2" s="4">
        <v>14887</v>
      </c>
      <c r="C2" t="s">
        <v>6</v>
      </c>
      <c r="D2" s="9">
        <f>B13</f>
        <v>104990552.36199996</v>
      </c>
    </row>
    <row r="3" spans="1:4" x14ac:dyDescent="0.25">
      <c r="A3" t="s">
        <v>13</v>
      </c>
      <c r="B3" s="5">
        <v>0.50207412903443405</v>
      </c>
      <c r="C3" t="s">
        <v>7</v>
      </c>
      <c r="D3" s="9">
        <f>D2</f>
        <v>104990552.36199996</v>
      </c>
    </row>
    <row r="4" spans="1:4" x14ac:dyDescent="0.25">
      <c r="A4" t="s">
        <v>14</v>
      </c>
      <c r="B4" s="8">
        <v>80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1</v>
      </c>
      <c r="C5" t="s">
        <v>9</v>
      </c>
      <c r="D5" s="9">
        <f>B16</f>
        <v>100163153</v>
      </c>
    </row>
    <row r="6" spans="1:4" x14ac:dyDescent="0.25">
      <c r="A6" t="s">
        <v>2</v>
      </c>
      <c r="B6" s="5">
        <v>0.97140000000000004</v>
      </c>
      <c r="C6" t="s">
        <v>10</v>
      </c>
      <c r="D6" s="11">
        <f>D3-D5</f>
        <v>4827399.3619999588</v>
      </c>
    </row>
    <row r="7" spans="1:4" x14ac:dyDescent="0.25">
      <c r="A7" t="s">
        <v>3</v>
      </c>
      <c r="B7" s="5">
        <f>B6/B5</f>
        <v>0.97140000000000004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44713</v>
      </c>
    </row>
    <row r="9" spans="1:4" x14ac:dyDescent="0.25">
      <c r="A9" t="s">
        <v>15</v>
      </c>
      <c r="B9" s="10">
        <v>45901</v>
      </c>
    </row>
    <row r="10" spans="1:4" x14ac:dyDescent="0.25">
      <c r="A10" t="s">
        <v>16</v>
      </c>
      <c r="B10" s="10">
        <v>45870</v>
      </c>
      <c r="D10" s="2"/>
    </row>
    <row r="11" spans="1:4" x14ac:dyDescent="0.25">
      <c r="A11" t="s">
        <v>0</v>
      </c>
      <c r="B11" s="10">
        <v>45962</v>
      </c>
      <c r="D11" s="2"/>
    </row>
    <row r="12" spans="1:4" x14ac:dyDescent="0.25">
      <c r="A12" t="s">
        <v>5</v>
      </c>
      <c r="B12" s="6">
        <v>102593965.36199996</v>
      </c>
    </row>
    <row r="13" spans="1:4" x14ac:dyDescent="0.25">
      <c r="A13" t="s">
        <v>6</v>
      </c>
      <c r="B13" s="6">
        <v>104990552.36199996</v>
      </c>
    </row>
    <row r="14" spans="1:4" x14ac:dyDescent="0.25">
      <c r="A14" t="s">
        <v>7</v>
      </c>
      <c r="B14" s="6">
        <v>106470004</v>
      </c>
    </row>
    <row r="15" spans="1:4" x14ac:dyDescent="0.25">
      <c r="A15" t="s">
        <v>8</v>
      </c>
      <c r="B15" s="6">
        <f>B14-B13</f>
        <v>1479451.6380000412</v>
      </c>
    </row>
    <row r="16" spans="1:4" x14ac:dyDescent="0.25">
      <c r="A16" t="s">
        <v>9</v>
      </c>
      <c r="B16" s="6">
        <v>100163153</v>
      </c>
    </row>
    <row r="17" spans="1:2" x14ac:dyDescent="0.25">
      <c r="A17" t="s">
        <v>10</v>
      </c>
      <c r="B17" s="6">
        <f>B14-B16</f>
        <v>6306851</v>
      </c>
    </row>
    <row r="18" spans="1:2" x14ac:dyDescent="0.25">
      <c r="A18" t="s">
        <v>11</v>
      </c>
      <c r="B18" s="16">
        <f>B14/B13</f>
        <v>1.0140912834985285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0.1648</v>
      </c>
    </row>
    <row r="21" spans="1:2" x14ac:dyDescent="0.25">
      <c r="A21" t="s">
        <v>18</v>
      </c>
      <c r="B21" s="6">
        <v>3540.8772844760701</v>
      </c>
    </row>
    <row r="22" spans="1:2" x14ac:dyDescent="0.25">
      <c r="A22" t="s">
        <v>19</v>
      </c>
      <c r="B22" s="6">
        <v>7052.4989831396497</v>
      </c>
    </row>
    <row r="23" spans="1:2" x14ac:dyDescent="0.25">
      <c r="A23" t="s">
        <v>17</v>
      </c>
      <c r="B23" s="4">
        <v>29651</v>
      </c>
    </row>
    <row r="24" spans="1:2" x14ac:dyDescent="0.25">
      <c r="A24" t="s">
        <v>22</v>
      </c>
    </row>
    <row r="25" spans="1:2" x14ac:dyDescent="0.25">
      <c r="A25" t="s">
        <v>22</v>
      </c>
    </row>
    <row r="26" spans="1:2" x14ac:dyDescent="0.25">
      <c r="A26" t="s">
        <v>22</v>
      </c>
    </row>
    <row r="27" spans="1:2" x14ac:dyDescent="0.25">
      <c r="A27" t="s">
        <v>22</v>
      </c>
    </row>
    <row r="28" spans="1:2" x14ac:dyDescent="0.25">
      <c r="A28" t="s">
        <v>22</v>
      </c>
    </row>
    <row r="29" spans="1:2" x14ac:dyDescent="0.25">
      <c r="A29" t="s">
        <v>22</v>
      </c>
    </row>
    <row r="30" spans="1:2" x14ac:dyDescent="0.25">
      <c r="A30" t="s">
        <v>22</v>
      </c>
    </row>
    <row r="31" spans="1:2" x14ac:dyDescent="0.25">
      <c r="A31" t="s">
        <v>22</v>
      </c>
    </row>
    <row r="32" spans="1:2" x14ac:dyDescent="0.25">
      <c r="A32" t="s">
        <v>22</v>
      </c>
    </row>
    <row r="33" spans="1:1" x14ac:dyDescent="0.25">
      <c r="A33" t="s">
        <v>22</v>
      </c>
    </row>
    <row r="34" spans="1:1" x14ac:dyDescent="0.25">
      <c r="A34" t="s">
        <v>22</v>
      </c>
    </row>
    <row r="35" spans="1:1" x14ac:dyDescent="0.25">
      <c r="A35" t="s">
        <v>22</v>
      </c>
    </row>
    <row r="36" spans="1:1" x14ac:dyDescent="0.25">
      <c r="A36" t="s">
        <v>22</v>
      </c>
    </row>
    <row r="37" spans="1:1" ht="15" customHeight="1" x14ac:dyDescent="0.25">
      <c r="A37" t="s">
        <v>22</v>
      </c>
    </row>
    <row r="38" spans="1:1" x14ac:dyDescent="0.25">
      <c r="A38" t="s">
        <v>22</v>
      </c>
    </row>
    <row r="39" spans="1:1" x14ac:dyDescent="0.25">
      <c r="A39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FD2-6675-4EF7-84FF-F81DD800EA53}">
  <dimension ref="A1:D24"/>
  <sheetViews>
    <sheetView topLeftCell="A2" workbookViewId="0">
      <selection activeCell="B37" sqref="B37"/>
    </sheetView>
  </sheetViews>
  <sheetFormatPr defaultRowHeight="15" x14ac:dyDescent="0.25"/>
  <cols>
    <col min="1" max="1" width="24.28515625" bestFit="1" customWidth="1"/>
    <col min="2" max="2" width="42.42578125" customWidth="1"/>
    <col min="3" max="3" width="22.140625" bestFit="1" customWidth="1"/>
    <col min="4" max="4" width="16.85546875" bestFit="1" customWidth="1"/>
  </cols>
  <sheetData>
    <row r="1" spans="1:4" x14ac:dyDescent="0.25">
      <c r="C1" t="s">
        <v>5</v>
      </c>
      <c r="D1" s="9">
        <f>B12</f>
        <v>44798040</v>
      </c>
    </row>
    <row r="2" spans="1:4" x14ac:dyDescent="0.25">
      <c r="A2" t="s">
        <v>12</v>
      </c>
      <c r="B2" s="3">
        <v>6036</v>
      </c>
      <c r="C2" t="s">
        <v>6</v>
      </c>
      <c r="D2" s="9">
        <f>B13</f>
        <v>45735874</v>
      </c>
    </row>
    <row r="3" spans="1:4" x14ac:dyDescent="0.25">
      <c r="A3" t="s">
        <v>13</v>
      </c>
      <c r="B3" s="5">
        <v>0.50773889636608349</v>
      </c>
      <c r="C3" t="s">
        <v>7</v>
      </c>
      <c r="D3" s="9">
        <v>45735874</v>
      </c>
    </row>
    <row r="4" spans="1:4" x14ac:dyDescent="0.25">
      <c r="A4" t="s">
        <v>14</v>
      </c>
      <c r="B4">
        <v>38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0.98660000000000003</v>
      </c>
      <c r="C5" t="s">
        <v>9</v>
      </c>
      <c r="D5" s="9">
        <f>B16</f>
        <v>43736105</v>
      </c>
    </row>
    <row r="6" spans="1:4" x14ac:dyDescent="0.25">
      <c r="A6" t="s">
        <v>2</v>
      </c>
      <c r="B6" s="5">
        <v>0.96809999999999996</v>
      </c>
      <c r="C6" t="s">
        <v>10</v>
      </c>
      <c r="D6" s="11">
        <f>D3-D5</f>
        <v>1999769</v>
      </c>
    </row>
    <row r="7" spans="1:4" x14ac:dyDescent="0.25">
      <c r="A7" t="s">
        <v>3</v>
      </c>
      <c r="B7" s="5">
        <f>B6/B5</f>
        <v>0.98124873302250148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44866</v>
      </c>
    </row>
    <row r="9" spans="1:4" x14ac:dyDescent="0.25">
      <c r="A9" t="s">
        <v>15</v>
      </c>
      <c r="B9" s="10">
        <v>45992</v>
      </c>
    </row>
    <row r="10" spans="1:4" x14ac:dyDescent="0.25">
      <c r="A10" t="s">
        <v>16</v>
      </c>
      <c r="B10" s="10">
        <v>46023</v>
      </c>
    </row>
    <row r="11" spans="1:4" x14ac:dyDescent="0.25">
      <c r="A11" t="s">
        <v>0</v>
      </c>
      <c r="B11" s="10">
        <v>46113</v>
      </c>
    </row>
    <row r="12" spans="1:4" x14ac:dyDescent="0.25">
      <c r="A12" t="s">
        <v>5</v>
      </c>
      <c r="B12" s="9">
        <v>44798040</v>
      </c>
    </row>
    <row r="13" spans="1:4" x14ac:dyDescent="0.25">
      <c r="A13" t="s">
        <v>6</v>
      </c>
      <c r="B13" s="9">
        <v>45735874</v>
      </c>
    </row>
    <row r="14" spans="1:4" x14ac:dyDescent="0.25">
      <c r="A14" t="s">
        <v>7</v>
      </c>
      <c r="B14" s="9">
        <v>45899338</v>
      </c>
    </row>
    <row r="15" spans="1:4" x14ac:dyDescent="0.25">
      <c r="A15" t="s">
        <v>8</v>
      </c>
      <c r="B15" s="11">
        <f>B14-B13</f>
        <v>163464</v>
      </c>
    </row>
    <row r="16" spans="1:4" x14ac:dyDescent="0.25">
      <c r="A16" t="s">
        <v>9</v>
      </c>
      <c r="B16" s="9">
        <v>43736105</v>
      </c>
    </row>
    <row r="17" spans="1:2" x14ac:dyDescent="0.25">
      <c r="A17" t="s">
        <v>10</v>
      </c>
      <c r="B17" s="11">
        <f>B14-B16</f>
        <v>2163233</v>
      </c>
    </row>
    <row r="18" spans="1:2" x14ac:dyDescent="0.25">
      <c r="A18" t="s">
        <v>11</v>
      </c>
      <c r="B18" s="16">
        <f>B14/B13</f>
        <v>1.003574087159677</v>
      </c>
    </row>
    <row r="19" spans="1:2" x14ac:dyDescent="0.25">
      <c r="A19" t="s">
        <v>20</v>
      </c>
      <c r="B19" s="5">
        <v>0.18640000000000001</v>
      </c>
    </row>
    <row r="20" spans="1:2" x14ac:dyDescent="0.25">
      <c r="A20" t="s">
        <v>21</v>
      </c>
      <c r="B20" s="5">
        <v>0.17269999999999999</v>
      </c>
    </row>
    <row r="21" spans="1:2" x14ac:dyDescent="0.25">
      <c r="A21" t="s">
        <v>18</v>
      </c>
      <c r="B21" s="9">
        <v>3847.2303162853295</v>
      </c>
    </row>
    <row r="22" spans="1:2" x14ac:dyDescent="0.25">
      <c r="A22" t="s">
        <v>19</v>
      </c>
      <c r="B22" s="9">
        <v>7577.182571239231</v>
      </c>
    </row>
    <row r="23" spans="1:2" x14ac:dyDescent="0.25">
      <c r="A23" t="s">
        <v>17</v>
      </c>
      <c r="B23" s="3">
        <v>11888</v>
      </c>
    </row>
    <row r="24" spans="1:2" x14ac:dyDescent="0.25">
      <c r="A24" t="s">
        <v>22</v>
      </c>
      <c r="B24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F0E3-C107-427A-84B7-EF54DA2BE243}">
  <dimension ref="A1:D26"/>
  <sheetViews>
    <sheetView zoomScale="130" zoomScaleNormal="130" workbookViewId="0">
      <selection activeCell="B21" sqref="B21:B22"/>
    </sheetView>
  </sheetViews>
  <sheetFormatPr defaultRowHeight="15" x14ac:dyDescent="0.25"/>
  <cols>
    <col min="1" max="1" width="24.28515625" bestFit="1" customWidth="1"/>
    <col min="2" max="2" width="28.7109375" customWidth="1"/>
    <col min="3" max="3" width="22.140625" bestFit="1" customWidth="1"/>
    <col min="4" max="4" width="27.5703125" customWidth="1"/>
  </cols>
  <sheetData>
    <row r="1" spans="1:4" x14ac:dyDescent="0.25">
      <c r="C1" t="s">
        <v>5</v>
      </c>
      <c r="D1" s="9">
        <f>B12</f>
        <v>40784542</v>
      </c>
    </row>
    <row r="2" spans="1:4" x14ac:dyDescent="0.25">
      <c r="A2" t="s">
        <v>12</v>
      </c>
      <c r="B2">
        <v>8488</v>
      </c>
      <c r="C2" t="s">
        <v>6</v>
      </c>
      <c r="D2" s="9">
        <f>B13</f>
        <v>42123527</v>
      </c>
    </row>
    <row r="3" spans="1:4" x14ac:dyDescent="0.25">
      <c r="A3" t="s">
        <v>13</v>
      </c>
      <c r="B3" s="1">
        <v>0.52102387821496532</v>
      </c>
      <c r="C3" t="s">
        <v>7</v>
      </c>
      <c r="D3" s="9">
        <f>D2</f>
        <v>42123527</v>
      </c>
    </row>
    <row r="4" spans="1:4" x14ac:dyDescent="0.25">
      <c r="A4" t="s">
        <v>14</v>
      </c>
      <c r="B4">
        <v>208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1</v>
      </c>
      <c r="C5" t="s">
        <v>9</v>
      </c>
      <c r="D5" s="9">
        <f>B16</f>
        <v>40839519</v>
      </c>
    </row>
    <row r="6" spans="1:4" x14ac:dyDescent="0.25">
      <c r="A6" t="s">
        <v>2</v>
      </c>
      <c r="B6" s="5">
        <v>0.97399999999999998</v>
      </c>
      <c r="C6" t="s">
        <v>10</v>
      </c>
      <c r="D6" s="11">
        <f>D3-D5</f>
        <v>1284008</v>
      </c>
    </row>
    <row r="7" spans="1:4" x14ac:dyDescent="0.25">
      <c r="A7" t="s">
        <v>3</v>
      </c>
      <c r="B7" s="5">
        <f>B6/B5</f>
        <v>0.97399999999999998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45078</v>
      </c>
    </row>
    <row r="9" spans="1:4" x14ac:dyDescent="0.25">
      <c r="A9" t="s">
        <v>15</v>
      </c>
      <c r="B9" s="10">
        <v>45931</v>
      </c>
    </row>
    <row r="10" spans="1:4" x14ac:dyDescent="0.25">
      <c r="A10" t="s">
        <v>16</v>
      </c>
      <c r="B10" s="10">
        <v>45901</v>
      </c>
    </row>
    <row r="11" spans="1:4" x14ac:dyDescent="0.25">
      <c r="A11" t="s">
        <v>0</v>
      </c>
      <c r="B11" s="10">
        <v>45931</v>
      </c>
    </row>
    <row r="12" spans="1:4" x14ac:dyDescent="0.25">
      <c r="A12" t="s">
        <v>5</v>
      </c>
      <c r="B12" s="9">
        <v>40784542</v>
      </c>
    </row>
    <row r="13" spans="1:4" x14ac:dyDescent="0.25">
      <c r="A13" t="s">
        <v>6</v>
      </c>
      <c r="B13" s="9">
        <v>42123527</v>
      </c>
    </row>
    <row r="14" spans="1:4" x14ac:dyDescent="0.25">
      <c r="A14" t="s">
        <v>7</v>
      </c>
      <c r="B14" s="9">
        <v>43739610</v>
      </c>
    </row>
    <row r="15" spans="1:4" x14ac:dyDescent="0.25">
      <c r="A15" t="s">
        <v>8</v>
      </c>
      <c r="B15" s="9">
        <f>B14-B13</f>
        <v>1616083</v>
      </c>
    </row>
    <row r="16" spans="1:4" x14ac:dyDescent="0.25">
      <c r="A16" t="s">
        <v>9</v>
      </c>
      <c r="B16" s="9">
        <v>40839519</v>
      </c>
    </row>
    <row r="17" spans="1:2" x14ac:dyDescent="0.25">
      <c r="A17" t="s">
        <v>10</v>
      </c>
      <c r="B17" s="11">
        <f>B14-B16</f>
        <v>2900091</v>
      </c>
    </row>
    <row r="18" spans="1:2" x14ac:dyDescent="0.25">
      <c r="A18" t="s">
        <v>11</v>
      </c>
      <c r="B18" s="12">
        <f>B14/B13</f>
        <v>1.0383653296648212</v>
      </c>
    </row>
    <row r="19" spans="1:2" x14ac:dyDescent="0.25">
      <c r="A19" t="s">
        <v>20</v>
      </c>
      <c r="B19" s="5">
        <v>0.21690000000000001</v>
      </c>
    </row>
    <row r="20" spans="1:2" x14ac:dyDescent="0.25">
      <c r="A20" t="s">
        <v>21</v>
      </c>
      <c r="B20" s="5">
        <v>0.1515</v>
      </c>
    </row>
    <row r="21" spans="1:2" x14ac:dyDescent="0.25">
      <c r="A21" t="s">
        <v>18</v>
      </c>
      <c r="B21" s="9">
        <v>2585.6931434534404</v>
      </c>
    </row>
    <row r="22" spans="1:2" x14ac:dyDescent="0.25">
      <c r="A22" t="s">
        <v>19</v>
      </c>
      <c r="B22" s="9">
        <v>4962.7152450518379</v>
      </c>
    </row>
    <row r="23" spans="1:2" x14ac:dyDescent="0.25">
      <c r="A23" t="s">
        <v>17</v>
      </c>
      <c r="B23">
        <v>16291</v>
      </c>
    </row>
    <row r="24" spans="1:2" x14ac:dyDescent="0.25">
      <c r="A24" t="s">
        <v>22</v>
      </c>
      <c r="B24" t="s">
        <v>23</v>
      </c>
    </row>
    <row r="25" spans="1:2" x14ac:dyDescent="0.25">
      <c r="A25" t="s">
        <v>22</v>
      </c>
      <c r="B25" t="s">
        <v>24</v>
      </c>
    </row>
    <row r="26" spans="1:2" x14ac:dyDescent="0.25">
      <c r="A26" t="s">
        <v>22</v>
      </c>
      <c r="B26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8A8A-9F74-4BD9-8FAD-D091CD14BBA5}">
  <dimension ref="A2:D30"/>
  <sheetViews>
    <sheetView zoomScale="115" zoomScaleNormal="115" workbookViewId="0">
      <selection activeCell="B21" sqref="B21:B22"/>
    </sheetView>
  </sheetViews>
  <sheetFormatPr defaultRowHeight="15" x14ac:dyDescent="0.25"/>
  <cols>
    <col min="1" max="1" width="24.28515625" customWidth="1"/>
    <col min="2" max="2" width="25" customWidth="1"/>
    <col min="3" max="3" width="22.140625" bestFit="1" customWidth="1"/>
    <col min="4" max="4" width="17.7109375" bestFit="1" customWidth="1"/>
  </cols>
  <sheetData>
    <row r="2" spans="1:4" x14ac:dyDescent="0.25">
      <c r="A2" t="s">
        <v>12</v>
      </c>
      <c r="B2" s="3">
        <v>14948</v>
      </c>
      <c r="C2" t="s">
        <v>5</v>
      </c>
      <c r="D2" s="9">
        <f>B12</f>
        <v>75916850</v>
      </c>
    </row>
    <row r="3" spans="1:4" x14ac:dyDescent="0.25">
      <c r="A3" t="s">
        <v>13</v>
      </c>
      <c r="B3" s="5">
        <v>0.61514403292181075</v>
      </c>
      <c r="C3" t="s">
        <v>6</v>
      </c>
      <c r="D3" s="9">
        <f>B13</f>
        <v>84529921.265738919</v>
      </c>
    </row>
    <row r="4" spans="1:4" x14ac:dyDescent="0.25">
      <c r="A4" t="s">
        <v>14</v>
      </c>
      <c r="B4">
        <v>207</v>
      </c>
      <c r="C4" t="s">
        <v>7</v>
      </c>
      <c r="D4" s="9">
        <f>D3</f>
        <v>84529921.265738919</v>
      </c>
    </row>
    <row r="5" spans="1:4" x14ac:dyDescent="0.25">
      <c r="A5" t="s">
        <v>1</v>
      </c>
      <c r="B5" s="5">
        <v>0.88800000000000001</v>
      </c>
      <c r="C5" t="s">
        <v>8</v>
      </c>
      <c r="D5" s="11">
        <f>D4-D3</f>
        <v>0</v>
      </c>
    </row>
    <row r="6" spans="1:4" x14ac:dyDescent="0.25">
      <c r="A6" t="s">
        <v>2</v>
      </c>
      <c r="B6" s="5">
        <v>0.4642</v>
      </c>
      <c r="C6" t="s">
        <v>9</v>
      </c>
      <c r="D6" s="9">
        <f>B16</f>
        <v>60931961</v>
      </c>
    </row>
    <row r="7" spans="1:4" x14ac:dyDescent="0.25">
      <c r="A7" t="s">
        <v>3</v>
      </c>
      <c r="B7" s="5">
        <f>B6/B5</f>
        <v>0.52274774774774779</v>
      </c>
      <c r="C7" t="s">
        <v>10</v>
      </c>
      <c r="D7" s="11">
        <f>D4-D6</f>
        <v>23597960.265738919</v>
      </c>
    </row>
    <row r="8" spans="1:4" x14ac:dyDescent="0.25">
      <c r="A8" t="s">
        <v>4</v>
      </c>
      <c r="B8" s="10">
        <v>45108</v>
      </c>
      <c r="C8" t="s">
        <v>11</v>
      </c>
      <c r="D8">
        <f>D4/D3</f>
        <v>1</v>
      </c>
    </row>
    <row r="9" spans="1:4" x14ac:dyDescent="0.25">
      <c r="A9" t="s">
        <v>15</v>
      </c>
      <c r="B9" s="10">
        <v>46296</v>
      </c>
    </row>
    <row r="10" spans="1:4" x14ac:dyDescent="0.25">
      <c r="A10" t="s">
        <v>16</v>
      </c>
      <c r="B10" s="10">
        <v>45992</v>
      </c>
    </row>
    <row r="11" spans="1:4" x14ac:dyDescent="0.25">
      <c r="A11" t="s">
        <v>0</v>
      </c>
      <c r="B11" s="10">
        <v>46296</v>
      </c>
    </row>
    <row r="12" spans="1:4" x14ac:dyDescent="0.25">
      <c r="A12" t="s">
        <v>5</v>
      </c>
      <c r="B12" s="9">
        <v>75916850</v>
      </c>
    </row>
    <row r="13" spans="1:4" x14ac:dyDescent="0.25">
      <c r="A13" t="s">
        <v>6</v>
      </c>
      <c r="B13" s="9">
        <v>84529921.265738919</v>
      </c>
    </row>
    <row r="14" spans="1:4" x14ac:dyDescent="0.25">
      <c r="A14" t="s">
        <v>7</v>
      </c>
      <c r="B14" s="9">
        <v>112591834.10415402</v>
      </c>
    </row>
    <row r="15" spans="1:4" x14ac:dyDescent="0.25">
      <c r="A15" t="s">
        <v>8</v>
      </c>
      <c r="B15" s="11">
        <f>B14-B13</f>
        <v>28061912.838415101</v>
      </c>
    </row>
    <row r="16" spans="1:4" x14ac:dyDescent="0.25">
      <c r="A16" t="s">
        <v>9</v>
      </c>
      <c r="B16" s="9">
        <v>60931961</v>
      </c>
    </row>
    <row r="17" spans="1:3" x14ac:dyDescent="0.25">
      <c r="A17" t="s">
        <v>10</v>
      </c>
      <c r="B17" s="11">
        <f>B14-B16</f>
        <v>51659873.104154021</v>
      </c>
    </row>
    <row r="18" spans="1:3" x14ac:dyDescent="0.25">
      <c r="A18" t="s">
        <v>11</v>
      </c>
      <c r="B18">
        <f>B14/B13</f>
        <v>1.3319760910482352</v>
      </c>
    </row>
    <row r="19" spans="1:3" x14ac:dyDescent="0.25">
      <c r="A19" t="s">
        <v>20</v>
      </c>
      <c r="B19" s="5">
        <v>0.1978</v>
      </c>
    </row>
    <row r="20" spans="1:3" x14ac:dyDescent="0.25">
      <c r="A20" t="s">
        <v>21</v>
      </c>
      <c r="B20" s="5">
        <v>0.18890000000000001</v>
      </c>
    </row>
    <row r="21" spans="1:3" x14ac:dyDescent="0.25">
      <c r="A21" t="s">
        <v>18</v>
      </c>
      <c r="B21" s="9">
        <v>3478.597582952219</v>
      </c>
      <c r="C21" s="9"/>
    </row>
    <row r="22" spans="1:3" x14ac:dyDescent="0.25">
      <c r="A22" t="s">
        <v>19</v>
      </c>
      <c r="B22" s="9">
        <v>5654.9318481227538</v>
      </c>
      <c r="C22" s="9"/>
    </row>
    <row r="23" spans="1:3" x14ac:dyDescent="0.25">
      <c r="A23" t="s">
        <v>17</v>
      </c>
      <c r="B23" s="3">
        <v>24300</v>
      </c>
    </row>
    <row r="24" spans="1:3" x14ac:dyDescent="0.25">
      <c r="A24" t="s">
        <v>22</v>
      </c>
    </row>
    <row r="25" spans="1:3" x14ac:dyDescent="0.25">
      <c r="A25" t="s">
        <v>22</v>
      </c>
    </row>
    <row r="26" spans="1:3" x14ac:dyDescent="0.25">
      <c r="A26" t="s">
        <v>22</v>
      </c>
    </row>
    <row r="27" spans="1:3" x14ac:dyDescent="0.25">
      <c r="A27" t="s">
        <v>22</v>
      </c>
    </row>
    <row r="28" spans="1:3" x14ac:dyDescent="0.25">
      <c r="A28" t="s">
        <v>22</v>
      </c>
    </row>
    <row r="29" spans="1:3" x14ac:dyDescent="0.25">
      <c r="A29" t="s">
        <v>22</v>
      </c>
    </row>
    <row r="30" spans="1:3" x14ac:dyDescent="0.25">
      <c r="A30" t="s">
        <v>22</v>
      </c>
      <c r="B30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22CB-6BEF-4385-B162-FA84FCC07FF7}">
  <dimension ref="A1:D25"/>
  <sheetViews>
    <sheetView workbookViewId="0">
      <selection activeCell="B21" sqref="B21:B22"/>
    </sheetView>
  </sheetViews>
  <sheetFormatPr defaultRowHeight="15" x14ac:dyDescent="0.25"/>
  <cols>
    <col min="1" max="1" width="24.28515625" bestFit="1" customWidth="1"/>
    <col min="2" max="2" width="16.85546875" bestFit="1" customWidth="1"/>
    <col min="3" max="3" width="22.140625" bestFit="1" customWidth="1"/>
    <col min="4" max="4" width="16.85546875" bestFit="1" customWidth="1"/>
  </cols>
  <sheetData>
    <row r="1" spans="1:4" x14ac:dyDescent="0.25">
      <c r="C1" t="s">
        <v>5</v>
      </c>
      <c r="D1" s="9">
        <f>B12</f>
        <v>76556812</v>
      </c>
    </row>
    <row r="2" spans="1:4" x14ac:dyDescent="0.25">
      <c r="A2" t="s">
        <v>12</v>
      </c>
      <c r="B2" s="3">
        <v>14992</v>
      </c>
      <c r="C2" t="s">
        <v>6</v>
      </c>
      <c r="D2" s="9">
        <f>B13</f>
        <v>84402769</v>
      </c>
    </row>
    <row r="3" spans="1:4" x14ac:dyDescent="0.25">
      <c r="A3" t="s">
        <v>13</v>
      </c>
      <c r="B3" s="13">
        <v>0.43</v>
      </c>
      <c r="C3" t="s">
        <v>7</v>
      </c>
      <c r="D3" s="9">
        <f>D2</f>
        <v>84402769</v>
      </c>
    </row>
    <row r="4" spans="1:4" x14ac:dyDescent="0.25">
      <c r="A4" t="s">
        <v>14</v>
      </c>
      <c r="B4">
        <v>19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0.37019999999999997</v>
      </c>
      <c r="C5" t="s">
        <v>9</v>
      </c>
      <c r="D5" s="9">
        <f>B16</f>
        <v>32173309</v>
      </c>
    </row>
    <row r="6" spans="1:4" x14ac:dyDescent="0.25">
      <c r="A6" t="s">
        <v>2</v>
      </c>
      <c r="B6" s="5">
        <v>0.39800000000000002</v>
      </c>
      <c r="C6" t="s">
        <v>10</v>
      </c>
      <c r="D6" s="11">
        <f>D3-D5</f>
        <v>52229460</v>
      </c>
    </row>
    <row r="7" spans="1:4" x14ac:dyDescent="0.25">
      <c r="A7" t="s">
        <v>3</v>
      </c>
      <c r="B7" s="15">
        <f>B6/B5</f>
        <v>1.0750945434900054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45200</v>
      </c>
    </row>
    <row r="9" spans="1:4" x14ac:dyDescent="0.25">
      <c r="A9" t="s">
        <v>15</v>
      </c>
      <c r="B9" s="10">
        <v>46419</v>
      </c>
    </row>
    <row r="10" spans="1:4" x14ac:dyDescent="0.25">
      <c r="A10" t="s">
        <v>16</v>
      </c>
      <c r="B10" s="10">
        <v>46419</v>
      </c>
    </row>
    <row r="11" spans="1:4" x14ac:dyDescent="0.25">
      <c r="A11" t="s">
        <v>0</v>
      </c>
      <c r="B11" s="10">
        <v>46419</v>
      </c>
    </row>
    <row r="12" spans="1:4" x14ac:dyDescent="0.25">
      <c r="A12" t="s">
        <v>5</v>
      </c>
      <c r="B12" s="17">
        <v>76556812</v>
      </c>
    </row>
    <row r="13" spans="1:4" x14ac:dyDescent="0.25">
      <c r="A13" t="s">
        <v>6</v>
      </c>
      <c r="B13" s="17">
        <v>84402769</v>
      </c>
    </row>
    <row r="14" spans="1:4" x14ac:dyDescent="0.25">
      <c r="A14" t="s">
        <v>7</v>
      </c>
      <c r="B14" s="17">
        <v>79978474</v>
      </c>
    </row>
    <row r="15" spans="1:4" x14ac:dyDescent="0.25">
      <c r="A15" t="s">
        <v>8</v>
      </c>
      <c r="B15" s="9">
        <f>B14-B13</f>
        <v>-4424295</v>
      </c>
    </row>
    <row r="16" spans="1:4" x14ac:dyDescent="0.25">
      <c r="A16" t="s">
        <v>9</v>
      </c>
      <c r="B16" s="17">
        <v>32173309</v>
      </c>
    </row>
    <row r="17" spans="1:3" x14ac:dyDescent="0.25">
      <c r="A17" t="s">
        <v>10</v>
      </c>
      <c r="B17" s="9">
        <f>B14-B16</f>
        <v>47805165</v>
      </c>
    </row>
    <row r="18" spans="1:3" x14ac:dyDescent="0.25">
      <c r="A18" t="s">
        <v>11</v>
      </c>
      <c r="B18" s="12">
        <f>B14/B13</f>
        <v>0.9475811628881512</v>
      </c>
    </row>
    <row r="19" spans="1:3" x14ac:dyDescent="0.25">
      <c r="A19" t="s">
        <v>20</v>
      </c>
    </row>
    <row r="20" spans="1:3" x14ac:dyDescent="0.25">
      <c r="A20" t="s">
        <v>21</v>
      </c>
    </row>
    <row r="21" spans="1:3" x14ac:dyDescent="0.25">
      <c r="A21" t="s">
        <v>18</v>
      </c>
      <c r="B21" s="9">
        <v>2525.5764106129068</v>
      </c>
      <c r="C21" s="9"/>
    </row>
    <row r="22" spans="1:3" x14ac:dyDescent="0.25">
      <c r="A22" t="s">
        <v>19</v>
      </c>
      <c r="B22" s="9">
        <v>5815.9685165421561</v>
      </c>
      <c r="C22" s="9"/>
    </row>
    <row r="23" spans="1:3" x14ac:dyDescent="0.25">
      <c r="A23" t="s">
        <v>17</v>
      </c>
      <c r="B23" s="3">
        <v>34524</v>
      </c>
    </row>
    <row r="24" spans="1:3" x14ac:dyDescent="0.25">
      <c r="A24" t="s">
        <v>22</v>
      </c>
    </row>
    <row r="25" spans="1:3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63E-62E4-4820-8816-3807A7699A49}">
  <dimension ref="A2:D25"/>
  <sheetViews>
    <sheetView workbookViewId="0">
      <selection activeCell="D37" sqref="D37:E37"/>
    </sheetView>
  </sheetViews>
  <sheetFormatPr defaultRowHeight="15" x14ac:dyDescent="0.25"/>
  <cols>
    <col min="1" max="1" width="24.28515625" bestFit="1" customWidth="1"/>
    <col min="2" max="2" width="18" bestFit="1" customWidth="1"/>
    <col min="3" max="3" width="22.140625" bestFit="1" customWidth="1"/>
    <col min="4" max="4" width="23.5703125" bestFit="1" customWidth="1"/>
  </cols>
  <sheetData>
    <row r="2" spans="1:4" x14ac:dyDescent="0.25">
      <c r="A2" t="s">
        <v>12</v>
      </c>
      <c r="B2" s="3">
        <v>21618</v>
      </c>
      <c r="C2" t="s">
        <v>5</v>
      </c>
      <c r="D2" s="9">
        <f>B12</f>
        <v>103504230.25</v>
      </c>
    </row>
    <row r="3" spans="1:4" x14ac:dyDescent="0.25">
      <c r="A3" t="s">
        <v>13</v>
      </c>
      <c r="B3" s="1">
        <v>0.58664857530529169</v>
      </c>
      <c r="C3" t="s">
        <v>6</v>
      </c>
      <c r="D3" s="9">
        <f>B13</f>
        <v>116113740</v>
      </c>
    </row>
    <row r="4" spans="1:4" x14ac:dyDescent="0.25">
      <c r="A4" t="s">
        <v>14</v>
      </c>
      <c r="B4">
        <v>141</v>
      </c>
      <c r="C4" t="s">
        <v>7</v>
      </c>
      <c r="D4" s="9">
        <f>D3</f>
        <v>116113740</v>
      </c>
    </row>
    <row r="5" spans="1:4" x14ac:dyDescent="0.25">
      <c r="A5" t="s">
        <v>1</v>
      </c>
      <c r="B5" s="1">
        <v>0.2482</v>
      </c>
      <c r="C5" t="s">
        <v>8</v>
      </c>
      <c r="D5" s="11">
        <f>D4-D3</f>
        <v>0</v>
      </c>
    </row>
    <row r="6" spans="1:4" x14ac:dyDescent="0.25">
      <c r="A6" t="s">
        <v>2</v>
      </c>
      <c r="B6" s="1">
        <v>0.2135</v>
      </c>
      <c r="C6" t="s">
        <v>9</v>
      </c>
      <c r="D6" s="9">
        <f>B16</f>
        <v>32911018</v>
      </c>
    </row>
    <row r="7" spans="1:4" x14ac:dyDescent="0.25">
      <c r="A7" t="s">
        <v>3</v>
      </c>
      <c r="B7" s="5">
        <f>B6/B5</f>
        <v>0.86019339242546333</v>
      </c>
      <c r="C7" t="s">
        <v>10</v>
      </c>
      <c r="D7" s="11">
        <f>D4-D6</f>
        <v>83202722</v>
      </c>
    </row>
    <row r="8" spans="1:4" x14ac:dyDescent="0.25">
      <c r="A8" t="s">
        <v>4</v>
      </c>
      <c r="B8" s="10">
        <v>45413</v>
      </c>
      <c r="C8" t="s">
        <v>11</v>
      </c>
      <c r="D8">
        <f>D4/D3</f>
        <v>1</v>
      </c>
    </row>
    <row r="9" spans="1:4" x14ac:dyDescent="0.25">
      <c r="A9" t="s">
        <v>15</v>
      </c>
      <c r="B9" s="10">
        <v>46600</v>
      </c>
    </row>
    <row r="10" spans="1:4" x14ac:dyDescent="0.25">
      <c r="A10" t="s">
        <v>16</v>
      </c>
      <c r="B10" s="10">
        <v>46600</v>
      </c>
    </row>
    <row r="11" spans="1:4" x14ac:dyDescent="0.25">
      <c r="A11" t="s">
        <v>0</v>
      </c>
      <c r="B11" s="10">
        <v>46600</v>
      </c>
    </row>
    <row r="12" spans="1:4" x14ac:dyDescent="0.25">
      <c r="A12" t="s">
        <v>5</v>
      </c>
      <c r="B12" s="9">
        <v>103504230.25</v>
      </c>
    </row>
    <row r="13" spans="1:4" x14ac:dyDescent="0.25">
      <c r="A13" t="s">
        <v>6</v>
      </c>
      <c r="B13" s="9">
        <v>116113740</v>
      </c>
    </row>
    <row r="14" spans="1:4" x14ac:dyDescent="0.25">
      <c r="A14" t="s">
        <v>7</v>
      </c>
      <c r="B14" s="9">
        <v>116113740</v>
      </c>
    </row>
    <row r="15" spans="1:4" x14ac:dyDescent="0.25">
      <c r="A15" t="s">
        <v>8</v>
      </c>
      <c r="B15">
        <f>B14-B13</f>
        <v>0</v>
      </c>
    </row>
    <row r="16" spans="1:4" x14ac:dyDescent="0.25">
      <c r="A16" t="s">
        <v>9</v>
      </c>
      <c r="B16" s="9">
        <v>32911018</v>
      </c>
    </row>
    <row r="17" spans="1:2" x14ac:dyDescent="0.25">
      <c r="A17" t="s">
        <v>10</v>
      </c>
      <c r="B17" s="9">
        <f>B14-B16</f>
        <v>83202722</v>
      </c>
    </row>
    <row r="18" spans="1:2" x14ac:dyDescent="0.25">
      <c r="A18" t="s">
        <v>11</v>
      </c>
      <c r="B18">
        <f>B14/B13</f>
        <v>1</v>
      </c>
    </row>
    <row r="19" spans="1:2" x14ac:dyDescent="0.25">
      <c r="A19" t="s">
        <v>20</v>
      </c>
      <c r="B19" s="5">
        <v>0.1731</v>
      </c>
    </row>
    <row r="20" spans="1:2" x14ac:dyDescent="0.25">
      <c r="A20" t="s">
        <v>21</v>
      </c>
      <c r="B20" s="5">
        <v>0.155</v>
      </c>
    </row>
    <row r="21" spans="1:2" x14ac:dyDescent="0.25">
      <c r="A21" t="s">
        <v>18</v>
      </c>
      <c r="B21" s="9">
        <v>2525.5764106129068</v>
      </c>
    </row>
    <row r="22" spans="1:2" x14ac:dyDescent="0.25">
      <c r="A22" t="s">
        <v>19</v>
      </c>
      <c r="B22" s="9">
        <v>5815.9685165421561</v>
      </c>
    </row>
    <row r="23" spans="1:2" x14ac:dyDescent="0.25">
      <c r="A23" t="s">
        <v>17</v>
      </c>
      <c r="B23" s="3">
        <v>36850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600-971E-4ACB-97D5-D36030F192FD}">
  <dimension ref="A2:E25"/>
  <sheetViews>
    <sheetView tabSelected="1" workbookViewId="0">
      <selection activeCell="J22" sqref="J22"/>
    </sheetView>
  </sheetViews>
  <sheetFormatPr defaultRowHeight="15" x14ac:dyDescent="0.25"/>
  <cols>
    <col min="1" max="1" width="24.28515625" bestFit="1" customWidth="1"/>
    <col min="2" max="2" width="18" bestFit="1" customWidth="1"/>
    <col min="5" max="5" width="18" bestFit="1" customWidth="1"/>
  </cols>
  <sheetData>
    <row r="2" spans="1:5" x14ac:dyDescent="0.25">
      <c r="A2" t="s">
        <v>12</v>
      </c>
      <c r="B2" s="3">
        <v>15991</v>
      </c>
      <c r="C2" t="s">
        <v>5</v>
      </c>
      <c r="E2" s="9">
        <v>95747955</v>
      </c>
    </row>
    <row r="3" spans="1:5" x14ac:dyDescent="0.25">
      <c r="A3" t="s">
        <v>13</v>
      </c>
      <c r="B3" s="5">
        <v>0.48837919555324805</v>
      </c>
      <c r="C3" t="s">
        <v>6</v>
      </c>
      <c r="E3" s="9">
        <v>102653248</v>
      </c>
    </row>
    <row r="4" spans="1:5" x14ac:dyDescent="0.25">
      <c r="A4" t="s">
        <v>14</v>
      </c>
      <c r="B4">
        <v>99</v>
      </c>
      <c r="C4" t="s">
        <v>7</v>
      </c>
      <c r="E4" s="9">
        <v>102653248</v>
      </c>
    </row>
    <row r="5" spans="1:5" x14ac:dyDescent="0.25">
      <c r="A5" t="s">
        <v>1</v>
      </c>
      <c r="B5" s="5">
        <v>0.2046</v>
      </c>
      <c r="C5" t="s">
        <v>8</v>
      </c>
      <c r="E5" s="11">
        <v>0</v>
      </c>
    </row>
    <row r="6" spans="1:5" x14ac:dyDescent="0.25">
      <c r="A6" t="s">
        <v>2</v>
      </c>
      <c r="B6" s="5">
        <v>0.16300000000000001</v>
      </c>
      <c r="C6" t="s">
        <v>9</v>
      </c>
      <c r="E6" s="9">
        <f>B16</f>
        <v>5539741</v>
      </c>
    </row>
    <row r="7" spans="1:5" x14ac:dyDescent="0.25">
      <c r="A7" t="s">
        <v>3</v>
      </c>
      <c r="B7" s="5">
        <f>B6/B5</f>
        <v>0.79667644183773212</v>
      </c>
      <c r="C7" t="s">
        <v>10</v>
      </c>
      <c r="E7" s="11">
        <v>99917827</v>
      </c>
    </row>
    <row r="8" spans="1:5" x14ac:dyDescent="0.25">
      <c r="A8" t="s">
        <v>4</v>
      </c>
      <c r="B8" s="10">
        <v>45658</v>
      </c>
      <c r="C8" t="s">
        <v>11</v>
      </c>
      <c r="E8">
        <v>1</v>
      </c>
    </row>
    <row r="9" spans="1:5" x14ac:dyDescent="0.25">
      <c r="A9" t="s">
        <v>15</v>
      </c>
      <c r="B9" s="10">
        <v>46905</v>
      </c>
    </row>
    <row r="10" spans="1:5" x14ac:dyDescent="0.25">
      <c r="A10" t="s">
        <v>16</v>
      </c>
      <c r="B10" s="10">
        <v>46905</v>
      </c>
    </row>
    <row r="11" spans="1:5" x14ac:dyDescent="0.25">
      <c r="A11" t="s">
        <v>0</v>
      </c>
      <c r="B11" s="10">
        <v>46905</v>
      </c>
    </row>
    <row r="12" spans="1:5" x14ac:dyDescent="0.25">
      <c r="A12" t="s">
        <v>5</v>
      </c>
      <c r="B12" s="9">
        <v>95747955</v>
      </c>
    </row>
    <row r="13" spans="1:5" x14ac:dyDescent="0.25">
      <c r="A13" t="s">
        <v>6</v>
      </c>
      <c r="B13" s="9">
        <v>103339480</v>
      </c>
    </row>
    <row r="14" spans="1:5" x14ac:dyDescent="0.25">
      <c r="A14" t="s">
        <v>7</v>
      </c>
      <c r="B14" s="9">
        <v>103339480</v>
      </c>
    </row>
    <row r="15" spans="1:5" x14ac:dyDescent="0.25">
      <c r="A15" t="s">
        <v>8</v>
      </c>
      <c r="B15" s="9">
        <f>B14-B13</f>
        <v>0</v>
      </c>
    </row>
    <row r="16" spans="1:5" x14ac:dyDescent="0.25">
      <c r="A16" t="s">
        <v>9</v>
      </c>
      <c r="B16" s="9">
        <v>5539741</v>
      </c>
    </row>
    <row r="17" spans="1:2" x14ac:dyDescent="0.25">
      <c r="A17" t="s">
        <v>10</v>
      </c>
      <c r="B17" s="9">
        <f>B14-B16</f>
        <v>97799739</v>
      </c>
    </row>
    <row r="18" spans="1:2" x14ac:dyDescent="0.25">
      <c r="A18" t="s">
        <v>11</v>
      </c>
      <c r="B18" s="7">
        <f>B14/B13</f>
        <v>1</v>
      </c>
    </row>
    <row r="19" spans="1:2" x14ac:dyDescent="0.25">
      <c r="A19" t="s">
        <v>20</v>
      </c>
      <c r="B19" s="5">
        <v>0.16669999999999999</v>
      </c>
    </row>
    <row r="20" spans="1:2" x14ac:dyDescent="0.25">
      <c r="A20" t="s">
        <v>21</v>
      </c>
      <c r="B20" s="5">
        <v>5.4399999999999997E-2</v>
      </c>
    </row>
    <row r="21" spans="1:2" x14ac:dyDescent="0.25">
      <c r="A21" t="s">
        <v>18</v>
      </c>
      <c r="B21" s="9">
        <v>2525.5764106129068</v>
      </c>
    </row>
    <row r="22" spans="1:2" x14ac:dyDescent="0.25">
      <c r="A22" t="s">
        <v>19</v>
      </c>
      <c r="B22" s="9">
        <v>5815.9685165421561</v>
      </c>
    </row>
    <row r="23" spans="1:2" x14ac:dyDescent="0.25">
      <c r="A23" t="s">
        <v>17</v>
      </c>
      <c r="B23" s="3">
        <v>32743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ESSENZA</vt:lpstr>
      <vt:lpstr>BOSSA</vt:lpstr>
      <vt:lpstr>VIVANT</vt:lpstr>
      <vt:lpstr>AUGURI</vt:lpstr>
      <vt:lpstr>MARIE CURIE</vt:lpstr>
      <vt:lpstr>UNIQUE</vt:lpstr>
      <vt:lpstr>JARDINS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2025-10-22T19:58:27Z</dcterms:modified>
</cp:coreProperties>
</file>