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1E49B95B-4593-48EA-98B5-6233F8EB82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Sheet1!$H$25:$I$40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7" i="2" s="1"/>
  <c r="I2" i="2"/>
  <c r="I4" i="2" s="1"/>
  <c r="D14" i="2"/>
  <c r="E12" i="2"/>
  <c r="E9" i="2"/>
  <c r="D11" i="2"/>
  <c r="D5" i="2"/>
  <c r="D6" i="2" s="1"/>
  <c r="D3" i="2"/>
  <c r="D31" i="1"/>
  <c r="E34" i="1" s="1"/>
  <c r="D28" i="1"/>
  <c r="D27" i="1"/>
  <c r="F26" i="1"/>
  <c r="D23" i="1"/>
  <c r="E23" i="1" s="1"/>
  <c r="C21" i="1"/>
  <c r="D21" i="1" s="1"/>
  <c r="F18" i="1"/>
  <c r="E18" i="1"/>
  <c r="D18" i="1"/>
  <c r="C18" i="1"/>
  <c r="D15" i="1"/>
  <c r="E15" i="1" s="1"/>
  <c r="C15" i="1"/>
  <c r="B15" i="1"/>
  <c r="A12" i="1"/>
  <c r="B6" i="1"/>
  <c r="A3" i="1"/>
  <c r="I9" i="2" l="1"/>
  <c r="I8" i="2"/>
  <c r="I6" i="2"/>
  <c r="I5" i="2"/>
  <c r="D8" i="2"/>
  <c r="D34" i="1"/>
</calcChain>
</file>

<file path=xl/sharedStrings.xml><?xml version="1.0" encoding="utf-8"?>
<sst xmlns="http://schemas.openxmlformats.org/spreadsheetml/2006/main" count="58" uniqueCount="49">
  <si>
    <t>DATE AND TIME FUNCTION</t>
  </si>
  <si>
    <t>DATE</t>
  </si>
  <si>
    <t>CTRL+;</t>
  </si>
  <si>
    <t>TIME</t>
  </si>
  <si>
    <t>CTRL+SHIFT+;</t>
  </si>
  <si>
    <t>NOW</t>
  </si>
  <si>
    <t>CTRL+; CTRL+SHIFT+;</t>
  </si>
  <si>
    <t>Day</t>
  </si>
  <si>
    <t>Month</t>
  </si>
  <si>
    <t>Year</t>
  </si>
  <si>
    <t>Time</t>
  </si>
  <si>
    <t>Hour</t>
  </si>
  <si>
    <t>Minutes</t>
  </si>
  <si>
    <t>Second</t>
  </si>
  <si>
    <t>Edate</t>
  </si>
  <si>
    <t>Date</t>
  </si>
  <si>
    <t>Days</t>
  </si>
  <si>
    <t>Start date</t>
  </si>
  <si>
    <t>End Date</t>
  </si>
  <si>
    <t>Ctrl +Shift+#</t>
  </si>
  <si>
    <t>Eomonth</t>
  </si>
  <si>
    <t>Jan calender</t>
  </si>
  <si>
    <t>networkday</t>
  </si>
  <si>
    <t>Networkday.intl</t>
  </si>
  <si>
    <t>Workdays</t>
  </si>
  <si>
    <t>Workdays.intl</t>
  </si>
  <si>
    <t>Today</t>
  </si>
  <si>
    <t>Now</t>
  </si>
  <si>
    <t>Minute</t>
  </si>
  <si>
    <t>second</t>
  </si>
  <si>
    <t>Datevalue</t>
  </si>
  <si>
    <t>eomonth</t>
  </si>
  <si>
    <t>date</t>
  </si>
  <si>
    <t>time</t>
  </si>
  <si>
    <t>days</t>
  </si>
  <si>
    <t>networkdayint</t>
  </si>
  <si>
    <t>Date and Time function</t>
  </si>
  <si>
    <t>ctrl+shift+#</t>
  </si>
  <si>
    <t>today</t>
  </si>
  <si>
    <t>=today()</t>
  </si>
  <si>
    <t>now</t>
  </si>
  <si>
    <t>=now()</t>
  </si>
  <si>
    <t>day</t>
  </si>
  <si>
    <t>month</t>
  </si>
  <si>
    <t>year</t>
  </si>
  <si>
    <t>hour</t>
  </si>
  <si>
    <t>min</t>
  </si>
  <si>
    <t>sec</t>
  </si>
  <si>
    <t>datevalue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</si>
</sst>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5" fontId="0" fillId="0" borderId="0" xfId="0" applyNumberFormat="1"/>
    <xf numFmtId="0" fontId="0" fillId="0" borderId="0" xfId="0" quotePrefix="1"/>
    <xf numFmtId="2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28" zoomScale="87" workbookViewId="0">
      <selection activeCell="L17" sqref="L17"/>
    </sheetView>
  </sheetViews>
  <sheetFormatPr defaultColWidth="9.109375" defaultRowHeight="14.4" x14ac:dyDescent="0.3"/>
  <cols>
    <col min="1" max="1" width="16" style="1" bestFit="1" customWidth="1"/>
    <col min="2" max="2" width="19" style="1" bestFit="1" customWidth="1"/>
    <col min="3" max="3" width="10.6640625" style="1" bestFit="1" customWidth="1"/>
    <col min="4" max="4" width="24.88671875" style="1" bestFit="1" customWidth="1"/>
    <col min="5" max="5" width="13.44140625" style="1" bestFit="1" customWidth="1"/>
    <col min="6" max="7" width="9.109375" style="1"/>
    <col min="8" max="9" width="11.44140625" style="1" bestFit="1" customWidth="1"/>
    <col min="10" max="16384" width="9.109375" style="1"/>
  </cols>
  <sheetData>
    <row r="1" spans="1:9" x14ac:dyDescent="0.3">
      <c r="D1" s="2" t="s">
        <v>0</v>
      </c>
    </row>
    <row r="2" spans="1:9" x14ac:dyDescent="0.3">
      <c r="A2" s="7" t="s">
        <v>1</v>
      </c>
      <c r="B2" s="7" t="s">
        <v>2</v>
      </c>
    </row>
    <row r="3" spans="1:9" x14ac:dyDescent="0.3">
      <c r="A3" s="4">
        <f ca="1">TODAY()</f>
        <v>45120</v>
      </c>
      <c r="B3" s="4">
        <v>45036</v>
      </c>
    </row>
    <row r="5" spans="1:9" x14ac:dyDescent="0.3">
      <c r="A5" s="7" t="s">
        <v>3</v>
      </c>
      <c r="B5" s="7" t="s">
        <v>4</v>
      </c>
    </row>
    <row r="6" spans="1:9" x14ac:dyDescent="0.3">
      <c r="A6" s="5">
        <v>0.30902777777777779</v>
      </c>
      <c r="B6" s="9">
        <f>TIME(A7,A8,A9)</f>
        <v>0.60179398148148155</v>
      </c>
    </row>
    <row r="7" spans="1:9" x14ac:dyDescent="0.3">
      <c r="A7" s="1">
        <v>14</v>
      </c>
    </row>
    <row r="8" spans="1:9" x14ac:dyDescent="0.3">
      <c r="A8" s="1">
        <v>26</v>
      </c>
    </row>
    <row r="9" spans="1:9" x14ac:dyDescent="0.3">
      <c r="A9" s="1">
        <v>35</v>
      </c>
    </row>
    <row r="11" spans="1:9" x14ac:dyDescent="0.3">
      <c r="A11" s="7" t="s">
        <v>5</v>
      </c>
      <c r="B11" s="8" t="s">
        <v>6</v>
      </c>
    </row>
    <row r="12" spans="1:9" x14ac:dyDescent="0.3">
      <c r="A12" s="3">
        <f ca="1">NOW()</f>
        <v>45120.355879976851</v>
      </c>
      <c r="B12" s="3">
        <v>45036.311111111114</v>
      </c>
    </row>
    <row r="13" spans="1:9" x14ac:dyDescent="0.3">
      <c r="I13" s="5">
        <v>0.35000000000000003</v>
      </c>
    </row>
    <row r="14" spans="1:9" x14ac:dyDescent="0.3">
      <c r="A14" s="10" t="s">
        <v>1</v>
      </c>
      <c r="B14" s="7" t="s">
        <v>7</v>
      </c>
      <c r="C14" s="7" t="s">
        <v>8</v>
      </c>
      <c r="D14" s="7" t="s">
        <v>9</v>
      </c>
      <c r="E14" s="7" t="s">
        <v>15</v>
      </c>
    </row>
    <row r="15" spans="1:9" x14ac:dyDescent="0.3">
      <c r="A15" s="4">
        <v>45036</v>
      </c>
      <c r="B15" s="1">
        <f>DAY(A15)</f>
        <v>20</v>
      </c>
      <c r="C15" s="1">
        <f>MONTH(A15)</f>
        <v>4</v>
      </c>
      <c r="D15" s="1">
        <f>YEAR(A15)</f>
        <v>2023</v>
      </c>
      <c r="E15" s="4">
        <f>DATE(D15,C15,B15)</f>
        <v>45036</v>
      </c>
    </row>
    <row r="17" spans="1:9" x14ac:dyDescent="0.3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10</v>
      </c>
    </row>
    <row r="18" spans="1:9" x14ac:dyDescent="0.3">
      <c r="A18" s="11">
        <v>0.3137152777777778</v>
      </c>
      <c r="B18" s="1">
        <v>9</v>
      </c>
      <c r="C18" s="1">
        <f>MINUTE(A18)</f>
        <v>31</v>
      </c>
      <c r="D18" s="1">
        <f>SECOND(A18)</f>
        <v>45</v>
      </c>
      <c r="E18" s="6">
        <f>TIME(B18,C18,D18)</f>
        <v>0.39704861111111112</v>
      </c>
      <c r="F18" s="1" t="str">
        <f>CONCATENATE(B18,":",C18)</f>
        <v>9:31</v>
      </c>
    </row>
    <row r="20" spans="1:9" x14ac:dyDescent="0.3">
      <c r="A20" s="7" t="s">
        <v>17</v>
      </c>
      <c r="B20" s="7" t="s">
        <v>18</v>
      </c>
      <c r="C20" s="7" t="s">
        <v>16</v>
      </c>
      <c r="D20" s="7" t="s">
        <v>14</v>
      </c>
      <c r="E20" s="21" t="s">
        <v>19</v>
      </c>
    </row>
    <row r="21" spans="1:9" x14ac:dyDescent="0.3">
      <c r="A21" s="4">
        <v>45036</v>
      </c>
      <c r="B21" s="4">
        <v>45066</v>
      </c>
      <c r="C21" s="12">
        <f>_xlfn.DAYS(B21,A21)</f>
        <v>30</v>
      </c>
      <c r="D21" s="13">
        <f>EDATE(B21,C21)</f>
        <v>45981</v>
      </c>
      <c r="E21" s="21"/>
    </row>
    <row r="22" spans="1:9" x14ac:dyDescent="0.3">
      <c r="D22" s="7" t="s">
        <v>20</v>
      </c>
    </row>
    <row r="23" spans="1:9" x14ac:dyDescent="0.3">
      <c r="B23" s="13">
        <v>45066</v>
      </c>
      <c r="C23" s="1">
        <v>0</v>
      </c>
      <c r="D23" s="13">
        <f>EOMONTH(B23,C23)</f>
        <v>45077</v>
      </c>
      <c r="E23" s="1">
        <f>_xlfn.DAYS(D23,B23)</f>
        <v>11</v>
      </c>
    </row>
    <row r="25" spans="1:9" x14ac:dyDescent="0.3">
      <c r="A25" s="21" t="s">
        <v>21</v>
      </c>
      <c r="B25" s="21"/>
      <c r="H25" s="22" t="s">
        <v>16</v>
      </c>
      <c r="I25" s="22"/>
    </row>
    <row r="26" spans="1:9" x14ac:dyDescent="0.3">
      <c r="A26" s="4">
        <v>44927</v>
      </c>
      <c r="B26" s="4">
        <v>44942</v>
      </c>
      <c r="D26" s="7" t="s">
        <v>22</v>
      </c>
      <c r="E26" s="4">
        <v>44927</v>
      </c>
      <c r="F26" s="1">
        <f>NETWORKDAYS(E26,E27)</f>
        <v>260</v>
      </c>
      <c r="H26" s="15">
        <v>44927</v>
      </c>
      <c r="I26" s="14">
        <v>44942</v>
      </c>
    </row>
    <row r="27" spans="1:9" x14ac:dyDescent="0.3">
      <c r="A27" s="4">
        <v>44928</v>
      </c>
      <c r="B27" s="4">
        <v>44943</v>
      </c>
      <c r="D27" s="1">
        <f>NETWORKDAYS(A26,B40)</f>
        <v>21</v>
      </c>
      <c r="E27" s="4">
        <v>45291</v>
      </c>
      <c r="H27" s="15">
        <v>44928</v>
      </c>
      <c r="I27" s="14">
        <v>44943</v>
      </c>
    </row>
    <row r="28" spans="1:9" x14ac:dyDescent="0.3">
      <c r="A28" s="4">
        <v>44929</v>
      </c>
      <c r="B28" s="4">
        <v>44944</v>
      </c>
      <c r="D28" s="1">
        <f>NETWORKDAYS(A26,B40,B26:B28)</f>
        <v>18</v>
      </c>
      <c r="H28" s="15">
        <v>44929</v>
      </c>
      <c r="I28" s="14">
        <v>44944</v>
      </c>
    </row>
    <row r="29" spans="1:9" x14ac:dyDescent="0.3">
      <c r="A29" s="4">
        <v>44930</v>
      </c>
      <c r="B29" s="4">
        <v>44945</v>
      </c>
      <c r="H29" s="15">
        <v>44930</v>
      </c>
      <c r="I29" s="14">
        <v>44945</v>
      </c>
    </row>
    <row r="30" spans="1:9" x14ac:dyDescent="0.3">
      <c r="A30" s="4">
        <v>44931</v>
      </c>
      <c r="B30" s="4">
        <v>44946</v>
      </c>
      <c r="D30" s="7" t="s">
        <v>23</v>
      </c>
      <c r="H30" s="15">
        <v>44931</v>
      </c>
      <c r="I30" s="14">
        <v>44946</v>
      </c>
    </row>
    <row r="31" spans="1:9" x14ac:dyDescent="0.3">
      <c r="A31" s="4">
        <v>44932</v>
      </c>
      <c r="B31" s="4">
        <v>44947</v>
      </c>
      <c r="D31" s="1">
        <f>NETWORKDAYS.INTL(A26,B40,16)</f>
        <v>26</v>
      </c>
      <c r="H31" s="15">
        <v>44932</v>
      </c>
      <c r="I31" s="14">
        <v>44947</v>
      </c>
    </row>
    <row r="32" spans="1:9" x14ac:dyDescent="0.3">
      <c r="A32" s="4">
        <v>44933</v>
      </c>
      <c r="B32" s="4">
        <v>44948</v>
      </c>
      <c r="H32" s="15">
        <v>44933</v>
      </c>
      <c r="I32" s="14">
        <v>44948</v>
      </c>
    </row>
    <row r="33" spans="1:9" x14ac:dyDescent="0.3">
      <c r="A33" s="4">
        <v>44934</v>
      </c>
      <c r="B33" s="4">
        <v>44949</v>
      </c>
      <c r="D33" s="7" t="s">
        <v>24</v>
      </c>
      <c r="E33" s="7" t="s">
        <v>25</v>
      </c>
      <c r="H33" s="15">
        <v>44934</v>
      </c>
      <c r="I33" s="14">
        <v>44949</v>
      </c>
    </row>
    <row r="34" spans="1:9" x14ac:dyDescent="0.3">
      <c r="A34" s="4">
        <v>44935</v>
      </c>
      <c r="B34" s="4">
        <v>44950</v>
      </c>
      <c r="D34" s="13">
        <f>WORKDAY(A26,D31)</f>
        <v>44963</v>
      </c>
      <c r="E34" s="13">
        <f>WORKDAY.INTL(A26,D31,12,B33)</f>
        <v>44958</v>
      </c>
      <c r="H34" s="15">
        <v>44935</v>
      </c>
      <c r="I34" s="14">
        <v>44950</v>
      </c>
    </row>
    <row r="35" spans="1:9" x14ac:dyDescent="0.3">
      <c r="A35" s="4">
        <v>44936</v>
      </c>
      <c r="B35" s="4">
        <v>44951</v>
      </c>
      <c r="H35" s="15">
        <v>44936</v>
      </c>
      <c r="I35" s="14">
        <v>44951</v>
      </c>
    </row>
    <row r="36" spans="1:9" x14ac:dyDescent="0.3">
      <c r="A36" s="4">
        <v>44937</v>
      </c>
      <c r="B36" s="4">
        <v>44952</v>
      </c>
      <c r="H36" s="15">
        <v>44937</v>
      </c>
      <c r="I36" s="14">
        <v>44952</v>
      </c>
    </row>
    <row r="37" spans="1:9" x14ac:dyDescent="0.3">
      <c r="A37" s="4">
        <v>44938</v>
      </c>
      <c r="B37" s="4">
        <v>44953</v>
      </c>
      <c r="H37" s="15">
        <v>44938</v>
      </c>
      <c r="I37" s="14">
        <v>44953</v>
      </c>
    </row>
    <row r="38" spans="1:9" x14ac:dyDescent="0.3">
      <c r="A38" s="4">
        <v>44939</v>
      </c>
      <c r="B38" s="4">
        <v>44954</v>
      </c>
      <c r="H38" s="15">
        <v>44939</v>
      </c>
      <c r="I38" s="14">
        <v>44954</v>
      </c>
    </row>
    <row r="39" spans="1:9" x14ac:dyDescent="0.3">
      <c r="A39" s="4">
        <v>44940</v>
      </c>
      <c r="B39" s="4">
        <v>44955</v>
      </c>
      <c r="H39" s="15">
        <v>44940</v>
      </c>
      <c r="I39" s="14">
        <v>44955</v>
      </c>
    </row>
    <row r="40" spans="1:9" x14ac:dyDescent="0.3">
      <c r="A40" s="4">
        <v>44941</v>
      </c>
      <c r="B40" s="4">
        <v>44956</v>
      </c>
      <c r="H40" s="15">
        <v>44941</v>
      </c>
      <c r="I40" s="14">
        <v>44956</v>
      </c>
    </row>
    <row r="43" spans="1:9" x14ac:dyDescent="0.3">
      <c r="A43" s="4">
        <v>45036</v>
      </c>
      <c r="B43" s="1">
        <v>44927</v>
      </c>
    </row>
    <row r="44" spans="1:9" x14ac:dyDescent="0.3">
      <c r="A44" s="4">
        <v>45037</v>
      </c>
    </row>
    <row r="45" spans="1:9" x14ac:dyDescent="0.3">
      <c r="A45" s="4">
        <v>45038</v>
      </c>
    </row>
    <row r="46" spans="1:9" x14ac:dyDescent="0.3">
      <c r="A46" s="4">
        <v>45039</v>
      </c>
    </row>
    <row r="47" spans="1:9" x14ac:dyDescent="0.3">
      <c r="A47" s="4">
        <v>45040</v>
      </c>
    </row>
    <row r="48" spans="1:9" x14ac:dyDescent="0.3">
      <c r="A48" s="4">
        <v>45041</v>
      </c>
    </row>
    <row r="49" spans="1:1" x14ac:dyDescent="0.3">
      <c r="A49" s="4">
        <v>45042</v>
      </c>
    </row>
    <row r="50" spans="1:1" x14ac:dyDescent="0.3">
      <c r="A50" s="4">
        <v>45043</v>
      </c>
    </row>
    <row r="51" spans="1:1" x14ac:dyDescent="0.3">
      <c r="A51" s="4">
        <v>45044</v>
      </c>
    </row>
  </sheetData>
  <mergeCells count="3">
    <mergeCell ref="E20:E21"/>
    <mergeCell ref="A25:B25"/>
    <mergeCell ref="H25:I25"/>
  </mergeCells>
  <conditionalFormatting sqref="H26:H40">
    <cfRule type="containsText" dxfId="2" priority="1" operator="containsText" text="Sunday">
      <formula>NOT(ISERROR(SEARCH("Sunday",H26)))</formula>
    </cfRule>
    <cfRule type="containsText" dxfId="1" priority="2" operator="containsText" text="sunday">
      <formula>NOT(ISERROR(SEARCH("sunday",H26)))</formula>
    </cfRule>
  </conditionalFormatting>
  <conditionalFormatting sqref="H26:I40">
    <cfRule type="containsText" dxfId="0" priority="3" operator="containsText" text="sunday">
      <formula>NOT(ISERROR(SEARCH("sunday",H26)))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8"/>
  <sheetViews>
    <sheetView tabSelected="1" zoomScaleNormal="100" workbookViewId="0">
      <selection activeCell="I10" sqref="I10"/>
    </sheetView>
  </sheetViews>
  <sheetFormatPr defaultRowHeight="14.4" x14ac:dyDescent="0.3"/>
  <cols>
    <col min="2" max="2" width="12.77734375" bestFit="1" customWidth="1"/>
    <col min="4" max="4" width="15.44140625" bestFit="1" customWidth="1"/>
    <col min="5" max="5" width="11.44140625" bestFit="1" customWidth="1"/>
    <col min="7" max="7" width="10.33203125" bestFit="1" customWidth="1"/>
    <col min="9" max="9" width="14.6640625" bestFit="1" customWidth="1"/>
  </cols>
  <sheetData>
    <row r="2" spans="1:10" x14ac:dyDescent="0.3">
      <c r="A2" s="23" t="s">
        <v>36</v>
      </c>
      <c r="B2" s="23"/>
      <c r="H2" t="s">
        <v>38</v>
      </c>
      <c r="I2" s="17">
        <f ca="1">TODAY()</f>
        <v>45120</v>
      </c>
      <c r="J2" s="19" t="s">
        <v>39</v>
      </c>
    </row>
    <row r="3" spans="1:10" x14ac:dyDescent="0.3">
      <c r="A3" s="16">
        <v>1</v>
      </c>
      <c r="B3" s="16" t="s">
        <v>26</v>
      </c>
      <c r="D3" s="17">
        <f ca="1">TODAY()</f>
        <v>45120</v>
      </c>
      <c r="E3">
        <v>15</v>
      </c>
      <c r="H3" t="s">
        <v>40</v>
      </c>
      <c r="I3" s="20">
        <f ca="1">NOW()</f>
        <v>45120.355879976851</v>
      </c>
      <c r="J3" s="19" t="s">
        <v>41</v>
      </c>
    </row>
    <row r="4" spans="1:10" x14ac:dyDescent="0.3">
      <c r="A4" s="16">
        <v>2</v>
      </c>
      <c r="B4" s="16" t="s">
        <v>27</v>
      </c>
      <c r="D4" s="17">
        <v>45092</v>
      </c>
      <c r="E4">
        <v>6</v>
      </c>
      <c r="H4" t="s">
        <v>42</v>
      </c>
      <c r="I4">
        <f ca="1">DAY(I2)</f>
        <v>13</v>
      </c>
    </row>
    <row r="5" spans="1:10" x14ac:dyDescent="0.3">
      <c r="A5" s="16">
        <v>3</v>
      </c>
      <c r="B5" s="16" t="s">
        <v>7</v>
      </c>
      <c r="D5" s="18">
        <f ca="1">NOW()</f>
        <v>45120.355879976851</v>
      </c>
      <c r="E5">
        <v>2021</v>
      </c>
      <c r="H5" t="s">
        <v>43</v>
      </c>
      <c r="I5">
        <f ca="1">MONTH(I2)</f>
        <v>7</v>
      </c>
    </row>
    <row r="6" spans="1:10" x14ac:dyDescent="0.3">
      <c r="A6" s="16">
        <v>4</v>
      </c>
      <c r="B6" s="16" t="s">
        <v>8</v>
      </c>
      <c r="D6">
        <f ca="1">DAY(D5)</f>
        <v>13</v>
      </c>
      <c r="H6" t="s">
        <v>44</v>
      </c>
      <c r="I6">
        <f ca="1">YEAR(I2)</f>
        <v>2023</v>
      </c>
    </row>
    <row r="7" spans="1:10" x14ac:dyDescent="0.3">
      <c r="A7" s="16">
        <v>5</v>
      </c>
      <c r="B7" s="16" t="s">
        <v>9</v>
      </c>
      <c r="H7" t="s">
        <v>45</v>
      </c>
      <c r="I7">
        <f ca="1">HOUR(I3)</f>
        <v>8</v>
      </c>
    </row>
    <row r="8" spans="1:10" x14ac:dyDescent="0.3">
      <c r="A8" s="16">
        <v>6</v>
      </c>
      <c r="B8" s="16" t="s">
        <v>11</v>
      </c>
      <c r="D8">
        <f ca="1">HOUR(D5)</f>
        <v>8</v>
      </c>
      <c r="H8" t="s">
        <v>46</v>
      </c>
      <c r="I8">
        <f ca="1">MINUTE(I3)</f>
        <v>32</v>
      </c>
    </row>
    <row r="9" spans="1:10" x14ac:dyDescent="0.3">
      <c r="A9" s="16">
        <v>7</v>
      </c>
      <c r="B9" s="16" t="s">
        <v>28</v>
      </c>
      <c r="E9" s="18">
        <f>EDATE(D4,1)</f>
        <v>45122</v>
      </c>
      <c r="H9" t="s">
        <v>47</v>
      </c>
      <c r="I9">
        <f ca="1">SECOND(I3)</f>
        <v>28</v>
      </c>
    </row>
    <row r="10" spans="1:10" x14ac:dyDescent="0.3">
      <c r="A10" s="16">
        <v>8</v>
      </c>
      <c r="B10" s="16" t="s">
        <v>29</v>
      </c>
      <c r="E10" t="s">
        <v>37</v>
      </c>
      <c r="H10" t="s">
        <v>48</v>
      </c>
    </row>
    <row r="11" spans="1:10" x14ac:dyDescent="0.3">
      <c r="A11" s="16">
        <v>9</v>
      </c>
      <c r="B11" s="16" t="s">
        <v>30</v>
      </c>
      <c r="D11" t="e">
        <f>DATEVALUE(D4)</f>
        <v>#VALUE!</v>
      </c>
    </row>
    <row r="12" spans="1:10" x14ac:dyDescent="0.3">
      <c r="A12" s="16">
        <v>10</v>
      </c>
      <c r="B12" s="16" t="s">
        <v>14</v>
      </c>
      <c r="E12" s="18">
        <f>EOMONTH(E9,2)</f>
        <v>45199</v>
      </c>
    </row>
    <row r="13" spans="1:10" x14ac:dyDescent="0.3">
      <c r="A13" s="16">
        <v>11</v>
      </c>
      <c r="B13" s="16" t="s">
        <v>31</v>
      </c>
    </row>
    <row r="14" spans="1:10" x14ac:dyDescent="0.3">
      <c r="A14" s="16">
        <v>12</v>
      </c>
      <c r="B14" s="16" t="s">
        <v>32</v>
      </c>
      <c r="D14" s="17">
        <f>DATE(2023,5,2)</f>
        <v>45048</v>
      </c>
    </row>
    <row r="15" spans="1:10" x14ac:dyDescent="0.3">
      <c r="A15" s="16">
        <v>13</v>
      </c>
      <c r="B15" s="16" t="s">
        <v>33</v>
      </c>
    </row>
    <row r="16" spans="1:10" x14ac:dyDescent="0.3">
      <c r="A16" s="16">
        <v>14</v>
      </c>
      <c r="B16" s="16" t="s">
        <v>34</v>
      </c>
    </row>
    <row r="17" spans="1:2" x14ac:dyDescent="0.3">
      <c r="A17" s="16">
        <v>15</v>
      </c>
      <c r="B17" s="16" t="s">
        <v>22</v>
      </c>
    </row>
    <row r="18" spans="1:2" x14ac:dyDescent="0.3">
      <c r="A18" s="16">
        <v>16</v>
      </c>
      <c r="B18" s="16" t="s">
        <v>35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</dc:creator>
  <cp:lastModifiedBy>Mathesh</cp:lastModifiedBy>
  <cp:lastPrinted>2023-04-20T02:28:51Z</cp:lastPrinted>
  <dcterms:created xsi:type="dcterms:W3CDTF">2023-04-20T01:47:38Z</dcterms:created>
  <dcterms:modified xsi:type="dcterms:W3CDTF">2023-07-13T03:02:53Z</dcterms:modified>
</cp:coreProperties>
</file>