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Documents\"/>
    </mc:Choice>
  </mc:AlternateContent>
  <xr:revisionPtr revIDLastSave="0" documentId="13_ncr:1_{6D650F38-AF6D-41CC-861F-449E0671B6FC}" xr6:coauthVersionLast="47" xr6:coauthVersionMax="47" xr10:uidLastSave="{00000000-0000-0000-0000-000000000000}"/>
  <bookViews>
    <workbookView xWindow="-108" yWindow="-108" windowWidth="23256" windowHeight="12456" xr2:uid="{3CC31310-5BD6-403F-9E30-8828CD9CA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6" i="1"/>
  <c r="O4" i="1"/>
  <c r="O5" i="1"/>
  <c r="O7" i="1"/>
  <c r="O8" i="1"/>
  <c r="O9" i="1"/>
  <c r="O10" i="1"/>
  <c r="O11" i="1"/>
  <c r="O12" i="1"/>
  <c r="M4" i="1"/>
  <c r="M5" i="1"/>
  <c r="M6" i="1"/>
  <c r="M7" i="1"/>
  <c r="M8" i="1"/>
  <c r="M9" i="1"/>
  <c r="M10" i="1"/>
  <c r="M11" i="1"/>
  <c r="M12" i="1"/>
  <c r="J21" i="1"/>
  <c r="J20" i="1"/>
  <c r="J19" i="1"/>
  <c r="J18" i="1"/>
  <c r="J17" i="1"/>
  <c r="H21" i="1"/>
  <c r="H20" i="1"/>
  <c r="H19" i="1"/>
  <c r="H18" i="1"/>
  <c r="H17" i="1"/>
  <c r="E13" i="1"/>
  <c r="G13" i="1"/>
  <c r="I13" i="1"/>
  <c r="K13" i="1"/>
  <c r="C13" i="1"/>
  <c r="N4" i="1"/>
  <c r="N5" i="1"/>
  <c r="N6" i="1"/>
  <c r="N7" i="1"/>
  <c r="N8" i="1"/>
  <c r="N9" i="1"/>
  <c r="N10" i="1"/>
  <c r="N11" i="1"/>
  <c r="N12" i="1"/>
  <c r="N3" i="1"/>
  <c r="M3" i="1"/>
  <c r="L12" i="1"/>
  <c r="L11" i="1"/>
  <c r="L10" i="1"/>
  <c r="L9" i="1"/>
  <c r="L8" i="1"/>
  <c r="L7" i="1"/>
  <c r="L6" i="1"/>
  <c r="L5" i="1"/>
  <c r="L4" i="1"/>
  <c r="L3" i="1"/>
  <c r="J3" i="1"/>
  <c r="D3" i="1"/>
  <c r="J12" i="1"/>
  <c r="J11" i="1"/>
  <c r="J10" i="1"/>
  <c r="J9" i="1"/>
  <c r="J8" i="1"/>
  <c r="J7" i="1"/>
  <c r="J6" i="1"/>
  <c r="J5" i="1"/>
  <c r="J4" i="1"/>
  <c r="H12" i="1"/>
  <c r="H11" i="1"/>
  <c r="H10" i="1"/>
  <c r="H9" i="1"/>
  <c r="H8" i="1"/>
  <c r="H7" i="1"/>
  <c r="H6" i="1"/>
  <c r="H5" i="1"/>
  <c r="H4" i="1"/>
  <c r="H3" i="1"/>
  <c r="F4" i="1"/>
  <c r="F5" i="1"/>
  <c r="F6" i="1"/>
  <c r="F7" i="1"/>
  <c r="F8" i="1"/>
  <c r="F9" i="1"/>
  <c r="F10" i="1"/>
  <c r="F11" i="1"/>
  <c r="F12" i="1"/>
  <c r="F3" i="1"/>
  <c r="D7" i="1"/>
  <c r="D4" i="1"/>
  <c r="D5" i="1"/>
  <c r="D6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<sst xmlns="http://schemas.openxmlformats.org/spreadsheetml/2006/main" count="35" uniqueCount="25">
  <si>
    <t>SSLC MARK STATEMENT - 2023</t>
  </si>
  <si>
    <t>S.NO</t>
  </si>
  <si>
    <t>Name</t>
  </si>
  <si>
    <t>Tamil</t>
  </si>
  <si>
    <t>Result</t>
  </si>
  <si>
    <t>English</t>
  </si>
  <si>
    <t>Math</t>
  </si>
  <si>
    <t>Science</t>
  </si>
  <si>
    <t>Social</t>
  </si>
  <si>
    <t>Total</t>
  </si>
  <si>
    <t>Rank</t>
  </si>
  <si>
    <t>Abitha</t>
  </si>
  <si>
    <t>Anand</t>
  </si>
  <si>
    <t>Babu</t>
  </si>
  <si>
    <t>Santhini</t>
  </si>
  <si>
    <t>Ram</t>
  </si>
  <si>
    <t>James</t>
  </si>
  <si>
    <t>Jenifer</t>
  </si>
  <si>
    <t>Dinesh</t>
  </si>
  <si>
    <t>Catherine</t>
  </si>
  <si>
    <t>Sam</t>
  </si>
  <si>
    <t>Average</t>
  </si>
  <si>
    <t>Subject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</si>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</sst>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161F-1385-4790-BCF0-C0AA7E8D04C6}">
  <dimension ref="A1:O21"/>
  <sheetViews>
    <sheetView tabSelected="1" workbookViewId="0">
      <selection activeCell="O3" sqref="O3"/>
    </sheetView>
  </sheetViews>
  <sheetFormatPr defaultRowHeight="14.4" x14ac:dyDescent="0.3"/>
  <sheetData>
    <row r="1" spans="1:15" ht="22.8" customHeight="1" x14ac:dyDescent="0.4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15" ht="18.600000000000001" customHeight="1" x14ac:dyDescent="0.35">
      <c r="A2" s="4" t="s">
        <v>1</v>
      </c>
      <c r="B2" s="1" t="s">
        <v>2</v>
      </c>
      <c r="C2" s="2" t="s">
        <v>3</v>
      </c>
      <c r="D2" s="1" t="s">
        <v>4</v>
      </c>
      <c r="E2" s="1" t="s">
        <v>5</v>
      </c>
      <c r="F2" s="1" t="s">
        <v>4</v>
      </c>
      <c r="G2" s="1" t="s">
        <v>6</v>
      </c>
      <c r="H2" s="1" t="s">
        <v>4</v>
      </c>
      <c r="I2" s="1" t="s">
        <v>7</v>
      </c>
      <c r="J2" s="1" t="s">
        <v>4</v>
      </c>
      <c r="K2" s="1" t="s">
        <v>8</v>
      </c>
      <c r="L2" s="1" t="s">
        <v>4</v>
      </c>
      <c r="M2" s="1" t="s">
        <v>9</v>
      </c>
      <c r="N2" s="1" t="s">
        <v>4</v>
      </c>
      <c r="O2" s="5" t="s">
        <v>10</v>
      </c>
    </row>
    <row r="3" spans="1:15" x14ac:dyDescent="0.3">
      <c r="A3" s="6">
        <v>1</v>
      </c>
      <c r="B3" s="3" t="s">
        <v>11</v>
      </c>
      <c r="C3" s="3">
        <v>97</v>
      </c>
      <c r="D3" s="3" t="str">
        <f>IF(C3&gt;34,"Pass","Fail")</f>
        <v>Pass</v>
      </c>
      <c r="E3" s="3">
        <v>87</v>
      </c>
      <c r="F3" s="3" t="str">
        <f>IF(E3&gt;34,"Pass","Fail")</f>
        <v>Pass</v>
      </c>
      <c r="G3" s="3">
        <v>100</v>
      </c>
      <c r="H3" s="3" t="str">
        <f>IF(G3&gt;34,"Pass","Fail")</f>
        <v>Pass</v>
      </c>
      <c r="I3" s="3">
        <v>85</v>
      </c>
      <c r="J3" s="3" t="str">
        <f>IF(I3&gt;34,"Pass","Fail")</f>
        <v>Pass</v>
      </c>
      <c r="K3" s="3">
        <v>89</v>
      </c>
      <c r="L3" s="3" t="str">
        <f>IF(K3&gt;34,"Pass","Fail")</f>
        <v>Pass</v>
      </c>
      <c r="M3" s="3">
        <f>SUM(C3:L3)</f>
        <v>458</v>
      </c>
      <c r="N3" s="3" t="str">
        <f>IF(AND(C3&gt;34,E3&gt;34,G3&gt;34,I3&gt;34,K3&gt;34),"All Clear","UNDO")</f>
        <v>All Clear</v>
      </c>
      <c r="O3" s="7">
        <f>IF(N3="All Clear",RANK(M3,$M$3:$M$12,0),"NIL")</f>
        <v>1</v>
      </c>
    </row>
    <row r="4" spans="1:15" x14ac:dyDescent="0.3">
      <c r="A4" s="6">
        <v>2</v>
      </c>
      <c r="B4" s="3" t="s">
        <v>12</v>
      </c>
      <c r="C4" s="3">
        <v>89</v>
      </c>
      <c r="D4" s="3" t="str">
        <f t="shared" ref="D4:D12" si="0">IF(C4&gt;34,"Pass","False")</f>
        <v>Pass</v>
      </c>
      <c r="E4" s="3">
        <v>94</v>
      </c>
      <c r="F4" s="3" t="str">
        <f t="shared" ref="F4:H12" si="1">IF(E4&gt;34,"Pass","Fail")</f>
        <v>Pass</v>
      </c>
      <c r="G4" s="3">
        <v>95</v>
      </c>
      <c r="H4" s="3" t="str">
        <f t="shared" si="1"/>
        <v>Pass</v>
      </c>
      <c r="I4" s="3">
        <v>89</v>
      </c>
      <c r="J4" s="3" t="str">
        <f t="shared" ref="J4" si="2">IF(I4&gt;34,"Pass","Fail")</f>
        <v>Pass</v>
      </c>
      <c r="K4" s="3">
        <v>90</v>
      </c>
      <c r="L4" s="3" t="str">
        <f t="shared" ref="L4" si="3">IF(K4&gt;34,"Pass","Fail")</f>
        <v>Pass</v>
      </c>
      <c r="M4" s="3">
        <f t="shared" ref="M4:M12" si="4">SUM(C4:L4)</f>
        <v>457</v>
      </c>
      <c r="N4" s="3" t="str">
        <f t="shared" ref="N4:N12" si="5">IF(AND(C4&gt;34,E4&gt;34,G4&gt;34,I4&gt;34,K4&gt;34),"All Clear","UNDO")</f>
        <v>All Clear</v>
      </c>
      <c r="O4" s="7">
        <f t="shared" ref="O3:O12" si="6">IF(N4="All Clear",RANK(M4,$M$3:$M$12,0),"NIL")</f>
        <v>2</v>
      </c>
    </row>
    <row r="5" spans="1:15" x14ac:dyDescent="0.3">
      <c r="A5" s="6">
        <v>3</v>
      </c>
      <c r="B5" s="3" t="s">
        <v>13</v>
      </c>
      <c r="C5" s="3">
        <v>91</v>
      </c>
      <c r="D5" s="3" t="str">
        <f t="shared" si="0"/>
        <v>Pass</v>
      </c>
      <c r="E5" s="3">
        <v>89</v>
      </c>
      <c r="F5" s="3" t="str">
        <f t="shared" si="1"/>
        <v>Pass</v>
      </c>
      <c r="G5" s="3">
        <v>90</v>
      </c>
      <c r="H5" s="3" t="str">
        <f t="shared" si="1"/>
        <v>Pass</v>
      </c>
      <c r="I5" s="3">
        <v>87</v>
      </c>
      <c r="J5" s="3" t="str">
        <f t="shared" ref="J5" si="7">IF(I5&gt;34,"Pass","Fail")</f>
        <v>Pass</v>
      </c>
      <c r="K5" s="3">
        <v>95</v>
      </c>
      <c r="L5" s="3" t="str">
        <f t="shared" ref="L5" si="8">IF(K5&gt;34,"Pass","Fail")</f>
        <v>Pass</v>
      </c>
      <c r="M5" s="3">
        <f t="shared" si="4"/>
        <v>452</v>
      </c>
      <c r="N5" s="3" t="str">
        <f t="shared" si="5"/>
        <v>All Clear</v>
      </c>
      <c r="O5" s="7">
        <f t="shared" si="6"/>
        <v>3</v>
      </c>
    </row>
    <row r="6" spans="1:15" x14ac:dyDescent="0.3">
      <c r="A6" s="6">
        <v>4</v>
      </c>
      <c r="B6" s="3" t="s">
        <v>14</v>
      </c>
      <c r="C6" s="3">
        <v>98</v>
      </c>
      <c r="D6" s="3" t="str">
        <f t="shared" si="0"/>
        <v>Pass</v>
      </c>
      <c r="E6" s="3">
        <v>91</v>
      </c>
      <c r="F6" s="3" t="str">
        <f t="shared" si="1"/>
        <v>Pass</v>
      </c>
      <c r="G6" s="3">
        <v>100</v>
      </c>
      <c r="H6" s="3" t="str">
        <f t="shared" si="1"/>
        <v>Pass</v>
      </c>
      <c r="I6" s="3">
        <v>96</v>
      </c>
      <c r="J6" s="3" t="str">
        <f t="shared" ref="J6" si="9">IF(I6&gt;34,"Pass","Fail")</f>
        <v>Pass</v>
      </c>
      <c r="K6" s="3">
        <v>29</v>
      </c>
      <c r="L6" s="3" t="str">
        <f t="shared" ref="L6" si="10">IF(K6&gt;34,"Pass","Fail")</f>
        <v>Fail</v>
      </c>
      <c r="M6" s="3">
        <f t="shared" si="4"/>
        <v>414</v>
      </c>
      <c r="N6" s="3" t="str">
        <f t="shared" si="5"/>
        <v>UNDO</v>
      </c>
      <c r="O6" s="7" t="str">
        <f>IF(N6="All Clear",RANK(M6,$M$3:$M$12,0),"NIL")</f>
        <v>NIL</v>
      </c>
    </row>
    <row r="7" spans="1:15" x14ac:dyDescent="0.3">
      <c r="A7" s="6">
        <v>5</v>
      </c>
      <c r="B7" s="3" t="s">
        <v>15</v>
      </c>
      <c r="C7" s="3">
        <v>33</v>
      </c>
      <c r="D7" s="3" t="str">
        <f>IF(C7&gt;34,"Pass","Fail")</f>
        <v>Fail</v>
      </c>
      <c r="E7" s="3">
        <v>93</v>
      </c>
      <c r="F7" s="3" t="str">
        <f t="shared" si="1"/>
        <v>Pass</v>
      </c>
      <c r="G7" s="3">
        <v>100</v>
      </c>
      <c r="H7" s="3" t="str">
        <f t="shared" si="1"/>
        <v>Pass</v>
      </c>
      <c r="I7" s="3">
        <v>92</v>
      </c>
      <c r="J7" s="3" t="str">
        <f t="shared" ref="J7" si="11">IF(I7&gt;34,"Pass","Fail")</f>
        <v>Pass</v>
      </c>
      <c r="K7" s="3">
        <v>94</v>
      </c>
      <c r="L7" s="3" t="str">
        <f t="shared" ref="L7" si="12">IF(K7&gt;34,"Pass","Fail")</f>
        <v>Pass</v>
      </c>
      <c r="M7" s="3">
        <f t="shared" si="4"/>
        <v>412</v>
      </c>
      <c r="N7" s="3" t="str">
        <f t="shared" si="5"/>
        <v>UNDO</v>
      </c>
      <c r="O7" s="7" t="str">
        <f t="shared" si="6"/>
        <v>NIL</v>
      </c>
    </row>
    <row r="8" spans="1:15" x14ac:dyDescent="0.3">
      <c r="A8" s="6">
        <v>6</v>
      </c>
      <c r="B8" s="3" t="s">
        <v>16</v>
      </c>
      <c r="C8" s="3">
        <v>85</v>
      </c>
      <c r="D8" s="3" t="str">
        <f t="shared" si="0"/>
        <v>Pass</v>
      </c>
      <c r="E8" s="3">
        <v>77</v>
      </c>
      <c r="F8" s="3" t="str">
        <f t="shared" si="1"/>
        <v>Pass</v>
      </c>
      <c r="G8" s="3">
        <v>81</v>
      </c>
      <c r="H8" s="3" t="str">
        <f t="shared" si="1"/>
        <v>Pass</v>
      </c>
      <c r="I8" s="3">
        <v>79</v>
      </c>
      <c r="J8" s="3" t="str">
        <f t="shared" ref="J8" si="13">IF(I8&gt;34,"Pass","Fail")</f>
        <v>Pass</v>
      </c>
      <c r="K8" s="3">
        <v>80</v>
      </c>
      <c r="L8" s="3" t="str">
        <f t="shared" ref="L8" si="14">IF(K8&gt;34,"Pass","Fail")</f>
        <v>Pass</v>
      </c>
      <c r="M8" s="3">
        <f t="shared" si="4"/>
        <v>402</v>
      </c>
      <c r="N8" s="3" t="str">
        <f t="shared" si="5"/>
        <v>All Clear</v>
      </c>
      <c r="O8" s="7">
        <f t="shared" si="6"/>
        <v>6</v>
      </c>
    </row>
    <row r="9" spans="1:15" x14ac:dyDescent="0.3">
      <c r="A9" s="6">
        <v>7</v>
      </c>
      <c r="B9" s="3" t="s">
        <v>17</v>
      </c>
      <c r="C9" s="3">
        <v>77</v>
      </c>
      <c r="D9" s="3" t="str">
        <f t="shared" si="0"/>
        <v>Pass</v>
      </c>
      <c r="E9" s="3">
        <v>80</v>
      </c>
      <c r="F9" s="3" t="str">
        <f t="shared" si="1"/>
        <v>Pass</v>
      </c>
      <c r="G9" s="3">
        <v>60</v>
      </c>
      <c r="H9" s="3" t="str">
        <f t="shared" si="1"/>
        <v>Pass</v>
      </c>
      <c r="I9" s="3">
        <v>85</v>
      </c>
      <c r="J9" s="3" t="str">
        <f t="shared" ref="J9" si="15">IF(I9&gt;34,"Pass","Fail")</f>
        <v>Pass</v>
      </c>
      <c r="K9" s="3">
        <v>77</v>
      </c>
      <c r="L9" s="3" t="str">
        <f t="shared" ref="L9" si="16">IF(K9&gt;34,"Pass","Fail")</f>
        <v>Pass</v>
      </c>
      <c r="M9" s="3">
        <f t="shared" si="4"/>
        <v>379</v>
      </c>
      <c r="N9" s="3" t="str">
        <f t="shared" si="5"/>
        <v>All Clear</v>
      </c>
      <c r="O9" s="7">
        <f t="shared" si="6"/>
        <v>7</v>
      </c>
    </row>
    <row r="10" spans="1:15" x14ac:dyDescent="0.3">
      <c r="A10" s="6">
        <v>8</v>
      </c>
      <c r="B10" s="3" t="s">
        <v>18</v>
      </c>
      <c r="C10" s="3">
        <v>67</v>
      </c>
      <c r="D10" s="3" t="str">
        <f t="shared" si="0"/>
        <v>Pass</v>
      </c>
      <c r="E10" s="3">
        <v>41</v>
      </c>
      <c r="F10" s="3" t="str">
        <f t="shared" si="1"/>
        <v>Pass</v>
      </c>
      <c r="G10" s="3">
        <v>30</v>
      </c>
      <c r="H10" s="3" t="str">
        <f t="shared" si="1"/>
        <v>Fail</v>
      </c>
      <c r="I10" s="3">
        <v>50</v>
      </c>
      <c r="J10" s="3" t="str">
        <f t="shared" ref="J10" si="17">IF(I10&gt;34,"Pass","Fail")</f>
        <v>Pass</v>
      </c>
      <c r="K10" s="3">
        <v>61</v>
      </c>
      <c r="L10" s="3" t="str">
        <f t="shared" ref="L10" si="18">IF(K10&gt;34,"Pass","Fail")</f>
        <v>Pass</v>
      </c>
      <c r="M10" s="3">
        <f t="shared" si="4"/>
        <v>249</v>
      </c>
      <c r="N10" s="3" t="str">
        <f t="shared" si="5"/>
        <v>UNDO</v>
      </c>
      <c r="O10" s="7" t="str">
        <f t="shared" si="6"/>
        <v>NIL</v>
      </c>
    </row>
    <row r="11" spans="1:15" x14ac:dyDescent="0.3">
      <c r="A11" s="6">
        <v>9</v>
      </c>
      <c r="B11" s="3" t="s">
        <v>19</v>
      </c>
      <c r="C11" s="3">
        <v>54</v>
      </c>
      <c r="D11" s="3" t="str">
        <f t="shared" si="0"/>
        <v>Pass</v>
      </c>
      <c r="E11" s="3">
        <v>34</v>
      </c>
      <c r="F11" s="3" t="str">
        <f t="shared" si="1"/>
        <v>Fail</v>
      </c>
      <c r="G11" s="3">
        <v>60</v>
      </c>
      <c r="H11" s="3" t="str">
        <f t="shared" si="1"/>
        <v>Pass</v>
      </c>
      <c r="I11" s="3">
        <v>32</v>
      </c>
      <c r="J11" s="3" t="str">
        <f t="shared" ref="J11" si="19">IF(I11&gt;34,"Pass","Fail")</f>
        <v>Fail</v>
      </c>
      <c r="K11" s="3">
        <v>55</v>
      </c>
      <c r="L11" s="3" t="str">
        <f t="shared" ref="L11" si="20">IF(K11&gt;34,"Pass","Fail")</f>
        <v>Pass</v>
      </c>
      <c r="M11" s="3">
        <f t="shared" si="4"/>
        <v>235</v>
      </c>
      <c r="N11" s="3" t="str">
        <f t="shared" si="5"/>
        <v>UNDO</v>
      </c>
      <c r="O11" s="7" t="str">
        <f t="shared" si="6"/>
        <v>NIL</v>
      </c>
    </row>
    <row r="12" spans="1:15" x14ac:dyDescent="0.3">
      <c r="A12" s="6">
        <v>10</v>
      </c>
      <c r="B12" s="3" t="s">
        <v>20</v>
      </c>
      <c r="C12" s="3">
        <v>56</v>
      </c>
      <c r="D12" s="3" t="str">
        <f t="shared" si="0"/>
        <v>Pass</v>
      </c>
      <c r="E12" s="3">
        <v>32</v>
      </c>
      <c r="F12" s="3" t="str">
        <f t="shared" si="1"/>
        <v>Fail</v>
      </c>
      <c r="G12" s="3">
        <v>39</v>
      </c>
      <c r="H12" s="3" t="str">
        <f t="shared" si="1"/>
        <v>Pass</v>
      </c>
      <c r="I12" s="3">
        <v>41</v>
      </c>
      <c r="J12" s="3" t="str">
        <f t="shared" ref="J12" si="21">IF(I12&gt;34,"Pass","Fail")</f>
        <v>Pass</v>
      </c>
      <c r="K12" s="3">
        <v>52</v>
      </c>
      <c r="L12" s="3" t="str">
        <f t="shared" ref="L12" si="22">IF(K12&gt;34,"Pass","Fail")</f>
        <v>Pass</v>
      </c>
      <c r="M12" s="3">
        <f t="shared" si="4"/>
        <v>220</v>
      </c>
      <c r="N12" s="3" t="str">
        <f t="shared" si="5"/>
        <v>UNDO</v>
      </c>
      <c r="O12" s="7" t="str">
        <f t="shared" si="6"/>
        <v>NIL</v>
      </c>
    </row>
    <row r="13" spans="1:15" ht="16.2" thickBot="1" x14ac:dyDescent="0.35">
      <c r="A13" s="19" t="s">
        <v>21</v>
      </c>
      <c r="B13" s="20"/>
      <c r="C13" s="8">
        <f>AVERAGE(C3:C12)</f>
        <v>74.7</v>
      </c>
      <c r="D13" s="15"/>
      <c r="E13" s="15">
        <f t="shared" ref="E13:K13" si="23">AVERAGE(E3:E12)</f>
        <v>71.8</v>
      </c>
      <c r="F13" s="15"/>
      <c r="G13" s="15">
        <f t="shared" si="23"/>
        <v>75.5</v>
      </c>
      <c r="H13" s="15"/>
      <c r="I13" s="15">
        <f t="shared" si="23"/>
        <v>73.599999999999994</v>
      </c>
      <c r="J13" s="15"/>
      <c r="K13" s="15">
        <f t="shared" si="23"/>
        <v>72.2</v>
      </c>
      <c r="L13" s="15"/>
      <c r="M13" s="8"/>
      <c r="N13" s="8"/>
      <c r="O13" s="9"/>
    </row>
    <row r="15" spans="1:15" ht="15" thickBot="1" x14ac:dyDescent="0.35"/>
    <row r="16" spans="1:15" ht="15.6" x14ac:dyDescent="0.3">
      <c r="F16" s="10" t="s">
        <v>22</v>
      </c>
      <c r="G16" s="11"/>
      <c r="H16" s="12" t="s">
        <v>23</v>
      </c>
      <c r="I16" s="11"/>
      <c r="J16" s="13" t="s">
        <v>24</v>
      </c>
    </row>
    <row r="17" spans="6:10" x14ac:dyDescent="0.3">
      <c r="F17" s="6" t="s">
        <v>3</v>
      </c>
      <c r="G17" s="3"/>
      <c r="H17" s="3">
        <f>MAX(C3:C12)</f>
        <v>98</v>
      </c>
      <c r="I17" s="3"/>
      <c r="J17" s="7">
        <f>MIN(C3:C12)</f>
        <v>33</v>
      </c>
    </row>
    <row r="18" spans="6:10" x14ac:dyDescent="0.3">
      <c r="F18" s="6" t="s">
        <v>5</v>
      </c>
      <c r="G18" s="3"/>
      <c r="H18" s="3">
        <f>MAX(E3:E12)</f>
        <v>94</v>
      </c>
      <c r="I18" s="3"/>
      <c r="J18" s="7">
        <f>MIN(E3:E12)</f>
        <v>32</v>
      </c>
    </row>
    <row r="19" spans="6:10" x14ac:dyDescent="0.3">
      <c r="F19" s="6" t="s">
        <v>6</v>
      </c>
      <c r="G19" s="3"/>
      <c r="H19" s="3">
        <f>MAX(G3:G12)</f>
        <v>100</v>
      </c>
      <c r="I19" s="3"/>
      <c r="J19" s="7">
        <f>MIN(G3:G12)</f>
        <v>30</v>
      </c>
    </row>
    <row r="20" spans="6:10" x14ac:dyDescent="0.3">
      <c r="F20" s="6" t="s">
        <v>7</v>
      </c>
      <c r="G20" s="3"/>
      <c r="H20" s="3">
        <f>MAX(I3:I12)</f>
        <v>96</v>
      </c>
      <c r="I20" s="3"/>
      <c r="J20" s="7">
        <f>MIN(I3:I12)</f>
        <v>32</v>
      </c>
    </row>
    <row r="21" spans="6:10" ht="15" thickBot="1" x14ac:dyDescent="0.35">
      <c r="F21" s="14" t="s">
        <v>8</v>
      </c>
      <c r="G21" s="8"/>
      <c r="H21" s="8">
        <f>MAX(K3:K12)</f>
        <v>95</v>
      </c>
      <c r="I21" s="8"/>
      <c r="J21" s="9">
        <f>MIN(K3:K12)</f>
        <v>29</v>
      </c>
    </row>
  </sheetData>
  <sortState xmlns:xlrd2="http://schemas.microsoft.com/office/spreadsheetml/2017/richdata2" ref="M3:M12">
    <sortCondition ref="M3:M12"/>
  </sortState>
  <mergeCells count="2">
    <mergeCell ref="A1:O1"/>
    <mergeCell ref="A13:B13"/>
  </mergeCells>
  <conditionalFormatting sqref="C3:C12">
    <cfRule type="cellIs" dxfId="64" priority="35" operator="greaterThan">
      <formula>90</formula>
    </cfRule>
    <cfRule type="cellIs" dxfId="63" priority="34" operator="lessThan">
      <formula>35</formula>
    </cfRule>
    <cfRule type="cellIs" dxfId="62" priority="32" operator="between">
      <formula>40</formula>
      <formula>70</formula>
    </cfRule>
    <cfRule type="cellIs" dxfId="61" priority="31" operator="equal">
      <formula>100</formula>
    </cfRule>
  </conditionalFormatting>
  <conditionalFormatting sqref="E3:E12">
    <cfRule type="cellIs" dxfId="60" priority="27" operator="equal">
      <formula>100</formula>
    </cfRule>
    <cfRule type="cellIs" dxfId="59" priority="28" operator="between">
      <formula>40</formula>
      <formula>70</formula>
    </cfRule>
    <cfRule type="cellIs" dxfId="58" priority="29" operator="lessThan">
      <formula>35</formula>
    </cfRule>
    <cfRule type="cellIs" dxfId="57" priority="30" operator="greaterThan">
      <formula>90</formula>
    </cfRule>
  </conditionalFormatting>
  <conditionalFormatting sqref="G3:G12">
    <cfRule type="cellIs" dxfId="56" priority="23" operator="equal">
      <formula>100</formula>
    </cfRule>
    <cfRule type="cellIs" dxfId="55" priority="24" operator="between">
      <formula>40</formula>
      <formula>70</formula>
    </cfRule>
    <cfRule type="cellIs" dxfId="54" priority="25" operator="lessThan">
      <formula>35</formula>
    </cfRule>
    <cfRule type="cellIs" dxfId="53" priority="26" operator="greaterThan">
      <formula>90</formula>
    </cfRule>
  </conditionalFormatting>
  <conditionalFormatting sqref="I3:I12">
    <cfRule type="cellIs" dxfId="52" priority="19" operator="equal">
      <formula>100</formula>
    </cfRule>
    <cfRule type="cellIs" dxfId="51" priority="20" operator="between">
      <formula>40</formula>
      <formula>70</formula>
    </cfRule>
    <cfRule type="cellIs" dxfId="50" priority="21" operator="lessThan">
      <formula>35</formula>
    </cfRule>
    <cfRule type="cellIs" dxfId="49" priority="22" operator="greaterThan">
      <formula>90</formula>
    </cfRule>
  </conditionalFormatting>
  <conditionalFormatting sqref="K3:K12">
    <cfRule type="cellIs" dxfId="48" priority="15" operator="equal">
      <formula>100</formula>
    </cfRule>
    <cfRule type="cellIs" dxfId="47" priority="16" operator="between">
      <formula>40</formula>
      <formula>70</formula>
    </cfRule>
    <cfRule type="cellIs" dxfId="46" priority="17" operator="lessThan">
      <formula>35</formula>
    </cfRule>
    <cfRule type="cellIs" dxfId="45" priority="18" operator="greaterThan">
      <formula>90</formula>
    </cfRule>
  </conditionalFormatting>
  <conditionalFormatting sqref="D3:D12">
    <cfRule type="containsText" dxfId="44" priority="14" operator="containsText" text="Fail">
      <formula>NOT(ISERROR(SEARCH("Fail",D3)))</formula>
    </cfRule>
  </conditionalFormatting>
  <conditionalFormatting sqref="F3:F12">
    <cfRule type="containsText" dxfId="43" priority="13" operator="containsText" text="Fail">
      <formula>NOT(ISERROR(SEARCH("Fail",F3)))</formula>
    </cfRule>
  </conditionalFormatting>
  <conditionalFormatting sqref="H3:H12">
    <cfRule type="containsText" dxfId="42" priority="12" operator="containsText" text="Fail">
      <formula>NOT(ISERROR(SEARCH("Fail",H3)))</formula>
    </cfRule>
  </conditionalFormatting>
  <conditionalFormatting sqref="J3:J12">
    <cfRule type="containsText" dxfId="41" priority="11" operator="containsText" text="Fail">
      <formula>NOT(ISERROR(SEARCH("Fail",J3)))</formula>
    </cfRule>
  </conditionalFormatting>
  <conditionalFormatting sqref="L3:L12">
    <cfRule type="containsText" dxfId="40" priority="10" operator="containsText" text="Fail">
      <formula>NOT(ISERROR(SEARCH("Fail",L3)))</formula>
    </cfRule>
  </conditionalFormatting>
  <conditionalFormatting sqref="N3:N12">
    <cfRule type="containsText" dxfId="39" priority="9" operator="containsText" text="UNDO">
      <formula>NOT(ISERROR(SEARCH("UNDO",N3)))</formula>
    </cfRule>
  </conditionalFormatting>
  <conditionalFormatting sqref="M3:M12">
    <cfRule type="top10" dxfId="38" priority="7" rank="2"/>
    <cfRule type="top10" dxfId="37" priority="6" bottom="1" rank="2"/>
    <cfRule type="top10" dxfId="36" priority="5" percent="1" rank="10"/>
    <cfRule type="top10" dxfId="35" priority="4" percent="1" rank="10"/>
    <cfRule type="aboveAverage" dxfId="34" priority="3"/>
    <cfRule type="aboveAverage" dxfId="33" priority="2" aboveAverage="0"/>
  </conditionalFormatting>
  <conditionalFormatting sqref="O3:O12">
    <cfRule type="cellIs" dxfId="0" priority="1" operator="equal">
      <formula>"nil"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Mathesh</dc:creator>
  <cp:lastModifiedBy>Mathesh</cp:lastModifiedBy>
  <dcterms:created xsi:type="dcterms:W3CDTF">2023-07-04T16:14:48Z</dcterms:created>
  <dcterms:modified xsi:type="dcterms:W3CDTF">2023-07-06T14:10:35Z</dcterms:modified>
</cp:coreProperties>
</file>