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theus.martins\Downloads\"/>
    </mc:Choice>
  </mc:AlternateContent>
  <xr:revisionPtr revIDLastSave="0" documentId="13_ncr:1_{E2590909-DAEB-482C-81AB-A4B1C234C2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4" r:id="rId1"/>
    <sheet name="FATURAMENTO" sheetId="3" r:id="rId2"/>
    <sheet name="PEDIDOS" sheetId="7" r:id="rId3"/>
    <sheet name="PRODUTO" sheetId="6" r:id="rId4"/>
    <sheet name="TABELA DINAMICAS" sheetId="2" r:id="rId5"/>
    <sheet name="DADOS" sheetId="1" r:id="rId6"/>
  </sheets>
  <externalReferences>
    <externalReference r:id="rId7"/>
  </externalReferences>
  <definedNames>
    <definedName name="SegmentaçãodeDados_Bairro">#N/A</definedName>
    <definedName name="SegmentaçãodeDados_Bairro2">#N/A</definedName>
    <definedName name="SegmentaçãodeDados_Cidade">#N/A</definedName>
    <definedName name="SegmentaçãodeDados_Cidade1">#N/A</definedName>
    <definedName name="SegmentaçãodeDados_Cidade2">#N/A</definedName>
    <definedName name="SegmentaçãodeDados_Data_Pedido">#N/A</definedName>
    <definedName name="SegmentaçãodeDados_Endereço_Entrega">#N/A</definedName>
    <definedName name="SegmentaçãodeDados_Nome_Cliente">#N/A</definedName>
    <definedName name="SegmentaçãodeDados_Produto">#N/A</definedName>
    <definedName name="SegmentaçãodeDados_Produto1">#N/A</definedName>
    <definedName name="SegmentaçãodeDados_Produto2">#N/A</definedName>
    <definedName name="SegmentaçãodeDados_Quantidade">#N/A</definedName>
    <definedName name="SegmentaçãodeDados_Status_Entrega">#N/A</definedName>
    <definedName name="SegmentaçãodeDados_Status_Entrega1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elaDados" name="TabelaDados" connection="Conexão"/>
        </x15:modelTables>
      </x15:dataModel>
    </ext>
  </extLst>
</workbook>
</file>

<file path=xl/calcChain.xml><?xml version="1.0" encoding="utf-8"?>
<calcChain xmlns="http://schemas.openxmlformats.org/spreadsheetml/2006/main">
  <c r="I47" i="2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exão" type="104" refreshedVersion="0" background="1">
    <extLst>
      <ext xmlns:x15="http://schemas.microsoft.com/office/spreadsheetml/2010/11/main" uri="{DE250136-89BD-433C-8126-D09CA5730AF9}">
        <x15:connection id="TabelaDados"/>
      </ext>
    </extLst>
  </connection>
  <connection id="2" xr16:uid="{00000000-0015-0000-FFFF-FFFF01000000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<sst xmlns="http://schemas.openxmlformats.org/spreadsheetml/2006/main" count="1338" uniqueCount="281">
  <si>
    <t>ID Pedido</t>
  </si>
  <si>
    <t>Data Pedido</t>
  </si>
  <si>
    <t>Nome Cliente</t>
  </si>
  <si>
    <t>Produto</t>
  </si>
  <si>
    <t>Quantidade</t>
  </si>
  <si>
    <t>Preço Unitário</t>
  </si>
  <si>
    <t>Total (R$)</t>
  </si>
  <si>
    <t>Endereço Entrega</t>
  </si>
  <si>
    <t>Cidade</t>
  </si>
  <si>
    <t>Bairro</t>
  </si>
  <si>
    <t>Status Entrega</t>
  </si>
  <si>
    <t>09/03/2025</t>
  </si>
  <si>
    <t>12/03/2025</t>
  </si>
  <si>
    <t>10/03/2025</t>
  </si>
  <si>
    <t>18/03/2025</t>
  </si>
  <si>
    <t>13/04/2025</t>
  </si>
  <si>
    <t>06/04/2025</t>
  </si>
  <si>
    <t>10/04/2025</t>
  </si>
  <si>
    <t>29/03/2025</t>
  </si>
  <si>
    <t>02/04/2025</t>
  </si>
  <si>
    <t>23/04/2025</t>
  </si>
  <si>
    <t>12/04/2025</t>
  </si>
  <si>
    <t>07/03/2025</t>
  </si>
  <si>
    <t>20/03/2025</t>
  </si>
  <si>
    <t>16/03/2025</t>
  </si>
  <si>
    <t>03/04/2025</t>
  </si>
  <si>
    <t>30/03/2025</t>
  </si>
  <si>
    <t>04/03/2025</t>
  </si>
  <si>
    <t>22/04/2025</t>
  </si>
  <si>
    <t>11/03/2025</t>
  </si>
  <si>
    <t>06/03/2025</t>
  </si>
  <si>
    <t>15/04/2025</t>
  </si>
  <si>
    <t>14/03/2025</t>
  </si>
  <si>
    <t>29/04/2025</t>
  </si>
  <si>
    <t>08/03/2025</t>
  </si>
  <si>
    <t>30/04/2025</t>
  </si>
  <si>
    <t>07/04/2025</t>
  </si>
  <si>
    <t>21/03/2025</t>
  </si>
  <si>
    <t>19/04/2025</t>
  </si>
  <si>
    <t>25/03/2025</t>
  </si>
  <si>
    <t>02/03/2025</t>
  </si>
  <si>
    <t>24/04/2025</t>
  </si>
  <si>
    <t>26/03/2025</t>
  </si>
  <si>
    <t>28/04/2025</t>
  </si>
  <si>
    <t>04/04/2025</t>
  </si>
  <si>
    <t>31/03/2025</t>
  </si>
  <si>
    <t>24/03/2025</t>
  </si>
  <si>
    <t>13/03/2025</t>
  </si>
  <si>
    <t>23/03/2025</t>
  </si>
  <si>
    <t>05/03/2025</t>
  </si>
  <si>
    <t>21/04/2025</t>
  </si>
  <si>
    <t>17/03/2025</t>
  </si>
  <si>
    <t>16/04/2025</t>
  </si>
  <si>
    <t>18/04/2025</t>
  </si>
  <si>
    <t>11/04/2025</t>
  </si>
  <si>
    <t>09/04/2025</t>
  </si>
  <si>
    <t>14/04/2025</t>
  </si>
  <si>
    <t>26/04/2025</t>
  </si>
  <si>
    <t>05/04/2025</t>
  </si>
  <si>
    <t>01/04/2025</t>
  </si>
  <si>
    <t>27/04/2025</t>
  </si>
  <si>
    <t>Bianca Xavier</t>
  </si>
  <si>
    <t>Aline Cardoso</t>
  </si>
  <si>
    <t>Vanessa Lopes</t>
  </si>
  <si>
    <t>Márcio Fernandes</t>
  </si>
  <si>
    <t>Paula Martins</t>
  </si>
  <si>
    <t>Tatiane Melo</t>
  </si>
  <si>
    <t>Fernanda Costa</t>
  </si>
  <si>
    <t>Renato Silva</t>
  </si>
  <si>
    <t>Maria Souza</t>
  </si>
  <si>
    <t>Roberto Vieira</t>
  </si>
  <si>
    <t>Felipe Andrade</t>
  </si>
  <si>
    <t>Diego Nascimento</t>
  </si>
  <si>
    <t>Caio Santos</t>
  </si>
  <si>
    <t>Roberto Lima</t>
  </si>
  <si>
    <t>Bruno Ferreira</t>
  </si>
  <si>
    <t>Priscila Gomes</t>
  </si>
  <si>
    <t>João Silva</t>
  </si>
  <si>
    <t>Fernando Souza</t>
  </si>
  <si>
    <t>Patrícia Silva</t>
  </si>
  <si>
    <t>Carlos Mendes</t>
  </si>
  <si>
    <t>Sandra Rocha</t>
  </si>
  <si>
    <t>Mariana Torres</t>
  </si>
  <si>
    <t>Lucas Almeida</t>
  </si>
  <si>
    <t>Tiago Martins</t>
  </si>
  <si>
    <t>Marcelo Duarte</t>
  </si>
  <si>
    <t>Jorge Almeida</t>
  </si>
  <si>
    <t>Gabriel Costa</t>
  </si>
  <si>
    <t>Simone Carvalho</t>
  </si>
  <si>
    <t>Julia Ribeiro</t>
  </si>
  <si>
    <t>Jéssica Lima</t>
  </si>
  <si>
    <t>Eduardo Peixoto</t>
  </si>
  <si>
    <t>Eduardo Rocha</t>
  </si>
  <si>
    <t>Ana Pereira</t>
  </si>
  <si>
    <t>Rafaela Sousa</t>
  </si>
  <si>
    <t>Larissa Menezes</t>
  </si>
  <si>
    <t>André Barros</t>
  </si>
  <si>
    <t>Letícia Freitas</t>
  </si>
  <si>
    <t>Pacote Expresso</t>
  </si>
  <si>
    <t>Documento</t>
  </si>
  <si>
    <t>Smartphone</t>
  </si>
  <si>
    <t>Impressora</t>
  </si>
  <si>
    <t>Encomenda Pequena</t>
  </si>
  <si>
    <t>Notebook</t>
  </si>
  <si>
    <t>Smartwatch</t>
  </si>
  <si>
    <t>Fone de Ouvido</t>
  </si>
  <si>
    <t>Encomenda Grande</t>
  </si>
  <si>
    <t>Monitor</t>
  </si>
  <si>
    <t>Cadeira Gamer</t>
  </si>
  <si>
    <t>Encomenda Média</t>
  </si>
  <si>
    <t>Mouse</t>
  </si>
  <si>
    <t>Teclado</t>
  </si>
  <si>
    <t>HD Externo</t>
  </si>
  <si>
    <t>Rua C, 825</t>
  </si>
  <si>
    <t>Rua F, 624</t>
  </si>
  <si>
    <t>Rua E, 709</t>
  </si>
  <si>
    <t>Rua C, 700</t>
  </si>
  <si>
    <t>Rua F, 963</t>
  </si>
  <si>
    <t>Rua A, 83</t>
  </si>
  <si>
    <t>Rua B, 452</t>
  </si>
  <si>
    <t>Rua A, 190</t>
  </si>
  <si>
    <t>Rua D, 153</t>
  </si>
  <si>
    <t>Rua E, 717</t>
  </si>
  <si>
    <t>Rua C, 666</t>
  </si>
  <si>
    <t>Rua E, 233</t>
  </si>
  <si>
    <t>Rua D, 814</t>
  </si>
  <si>
    <t>Rua A, 538</t>
  </si>
  <si>
    <t>Rua E, 29</t>
  </si>
  <si>
    <t>Rua E, 877</t>
  </si>
  <si>
    <t>Rua F, 25</t>
  </si>
  <si>
    <t>Rua B, 465</t>
  </si>
  <si>
    <t>Rua E, 863</t>
  </si>
  <si>
    <t>Rua A, 631</t>
  </si>
  <si>
    <t>Rua E, 729</t>
  </si>
  <si>
    <t>Rua E, 786</t>
  </si>
  <si>
    <t>Rua F, 650</t>
  </si>
  <si>
    <t>Rua B, 116</t>
  </si>
  <si>
    <t>Rua A, 91</t>
  </si>
  <si>
    <t>Rua D, 464</t>
  </si>
  <si>
    <t>Rua B, 119</t>
  </si>
  <si>
    <t>Rua E, 244</t>
  </si>
  <si>
    <t>Rua D, 457</t>
  </si>
  <si>
    <t>Rua D, 956</t>
  </si>
  <si>
    <t>Rua E, 334</t>
  </si>
  <si>
    <t>Rua B, 692</t>
  </si>
  <si>
    <t>Rua D, 467</t>
  </si>
  <si>
    <t>Rua C, 419</t>
  </si>
  <si>
    <t>Rua E, 808</t>
  </si>
  <si>
    <t>Rua C, 376</t>
  </si>
  <si>
    <t>Rua A, 205</t>
  </si>
  <si>
    <t>Rua C, 813</t>
  </si>
  <si>
    <t>Rua C, 922</t>
  </si>
  <si>
    <t>Rua A, 145</t>
  </si>
  <si>
    <t>Rua C, 797</t>
  </si>
  <si>
    <t>Rua C, 630</t>
  </si>
  <si>
    <t>Rua B, 78</t>
  </si>
  <si>
    <t>Rua F, 736</t>
  </si>
  <si>
    <t>Rua F, 222</t>
  </si>
  <si>
    <t>Rua C, 284</t>
  </si>
  <si>
    <t>Rua D, 387</t>
  </si>
  <si>
    <t>Rua C, 736</t>
  </si>
  <si>
    <t>Rua D, 392</t>
  </si>
  <si>
    <t>Rua E, 678</t>
  </si>
  <si>
    <t>Rua C, 225</t>
  </si>
  <si>
    <t>Rua A, 817</t>
  </si>
  <si>
    <t>Rua C, 167</t>
  </si>
  <si>
    <t>Rua A, 975</t>
  </si>
  <si>
    <t>Rua B, 576</t>
  </si>
  <si>
    <t>Rua F, 5</t>
  </si>
  <si>
    <t>Rua C, 418</t>
  </si>
  <si>
    <t>Rua B, 826</t>
  </si>
  <si>
    <t>Rua B, 713</t>
  </si>
  <si>
    <t>Rua A, 305</t>
  </si>
  <si>
    <t>Rua A, 152</t>
  </si>
  <si>
    <t>Rua E, 854</t>
  </si>
  <si>
    <t>Rua A, 885</t>
  </si>
  <si>
    <t>Rua F, 110</t>
  </si>
  <si>
    <t>Rua C, 863</t>
  </si>
  <si>
    <t>Rua C, 200</t>
  </si>
  <si>
    <t>Rua E, 887</t>
  </si>
  <si>
    <t>Rua E, 746</t>
  </si>
  <si>
    <t>Rua B, 496</t>
  </si>
  <si>
    <t>Rua D, 105</t>
  </si>
  <si>
    <t>Rua D, 697</t>
  </si>
  <si>
    <t>Rua C, 103</t>
  </si>
  <si>
    <t>Rua B, 844</t>
  </si>
  <si>
    <t>Rua D, 928</t>
  </si>
  <si>
    <t>Rua B, 599</t>
  </si>
  <si>
    <t>Rua D, 79</t>
  </si>
  <si>
    <t>Rua B, 925</t>
  </si>
  <si>
    <t>Rua A, 385</t>
  </si>
  <si>
    <t>Rua C, 99</t>
  </si>
  <si>
    <t>Rua C, 915</t>
  </si>
  <si>
    <t>Rua C, 533</t>
  </si>
  <si>
    <t>Rua C, 491</t>
  </si>
  <si>
    <t>Rua F, 152</t>
  </si>
  <si>
    <t>Rua F, 897</t>
  </si>
  <si>
    <t>Rua D, 501</t>
  </si>
  <si>
    <t>Rua C, 120</t>
  </si>
  <si>
    <t>Rua D, 522</t>
  </si>
  <si>
    <t>Rua A, 697</t>
  </si>
  <si>
    <t>Rua D, 575</t>
  </si>
  <si>
    <t>Rua E, 350</t>
  </si>
  <si>
    <t>Rua E, 809</t>
  </si>
  <si>
    <t>Rua E, 58</t>
  </si>
  <si>
    <t>Rua B, 829</t>
  </si>
  <si>
    <t>Rua E, 758</t>
  </si>
  <si>
    <t>Rua C, 314</t>
  </si>
  <si>
    <t>Rua C, 605</t>
  </si>
  <si>
    <t>Rua B, 310</t>
  </si>
  <si>
    <t>Rua B, 827</t>
  </si>
  <si>
    <t>Rua D, 978</t>
  </si>
  <si>
    <t>Coronel Fabriciano</t>
  </si>
  <si>
    <t>Ipatinga</t>
  </si>
  <si>
    <t>Timóteo</t>
  </si>
  <si>
    <t>Centro</t>
  </si>
  <si>
    <t>Horto</t>
  </si>
  <si>
    <t>Iguaçu</t>
  </si>
  <si>
    <t>Funcionários</t>
  </si>
  <si>
    <t>Veneza</t>
  </si>
  <si>
    <t>Industrial</t>
  </si>
  <si>
    <t>Caladão</t>
  </si>
  <si>
    <t>Santa Helena</t>
  </si>
  <si>
    <t>Giovannini</t>
  </si>
  <si>
    <t>Cariru</t>
  </si>
  <si>
    <t>Primavera</t>
  </si>
  <si>
    <t>Bethânia</t>
  </si>
  <si>
    <t>Olaria</t>
  </si>
  <si>
    <t>Canaã</t>
  </si>
  <si>
    <t>Mangueiras</t>
  </si>
  <si>
    <t>Em Trânsito</t>
  </si>
  <si>
    <t>Entregue</t>
  </si>
  <si>
    <t>Aguardando Retirada</t>
  </si>
  <si>
    <t>Rótulos de Linha</t>
  </si>
  <si>
    <t>Total Geral</t>
  </si>
  <si>
    <t>Soma de Total (R$)</t>
  </si>
  <si>
    <t>Contagem de Status Entrega</t>
  </si>
  <si>
    <t>Rótulos de Coluna</t>
  </si>
  <si>
    <t>Contagem de ID Pedido</t>
  </si>
  <si>
    <t>Média de Preço Unitário</t>
  </si>
  <si>
    <t>Arquivo feito por Matheus Fernando Ribeiro Martins | +55 31 98676-3652 | matheus1030br@gmail.com</t>
  </si>
  <si>
    <t>RELAÇÕES TABELA DINAMICA</t>
  </si>
  <si>
    <t>Cidade - Valor (R$)</t>
  </si>
  <si>
    <t>Status - Quantidade de Pedidos</t>
  </si>
  <si>
    <t>Produtos - Média de Valor Unit.(R$)</t>
  </si>
  <si>
    <t>Bairro - Valor (R$)</t>
  </si>
  <si>
    <t>Produto - Valor (R$)</t>
  </si>
  <si>
    <t>Cidade - Qntd Status</t>
  </si>
  <si>
    <t>Contagem de Cidade</t>
  </si>
  <si>
    <t>Cidade - Contagem de Pedidos</t>
  </si>
  <si>
    <t>Bairro - Contagem de Pedidos</t>
  </si>
  <si>
    <t>Produto - Cidade</t>
  </si>
  <si>
    <t>Produtos - Rua</t>
  </si>
  <si>
    <t>Bethânia Total</t>
  </si>
  <si>
    <t>Caladão Total</t>
  </si>
  <si>
    <t>Canaã Total</t>
  </si>
  <si>
    <t>Cariru Total</t>
  </si>
  <si>
    <t>Centro Total</t>
  </si>
  <si>
    <t>Funcionários Total</t>
  </si>
  <si>
    <t>Giovannini Total</t>
  </si>
  <si>
    <t>Horto Total</t>
  </si>
  <si>
    <t>Iguaçu Total</t>
  </si>
  <si>
    <t>Industrial Total</t>
  </si>
  <si>
    <t>Mangueiras Total</t>
  </si>
  <si>
    <t>Olaria Total</t>
  </si>
  <si>
    <t>Primavera Total</t>
  </si>
  <si>
    <t>Santa Helena Total</t>
  </si>
  <si>
    <t>Veneza Total</t>
  </si>
  <si>
    <t>Coronel Fabriciano Total</t>
  </si>
  <si>
    <t>Ipatinga Total</t>
  </si>
  <si>
    <t>Timóteo Total</t>
  </si>
  <si>
    <t>Contagem de Endereço Entrega</t>
  </si>
  <si>
    <t xml:space="preserve">   Ipatinga</t>
  </si>
  <si>
    <t xml:space="preserve">   Coronel Fabriciano</t>
  </si>
  <si>
    <t xml:space="preserve">   Timóteo</t>
  </si>
  <si>
    <t>Status - Valor (R$)</t>
  </si>
  <si>
    <t>Produto - Contagem de Pedidos</t>
  </si>
  <si>
    <t>Cliente - Quantidade de Pedidos</t>
  </si>
  <si>
    <t>Produto - Quantidade por Data</t>
  </si>
  <si>
    <t>Produto-QauntidadeDia</t>
  </si>
  <si>
    <t>PAINEL CORREIOS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</si>
</sst>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Microsoft Himalaya"/>
    </font>
    <font>
      <b/>
      <sz val="26"/>
      <color theme="0"/>
      <name val="Clarendon Blk BT"/>
      <family val="1"/>
    </font>
    <font>
      <b/>
      <sz val="11"/>
      <color rgb="FFFF0000"/>
      <name val="Cascadia Mono"/>
      <family val="3"/>
    </font>
    <font>
      <b/>
      <sz val="12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36"/>
      <color theme="3" tint="-0.249977111117893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F7F7F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4C0D"/>
      </bottom>
      <diagonal/>
    </border>
    <border>
      <left style="medium">
        <color indexed="64"/>
      </left>
      <right style="medium">
        <color rgb="FF004C0D"/>
      </right>
      <top/>
      <bottom/>
      <diagonal/>
    </border>
    <border>
      <left style="medium">
        <color rgb="FF004C0D"/>
      </left>
      <right/>
      <top/>
      <bottom/>
      <diagonal/>
    </border>
    <border>
      <left/>
      <right/>
      <top style="medium">
        <color rgb="FF004C0D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5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rgb="FF004C0D"/>
      </left>
      <right style="medium">
        <color rgb="FF004C0D"/>
      </right>
      <top style="medium">
        <color rgb="FF004C0D"/>
      </top>
      <bottom style="medium">
        <color rgb="FF004C0D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0" fontId="0" fillId="3" borderId="2" xfId="0" applyFill="1" applyBorder="1"/>
    <xf numFmtId="0" fontId="0" fillId="3" borderId="3" xfId="0" applyFill="1" applyBorder="1"/>
    <xf numFmtId="0" fontId="0" fillId="0" borderId="7" xfId="0" pivotButton="1" applyBorder="1"/>
    <xf numFmtId="0" fontId="0" fillId="0" borderId="7" xfId="0" applyBorder="1"/>
    <xf numFmtId="0" fontId="0" fillId="0" borderId="7" xfId="0" applyBorder="1" applyAlignment="1">
      <alignment horizontal="left"/>
    </xf>
    <xf numFmtId="44" fontId="0" fillId="0" borderId="7" xfId="0" applyNumberFormat="1" applyBorder="1"/>
    <xf numFmtId="44" fontId="0" fillId="0" borderId="0" xfId="1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14" xfId="0" applyFill="1" applyBorder="1"/>
    <xf numFmtId="0" fontId="0" fillId="8" borderId="15" xfId="0" applyFill="1" applyBorder="1"/>
    <xf numFmtId="0" fontId="7" fillId="3" borderId="13" xfId="0" applyFont="1" applyFill="1" applyBorder="1"/>
    <xf numFmtId="0" fontId="7" fillId="3" borderId="16" xfId="0" applyFont="1" applyFill="1" applyBorder="1"/>
    <xf numFmtId="0" fontId="0" fillId="0" borderId="7" xfId="0" applyBorder="1" applyAlignment="1">
      <alignment horizontal="left" indent="1"/>
    </xf>
    <xf numFmtId="0" fontId="0" fillId="3" borderId="8" xfId="0" applyFill="1" applyBorder="1"/>
    <xf numFmtId="0" fontId="0" fillId="3" borderId="9" xfId="0" applyFill="1" applyBorder="1"/>
    <xf numFmtId="0" fontId="6" fillId="3" borderId="9" xfId="0" applyFont="1" applyFill="1" applyBorder="1"/>
    <xf numFmtId="0" fontId="0" fillId="3" borderId="10" xfId="0" applyFill="1" applyBorder="1"/>
    <xf numFmtId="0" fontId="0" fillId="3" borderId="0" xfId="0" applyFill="1"/>
    <xf numFmtId="0" fontId="0" fillId="7" borderId="0" xfId="0" applyFill="1"/>
    <xf numFmtId="0" fontId="7" fillId="3" borderId="0" xfId="0" applyFont="1" applyFill="1"/>
    <xf numFmtId="0" fontId="6" fillId="3" borderId="0" xfId="0" applyFont="1" applyFill="1"/>
    <xf numFmtId="0" fontId="4" fillId="4" borderId="0" xfId="0" applyFont="1" applyFill="1" applyAlignment="1">
      <alignment vertical="center"/>
    </xf>
    <xf numFmtId="0" fontId="0" fillId="0" borderId="0" xfId="0" pivotButton="1"/>
    <xf numFmtId="0" fontId="0" fillId="0" borderId="18" xfId="0" applyBorder="1"/>
    <xf numFmtId="0" fontId="0" fillId="0" borderId="17" xfId="0" pivotButton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2" xfId="0" applyBorder="1" applyAlignment="1">
      <alignment horizontal="left"/>
    </xf>
    <xf numFmtId="44" fontId="0" fillId="0" borderId="18" xfId="0" applyNumberFormat="1" applyBorder="1"/>
    <xf numFmtId="44" fontId="0" fillId="0" borderId="21" xfId="0" applyNumberFormat="1" applyBorder="1"/>
    <xf numFmtId="44" fontId="0" fillId="0" borderId="17" xfId="0" applyNumberFormat="1" applyBorder="1"/>
    <xf numFmtId="44" fontId="0" fillId="0" borderId="19" xfId="0" applyNumberFormat="1" applyBorder="1"/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/>
    </xf>
    <xf numFmtId="44" fontId="0" fillId="0" borderId="0" xfId="0" applyNumberFormat="1"/>
    <xf numFmtId="0" fontId="0" fillId="0" borderId="1" xfId="0" applyBorder="1"/>
    <xf numFmtId="0" fontId="0" fillId="6" borderId="26" xfId="0" applyFill="1" applyBorder="1"/>
    <xf numFmtId="0" fontId="0" fillId="7" borderId="27" xfId="0" applyFill="1" applyBorder="1"/>
    <xf numFmtId="0" fontId="0" fillId="9" borderId="2" xfId="0" applyFill="1" applyBorder="1"/>
    <xf numFmtId="0" fontId="0" fillId="9" borderId="0" xfId="0" applyFill="1"/>
    <xf numFmtId="0" fontId="0" fillId="9" borderId="3" xfId="0" applyFill="1" applyBorder="1"/>
    <xf numFmtId="0" fontId="6" fillId="9" borderId="0" xfId="0" applyFont="1" applyFill="1"/>
    <xf numFmtId="0" fontId="3" fillId="9" borderId="2" xfId="0" applyFont="1" applyFill="1" applyBorder="1"/>
    <xf numFmtId="0" fontId="3" fillId="9" borderId="0" xfId="0" applyFont="1" applyFill="1"/>
    <xf numFmtId="0" fontId="3" fillId="9" borderId="3" xfId="0" applyFont="1" applyFill="1" applyBorder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9" borderId="4" xfId="0" applyFont="1" applyFill="1" applyBorder="1"/>
    <xf numFmtId="0" fontId="3" fillId="9" borderId="5" xfId="0" applyFont="1" applyFill="1" applyBorder="1"/>
    <xf numFmtId="0" fontId="3" fillId="9" borderId="6" xfId="0" applyFont="1" applyFill="1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19" xfId="0" applyBorder="1"/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0" fillId="0" borderId="0" xfId="0" pivotButton="1" applyBorder="1"/>
    <xf numFmtId="0" fontId="0" fillId="0" borderId="0" xfId="0" applyBorder="1"/>
    <xf numFmtId="44" fontId="0" fillId="0" borderId="0" xfId="0" applyNumberFormat="1" applyBorder="1"/>
    <xf numFmtId="44" fontId="0" fillId="0" borderId="20" xfId="0" applyNumberFormat="1" applyBorder="1"/>
  </cellXfs>
  <cellStyles count="2">
    <cellStyle name="Moeda" xfId="1" builtinId="4"/>
    <cellStyle name="Normal" xfId="0" builtinId="0"/>
  </cellStyles>
  <dxfs count="281"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9" defaultPivotStyle="PivotStyleLight16">
    <tableStyle name="Estilo de Segmentação de Dados 1" pivot="0" table="0" count="1" xr9:uid="{00000000-0011-0000-FFFF-FFFF00000000}"/>
  </tableStyles>
  <colors>
    <mruColors>
      <color rgb="FF7F7F7F"/>
      <color rgb="FF004C0D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hoveredUn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5.xml"/><Relationship Id="rId18" Type="http://schemas.microsoft.com/office/2007/relationships/slicerCache" Target="slicerCaches/slicerCache10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1.xml"/><Relationship Id="rId21" Type="http://schemas.microsoft.com/office/2007/relationships/slicerCache" Target="slicerCaches/slicerCache13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8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microsoft.com/office/2007/relationships/slicerCache" Target="slicerCaches/slicerCache7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36" Type="http://schemas.openxmlformats.org/officeDocument/2006/relationships/customXml" Target="../customXml/item8.xml"/><Relationship Id="rId10" Type="http://schemas.microsoft.com/office/2007/relationships/slicerCache" Target="slicerCaches/slicerCache2.xml"/><Relationship Id="rId19" Type="http://schemas.microsoft.com/office/2007/relationships/slicerCache" Target="slicerCaches/slicerCache11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Relationship Id="rId22" Type="http://schemas.microsoft.com/office/2007/relationships/slicerCache" Target="slicerCaches/slicerCache14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microsoft.com/office/2007/relationships/slicerCache" Target="slicerCaches/slicerCache4.xml"/><Relationship Id="rId17" Type="http://schemas.microsoft.com/office/2007/relationships/slicerCache" Target="slicerCaches/slicerCache9.xml"/><Relationship Id="rId25" Type="http://schemas.openxmlformats.org/officeDocument/2006/relationships/styles" Target="style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20" Type="http://schemas.microsoft.com/office/2007/relationships/slicerCache" Target="slicerCaches/slicerCache12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[Painel_Analise_Dados_Excel.xlsx]TABELA DINAMICAS!Cidade-Valor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7.2267379059900976E-3"/>
              <c:y val="0.30192015486088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3.6133689529949829E-3"/>
              <c:y val="0.263254062818607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5.4200534294925407E-3"/>
              <c:y val="0.219378385682172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'TABELA DINAMICAS'!$C$5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624-45C8-859A-18EBAC6A404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2624-45C8-859A-18EBAC6A40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624-45C8-859A-18EBAC6A404F}"/>
              </c:ext>
            </c:extLst>
          </c:dPt>
          <c:dLbls>
            <c:dLbl>
              <c:idx val="0"/>
              <c:layout>
                <c:manualLayout>
                  <c:x val="5.4200534294925407E-3"/>
                  <c:y val="0.219378385682172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24-45C8-859A-18EBAC6A404F}"/>
                </c:ext>
              </c:extLst>
            </c:dLbl>
            <c:dLbl>
              <c:idx val="1"/>
              <c:layout>
                <c:manualLayout>
                  <c:x val="3.6133689529949829E-3"/>
                  <c:y val="0.2632540628186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24-45C8-859A-18EBAC6A404F}"/>
                </c:ext>
              </c:extLst>
            </c:dLbl>
            <c:dLbl>
              <c:idx val="2"/>
              <c:layout>
                <c:manualLayout>
                  <c:x val="7.2267379059900976E-3"/>
                  <c:y val="0.30192015486088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24-45C8-859A-18EBAC6A40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DINAMICAS'!$B$6:$B$9</c:f>
              <c:strCache>
                <c:ptCount val="3"/>
                <c:pt idx="0">
                  <c:v>Coronel Fabriciano</c:v>
                </c:pt>
                <c:pt idx="1">
                  <c:v>Ipatinga</c:v>
                </c:pt>
                <c:pt idx="2">
                  <c:v>Timóteo</c:v>
                </c:pt>
              </c:strCache>
            </c:strRef>
          </c:cat>
          <c:val>
            <c:numRef>
              <c:f>'TABELA DINAMICAS'!$C$6:$C$9</c:f>
              <c:numCache>
                <c:formatCode>_("R$"* #,##0.00_);_("R$"* \(#,##0.00\);_("R$"* "-"??_);_(@_)</c:formatCode>
                <c:ptCount val="3"/>
                <c:pt idx="0">
                  <c:v>214973</c:v>
                </c:pt>
                <c:pt idx="1">
                  <c:v>264017</c:v>
                </c:pt>
                <c:pt idx="2">
                  <c:v>298674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4-45C8-859A-18EBAC6A40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9146352"/>
        <c:axId val="1367065664"/>
        <c:axId val="0"/>
      </c:bar3DChart>
      <c:catAx>
        <c:axId val="139146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7065664"/>
        <c:crosses val="autoZero"/>
        <c:auto val="1"/>
        <c:lblAlgn val="ctr"/>
        <c:lblOffset val="100"/>
        <c:noMultiLvlLbl val="0"/>
      </c:catAx>
      <c:valAx>
        <c:axId val="13670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146352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chemeClr val="bg1"/>
      </a:solidFill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[Painel_Analise_Dados_Excel.xlsx]TABELA DINAMICAS!Produto-MediaValorUnit</c:name>
    <c:fmtId val="3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2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 DINAMICAS'!$I$5:$I$6</c:f>
              <c:strCache>
                <c:ptCount val="1"/>
                <c:pt idx="0">
                  <c:v>Coronel Fabriciano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DINAMICAS'!$H$7:$H$22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DINAMICAS'!$I$7:$I$22</c:f>
              <c:numCache>
                <c:formatCode>_("R$"* #,##0.00_);_("R$"* \(#,##0.00\);_("R$"* "-"??_);_(@_)</c:formatCode>
                <c:ptCount val="15"/>
                <c:pt idx="0">
                  <c:v>1916.8</c:v>
                </c:pt>
                <c:pt idx="1">
                  <c:v>1785.3333333333333</c:v>
                </c:pt>
                <c:pt idx="2">
                  <c:v>3456</c:v>
                </c:pt>
                <c:pt idx="4">
                  <c:v>3665.5</c:v>
                </c:pt>
                <c:pt idx="5">
                  <c:v>2566</c:v>
                </c:pt>
                <c:pt idx="6">
                  <c:v>630</c:v>
                </c:pt>
                <c:pt idx="7">
                  <c:v>2381.5</c:v>
                </c:pt>
                <c:pt idx="8">
                  <c:v>1724.5</c:v>
                </c:pt>
                <c:pt idx="9">
                  <c:v>3235</c:v>
                </c:pt>
                <c:pt idx="10">
                  <c:v>4570</c:v>
                </c:pt>
                <c:pt idx="11">
                  <c:v>977</c:v>
                </c:pt>
                <c:pt idx="12">
                  <c:v>1292</c:v>
                </c:pt>
                <c:pt idx="13">
                  <c:v>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E-4E89-A39E-DF01F2627CEF}"/>
            </c:ext>
          </c:extLst>
        </c:ser>
        <c:ser>
          <c:idx val="1"/>
          <c:order val="1"/>
          <c:tx>
            <c:strRef>
              <c:f>'TABELA DINAMICAS'!$J$5:$J$6</c:f>
              <c:strCache>
                <c:ptCount val="1"/>
                <c:pt idx="0">
                  <c:v>Ipatinga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DINAMICAS'!$H$7:$H$22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DINAMICAS'!$J$7:$J$22</c:f>
              <c:numCache>
                <c:formatCode>_("R$"* #,##0.00_);_("R$"* \(#,##0.00\);_("R$"* "-"??_);_(@_)</c:formatCode>
                <c:ptCount val="15"/>
                <c:pt idx="0">
                  <c:v>3071</c:v>
                </c:pt>
                <c:pt idx="1">
                  <c:v>3130</c:v>
                </c:pt>
                <c:pt idx="2">
                  <c:v>1014</c:v>
                </c:pt>
                <c:pt idx="3">
                  <c:v>3628.5</c:v>
                </c:pt>
                <c:pt idx="4">
                  <c:v>2250</c:v>
                </c:pt>
                <c:pt idx="6">
                  <c:v>4362</c:v>
                </c:pt>
                <c:pt idx="7">
                  <c:v>1562.5</c:v>
                </c:pt>
                <c:pt idx="8">
                  <c:v>2930.6666666666665</c:v>
                </c:pt>
                <c:pt idx="10">
                  <c:v>3494.5</c:v>
                </c:pt>
                <c:pt idx="11">
                  <c:v>2503.6666666666665</c:v>
                </c:pt>
                <c:pt idx="12">
                  <c:v>2651.2</c:v>
                </c:pt>
                <c:pt idx="13">
                  <c:v>2010</c:v>
                </c:pt>
                <c:pt idx="14">
                  <c:v>4568.5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C-417E-B7E8-11A652179A63}"/>
            </c:ext>
          </c:extLst>
        </c:ser>
        <c:ser>
          <c:idx val="2"/>
          <c:order val="2"/>
          <c:tx>
            <c:strRef>
              <c:f>'TABELA DINAMICAS'!$K$5:$K$6</c:f>
              <c:strCache>
                <c:ptCount val="1"/>
                <c:pt idx="0">
                  <c:v>Timóteo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DINAMICAS'!$H$7:$H$22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DINAMICAS'!$K$7:$K$22</c:f>
              <c:numCache>
                <c:formatCode>_("R$"* #,##0.00_);_("R$"* \(#,##0.00\);_("R$"* "-"??_);_(@_)</c:formatCode>
                <c:ptCount val="15"/>
                <c:pt idx="0">
                  <c:v>2411.6666666666665</c:v>
                </c:pt>
                <c:pt idx="1">
                  <c:v>2341.25</c:v>
                </c:pt>
                <c:pt idx="2">
                  <c:v>1144.3333333333333</c:v>
                </c:pt>
                <c:pt idx="3">
                  <c:v>3657.5</c:v>
                </c:pt>
                <c:pt idx="4">
                  <c:v>1902.3333333333333</c:v>
                </c:pt>
                <c:pt idx="5">
                  <c:v>3065</c:v>
                </c:pt>
                <c:pt idx="6">
                  <c:v>1503.25</c:v>
                </c:pt>
                <c:pt idx="7">
                  <c:v>2859</c:v>
                </c:pt>
                <c:pt idx="9">
                  <c:v>367</c:v>
                </c:pt>
                <c:pt idx="10">
                  <c:v>3525.6</c:v>
                </c:pt>
                <c:pt idx="11">
                  <c:v>2938</c:v>
                </c:pt>
                <c:pt idx="12">
                  <c:v>3823</c:v>
                </c:pt>
                <c:pt idx="13">
                  <c:v>1585</c:v>
                </c:pt>
                <c:pt idx="1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C-417E-B7E8-11A65217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800191"/>
        <c:axId val="595797791"/>
      </c:barChart>
      <c:catAx>
        <c:axId val="5958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797791"/>
        <c:crosses val="autoZero"/>
        <c:auto val="1"/>
        <c:lblAlgn val="ctr"/>
        <c:lblOffset val="100"/>
        <c:noMultiLvlLbl val="0"/>
      </c:catAx>
      <c:valAx>
        <c:axId val="5957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80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chemeClr val="bg1"/>
      </a:solidFill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[Painel_Analise_Dados_Excel.xlsx]TABELA DINAMICAS!Produto-QtndDia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'TABELA DINAMICAS'!$I$25:$I$26</c:f>
              <c:strCache>
                <c:ptCount val="1"/>
                <c:pt idx="0">
                  <c:v>01/04/2025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DINAMICAS'!$I$27:$I$42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7-47F6-B4E3-00C7740E409D}"/>
            </c:ext>
          </c:extLst>
        </c:ser>
        <c:ser>
          <c:idx val="1"/>
          <c:order val="1"/>
          <c:tx>
            <c:strRef>
              <c:f>'TABELA DINAMICAS'!$J$25:$J$26</c:f>
              <c:strCache>
                <c:ptCount val="1"/>
                <c:pt idx="0">
                  <c:v>02/03/2025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DINAMICAS'!$J$27:$J$42</c:f>
              <c:numCache>
                <c:formatCode>General</c:formatCode>
                <c:ptCount val="15"/>
                <c:pt idx="8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1-49DD-A6F9-E63709D08D45}"/>
            </c:ext>
          </c:extLst>
        </c:ser>
        <c:ser>
          <c:idx val="2"/>
          <c:order val="2"/>
          <c:tx>
            <c:strRef>
              <c:f>'TABELA DINAMICAS'!$K$25:$K$26</c:f>
              <c:strCache>
                <c:ptCount val="1"/>
                <c:pt idx="0">
                  <c:v>02/04/2025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DINAMICAS'!$K$27:$K$42</c:f>
              <c:numCache>
                <c:formatCode>General</c:formatCode>
                <c:ptCount val="15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1-49DD-A6F9-E63709D08D45}"/>
            </c:ext>
          </c:extLst>
        </c:ser>
        <c:ser>
          <c:idx val="3"/>
          <c:order val="3"/>
          <c:tx>
            <c:strRef>
              <c:f>'TABELA DINAMICAS'!$L$25:$L$26</c:f>
              <c:strCache>
                <c:ptCount val="1"/>
                <c:pt idx="0">
                  <c:v>03/04/2025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DINAMICAS'!$L$27:$L$42</c:f>
              <c:numCache>
                <c:formatCode>General</c:formatCode>
                <c:ptCount val="15"/>
                <c:pt idx="0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1-49DD-A6F9-E63709D08D45}"/>
            </c:ext>
          </c:extLst>
        </c:ser>
        <c:ser>
          <c:idx val="4"/>
          <c:order val="4"/>
          <c:tx>
            <c:strRef>
              <c:f>'TABELA DINAMICAS'!$M$25:$M$26</c:f>
              <c:strCache>
                <c:ptCount val="1"/>
                <c:pt idx="0">
                  <c:v>04/03/2025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DINAMICAS'!$M$27:$M$42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A1-49DD-A6F9-E63709D08D45}"/>
            </c:ext>
          </c:extLst>
        </c:ser>
        <c:ser>
          <c:idx val="5"/>
          <c:order val="5"/>
          <c:tx>
            <c:strRef>
              <c:f>'TABELA DINAMICAS'!$N$25:$N$26</c:f>
              <c:strCache>
                <c:ptCount val="1"/>
                <c:pt idx="0">
                  <c:v>04/04/2025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DINAMICAS'!$N$27:$N$42</c:f>
              <c:numCache>
                <c:formatCode>General</c:formatCode>
                <c:ptCount val="15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A1-49DD-A6F9-E63709D08D45}"/>
            </c:ext>
          </c:extLst>
        </c:ser>
        <c:ser>
          <c:idx val="6"/>
          <c:order val="6"/>
          <c:tx>
            <c:strRef>
              <c:f>'TABELA DINAMICAS'!$O$25:$O$26</c:f>
              <c:strCache>
                <c:ptCount val="1"/>
                <c:pt idx="0">
                  <c:v>05/03/2025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DINAMICAS'!$O$27:$O$42</c:f>
              <c:numCache>
                <c:formatCode>General</c:formatCode>
                <c:ptCount val="15"/>
                <c:pt idx="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A1-49DD-A6F9-E63709D08D45}"/>
            </c:ext>
          </c:extLst>
        </c:ser>
        <c:ser>
          <c:idx val="7"/>
          <c:order val="7"/>
          <c:tx>
            <c:strRef>
              <c:f>'TABELA DINAMICAS'!$P$25:$P$26</c:f>
              <c:strCache>
                <c:ptCount val="1"/>
                <c:pt idx="0">
                  <c:v>05/04/2025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DINAMICAS'!$P$27:$P$42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A1-49DD-A6F9-E63709D08D45}"/>
            </c:ext>
          </c:extLst>
        </c:ser>
        <c:ser>
          <c:idx val="8"/>
          <c:order val="8"/>
          <c:tx>
            <c:strRef>
              <c:f>'TABELA DINAMICAS'!$Q$25:$Q$26</c:f>
              <c:strCache>
                <c:ptCount val="1"/>
                <c:pt idx="0">
                  <c:v>06/03/2025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DINAMICAS'!$Q$27:$Q$42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1-49DD-A6F9-E63709D08D45}"/>
            </c:ext>
          </c:extLst>
        </c:ser>
        <c:ser>
          <c:idx val="9"/>
          <c:order val="9"/>
          <c:tx>
            <c:strRef>
              <c:f>'TABELA DINAMICAS'!$R$25:$R$26</c:f>
              <c:strCache>
                <c:ptCount val="1"/>
                <c:pt idx="0">
                  <c:v>06/04/2025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DINAMICAS'!$R$27:$R$42</c:f>
              <c:numCache>
                <c:formatCode>General</c:formatCode>
                <c:ptCount val="15"/>
                <c:pt idx="1">
                  <c:v>1</c:v>
                </c:pt>
                <c:pt idx="4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1-49DD-A6F9-E63709D08D45}"/>
            </c:ext>
          </c:extLst>
        </c:ser>
        <c:ser>
          <c:idx val="10"/>
          <c:order val="10"/>
          <c:tx>
            <c:strRef>
              <c:f>'TABELA DINAMICAS'!$S$25:$S$26</c:f>
              <c:strCache>
                <c:ptCount val="1"/>
                <c:pt idx="0">
                  <c:v>07/03/2025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DINAMICAS'!$S$27:$S$42</c:f>
              <c:numCache>
                <c:formatCode>General</c:formatCode>
                <c:ptCount val="15"/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A1-49DD-A6F9-E63709D08D45}"/>
            </c:ext>
          </c:extLst>
        </c:ser>
        <c:ser>
          <c:idx val="11"/>
          <c:order val="11"/>
          <c:tx>
            <c:strRef>
              <c:f>'TABELA DINAMICAS'!$T$25:$T$26</c:f>
              <c:strCache>
                <c:ptCount val="1"/>
                <c:pt idx="0">
                  <c:v>07/04/2025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DINAMICAS'!$T$27:$T$42</c:f>
              <c:numCache>
                <c:formatCode>General</c:formatCode>
                <c:ptCount val="15"/>
                <c:pt idx="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1-49DD-A6F9-E63709D08D45}"/>
            </c:ext>
          </c:extLst>
        </c:ser>
        <c:ser>
          <c:idx val="12"/>
          <c:order val="12"/>
          <c:tx>
            <c:strRef>
              <c:f>'TABELA DINAMICAS'!$U$25:$U$26</c:f>
              <c:strCache>
                <c:ptCount val="1"/>
                <c:pt idx="0">
                  <c:v>08/03/2025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DINAMICAS'!$U$27:$U$42</c:f>
              <c:numCache>
                <c:formatCode>General</c:formatCode>
                <c:ptCount val="1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A1-49DD-A6F9-E63709D08D45}"/>
            </c:ext>
          </c:extLst>
        </c:ser>
        <c:ser>
          <c:idx val="13"/>
          <c:order val="13"/>
          <c:tx>
            <c:strRef>
              <c:f>'TABELA DINAMICAS'!$V$25:$V$26</c:f>
              <c:strCache>
                <c:ptCount val="1"/>
                <c:pt idx="0">
                  <c:v>09/03/2025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DINAMICAS'!$V$27:$V$42</c:f>
              <c:numCache>
                <c:formatCode>General</c:formatCode>
                <c:ptCount val="15"/>
                <c:pt idx="1">
                  <c:v>1</c:v>
                </c:pt>
                <c:pt idx="4">
                  <c:v>1</c:v>
                </c:pt>
                <c:pt idx="11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A1-49DD-A6F9-E63709D08D45}"/>
            </c:ext>
          </c:extLst>
        </c:ser>
        <c:ser>
          <c:idx val="14"/>
          <c:order val="14"/>
          <c:tx>
            <c:strRef>
              <c:f>'TABELA DINAMICAS'!$W$25:$W$26</c:f>
              <c:strCache>
                <c:ptCount val="1"/>
                <c:pt idx="0">
                  <c:v>09/04/2025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DINAMICAS'!$W$27:$W$42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A1-49DD-A6F9-E63709D08D45}"/>
            </c:ext>
          </c:extLst>
        </c:ser>
        <c:ser>
          <c:idx val="15"/>
          <c:order val="15"/>
          <c:tx>
            <c:strRef>
              <c:f>'TABELA DINAMICAS'!$X$25:$X$26</c:f>
              <c:strCache>
                <c:ptCount val="1"/>
                <c:pt idx="0">
                  <c:v>10/03/2025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DINAMICAS'!$X$27:$X$42</c:f>
              <c:numCache>
                <c:formatCode>General</c:formatCode>
                <c:ptCount val="15"/>
                <c:pt idx="0">
                  <c:v>1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A1-49DD-A6F9-E63709D08D45}"/>
            </c:ext>
          </c:extLst>
        </c:ser>
        <c:ser>
          <c:idx val="16"/>
          <c:order val="16"/>
          <c:tx>
            <c:strRef>
              <c:f>'TABELA DINAMICAS'!$Y$25:$Y$26</c:f>
              <c:strCache>
                <c:ptCount val="1"/>
                <c:pt idx="0">
                  <c:v>10/04/2025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DINAMICAS'!$Y$27:$Y$42</c:f>
              <c:numCache>
                <c:formatCode>General</c:formatCode>
                <c:ptCount val="15"/>
                <c:pt idx="1">
                  <c:v>1</c:v>
                </c:pt>
                <c:pt idx="3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A1-49DD-A6F9-E63709D08D45}"/>
            </c:ext>
          </c:extLst>
        </c:ser>
        <c:ser>
          <c:idx val="17"/>
          <c:order val="17"/>
          <c:tx>
            <c:strRef>
              <c:f>'TABELA DINAMICAS'!$Z$25:$Z$26</c:f>
              <c:strCache>
                <c:ptCount val="1"/>
                <c:pt idx="0">
                  <c:v>11/03/2025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DINAMICAS'!$Z$27:$Z$42</c:f>
              <c:numCache>
                <c:formatCode>General</c:formatCode>
                <c:ptCount val="15"/>
                <c:pt idx="7">
                  <c:v>1</c:v>
                </c:pt>
                <c:pt idx="8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A1-49DD-A6F9-E63709D08D45}"/>
            </c:ext>
          </c:extLst>
        </c:ser>
        <c:ser>
          <c:idx val="18"/>
          <c:order val="18"/>
          <c:tx>
            <c:strRef>
              <c:f>'TABELA DINAMICAS'!$AA$25:$AA$26</c:f>
              <c:strCache>
                <c:ptCount val="1"/>
                <c:pt idx="0">
                  <c:v>11/04/2025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DINAMICAS'!$AA$27:$AA$42</c:f>
              <c:numCache>
                <c:formatCode>General</c:formatCode>
                <c:ptCount val="1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A1-49DD-A6F9-E63709D08D45}"/>
            </c:ext>
          </c:extLst>
        </c:ser>
        <c:ser>
          <c:idx val="19"/>
          <c:order val="19"/>
          <c:tx>
            <c:strRef>
              <c:f>'TABELA DINAMICAS'!$AB$25:$AB$26</c:f>
              <c:strCache>
                <c:ptCount val="1"/>
                <c:pt idx="0">
                  <c:v>12/03/2025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DINAMICAS'!$AB$27:$AB$42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A1-49DD-A6F9-E63709D08D45}"/>
            </c:ext>
          </c:extLst>
        </c:ser>
        <c:ser>
          <c:idx val="20"/>
          <c:order val="20"/>
          <c:tx>
            <c:strRef>
              <c:f>'TABELA DINAMICAS'!$AC$25:$AC$26</c:f>
              <c:strCache>
                <c:ptCount val="1"/>
                <c:pt idx="0">
                  <c:v>12/04/2025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DINAMICAS'!$AC$27:$AC$42</c:f>
              <c:numCache>
                <c:formatCode>General</c:formatCode>
                <c:ptCount val="15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BA1-49DD-A6F9-E63709D08D45}"/>
            </c:ext>
          </c:extLst>
        </c:ser>
        <c:ser>
          <c:idx val="21"/>
          <c:order val="21"/>
          <c:tx>
            <c:strRef>
              <c:f>'TABELA DINAMICAS'!$AD$25:$AD$26</c:f>
              <c:strCache>
                <c:ptCount val="1"/>
                <c:pt idx="0">
                  <c:v>13/03/2025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DINAMICAS'!$AD$27:$AD$42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BA1-49DD-A6F9-E63709D08D45}"/>
            </c:ext>
          </c:extLst>
        </c:ser>
        <c:ser>
          <c:idx val="22"/>
          <c:order val="22"/>
          <c:tx>
            <c:strRef>
              <c:f>'TABELA DINAMICAS'!$AE$25:$AE$26</c:f>
              <c:strCache>
                <c:ptCount val="1"/>
                <c:pt idx="0">
                  <c:v>13/04/2025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DINAMICAS'!$AE$27:$AE$42</c:f>
              <c:numCache>
                <c:formatCode>General</c:formatCode>
                <c:ptCount val="15"/>
                <c:pt idx="1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BA1-49DD-A6F9-E63709D08D45}"/>
            </c:ext>
          </c:extLst>
        </c:ser>
        <c:ser>
          <c:idx val="23"/>
          <c:order val="23"/>
          <c:tx>
            <c:strRef>
              <c:f>'TABELA DINAMICAS'!$AF$25:$AF$26</c:f>
              <c:strCache>
                <c:ptCount val="1"/>
                <c:pt idx="0">
                  <c:v>14/03/2025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DINAMICAS'!$AF$27:$AF$42</c:f>
              <c:numCache>
                <c:formatCode>General</c:formatCode>
                <c:ptCount val="15"/>
                <c:pt idx="4">
                  <c:v>1</c:v>
                </c:pt>
                <c:pt idx="5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BA1-49DD-A6F9-E63709D08D45}"/>
            </c:ext>
          </c:extLst>
        </c:ser>
        <c:ser>
          <c:idx val="24"/>
          <c:order val="24"/>
          <c:tx>
            <c:strRef>
              <c:f>'TABELA DINAMICAS'!$AG$25:$AG$26</c:f>
              <c:strCache>
                <c:ptCount val="1"/>
                <c:pt idx="0">
                  <c:v>14/04/2025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DINAMICAS'!$AG$27:$AG$42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BA1-49DD-A6F9-E63709D08D45}"/>
            </c:ext>
          </c:extLst>
        </c:ser>
        <c:ser>
          <c:idx val="25"/>
          <c:order val="25"/>
          <c:tx>
            <c:strRef>
              <c:f>'TABELA DINAMICAS'!$AH$25:$AH$26</c:f>
              <c:strCache>
                <c:ptCount val="1"/>
                <c:pt idx="0">
                  <c:v>15/04/2025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DINAMICAS'!$AH$27:$AH$42</c:f>
              <c:numCache>
                <c:formatCode>General</c:formatCode>
                <c:ptCount val="1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BA1-49DD-A6F9-E63709D08D45}"/>
            </c:ext>
          </c:extLst>
        </c:ser>
        <c:ser>
          <c:idx val="26"/>
          <c:order val="26"/>
          <c:tx>
            <c:strRef>
              <c:f>'TABELA DINAMICAS'!$AI$25:$AI$26</c:f>
              <c:strCache>
                <c:ptCount val="1"/>
                <c:pt idx="0">
                  <c:v>16/03/2025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DINAMICAS'!$AI$27:$AI$42</c:f>
              <c:numCache>
                <c:formatCode>General</c:formatCode>
                <c:ptCount val="15"/>
                <c:pt idx="0">
                  <c:v>1</c:v>
                </c:pt>
                <c:pt idx="4">
                  <c:v>1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BA1-49DD-A6F9-E63709D08D45}"/>
            </c:ext>
          </c:extLst>
        </c:ser>
        <c:ser>
          <c:idx val="27"/>
          <c:order val="27"/>
          <c:tx>
            <c:strRef>
              <c:f>'TABELA DINAMICAS'!$AJ$25:$AJ$26</c:f>
              <c:strCache>
                <c:ptCount val="1"/>
                <c:pt idx="0">
                  <c:v>16/04/2025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DINAMICAS'!$AJ$27:$AJ$42</c:f>
              <c:numCache>
                <c:formatCode>General</c:formatCode>
                <c:ptCount val="15"/>
                <c:pt idx="6">
                  <c:v>1</c:v>
                </c:pt>
                <c:pt idx="7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BA1-49DD-A6F9-E63709D08D45}"/>
            </c:ext>
          </c:extLst>
        </c:ser>
        <c:ser>
          <c:idx val="28"/>
          <c:order val="28"/>
          <c:tx>
            <c:strRef>
              <c:f>'TABELA DINAMICAS'!$AK$25:$AK$26</c:f>
              <c:strCache>
                <c:ptCount val="1"/>
                <c:pt idx="0">
                  <c:v>17/03/2025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DINAMICAS'!$AK$27:$AK$42</c:f>
              <c:numCache>
                <c:formatCode>General</c:formatCode>
                <c:ptCount val="15"/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BA1-49DD-A6F9-E63709D08D45}"/>
            </c:ext>
          </c:extLst>
        </c:ser>
        <c:ser>
          <c:idx val="29"/>
          <c:order val="29"/>
          <c:tx>
            <c:strRef>
              <c:f>'TABELA DINAMICAS'!$AL$25:$AL$26</c:f>
              <c:strCache>
                <c:ptCount val="1"/>
                <c:pt idx="0">
                  <c:v>18/03/2025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DINAMICAS'!$AL$27:$AL$42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BA1-49DD-A6F9-E63709D08D45}"/>
            </c:ext>
          </c:extLst>
        </c:ser>
        <c:ser>
          <c:idx val="30"/>
          <c:order val="30"/>
          <c:tx>
            <c:strRef>
              <c:f>'TABELA DINAMICAS'!$AM$25:$AM$26</c:f>
              <c:strCache>
                <c:ptCount val="1"/>
                <c:pt idx="0">
                  <c:v>18/04/2025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DINAMICAS'!$AM$27:$AM$42</c:f>
              <c:numCache>
                <c:formatCode>General</c:formatCode>
                <c:ptCount val="15"/>
                <c:pt idx="2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BA1-49DD-A6F9-E63709D08D45}"/>
            </c:ext>
          </c:extLst>
        </c:ser>
        <c:ser>
          <c:idx val="31"/>
          <c:order val="31"/>
          <c:tx>
            <c:strRef>
              <c:f>'TABELA DINAMICAS'!$AN$25:$AN$26</c:f>
              <c:strCache>
                <c:ptCount val="1"/>
                <c:pt idx="0">
                  <c:v>19/04/2025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DINAMICAS'!$AN$27:$AN$42</c:f>
              <c:numCache>
                <c:formatCode>General</c:formatCode>
                <c:ptCount val="15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BA1-49DD-A6F9-E63709D08D45}"/>
            </c:ext>
          </c:extLst>
        </c:ser>
        <c:ser>
          <c:idx val="32"/>
          <c:order val="32"/>
          <c:tx>
            <c:strRef>
              <c:f>'TABELA DINAMICAS'!$AO$25:$AO$26</c:f>
              <c:strCache>
                <c:ptCount val="1"/>
                <c:pt idx="0">
                  <c:v>20/03/2025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DINAMICAS'!$AO$27:$AO$42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BA1-49DD-A6F9-E63709D08D45}"/>
            </c:ext>
          </c:extLst>
        </c:ser>
        <c:ser>
          <c:idx val="33"/>
          <c:order val="33"/>
          <c:tx>
            <c:strRef>
              <c:f>'TABELA DINAMICAS'!$AP$25:$AP$26</c:f>
              <c:strCache>
                <c:ptCount val="1"/>
                <c:pt idx="0">
                  <c:v>21/03/2025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DINAMICAS'!$AP$27:$AP$42</c:f>
              <c:numCache>
                <c:formatCode>General</c:formatCode>
                <c:ptCount val="15"/>
                <c:pt idx="6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A1-49DD-A6F9-E63709D08D45}"/>
            </c:ext>
          </c:extLst>
        </c:ser>
        <c:ser>
          <c:idx val="34"/>
          <c:order val="34"/>
          <c:tx>
            <c:strRef>
              <c:f>'TABELA DINAMICAS'!$AQ$25:$AQ$26</c:f>
              <c:strCache>
                <c:ptCount val="1"/>
                <c:pt idx="0">
                  <c:v>21/04/2025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DINAMICAS'!$AQ$27:$AQ$42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BA1-49DD-A6F9-E63709D08D45}"/>
            </c:ext>
          </c:extLst>
        </c:ser>
        <c:ser>
          <c:idx val="35"/>
          <c:order val="35"/>
          <c:tx>
            <c:strRef>
              <c:f>'TABELA DINAMICAS'!$AR$25:$AR$26</c:f>
              <c:strCache>
                <c:ptCount val="1"/>
                <c:pt idx="0">
                  <c:v>22/04/2025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DINAMICAS'!$AR$27:$AR$42</c:f>
              <c:numCache>
                <c:formatCode>General</c:formatCode>
                <c:ptCount val="15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A1-49DD-A6F9-E63709D08D45}"/>
            </c:ext>
          </c:extLst>
        </c:ser>
        <c:ser>
          <c:idx val="36"/>
          <c:order val="36"/>
          <c:tx>
            <c:strRef>
              <c:f>'TABELA DINAMICAS'!$AS$25:$AS$26</c:f>
              <c:strCache>
                <c:ptCount val="1"/>
                <c:pt idx="0">
                  <c:v>23/03/2025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DINAMICAS'!$AS$27:$AS$42</c:f>
              <c:numCache>
                <c:formatCode>General</c:formatCode>
                <c:ptCount val="15"/>
                <c:pt idx="0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BA1-49DD-A6F9-E63709D08D45}"/>
            </c:ext>
          </c:extLst>
        </c:ser>
        <c:ser>
          <c:idx val="37"/>
          <c:order val="37"/>
          <c:tx>
            <c:strRef>
              <c:f>'TABELA DINAMICAS'!$AT$25:$AT$26</c:f>
              <c:strCache>
                <c:ptCount val="1"/>
                <c:pt idx="0">
                  <c:v>23/04/2025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DINAMICAS'!$AT$27:$AT$42</c:f>
              <c:numCache>
                <c:formatCode>General</c:formatCode>
                <c:ptCount val="15"/>
                <c:pt idx="0">
                  <c:v>1</c:v>
                </c:pt>
                <c:pt idx="2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BA1-49DD-A6F9-E63709D08D45}"/>
            </c:ext>
          </c:extLst>
        </c:ser>
        <c:ser>
          <c:idx val="38"/>
          <c:order val="38"/>
          <c:tx>
            <c:strRef>
              <c:f>'TABELA DINAMICAS'!$AU$25:$AU$26</c:f>
              <c:strCache>
                <c:ptCount val="1"/>
                <c:pt idx="0">
                  <c:v>24/03/2025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DINAMICAS'!$AU$27:$AU$42</c:f>
              <c:numCache>
                <c:formatCode>General</c:formatCode>
                <c:ptCount val="15"/>
                <c:pt idx="0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BA1-49DD-A6F9-E63709D08D45}"/>
            </c:ext>
          </c:extLst>
        </c:ser>
        <c:ser>
          <c:idx val="39"/>
          <c:order val="39"/>
          <c:tx>
            <c:strRef>
              <c:f>'TABELA DINAMICAS'!$AV$25:$AV$26</c:f>
              <c:strCache>
                <c:ptCount val="1"/>
                <c:pt idx="0">
                  <c:v>24/04/2025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DINAMICAS'!$AV$27:$AV$42</c:f>
              <c:numCache>
                <c:formatCode>General</c:formatCode>
                <c:ptCount val="15"/>
                <c:pt idx="0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BA1-49DD-A6F9-E63709D08D45}"/>
            </c:ext>
          </c:extLst>
        </c:ser>
        <c:ser>
          <c:idx val="40"/>
          <c:order val="40"/>
          <c:tx>
            <c:strRef>
              <c:f>'TABELA DINAMICAS'!$AW$25:$AW$26</c:f>
              <c:strCache>
                <c:ptCount val="1"/>
                <c:pt idx="0">
                  <c:v>25/03/2025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DINAMICAS'!$AW$27:$AW$42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BA1-49DD-A6F9-E63709D08D45}"/>
            </c:ext>
          </c:extLst>
        </c:ser>
        <c:ser>
          <c:idx val="41"/>
          <c:order val="41"/>
          <c:tx>
            <c:strRef>
              <c:f>'TABELA DINAMICAS'!$AX$25:$AX$26</c:f>
              <c:strCache>
                <c:ptCount val="1"/>
                <c:pt idx="0">
                  <c:v>26/03/2025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DINAMICAS'!$AX$27:$AX$42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BA1-49DD-A6F9-E63709D08D45}"/>
            </c:ext>
          </c:extLst>
        </c:ser>
        <c:ser>
          <c:idx val="42"/>
          <c:order val="42"/>
          <c:tx>
            <c:strRef>
              <c:f>'TABELA DINAMICAS'!$AY$25:$AY$26</c:f>
              <c:strCache>
                <c:ptCount val="1"/>
                <c:pt idx="0">
                  <c:v>26/04/2025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DINAMICAS'!$AY$27:$AY$42</c:f>
              <c:numCache>
                <c:formatCode>General</c:formatCode>
                <c:ptCount val="15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BA1-49DD-A6F9-E63709D08D45}"/>
            </c:ext>
          </c:extLst>
        </c:ser>
        <c:ser>
          <c:idx val="43"/>
          <c:order val="43"/>
          <c:tx>
            <c:strRef>
              <c:f>'TABELA DINAMICAS'!$AZ$25:$AZ$26</c:f>
              <c:strCache>
                <c:ptCount val="1"/>
                <c:pt idx="0">
                  <c:v>27/04/2025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DINAMICAS'!$AZ$27:$AZ$42</c:f>
              <c:numCache>
                <c:formatCode>General</c:formatCode>
                <c:ptCount val="1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BA1-49DD-A6F9-E63709D08D45}"/>
            </c:ext>
          </c:extLst>
        </c:ser>
        <c:ser>
          <c:idx val="44"/>
          <c:order val="44"/>
          <c:tx>
            <c:strRef>
              <c:f>'TABELA DINAMICAS'!$BA$25:$BA$26</c:f>
              <c:strCache>
                <c:ptCount val="1"/>
                <c:pt idx="0">
                  <c:v>28/04/2025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DINAMICAS'!$BA$27:$BA$42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BA1-49DD-A6F9-E63709D08D45}"/>
            </c:ext>
          </c:extLst>
        </c:ser>
        <c:ser>
          <c:idx val="45"/>
          <c:order val="45"/>
          <c:tx>
            <c:strRef>
              <c:f>'TABELA DINAMICAS'!$BB$25:$BB$26</c:f>
              <c:strCache>
                <c:ptCount val="1"/>
                <c:pt idx="0">
                  <c:v>29/03/2025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DINAMICAS'!$BB$27:$BB$42</c:f>
              <c:numCache>
                <c:formatCode>General</c:formatCode>
                <c:ptCount val="15"/>
                <c:pt idx="9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BA1-49DD-A6F9-E63709D08D45}"/>
            </c:ext>
          </c:extLst>
        </c:ser>
        <c:ser>
          <c:idx val="46"/>
          <c:order val="46"/>
          <c:tx>
            <c:strRef>
              <c:f>'TABELA DINAMICAS'!$BC$25:$BC$26</c:f>
              <c:strCache>
                <c:ptCount val="1"/>
                <c:pt idx="0">
                  <c:v>29/04/2025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DINAMICAS'!$BC$27:$BC$42</c:f>
              <c:numCache>
                <c:formatCode>General</c:formatCode>
                <c:ptCount val="15"/>
                <c:pt idx="5">
                  <c:v>1</c:v>
                </c:pt>
                <c:pt idx="7">
                  <c:v>1</c:v>
                </c:pt>
                <c:pt idx="10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BA1-49DD-A6F9-E63709D08D45}"/>
            </c:ext>
          </c:extLst>
        </c:ser>
        <c:ser>
          <c:idx val="47"/>
          <c:order val="47"/>
          <c:tx>
            <c:strRef>
              <c:f>'TABELA DINAMICAS'!$BD$25:$BD$26</c:f>
              <c:strCache>
                <c:ptCount val="1"/>
                <c:pt idx="0">
                  <c:v>30/03/2025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DINAMICAS'!$BD$27:$BD$42</c:f>
              <c:numCache>
                <c:formatCode>General</c:formatCode>
                <c:ptCount val="15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BA1-49DD-A6F9-E63709D08D45}"/>
            </c:ext>
          </c:extLst>
        </c:ser>
        <c:ser>
          <c:idx val="48"/>
          <c:order val="48"/>
          <c:tx>
            <c:strRef>
              <c:f>'TABELA DINAMICAS'!$BE$25:$BE$26</c:f>
              <c:strCache>
                <c:ptCount val="1"/>
                <c:pt idx="0">
                  <c:v>30/04/2025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DINAMICAS'!$BE$27:$BE$42</c:f>
              <c:numCache>
                <c:formatCode>General</c:formatCode>
                <c:ptCount val="15"/>
                <c:pt idx="6">
                  <c:v>1</c:v>
                </c:pt>
                <c:pt idx="10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BA1-49DD-A6F9-E63709D08D45}"/>
            </c:ext>
          </c:extLst>
        </c:ser>
        <c:ser>
          <c:idx val="49"/>
          <c:order val="49"/>
          <c:tx>
            <c:strRef>
              <c:f>'TABELA DINAMICAS'!$BF$25:$BF$26</c:f>
              <c:strCache>
                <c:ptCount val="1"/>
                <c:pt idx="0">
                  <c:v>31/03/2025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DINAMICAS'!$H$27:$H$42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DINAMICAS'!$BF$27:$BF$42</c:f>
              <c:numCache>
                <c:formatCode>General</c:formatCode>
                <c:ptCount val="15"/>
                <c:pt idx="0">
                  <c:v>1</c:v>
                </c:pt>
                <c:pt idx="6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BA1-49DD-A6F9-E63709D0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697440"/>
        <c:axId val="1412698688"/>
      </c:barChart>
      <c:catAx>
        <c:axId val="141269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698688"/>
        <c:crosses val="autoZero"/>
        <c:auto val="1"/>
        <c:lblAlgn val="ctr"/>
        <c:lblOffset val="100"/>
        <c:noMultiLvlLbl val="0"/>
      </c:catAx>
      <c:valAx>
        <c:axId val="14126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697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chemeClr val="bg1"/>
      </a:solidFill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[Painel_Analise_Dados_Excel.xlsx]TABELA DINAMICAS!Bairro-Valor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63843370929984"/>
          <c:y val="0.12728305868982873"/>
          <c:w val="0.85154174647088032"/>
          <c:h val="0.4837308223070055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'TABELA DINAMICAS'!$C$12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2-8ABC-4642-9B0C-D27029D5C1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8ABC-4642-9B0C-D27029D5C1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8ABC-4642-9B0C-D27029D5C15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8ABC-4642-9B0C-D27029D5C15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E-8ABC-4642-9B0C-D27029D5C15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8ABC-4642-9B0C-D27029D5C15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C-8ABC-4642-9B0C-D27029D5C15C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8ABC-4642-9B0C-D27029D5C15C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A-8ABC-4642-9B0C-D27029D5C15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8ABC-4642-9B0C-D27029D5C15C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8ABC-4642-9B0C-D27029D5C15C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ABC-4642-9B0C-D27029D5C15C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8ABC-4642-9B0C-D27029D5C15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ABC-4642-9B0C-D27029D5C15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8ABC-4642-9B0C-D27029D5C15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ABC-4642-9B0C-D27029D5C15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8ABC-4642-9B0C-D27029D5C15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ABC-4642-9B0C-D27029D5C15C}"/>
              </c:ext>
            </c:extLst>
          </c:dPt>
          <c:cat>
            <c:multiLvlStrRef>
              <c:f>'TABELA DINAMICAS'!$B$13:$B$34</c:f>
              <c:multiLvlStrCache>
                <c:ptCount val="18"/>
                <c:lvl>
                  <c:pt idx="0">
                    <c:v>Caladão</c:v>
                  </c:pt>
                  <c:pt idx="1">
                    <c:v>Centro</c:v>
                  </c:pt>
                  <c:pt idx="2">
                    <c:v>Giovannini</c:v>
                  </c:pt>
                  <c:pt idx="3">
                    <c:v>Industrial</c:v>
                  </c:pt>
                  <c:pt idx="4">
                    <c:v>Mangueiras</c:v>
                  </c:pt>
                  <c:pt idx="5">
                    <c:v>Santa Helena</c:v>
                  </c:pt>
                  <c:pt idx="6">
                    <c:v>Bethânia</c:v>
                  </c:pt>
                  <c:pt idx="7">
                    <c:v>Canaã</c:v>
                  </c:pt>
                  <c:pt idx="8">
                    <c:v>Cariru</c:v>
                  </c:pt>
                  <c:pt idx="9">
                    <c:v>Centro</c:v>
                  </c:pt>
                  <c:pt idx="10">
                    <c:v>Horto</c:v>
                  </c:pt>
                  <c:pt idx="11">
                    <c:v>Iguaçu</c:v>
                  </c:pt>
                  <c:pt idx="12">
                    <c:v>Veneza</c:v>
                  </c:pt>
                  <c:pt idx="13">
                    <c:v>Centro</c:v>
                  </c:pt>
                  <c:pt idx="14">
                    <c:v>Funcionários</c:v>
                  </c:pt>
                  <c:pt idx="15">
                    <c:v>Industrial</c:v>
                  </c:pt>
                  <c:pt idx="16">
                    <c:v>Olaria</c:v>
                  </c:pt>
                  <c:pt idx="17">
                    <c:v>Primavera</c:v>
                  </c:pt>
                </c:lvl>
                <c:lvl>
                  <c:pt idx="0">
                    <c:v>Coronel Fabriciano</c:v>
                  </c:pt>
                  <c:pt idx="6">
                    <c:v>Ipatinga</c:v>
                  </c:pt>
                  <c:pt idx="13">
                    <c:v>Timóteo</c:v>
                  </c:pt>
                </c:lvl>
              </c:multiLvlStrCache>
            </c:multiLvlStrRef>
          </c:cat>
          <c:val>
            <c:numRef>
              <c:f>'TABELA DINAMICAS'!$C$13:$C$34</c:f>
              <c:numCache>
                <c:formatCode>_("R$"* #,##0.00_);_("R$"* \(#,##0.00\);_("R$"* "-"??_);_(@_)</c:formatCode>
                <c:ptCount val="18"/>
                <c:pt idx="0">
                  <c:v>14393</c:v>
                </c:pt>
                <c:pt idx="1">
                  <c:v>44659</c:v>
                </c:pt>
                <c:pt idx="2">
                  <c:v>52765</c:v>
                </c:pt>
                <c:pt idx="3">
                  <c:v>32999</c:v>
                </c:pt>
                <c:pt idx="4">
                  <c:v>37626</c:v>
                </c:pt>
                <c:pt idx="5">
                  <c:v>32531</c:v>
                </c:pt>
                <c:pt idx="6">
                  <c:v>45022</c:v>
                </c:pt>
                <c:pt idx="7">
                  <c:v>45274</c:v>
                </c:pt>
                <c:pt idx="8">
                  <c:v>29571</c:v>
                </c:pt>
                <c:pt idx="9">
                  <c:v>36124</c:v>
                </c:pt>
                <c:pt idx="10">
                  <c:v>17258</c:v>
                </c:pt>
                <c:pt idx="11">
                  <c:v>15033</c:v>
                </c:pt>
                <c:pt idx="12">
                  <c:v>75735</c:v>
                </c:pt>
                <c:pt idx="13">
                  <c:v>71525</c:v>
                </c:pt>
                <c:pt idx="14">
                  <c:v>105737</c:v>
                </c:pt>
                <c:pt idx="15">
                  <c:v>39661</c:v>
                </c:pt>
                <c:pt idx="16">
                  <c:v>45963</c:v>
                </c:pt>
                <c:pt idx="17">
                  <c:v>35788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C-4642-9B0C-D27029D5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4783935"/>
        <c:axId val="1204779135"/>
        <c:axId val="0"/>
      </c:bar3DChart>
      <c:catAx>
        <c:axId val="1204783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779135"/>
        <c:crosses val="autoZero"/>
        <c:auto val="1"/>
        <c:lblAlgn val="ctr"/>
        <c:lblOffset val="100"/>
        <c:noMultiLvlLbl val="0"/>
      </c:catAx>
      <c:valAx>
        <c:axId val="12047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7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chemeClr val="bg1"/>
      </a:solidFill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[Painel_Analise_Dados_Excel.xlsx]TABELA DINAMICAS!Status-Valor</c:name>
    <c:fmtId val="1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rgbClr val="92D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solidFill>
            <a:srgbClr val="92D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solidFill>
            <a:srgbClr val="92D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 DINAMICAS'!$C$47:$C$48</c:f>
              <c:strCache>
                <c:ptCount val="1"/>
                <c:pt idx="0">
                  <c:v>Coronel Fabriciano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9B8-431B-B8AF-3C25C8DEE97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9B8-431B-B8AF-3C25C8DEE97C}"/>
              </c:ext>
            </c:extLst>
          </c:dPt>
          <c:cat>
            <c:strRef>
              <c:f>'TABELA DINAMICAS'!$B$49:$B$52</c:f>
              <c:strCache>
                <c:ptCount val="3"/>
                <c:pt idx="0">
                  <c:v>Aguardando Retirada</c:v>
                </c:pt>
                <c:pt idx="1">
                  <c:v>Em Trânsito</c:v>
                </c:pt>
                <c:pt idx="2">
                  <c:v>Entregue</c:v>
                </c:pt>
              </c:strCache>
            </c:strRef>
          </c:cat>
          <c:val>
            <c:numRef>
              <c:f>'TABELA DINAMICAS'!$C$49:$C$52</c:f>
              <c:numCache>
                <c:formatCode>_("R$"* #,##0.00_);_("R$"* \(#,##0.00\);_("R$"* "-"??_);_(@_)</c:formatCode>
                <c:ptCount val="3"/>
                <c:pt idx="0">
                  <c:v>66771</c:v>
                </c:pt>
                <c:pt idx="1">
                  <c:v>82356</c:v>
                </c:pt>
                <c:pt idx="2">
                  <c:v>65846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8-431B-B8AF-3C25C8DEE97C}"/>
            </c:ext>
          </c:extLst>
        </c:ser>
        <c:ser>
          <c:idx val="1"/>
          <c:order val="1"/>
          <c:tx>
            <c:strRef>
              <c:f>'TABELA DINAMICAS'!$D$47:$D$48</c:f>
              <c:strCache>
                <c:ptCount val="1"/>
                <c:pt idx="0">
                  <c:v>Ipatinga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DINAMICAS'!$B$49:$B$52</c:f>
              <c:strCache>
                <c:ptCount val="3"/>
                <c:pt idx="0">
                  <c:v>Aguardando Retirada</c:v>
                </c:pt>
                <c:pt idx="1">
                  <c:v>Em Trânsito</c:v>
                </c:pt>
                <c:pt idx="2">
                  <c:v>Entregue</c:v>
                </c:pt>
              </c:strCache>
            </c:strRef>
          </c:cat>
          <c:val>
            <c:numRef>
              <c:f>'TABELA DINAMICAS'!$D$49:$D$52</c:f>
              <c:numCache>
                <c:formatCode>_("R$"* #,##0.00_);_("R$"* \(#,##0.00\);_("R$"* "-"??_);_(@_)</c:formatCode>
                <c:ptCount val="3"/>
                <c:pt idx="0">
                  <c:v>69938</c:v>
                </c:pt>
                <c:pt idx="1">
                  <c:v>86842</c:v>
                </c:pt>
                <c:pt idx="2">
                  <c:v>107237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F-4983-9792-364BAC7C406B}"/>
            </c:ext>
          </c:extLst>
        </c:ser>
        <c:ser>
          <c:idx val="2"/>
          <c:order val="2"/>
          <c:tx>
            <c:strRef>
              <c:f>'TABELA DINAMICAS'!$E$47:$E$48</c:f>
              <c:strCache>
                <c:ptCount val="1"/>
                <c:pt idx="0">
                  <c:v>Timóteo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DINAMICAS'!$B$49:$B$52</c:f>
              <c:strCache>
                <c:ptCount val="3"/>
                <c:pt idx="0">
                  <c:v>Aguardando Retirada</c:v>
                </c:pt>
                <c:pt idx="1">
                  <c:v>Em Trânsito</c:v>
                </c:pt>
                <c:pt idx="2">
                  <c:v>Entregue</c:v>
                </c:pt>
              </c:strCache>
            </c:strRef>
          </c:cat>
          <c:val>
            <c:numRef>
              <c:f>'TABELA DINAMICAS'!$E$49:$E$52</c:f>
              <c:numCache>
                <c:formatCode>_("R$"* #,##0.00_);_("R$"* \(#,##0.00\);_("R$"* "-"??_);_(@_)</c:formatCode>
                <c:ptCount val="3"/>
                <c:pt idx="0">
                  <c:v>101251</c:v>
                </c:pt>
                <c:pt idx="1">
                  <c:v>78384</c:v>
                </c:pt>
                <c:pt idx="2">
                  <c:v>119039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F-4983-9792-364BAC7C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53711"/>
        <c:axId val="1888365711"/>
      </c:barChart>
      <c:catAx>
        <c:axId val="18883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365711"/>
        <c:crosses val="autoZero"/>
        <c:auto val="1"/>
        <c:lblAlgn val="ctr"/>
        <c:lblOffset val="100"/>
        <c:noMultiLvlLbl val="0"/>
      </c:catAx>
      <c:valAx>
        <c:axId val="1888365711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353711"/>
        <c:crosses val="autoZero"/>
        <c:crossBetween val="between"/>
        <c:majorUnit val="50000"/>
        <c:min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chemeClr val="bg1"/>
      </a:solidFill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[Painel_Analise_Dados_Excel.xlsx]TABELA DINAMICAS!Produto-Valor</c:name>
    <c:fmtId val="2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020732500180596"/>
          <c:y val="0.11121790482711401"/>
          <c:w val="0.5654814838633071"/>
          <c:h val="0.804958282653692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'TABELA DINAMICAS'!$R$5:$R$6</c:f>
              <c:strCache>
                <c:ptCount val="1"/>
                <c:pt idx="0">
                  <c:v>Coronel Fabriciano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DINAMICAS'!$Q$7:$Q$22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DINAMICAS'!$R$7:$R$22</c:f>
              <c:numCache>
                <c:formatCode>_("R$"* #,##0.00_);_("R$"* \(#,##0.00\);_("R$"* "-"??_);_(@_)</c:formatCode>
                <c:ptCount val="15"/>
                <c:pt idx="0">
                  <c:v>28891</c:v>
                </c:pt>
                <c:pt idx="1">
                  <c:v>23968</c:v>
                </c:pt>
                <c:pt idx="2">
                  <c:v>10368</c:v>
                </c:pt>
                <c:pt idx="4">
                  <c:v>19835</c:v>
                </c:pt>
                <c:pt idx="5">
                  <c:v>23119</c:v>
                </c:pt>
                <c:pt idx="6">
                  <c:v>3150</c:v>
                </c:pt>
                <c:pt idx="7">
                  <c:v>26459</c:v>
                </c:pt>
                <c:pt idx="8">
                  <c:v>14410</c:v>
                </c:pt>
                <c:pt idx="9">
                  <c:v>34929</c:v>
                </c:pt>
                <c:pt idx="10">
                  <c:v>4570</c:v>
                </c:pt>
                <c:pt idx="11">
                  <c:v>1954</c:v>
                </c:pt>
                <c:pt idx="12">
                  <c:v>13711</c:v>
                </c:pt>
                <c:pt idx="13">
                  <c:v>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6-4629-B93F-140BB4ADAB3C}"/>
            </c:ext>
          </c:extLst>
        </c:ser>
        <c:ser>
          <c:idx val="1"/>
          <c:order val="1"/>
          <c:tx>
            <c:strRef>
              <c:f>'TABELA DINAMICAS'!$S$5:$S$6</c:f>
              <c:strCache>
                <c:ptCount val="1"/>
                <c:pt idx="0">
                  <c:v>Ipatinga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DINAMICAS'!$Q$7:$Q$22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DINAMICAS'!$S$7:$S$22</c:f>
              <c:numCache>
                <c:formatCode>_("R$"* #,##0.00_);_("R$"* \(#,##0.00\);_("R$"* "-"??_);_(@_)</c:formatCode>
                <c:ptCount val="15"/>
                <c:pt idx="0">
                  <c:v>22312</c:v>
                </c:pt>
                <c:pt idx="1">
                  <c:v>36368</c:v>
                </c:pt>
                <c:pt idx="2">
                  <c:v>3042</c:v>
                </c:pt>
                <c:pt idx="3">
                  <c:v>29028</c:v>
                </c:pt>
                <c:pt idx="4">
                  <c:v>2250</c:v>
                </c:pt>
                <c:pt idx="6">
                  <c:v>17448</c:v>
                </c:pt>
                <c:pt idx="7">
                  <c:v>9375</c:v>
                </c:pt>
                <c:pt idx="8">
                  <c:v>9347</c:v>
                </c:pt>
                <c:pt idx="10">
                  <c:v>27956</c:v>
                </c:pt>
                <c:pt idx="11">
                  <c:v>33867</c:v>
                </c:pt>
                <c:pt idx="12">
                  <c:v>32280</c:v>
                </c:pt>
                <c:pt idx="13">
                  <c:v>12491</c:v>
                </c:pt>
                <c:pt idx="14">
                  <c:v>28253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B-464C-8BB5-046A39913584}"/>
            </c:ext>
          </c:extLst>
        </c:ser>
        <c:ser>
          <c:idx val="2"/>
          <c:order val="2"/>
          <c:tx>
            <c:strRef>
              <c:f>'TABELA DINAMICAS'!$T$5:$T$6</c:f>
              <c:strCache>
                <c:ptCount val="1"/>
                <c:pt idx="0">
                  <c:v>Timóteo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DINAMICAS'!$Q$7:$Q$22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DINAMICAS'!$T$7:$T$22</c:f>
              <c:numCache>
                <c:formatCode>_("R$"* #,##0.00_);_("R$"* \(#,##0.00\);_("R$"* "-"??_);_(@_)</c:formatCode>
                <c:ptCount val="15"/>
                <c:pt idx="0">
                  <c:v>21026</c:v>
                </c:pt>
                <c:pt idx="1">
                  <c:v>39623</c:v>
                </c:pt>
                <c:pt idx="2">
                  <c:v>14102</c:v>
                </c:pt>
                <c:pt idx="3">
                  <c:v>36575</c:v>
                </c:pt>
                <c:pt idx="4">
                  <c:v>21133</c:v>
                </c:pt>
                <c:pt idx="5">
                  <c:v>23227</c:v>
                </c:pt>
                <c:pt idx="6">
                  <c:v>14784</c:v>
                </c:pt>
                <c:pt idx="7">
                  <c:v>36149</c:v>
                </c:pt>
                <c:pt idx="9">
                  <c:v>734</c:v>
                </c:pt>
                <c:pt idx="10">
                  <c:v>41255</c:v>
                </c:pt>
                <c:pt idx="11">
                  <c:v>14690</c:v>
                </c:pt>
                <c:pt idx="12">
                  <c:v>30018</c:v>
                </c:pt>
                <c:pt idx="13">
                  <c:v>4755</c:v>
                </c:pt>
                <c:pt idx="14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B-464C-8BB5-046A3991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5139775"/>
        <c:axId val="1145143135"/>
      </c:barChart>
      <c:catAx>
        <c:axId val="114513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143135"/>
        <c:crosses val="autoZero"/>
        <c:auto val="1"/>
        <c:lblAlgn val="ctr"/>
        <c:lblOffset val="100"/>
        <c:noMultiLvlLbl val="0"/>
      </c:catAx>
      <c:valAx>
        <c:axId val="114514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139775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chemeClr val="bg1"/>
      </a:solidFill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[Painel_Analise_Dados_Excel.xlsx]TABELA DINAMICAS!Cliente-QntdPedidos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 DINAMICAS'!$C$55:$C$56</c:f>
              <c:strCache>
                <c:ptCount val="1"/>
                <c:pt idx="0">
                  <c:v>Coronel Fabriciano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DINAMICAS'!$B$57:$B$94</c:f>
              <c:strCache>
                <c:ptCount val="37"/>
                <c:pt idx="0">
                  <c:v>Aline Cardoso</c:v>
                </c:pt>
                <c:pt idx="1">
                  <c:v>Ana Pereira</c:v>
                </c:pt>
                <c:pt idx="2">
                  <c:v>André Barros</c:v>
                </c:pt>
                <c:pt idx="3">
                  <c:v>Bianca Xavier</c:v>
                </c:pt>
                <c:pt idx="4">
                  <c:v>Bruno Ferreira</c:v>
                </c:pt>
                <c:pt idx="5">
                  <c:v>Caio Santos</c:v>
                </c:pt>
                <c:pt idx="6">
                  <c:v>Carlos Mendes</c:v>
                </c:pt>
                <c:pt idx="7">
                  <c:v>Diego Nascimento</c:v>
                </c:pt>
                <c:pt idx="8">
                  <c:v>Eduardo Peixoto</c:v>
                </c:pt>
                <c:pt idx="9">
                  <c:v>Eduardo Rocha</c:v>
                </c:pt>
                <c:pt idx="10">
                  <c:v>Felipe Andrade</c:v>
                </c:pt>
                <c:pt idx="11">
                  <c:v>Fernanda Costa</c:v>
                </c:pt>
                <c:pt idx="12">
                  <c:v>Fernando Souza</c:v>
                </c:pt>
                <c:pt idx="13">
                  <c:v>Gabriel Costa</c:v>
                </c:pt>
                <c:pt idx="14">
                  <c:v>Jéssica Lima</c:v>
                </c:pt>
                <c:pt idx="15">
                  <c:v>João Silva</c:v>
                </c:pt>
                <c:pt idx="16">
                  <c:v>Jorge Almeida</c:v>
                </c:pt>
                <c:pt idx="17">
                  <c:v>Julia Ribeiro</c:v>
                </c:pt>
                <c:pt idx="18">
                  <c:v>Larissa Menezes</c:v>
                </c:pt>
                <c:pt idx="19">
                  <c:v>Letícia Freitas</c:v>
                </c:pt>
                <c:pt idx="20">
                  <c:v>Lucas Almeida</c:v>
                </c:pt>
                <c:pt idx="21">
                  <c:v>Marcelo Duarte</c:v>
                </c:pt>
                <c:pt idx="22">
                  <c:v>Márcio Fernandes</c:v>
                </c:pt>
                <c:pt idx="23">
                  <c:v>Maria Souza</c:v>
                </c:pt>
                <c:pt idx="24">
                  <c:v>Mariana Torres</c:v>
                </c:pt>
                <c:pt idx="25">
                  <c:v>Patrícia Silva</c:v>
                </c:pt>
                <c:pt idx="26">
                  <c:v>Paula Martins</c:v>
                </c:pt>
                <c:pt idx="27">
                  <c:v>Priscila Gomes</c:v>
                </c:pt>
                <c:pt idx="28">
                  <c:v>Rafaela Sousa</c:v>
                </c:pt>
                <c:pt idx="29">
                  <c:v>Renato Silva</c:v>
                </c:pt>
                <c:pt idx="30">
                  <c:v>Roberto Lima</c:v>
                </c:pt>
                <c:pt idx="31">
                  <c:v>Roberto Vieira</c:v>
                </c:pt>
                <c:pt idx="32">
                  <c:v>Sandra Rocha</c:v>
                </c:pt>
                <c:pt idx="33">
                  <c:v>Simone Carvalho</c:v>
                </c:pt>
                <c:pt idx="34">
                  <c:v>Tatiane Melo</c:v>
                </c:pt>
                <c:pt idx="35">
                  <c:v>Tiago Martins</c:v>
                </c:pt>
                <c:pt idx="36">
                  <c:v>Vanessa Lopes</c:v>
                </c:pt>
              </c:strCache>
            </c:strRef>
          </c:cat>
          <c:val>
            <c:numRef>
              <c:f>'TABELA DINAMICAS'!$C$57:$C$94</c:f>
              <c:numCache>
                <c:formatCode>General</c:formatCode>
                <c:ptCount val="37"/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21">
                  <c:v>1</c:v>
                </c:pt>
                <c:pt idx="22">
                  <c:v>6</c:v>
                </c:pt>
                <c:pt idx="26">
                  <c:v>1</c:v>
                </c:pt>
                <c:pt idx="27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D-4132-B628-EFB1A5A0B84B}"/>
            </c:ext>
          </c:extLst>
        </c:ser>
        <c:ser>
          <c:idx val="1"/>
          <c:order val="1"/>
          <c:tx>
            <c:strRef>
              <c:f>'TABELA DINAMICAS'!$D$55:$D$56</c:f>
              <c:strCache>
                <c:ptCount val="1"/>
                <c:pt idx="0">
                  <c:v>Ipatinga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DINAMICAS'!$B$57:$B$94</c:f>
              <c:strCache>
                <c:ptCount val="37"/>
                <c:pt idx="0">
                  <c:v>Aline Cardoso</c:v>
                </c:pt>
                <c:pt idx="1">
                  <c:v>Ana Pereira</c:v>
                </c:pt>
                <c:pt idx="2">
                  <c:v>André Barros</c:v>
                </c:pt>
                <c:pt idx="3">
                  <c:v>Bianca Xavier</c:v>
                </c:pt>
                <c:pt idx="4">
                  <c:v>Bruno Ferreira</c:v>
                </c:pt>
                <c:pt idx="5">
                  <c:v>Caio Santos</c:v>
                </c:pt>
                <c:pt idx="6">
                  <c:v>Carlos Mendes</c:v>
                </c:pt>
                <c:pt idx="7">
                  <c:v>Diego Nascimento</c:v>
                </c:pt>
                <c:pt idx="8">
                  <c:v>Eduardo Peixoto</c:v>
                </c:pt>
                <c:pt idx="9">
                  <c:v>Eduardo Rocha</c:v>
                </c:pt>
                <c:pt idx="10">
                  <c:v>Felipe Andrade</c:v>
                </c:pt>
                <c:pt idx="11">
                  <c:v>Fernanda Costa</c:v>
                </c:pt>
                <c:pt idx="12">
                  <c:v>Fernando Souza</c:v>
                </c:pt>
                <c:pt idx="13">
                  <c:v>Gabriel Costa</c:v>
                </c:pt>
                <c:pt idx="14">
                  <c:v>Jéssica Lima</c:v>
                </c:pt>
                <c:pt idx="15">
                  <c:v>João Silva</c:v>
                </c:pt>
                <c:pt idx="16">
                  <c:v>Jorge Almeida</c:v>
                </c:pt>
                <c:pt idx="17">
                  <c:v>Julia Ribeiro</c:v>
                </c:pt>
                <c:pt idx="18">
                  <c:v>Larissa Menezes</c:v>
                </c:pt>
                <c:pt idx="19">
                  <c:v>Letícia Freitas</c:v>
                </c:pt>
                <c:pt idx="20">
                  <c:v>Lucas Almeida</c:v>
                </c:pt>
                <c:pt idx="21">
                  <c:v>Marcelo Duarte</c:v>
                </c:pt>
                <c:pt idx="22">
                  <c:v>Márcio Fernandes</c:v>
                </c:pt>
                <c:pt idx="23">
                  <c:v>Maria Souza</c:v>
                </c:pt>
                <c:pt idx="24">
                  <c:v>Mariana Torres</c:v>
                </c:pt>
                <c:pt idx="25">
                  <c:v>Patrícia Silva</c:v>
                </c:pt>
                <c:pt idx="26">
                  <c:v>Paula Martins</c:v>
                </c:pt>
                <c:pt idx="27">
                  <c:v>Priscila Gomes</c:v>
                </c:pt>
                <c:pt idx="28">
                  <c:v>Rafaela Sousa</c:v>
                </c:pt>
                <c:pt idx="29">
                  <c:v>Renato Silva</c:v>
                </c:pt>
                <c:pt idx="30">
                  <c:v>Roberto Lima</c:v>
                </c:pt>
                <c:pt idx="31">
                  <c:v>Roberto Vieira</c:v>
                </c:pt>
                <c:pt idx="32">
                  <c:v>Sandra Rocha</c:v>
                </c:pt>
                <c:pt idx="33">
                  <c:v>Simone Carvalho</c:v>
                </c:pt>
                <c:pt idx="34">
                  <c:v>Tatiane Melo</c:v>
                </c:pt>
                <c:pt idx="35">
                  <c:v>Tiago Martins</c:v>
                </c:pt>
                <c:pt idx="36">
                  <c:v>Vanessa Lopes</c:v>
                </c:pt>
              </c:strCache>
            </c:strRef>
          </c:cat>
          <c:val>
            <c:numRef>
              <c:f>'TABELA DINAMICAS'!$D$57:$D$94</c:f>
              <c:numCache>
                <c:formatCode>General</c:formatCode>
                <c:ptCount val="37"/>
                <c:pt idx="0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2">
                  <c:v>1</c:v>
                </c:pt>
                <c:pt idx="33">
                  <c:v>1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5A-431A-8928-E995CAF7CA75}"/>
            </c:ext>
          </c:extLst>
        </c:ser>
        <c:ser>
          <c:idx val="2"/>
          <c:order val="2"/>
          <c:tx>
            <c:strRef>
              <c:f>'TABELA DINAMICAS'!$E$55:$E$56</c:f>
              <c:strCache>
                <c:ptCount val="1"/>
                <c:pt idx="0">
                  <c:v>Timóteo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DINAMICAS'!$B$57:$B$94</c:f>
              <c:strCache>
                <c:ptCount val="37"/>
                <c:pt idx="0">
                  <c:v>Aline Cardoso</c:v>
                </c:pt>
                <c:pt idx="1">
                  <c:v>Ana Pereira</c:v>
                </c:pt>
                <c:pt idx="2">
                  <c:v>André Barros</c:v>
                </c:pt>
                <c:pt idx="3">
                  <c:v>Bianca Xavier</c:v>
                </c:pt>
                <c:pt idx="4">
                  <c:v>Bruno Ferreira</c:v>
                </c:pt>
                <c:pt idx="5">
                  <c:v>Caio Santos</c:v>
                </c:pt>
                <c:pt idx="6">
                  <c:v>Carlos Mendes</c:v>
                </c:pt>
                <c:pt idx="7">
                  <c:v>Diego Nascimento</c:v>
                </c:pt>
                <c:pt idx="8">
                  <c:v>Eduardo Peixoto</c:v>
                </c:pt>
                <c:pt idx="9">
                  <c:v>Eduardo Rocha</c:v>
                </c:pt>
                <c:pt idx="10">
                  <c:v>Felipe Andrade</c:v>
                </c:pt>
                <c:pt idx="11">
                  <c:v>Fernanda Costa</c:v>
                </c:pt>
                <c:pt idx="12">
                  <c:v>Fernando Souza</c:v>
                </c:pt>
                <c:pt idx="13">
                  <c:v>Gabriel Costa</c:v>
                </c:pt>
                <c:pt idx="14">
                  <c:v>Jéssica Lima</c:v>
                </c:pt>
                <c:pt idx="15">
                  <c:v>João Silva</c:v>
                </c:pt>
                <c:pt idx="16">
                  <c:v>Jorge Almeida</c:v>
                </c:pt>
                <c:pt idx="17">
                  <c:v>Julia Ribeiro</c:v>
                </c:pt>
                <c:pt idx="18">
                  <c:v>Larissa Menezes</c:v>
                </c:pt>
                <c:pt idx="19">
                  <c:v>Letícia Freitas</c:v>
                </c:pt>
                <c:pt idx="20">
                  <c:v>Lucas Almeida</c:v>
                </c:pt>
                <c:pt idx="21">
                  <c:v>Marcelo Duarte</c:v>
                </c:pt>
                <c:pt idx="22">
                  <c:v>Márcio Fernandes</c:v>
                </c:pt>
                <c:pt idx="23">
                  <c:v>Maria Souza</c:v>
                </c:pt>
                <c:pt idx="24">
                  <c:v>Mariana Torres</c:v>
                </c:pt>
                <c:pt idx="25">
                  <c:v>Patrícia Silva</c:v>
                </c:pt>
                <c:pt idx="26">
                  <c:v>Paula Martins</c:v>
                </c:pt>
                <c:pt idx="27">
                  <c:v>Priscila Gomes</c:v>
                </c:pt>
                <c:pt idx="28">
                  <c:v>Rafaela Sousa</c:v>
                </c:pt>
                <c:pt idx="29">
                  <c:v>Renato Silva</c:v>
                </c:pt>
                <c:pt idx="30">
                  <c:v>Roberto Lima</c:v>
                </c:pt>
                <c:pt idx="31">
                  <c:v>Roberto Vieira</c:v>
                </c:pt>
                <c:pt idx="32">
                  <c:v>Sandra Rocha</c:v>
                </c:pt>
                <c:pt idx="33">
                  <c:v>Simone Carvalho</c:v>
                </c:pt>
                <c:pt idx="34">
                  <c:v>Tatiane Melo</c:v>
                </c:pt>
                <c:pt idx="35">
                  <c:v>Tiago Martins</c:v>
                </c:pt>
                <c:pt idx="36">
                  <c:v>Vanessa Lopes</c:v>
                </c:pt>
              </c:strCache>
            </c:strRef>
          </c:cat>
          <c:val>
            <c:numRef>
              <c:f>'TABELA DINAMICAS'!$E$57:$E$94</c:f>
              <c:numCache>
                <c:formatCode>General</c:formatCode>
                <c:ptCount val="37"/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20">
                  <c:v>2</c:v>
                </c:pt>
                <c:pt idx="21">
                  <c:v>1</c:v>
                </c:pt>
                <c:pt idx="23">
                  <c:v>1</c:v>
                </c:pt>
                <c:pt idx="24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5A-431A-8928-E995CAF7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714527"/>
        <c:axId val="842712607"/>
      </c:barChart>
      <c:catAx>
        <c:axId val="8427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712607"/>
        <c:crosses val="autoZero"/>
        <c:auto val="1"/>
        <c:lblAlgn val="ctr"/>
        <c:lblOffset val="100"/>
        <c:noMultiLvlLbl val="0"/>
      </c:catAx>
      <c:valAx>
        <c:axId val="8427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7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chemeClr val="bg1"/>
      </a:solidFill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[Painel_Analise_Dados_Excel.xlsx]TABELA DINAMICAS!Status-QtndPedido</c:name>
    <c:fmtId val="1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DINAMICAS'!$C$37:$C$38</c:f>
              <c:strCache>
                <c:ptCount val="1"/>
                <c:pt idx="0">
                  <c:v>Coronel Fabriciano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DINAMICAS'!$B$39:$B$42</c:f>
              <c:strCache>
                <c:ptCount val="3"/>
                <c:pt idx="0">
                  <c:v>Aguardando Retirada</c:v>
                </c:pt>
                <c:pt idx="1">
                  <c:v>Em Trânsito</c:v>
                </c:pt>
                <c:pt idx="2">
                  <c:v>Entregue</c:v>
                </c:pt>
              </c:strCache>
            </c:strRef>
          </c:cat>
          <c:val>
            <c:numRef>
              <c:f>'TABELA DINAMICAS'!$C$39:$C$42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1-4706-88A5-C0F6472CDC63}"/>
            </c:ext>
          </c:extLst>
        </c:ser>
        <c:ser>
          <c:idx val="1"/>
          <c:order val="1"/>
          <c:tx>
            <c:strRef>
              <c:f>'TABELA DINAMICAS'!$D$37:$D$38</c:f>
              <c:strCache>
                <c:ptCount val="1"/>
                <c:pt idx="0">
                  <c:v>Ipatinga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DINAMICAS'!$B$39:$B$42</c:f>
              <c:strCache>
                <c:ptCount val="3"/>
                <c:pt idx="0">
                  <c:v>Aguardando Retirada</c:v>
                </c:pt>
                <c:pt idx="1">
                  <c:v>Em Trânsito</c:v>
                </c:pt>
                <c:pt idx="2">
                  <c:v>Entregue</c:v>
                </c:pt>
              </c:strCache>
            </c:strRef>
          </c:cat>
          <c:val>
            <c:numRef>
              <c:f>'TABELA DINAMICAS'!$D$39:$D$42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DB-4612-8649-CD5AF6151561}"/>
            </c:ext>
          </c:extLst>
        </c:ser>
        <c:ser>
          <c:idx val="2"/>
          <c:order val="2"/>
          <c:tx>
            <c:strRef>
              <c:f>'TABELA DINAMICAS'!$E$37:$E$38</c:f>
              <c:strCache>
                <c:ptCount val="1"/>
                <c:pt idx="0">
                  <c:v>Timóteo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 DINAMICAS'!$B$39:$B$42</c:f>
              <c:strCache>
                <c:ptCount val="3"/>
                <c:pt idx="0">
                  <c:v>Aguardando Retirada</c:v>
                </c:pt>
                <c:pt idx="1">
                  <c:v>Em Trânsito</c:v>
                </c:pt>
                <c:pt idx="2">
                  <c:v>Entregue</c:v>
                </c:pt>
              </c:strCache>
            </c:strRef>
          </c:cat>
          <c:val>
            <c:numRef>
              <c:f>'TABELA DINAMICAS'!$E$39:$E$42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DB-4612-8649-CD5AF6151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0856351"/>
        <c:axId val="1230873151"/>
      </c:barChart>
      <c:catAx>
        <c:axId val="123085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873151"/>
        <c:crosses val="autoZero"/>
        <c:auto val="1"/>
        <c:lblAlgn val="ctr"/>
        <c:lblOffset val="100"/>
        <c:noMultiLvlLbl val="0"/>
      </c:catAx>
      <c:valAx>
        <c:axId val="12308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85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chemeClr val="bg1"/>
      </a:solidFill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[Painel_Analise_Dados_Excel.xlsx]TABELA DINAMICAS!Bairro-QntdPedidos</c:name>
    <c:fmtId val="2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3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4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5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6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7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8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5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6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7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'TABELA DINAMICAS'!$F$12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C20-44D7-AA70-DD1A834662A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C20-44D7-AA70-DD1A834662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C20-44D7-AA70-DD1A834662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C20-44D7-AA70-DD1A834662A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2C20-44D7-AA70-DD1A834662A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2C20-44D7-AA70-DD1A834662A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2C20-44D7-AA70-DD1A834662A3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2C20-44D7-AA70-DD1A834662A3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2C20-44D7-AA70-DD1A834662A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2C20-44D7-AA70-DD1A834662A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2C20-44D7-AA70-DD1A834662A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2C20-44D7-AA70-DD1A834662A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2C20-44D7-AA70-DD1A834662A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2C20-44D7-AA70-DD1A834662A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2C20-44D7-AA70-DD1A834662A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2C20-44D7-AA70-DD1A834662A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2C20-44D7-AA70-DD1A834662A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2C20-44D7-AA70-DD1A834662A3}"/>
              </c:ext>
            </c:extLst>
          </c:dPt>
          <c:cat>
            <c:multiLvlStrRef>
              <c:f>'TABELA DINAMICAS'!$E$13:$E$34</c:f>
              <c:multiLvlStrCache>
                <c:ptCount val="18"/>
                <c:lvl>
                  <c:pt idx="0">
                    <c:v>Caladão</c:v>
                  </c:pt>
                  <c:pt idx="1">
                    <c:v>Centro</c:v>
                  </c:pt>
                  <c:pt idx="2">
                    <c:v>Giovannini</c:v>
                  </c:pt>
                  <c:pt idx="3">
                    <c:v>Industrial</c:v>
                  </c:pt>
                  <c:pt idx="4">
                    <c:v>Mangueiras</c:v>
                  </c:pt>
                  <c:pt idx="5">
                    <c:v>Santa Helena</c:v>
                  </c:pt>
                  <c:pt idx="6">
                    <c:v>Bethânia</c:v>
                  </c:pt>
                  <c:pt idx="7">
                    <c:v>Canaã</c:v>
                  </c:pt>
                  <c:pt idx="8">
                    <c:v>Cariru</c:v>
                  </c:pt>
                  <c:pt idx="9">
                    <c:v>Centro</c:v>
                  </c:pt>
                  <c:pt idx="10">
                    <c:v>Horto</c:v>
                  </c:pt>
                  <c:pt idx="11">
                    <c:v>Iguaçu</c:v>
                  </c:pt>
                  <c:pt idx="12">
                    <c:v>Veneza</c:v>
                  </c:pt>
                  <c:pt idx="13">
                    <c:v>Centro</c:v>
                  </c:pt>
                  <c:pt idx="14">
                    <c:v>Funcionários</c:v>
                  </c:pt>
                  <c:pt idx="15">
                    <c:v>Industrial</c:v>
                  </c:pt>
                  <c:pt idx="16">
                    <c:v>Olaria</c:v>
                  </c:pt>
                  <c:pt idx="17">
                    <c:v>Primavera</c:v>
                  </c:pt>
                </c:lvl>
                <c:lvl>
                  <c:pt idx="0">
                    <c:v>Coronel Fabriciano</c:v>
                  </c:pt>
                  <c:pt idx="6">
                    <c:v>Ipatinga</c:v>
                  </c:pt>
                  <c:pt idx="13">
                    <c:v>Timóteo</c:v>
                  </c:pt>
                </c:lvl>
              </c:multiLvlStrCache>
            </c:multiLvlStrRef>
          </c:cat>
          <c:val>
            <c:numRef>
              <c:f>'TABELA DINAMICAS'!$F$13:$F$34</c:f>
              <c:numCache>
                <c:formatCode>General</c:formatCode>
                <c:ptCount val="18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C20-44D7-AA70-DD1A8346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315679"/>
        <c:axId val="1179312319"/>
      </c:barChart>
      <c:catAx>
        <c:axId val="117931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312319"/>
        <c:crosses val="autoZero"/>
        <c:auto val="1"/>
        <c:lblAlgn val="ctr"/>
        <c:lblOffset val="100"/>
        <c:noMultiLvlLbl val="0"/>
      </c:catAx>
      <c:valAx>
        <c:axId val="117931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31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chemeClr val="bg1"/>
      </a:solidFill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[Painel_Analise_Dados_Excel.xlsx]TABELA DINAMICAS!Produto-QntdPedido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DINAMICAS'!$AG$5:$AG$6</c:f>
              <c:strCache>
                <c:ptCount val="1"/>
                <c:pt idx="0">
                  <c:v>Coronel Fabriciano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622-4FC4-8D45-0EA40EE700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622-4FC4-8D45-0EA40EE700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622-4FC4-8D45-0EA40EE700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622-4FC4-8D45-0EA40EE700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622-4FC4-8D45-0EA40EE700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1622-4FC4-8D45-0EA40EE700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1622-4FC4-8D45-0EA40EE700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1622-4FC4-8D45-0EA40EE700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1622-4FC4-8D45-0EA40EE700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1622-4FC4-8D45-0EA40EE700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1622-4FC4-8D45-0EA40EE700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1622-4FC4-8D45-0EA40EE700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1622-4FC4-8D45-0EA40EE700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1622-4FC4-8D45-0EA40EE700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1622-4FC4-8D45-0EA40EE700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DINAMICAS'!$AF$7:$AF$22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DINAMICAS'!$AG$7:$AG$22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7-49DA-A6FB-44CB1FCA87EF}"/>
            </c:ext>
          </c:extLst>
        </c:ser>
        <c:ser>
          <c:idx val="1"/>
          <c:order val="1"/>
          <c:tx>
            <c:strRef>
              <c:f>'TABELA DINAMICAS'!$AH$5:$AH$6</c:f>
              <c:strCache>
                <c:ptCount val="1"/>
                <c:pt idx="0">
                  <c:v>Ipatinga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FA41-4B82-B79A-61496418E5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FA41-4B82-B79A-61496418E5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FA41-4B82-B79A-61496418E5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FA41-4B82-B79A-61496418E5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FA41-4B82-B79A-61496418E5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FA41-4B82-B79A-61496418E5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FA41-4B82-B79A-61496418E5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FA41-4B82-B79A-61496418E5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FA41-4B82-B79A-61496418E5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FA41-4B82-B79A-61496418E5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FA41-4B82-B79A-61496418E5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FA41-4B82-B79A-61496418E5E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FA41-4B82-B79A-61496418E5E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FA41-4B82-B79A-61496418E5E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FA41-4B82-B79A-61496418E5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DINAMICAS'!$AF$7:$AF$22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DINAMICAS'!$AH$7:$AH$22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0B8-4528-8EB1-C7FF63571C27}"/>
            </c:ext>
          </c:extLst>
        </c:ser>
        <c:ser>
          <c:idx val="2"/>
          <c:order val="2"/>
          <c:tx>
            <c:strRef>
              <c:f>'TABELA DINAMICAS'!$AI$5:$AI$6</c:f>
              <c:strCache>
                <c:ptCount val="1"/>
                <c:pt idx="0">
                  <c:v>Timóteo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FA41-4B82-B79A-61496418E5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FA41-4B82-B79A-61496418E5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FA41-4B82-B79A-61496418E5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3-FA41-4B82-B79A-61496418E5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FA41-4B82-B79A-61496418E5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FA41-4B82-B79A-61496418E5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9-FA41-4B82-B79A-61496418E5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FA41-4B82-B79A-61496418E5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FA41-4B82-B79A-61496418E5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F-FA41-4B82-B79A-61496418E5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1-FA41-4B82-B79A-61496418E5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FA41-4B82-B79A-61496418E5E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FA41-4B82-B79A-61496418E5E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FA41-4B82-B79A-61496418E5E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FA41-4B82-B79A-61496418E5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DINAMICAS'!$AF$7:$AF$22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DINAMICAS'!$AI$7:$AI$22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0B8-4528-8EB1-C7FF63571C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chemeClr val="bg1"/>
      </a:solidFill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[Painel_Analise_Dados_Excel.xlsx]TABELA DINAMICAS!Produto-Rua</c:name>
    <c:fmtId val="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</c:pivotFmt>
      <c:pivotFmt>
        <c:idx val="417"/>
      </c:pivotFmt>
      <c:pivotFmt>
        <c:idx val="418"/>
      </c:pivotFmt>
      <c:pivotFmt>
        <c:idx val="419"/>
      </c:pivotFmt>
      <c:pivotFmt>
        <c:idx val="420"/>
      </c:pivotFmt>
      <c:pivotFmt>
        <c:idx val="421"/>
      </c:pivotFmt>
      <c:pivotFmt>
        <c:idx val="422"/>
      </c:pivotFmt>
      <c:pivotFmt>
        <c:idx val="423"/>
      </c:pivotFmt>
      <c:pivotFmt>
        <c:idx val="424"/>
      </c:pivotFmt>
      <c:pivotFmt>
        <c:idx val="425"/>
      </c:pivotFmt>
      <c:pivotFmt>
        <c:idx val="426"/>
      </c:pivotFmt>
      <c:pivotFmt>
        <c:idx val="427"/>
      </c:pivotFmt>
      <c:pivotFmt>
        <c:idx val="428"/>
      </c:pivotFmt>
      <c:pivotFmt>
        <c:idx val="429"/>
      </c:pivotFmt>
      <c:pivotFmt>
        <c:idx val="430"/>
      </c:pivotFmt>
      <c:pivotFmt>
        <c:idx val="431"/>
      </c:pivotFmt>
      <c:pivotFmt>
        <c:idx val="432"/>
      </c:pivotFmt>
      <c:pivotFmt>
        <c:idx val="433"/>
      </c:pivotFmt>
      <c:pivotFmt>
        <c:idx val="434"/>
      </c:pivotFmt>
      <c:pivotFmt>
        <c:idx val="435"/>
      </c:pivotFmt>
      <c:pivotFmt>
        <c:idx val="436"/>
      </c:pivotFmt>
      <c:pivotFmt>
        <c:idx val="437"/>
      </c:pivotFmt>
      <c:pivotFmt>
        <c:idx val="438"/>
      </c:pivotFmt>
      <c:pivotFmt>
        <c:idx val="439"/>
      </c:pivotFmt>
      <c:pivotFmt>
        <c:idx val="440"/>
      </c:pivotFmt>
      <c:pivotFmt>
        <c:idx val="441"/>
      </c:pivotFmt>
      <c:pivotFmt>
        <c:idx val="442"/>
      </c:pivotFmt>
      <c:pivotFmt>
        <c:idx val="443"/>
      </c:pivotFmt>
      <c:pivotFmt>
        <c:idx val="444"/>
      </c:pivotFmt>
      <c:pivotFmt>
        <c:idx val="445"/>
      </c:pivotFmt>
      <c:pivotFmt>
        <c:idx val="446"/>
      </c:pivotFmt>
      <c:pivotFmt>
        <c:idx val="447"/>
      </c:pivotFmt>
      <c:pivotFmt>
        <c:idx val="448"/>
      </c:pivotFmt>
      <c:pivotFmt>
        <c:idx val="449"/>
      </c:pivotFmt>
      <c:pivotFmt>
        <c:idx val="450"/>
      </c:pivotFmt>
      <c:pivotFmt>
        <c:idx val="451"/>
      </c:pivotFmt>
      <c:pivotFmt>
        <c:idx val="452"/>
      </c:pivotFmt>
      <c:pivotFmt>
        <c:idx val="453"/>
      </c:pivotFmt>
      <c:pivotFmt>
        <c:idx val="454"/>
      </c:pivotFmt>
      <c:pivotFmt>
        <c:idx val="455"/>
      </c:pivotFmt>
      <c:pivotFmt>
        <c:idx val="456"/>
      </c:pivotFmt>
      <c:pivotFmt>
        <c:idx val="457"/>
      </c:pivotFmt>
      <c:pivotFmt>
        <c:idx val="458"/>
      </c:pivotFmt>
      <c:pivotFmt>
        <c:idx val="459"/>
      </c:pivotFmt>
      <c:pivotFmt>
        <c:idx val="460"/>
      </c:pivotFmt>
      <c:pivotFmt>
        <c:idx val="461"/>
      </c:pivotFmt>
      <c:pivotFmt>
        <c:idx val="462"/>
      </c:pivotFmt>
      <c:pivotFmt>
        <c:idx val="463"/>
      </c:pivotFmt>
      <c:pivotFmt>
        <c:idx val="464"/>
      </c:pivotFmt>
      <c:pivotFmt>
        <c:idx val="465"/>
      </c:pivotFmt>
      <c:pivotFmt>
        <c:idx val="466"/>
      </c:pivotFmt>
      <c:pivotFmt>
        <c:idx val="467"/>
      </c:pivotFmt>
      <c:pivotFmt>
        <c:idx val="468"/>
      </c:pivotFmt>
      <c:pivotFmt>
        <c:idx val="469"/>
      </c:pivotFmt>
      <c:pivotFmt>
        <c:idx val="470"/>
      </c:pivotFmt>
      <c:pivotFmt>
        <c:idx val="471"/>
      </c:pivotFmt>
      <c:pivotFmt>
        <c:idx val="472"/>
      </c:pivotFmt>
      <c:pivotFmt>
        <c:idx val="473"/>
      </c:pivotFmt>
      <c:pivotFmt>
        <c:idx val="474"/>
      </c:pivotFmt>
      <c:pivotFmt>
        <c:idx val="475"/>
      </c:pivotFmt>
      <c:pivotFmt>
        <c:idx val="476"/>
      </c:pivotFmt>
      <c:pivotFmt>
        <c:idx val="477"/>
      </c:pivotFmt>
      <c:pivotFmt>
        <c:idx val="478"/>
      </c:pivotFmt>
      <c:pivotFmt>
        <c:idx val="479"/>
      </c:pivotFmt>
      <c:pivotFmt>
        <c:idx val="480"/>
      </c:pivotFmt>
      <c:pivotFmt>
        <c:idx val="481"/>
      </c:pivotFmt>
      <c:pivotFmt>
        <c:idx val="482"/>
      </c:pivotFmt>
      <c:pivotFmt>
        <c:idx val="483"/>
      </c:pivotFmt>
      <c:pivotFmt>
        <c:idx val="484"/>
      </c:pivotFmt>
      <c:pivotFmt>
        <c:idx val="485"/>
      </c:pivotFmt>
      <c:pivotFmt>
        <c:idx val="486"/>
      </c:pivotFmt>
      <c:pivotFmt>
        <c:idx val="487"/>
      </c:pivotFmt>
      <c:pivotFmt>
        <c:idx val="488"/>
      </c:pivotFmt>
      <c:pivotFmt>
        <c:idx val="489"/>
      </c:pivotFmt>
      <c:pivotFmt>
        <c:idx val="490"/>
      </c:pivotFmt>
      <c:pivotFmt>
        <c:idx val="491"/>
      </c:pivotFmt>
      <c:pivotFmt>
        <c:idx val="492"/>
      </c:pivotFmt>
      <c:pivotFmt>
        <c:idx val="493"/>
      </c:pivotFmt>
      <c:pivotFmt>
        <c:idx val="494"/>
      </c:pivotFmt>
      <c:pivotFmt>
        <c:idx val="495"/>
      </c:pivotFmt>
      <c:pivotFmt>
        <c:idx val="496"/>
      </c:pivotFmt>
      <c:pivotFmt>
        <c:idx val="497"/>
      </c:pivotFmt>
      <c:pivotFmt>
        <c:idx val="498"/>
      </c:pivotFmt>
      <c:pivotFmt>
        <c:idx val="499"/>
      </c:pivotFmt>
      <c:pivotFmt>
        <c:idx val="500"/>
      </c:pivotFmt>
      <c:pivotFmt>
        <c:idx val="501"/>
      </c:pivotFmt>
      <c:pivotFmt>
        <c:idx val="502"/>
      </c:pivotFmt>
      <c:pivotFmt>
        <c:idx val="503"/>
      </c:pivotFmt>
      <c:pivotFmt>
        <c:idx val="504"/>
      </c:pivotFmt>
      <c:pivotFmt>
        <c:idx val="505"/>
      </c:pivotFmt>
      <c:pivotFmt>
        <c:idx val="506"/>
      </c:pivotFmt>
      <c:pivotFmt>
        <c:idx val="507"/>
      </c:pivotFmt>
      <c:pivotFmt>
        <c:idx val="508"/>
      </c:pivotFmt>
      <c:pivotFmt>
        <c:idx val="509"/>
      </c:pivotFmt>
      <c:pivotFmt>
        <c:idx val="510"/>
      </c:pivotFmt>
      <c:pivotFmt>
        <c:idx val="511"/>
      </c:pivotFmt>
      <c:pivotFmt>
        <c:idx val="512"/>
      </c:pivotFmt>
      <c:pivotFmt>
        <c:idx val="513"/>
      </c:pivotFmt>
      <c:pivotFmt>
        <c:idx val="514"/>
      </c:pivotFmt>
      <c:pivotFmt>
        <c:idx val="515"/>
      </c:pivotFmt>
      <c:pivotFmt>
        <c:idx val="516"/>
      </c:pivotFmt>
      <c:pivotFmt>
        <c:idx val="517"/>
      </c:pivotFmt>
      <c:pivotFmt>
        <c:idx val="518"/>
      </c:pivotFmt>
      <c:pivotFmt>
        <c:idx val="519"/>
      </c:pivotFmt>
      <c:pivotFmt>
        <c:idx val="520"/>
      </c:pivotFmt>
      <c:pivotFmt>
        <c:idx val="521"/>
      </c:pivotFmt>
      <c:pivotFmt>
        <c:idx val="522"/>
      </c:pivotFmt>
      <c:pivotFmt>
        <c:idx val="523"/>
      </c:pivotFmt>
      <c:pivotFmt>
        <c:idx val="524"/>
      </c:pivotFmt>
      <c:pivotFmt>
        <c:idx val="525"/>
      </c:pivotFmt>
      <c:pivotFmt>
        <c:idx val="526"/>
      </c:pivotFmt>
      <c:pivotFmt>
        <c:idx val="527"/>
      </c:pivotFmt>
      <c:pivotFmt>
        <c:idx val="528"/>
      </c:pivotFmt>
      <c:pivotFmt>
        <c:idx val="529"/>
      </c:pivotFmt>
      <c:pivotFmt>
        <c:idx val="530"/>
      </c:pivotFmt>
      <c:pivotFmt>
        <c:idx val="531"/>
      </c:pivotFmt>
      <c:pivotFmt>
        <c:idx val="532"/>
      </c:pivotFmt>
      <c:pivotFmt>
        <c:idx val="533"/>
      </c:pivotFmt>
      <c:pivotFmt>
        <c:idx val="534"/>
      </c:pivotFmt>
      <c:pivotFmt>
        <c:idx val="535"/>
      </c:pivotFmt>
      <c:pivotFmt>
        <c:idx val="536"/>
      </c:pivotFmt>
      <c:pivotFmt>
        <c:idx val="537"/>
      </c:pivotFmt>
      <c:pivotFmt>
        <c:idx val="538"/>
      </c:pivotFmt>
      <c:pivotFmt>
        <c:idx val="539"/>
      </c:pivotFmt>
      <c:pivotFmt>
        <c:idx val="540"/>
      </c:pivotFmt>
      <c:pivotFmt>
        <c:idx val="541"/>
      </c:pivotFmt>
      <c:pivotFmt>
        <c:idx val="542"/>
      </c:pivotFmt>
      <c:pivotFmt>
        <c:idx val="543"/>
      </c:pivotFmt>
      <c:pivotFmt>
        <c:idx val="544"/>
      </c:pivotFmt>
      <c:pivotFmt>
        <c:idx val="545"/>
      </c:pivotFmt>
      <c:pivotFmt>
        <c:idx val="546"/>
      </c:pivotFmt>
      <c:pivotFmt>
        <c:idx val="547"/>
      </c:pivotFmt>
      <c:pivotFmt>
        <c:idx val="548"/>
      </c:pivotFmt>
      <c:pivotFmt>
        <c:idx val="549"/>
      </c:pivotFmt>
      <c:pivotFmt>
        <c:idx val="550"/>
      </c:pivotFmt>
      <c:pivotFmt>
        <c:idx val="551"/>
      </c:pivotFmt>
      <c:pivotFmt>
        <c:idx val="552"/>
      </c:pivotFmt>
      <c:pivotFmt>
        <c:idx val="553"/>
      </c:pivotFmt>
      <c:pivotFmt>
        <c:idx val="554"/>
      </c:pivotFmt>
      <c:pivotFmt>
        <c:idx val="555"/>
      </c:pivotFmt>
      <c:pivotFmt>
        <c:idx val="556"/>
      </c:pivotFmt>
      <c:pivotFmt>
        <c:idx val="557"/>
      </c:pivotFmt>
      <c:pivotFmt>
        <c:idx val="558"/>
      </c:pivotFmt>
      <c:pivotFmt>
        <c:idx val="559"/>
      </c:pivotFmt>
      <c:pivotFmt>
        <c:idx val="560"/>
      </c:pivotFmt>
      <c:pivotFmt>
        <c:idx val="561"/>
      </c:pivotFmt>
      <c:pivotFmt>
        <c:idx val="562"/>
      </c:pivotFmt>
      <c:pivotFmt>
        <c:idx val="563"/>
      </c:pivotFmt>
      <c:pivotFmt>
        <c:idx val="564"/>
      </c:pivotFmt>
      <c:pivotFmt>
        <c:idx val="565"/>
      </c:pivotFmt>
      <c:pivotFmt>
        <c:idx val="566"/>
      </c:pivotFmt>
      <c:pivotFmt>
        <c:idx val="567"/>
      </c:pivotFmt>
      <c:pivotFmt>
        <c:idx val="568"/>
      </c:pivotFmt>
      <c:pivotFmt>
        <c:idx val="569"/>
      </c:pivotFmt>
      <c:pivotFmt>
        <c:idx val="570"/>
      </c:pivotFmt>
      <c:pivotFmt>
        <c:idx val="571"/>
      </c:pivotFmt>
      <c:pivotFmt>
        <c:idx val="572"/>
      </c:pivotFmt>
      <c:pivotFmt>
        <c:idx val="573"/>
      </c:pivotFmt>
      <c:pivotFmt>
        <c:idx val="574"/>
      </c:pivotFmt>
      <c:pivotFmt>
        <c:idx val="575"/>
      </c:pivotFmt>
      <c:pivotFmt>
        <c:idx val="576"/>
      </c:pivotFmt>
      <c:pivotFmt>
        <c:idx val="577"/>
      </c:pivotFmt>
      <c:pivotFmt>
        <c:idx val="578"/>
      </c:pivotFmt>
      <c:pivotFmt>
        <c:idx val="579"/>
      </c:pivotFmt>
      <c:pivotFmt>
        <c:idx val="580"/>
      </c:pivotFmt>
      <c:pivotFmt>
        <c:idx val="581"/>
      </c:pivotFmt>
      <c:pivotFmt>
        <c:idx val="582"/>
      </c:pivotFmt>
      <c:pivotFmt>
        <c:idx val="583"/>
      </c:pivotFmt>
      <c:pivotFmt>
        <c:idx val="584"/>
      </c:pivotFmt>
      <c:pivotFmt>
        <c:idx val="585"/>
      </c:pivotFmt>
      <c:pivotFmt>
        <c:idx val="586"/>
      </c:pivotFmt>
      <c:pivotFmt>
        <c:idx val="587"/>
      </c:pivotFmt>
      <c:pivotFmt>
        <c:idx val="588"/>
      </c:pivotFmt>
      <c:pivotFmt>
        <c:idx val="589"/>
      </c:pivotFmt>
      <c:pivotFmt>
        <c:idx val="590"/>
      </c:pivotFmt>
      <c:pivotFmt>
        <c:idx val="591"/>
      </c:pivotFmt>
      <c:pivotFmt>
        <c:idx val="592"/>
      </c:pivotFmt>
      <c:pivotFmt>
        <c:idx val="593"/>
      </c:pivotFmt>
      <c:pivotFmt>
        <c:idx val="594"/>
      </c:pivotFmt>
      <c:pivotFmt>
        <c:idx val="595"/>
      </c:pivotFmt>
      <c:pivotFmt>
        <c:idx val="596"/>
      </c:pivotFmt>
      <c:pivotFmt>
        <c:idx val="597"/>
      </c:pivotFmt>
      <c:pivotFmt>
        <c:idx val="598"/>
      </c:pivotFmt>
      <c:pivotFmt>
        <c:idx val="599"/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'TABELA DINAMICAS'!$I$51:$I$54</c:f>
              <c:strCache>
                <c:ptCount val="1"/>
                <c:pt idx="0">
                  <c:v>Coronel Fabriciano - Caladão - Rua D, 153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DINAMICAS'!$I$55:$I$70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A-4884-96F3-215A8EB48EF5}"/>
            </c:ext>
          </c:extLst>
        </c:ser>
        <c:ser>
          <c:idx val="1"/>
          <c:order val="1"/>
          <c:tx>
            <c:strRef>
              <c:f>'TABELA DINAMICAS'!$J$51:$J$54</c:f>
              <c:strCache>
                <c:ptCount val="1"/>
                <c:pt idx="0">
                  <c:v>Coronel Fabriciano - Caladão - Rua E, 729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DINAMICAS'!$J$55:$J$70</c:f>
              <c:numCache>
                <c:formatCode>General</c:formatCode>
                <c:ptCount val="1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7A3-4D97-8EC6-50A5D3E46B0D}"/>
            </c:ext>
          </c:extLst>
        </c:ser>
        <c:ser>
          <c:idx val="2"/>
          <c:order val="2"/>
          <c:tx>
            <c:strRef>
              <c:f>'TABELA DINAMICAS'!$L$51:$L$54</c:f>
              <c:strCache>
                <c:ptCount val="1"/>
                <c:pt idx="0">
                  <c:v>Coronel Fabriciano - Centro - Rua A, 145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DINAMICAS'!$L$55:$L$70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7A3-4D97-8EC6-50A5D3E46B0D}"/>
            </c:ext>
          </c:extLst>
        </c:ser>
        <c:ser>
          <c:idx val="3"/>
          <c:order val="3"/>
          <c:tx>
            <c:strRef>
              <c:f>'TABELA DINAMICAS'!$M$51:$M$54</c:f>
              <c:strCache>
                <c:ptCount val="1"/>
                <c:pt idx="0">
                  <c:v>Coronel Fabriciano - Centro - Rua B, 310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DINAMICAS'!$M$55:$M$70</c:f>
              <c:numCache>
                <c:formatCode>General</c:formatCode>
                <c:ptCount val="15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7A3-4D97-8EC6-50A5D3E46B0D}"/>
            </c:ext>
          </c:extLst>
        </c:ser>
        <c:ser>
          <c:idx val="4"/>
          <c:order val="4"/>
          <c:tx>
            <c:strRef>
              <c:f>'TABELA DINAMICAS'!$N$51:$N$54</c:f>
              <c:strCache>
                <c:ptCount val="1"/>
                <c:pt idx="0">
                  <c:v>Coronel Fabriciano - Centro - Rua B, 826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DINAMICAS'!$N$55:$N$70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7A3-4D97-8EC6-50A5D3E46B0D}"/>
            </c:ext>
          </c:extLst>
        </c:ser>
        <c:ser>
          <c:idx val="5"/>
          <c:order val="5"/>
          <c:tx>
            <c:strRef>
              <c:f>'TABELA DINAMICAS'!$O$51:$O$54</c:f>
              <c:strCache>
                <c:ptCount val="1"/>
                <c:pt idx="0">
                  <c:v>Coronel Fabriciano - Centro - Rua C, 103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DINAMICAS'!$O$55:$O$70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7A3-4D97-8EC6-50A5D3E46B0D}"/>
            </c:ext>
          </c:extLst>
        </c:ser>
        <c:ser>
          <c:idx val="6"/>
          <c:order val="6"/>
          <c:tx>
            <c:strRef>
              <c:f>'TABELA DINAMICAS'!$P$51:$P$54</c:f>
              <c:strCache>
                <c:ptCount val="1"/>
                <c:pt idx="0">
                  <c:v>Coronel Fabriciano - Centro - Rua C, 825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DINAMICAS'!$P$55:$P$70</c:f>
              <c:numCache>
                <c:formatCode>General</c:formatCode>
                <c:ptCount val="15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7A3-4D97-8EC6-50A5D3E46B0D}"/>
            </c:ext>
          </c:extLst>
        </c:ser>
        <c:ser>
          <c:idx val="7"/>
          <c:order val="7"/>
          <c:tx>
            <c:strRef>
              <c:f>'TABELA DINAMICAS'!$Q$51:$Q$54</c:f>
              <c:strCache>
                <c:ptCount val="1"/>
                <c:pt idx="0">
                  <c:v>Coronel Fabriciano - Centro - Rua D, 105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DINAMICAS'!$Q$55:$Q$70</c:f>
              <c:numCache>
                <c:formatCode>General</c:formatCode>
                <c:ptCount val="1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7A3-4D97-8EC6-50A5D3E46B0D}"/>
            </c:ext>
          </c:extLst>
        </c:ser>
        <c:ser>
          <c:idx val="8"/>
          <c:order val="8"/>
          <c:tx>
            <c:strRef>
              <c:f>'TABELA DINAMICAS'!$R$51:$R$54</c:f>
              <c:strCache>
                <c:ptCount val="1"/>
                <c:pt idx="0">
                  <c:v>Coronel Fabriciano - Centro - Rua D, 814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DINAMICAS'!$R$55:$R$70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7A3-4D97-8EC6-50A5D3E46B0D}"/>
            </c:ext>
          </c:extLst>
        </c:ser>
        <c:ser>
          <c:idx val="9"/>
          <c:order val="9"/>
          <c:tx>
            <c:strRef>
              <c:f>'TABELA DINAMICAS'!$S$51:$S$54</c:f>
              <c:strCache>
                <c:ptCount val="1"/>
                <c:pt idx="0">
                  <c:v>Coronel Fabriciano - Centro - Rua E, 334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DINAMICAS'!$S$55:$S$70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7A3-4D97-8EC6-50A5D3E46B0D}"/>
            </c:ext>
          </c:extLst>
        </c:ser>
        <c:ser>
          <c:idx val="10"/>
          <c:order val="10"/>
          <c:tx>
            <c:strRef>
              <c:f>'TABELA DINAMICAS'!$T$51:$T$54</c:f>
              <c:strCache>
                <c:ptCount val="1"/>
                <c:pt idx="0">
                  <c:v>Coronel Fabriciano - Centro - Rua E, 887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DINAMICAS'!$T$55:$T$70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7A3-4D97-8EC6-50A5D3E46B0D}"/>
            </c:ext>
          </c:extLst>
        </c:ser>
        <c:ser>
          <c:idx val="11"/>
          <c:order val="11"/>
          <c:tx>
            <c:strRef>
              <c:f>'TABELA DINAMICAS'!$V$51:$V$54</c:f>
              <c:strCache>
                <c:ptCount val="1"/>
                <c:pt idx="0">
                  <c:v>Coronel Fabriciano - Giovannini - Rua A, 631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DINAMICAS'!$V$55:$V$70</c:f>
              <c:numCache>
                <c:formatCode>General</c:formatCode>
                <c:ptCount val="1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7A3-4D97-8EC6-50A5D3E46B0D}"/>
            </c:ext>
          </c:extLst>
        </c:ser>
        <c:ser>
          <c:idx val="12"/>
          <c:order val="12"/>
          <c:tx>
            <c:strRef>
              <c:f>'TABELA DINAMICAS'!$W$51:$W$54</c:f>
              <c:strCache>
                <c:ptCount val="1"/>
                <c:pt idx="0">
                  <c:v>Coronel Fabriciano - Giovannini - Rua B, 692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DINAMICAS'!$W$55:$W$70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7A3-4D97-8EC6-50A5D3E46B0D}"/>
            </c:ext>
          </c:extLst>
        </c:ser>
        <c:ser>
          <c:idx val="13"/>
          <c:order val="13"/>
          <c:tx>
            <c:strRef>
              <c:f>'TABELA DINAMICAS'!$X$51:$X$54</c:f>
              <c:strCache>
                <c:ptCount val="1"/>
                <c:pt idx="0">
                  <c:v>Coronel Fabriciano - Giovannini - Rua B, 713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DINAMICAS'!$X$55:$X$70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7A3-4D97-8EC6-50A5D3E46B0D}"/>
            </c:ext>
          </c:extLst>
        </c:ser>
        <c:ser>
          <c:idx val="14"/>
          <c:order val="14"/>
          <c:tx>
            <c:strRef>
              <c:f>'TABELA DINAMICAS'!$Y$51:$Y$54</c:f>
              <c:strCache>
                <c:ptCount val="1"/>
                <c:pt idx="0">
                  <c:v>Coronel Fabriciano - Giovannini - Rua C, 418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DINAMICAS'!$Y$55:$Y$70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7A3-4D97-8EC6-50A5D3E46B0D}"/>
            </c:ext>
          </c:extLst>
        </c:ser>
        <c:ser>
          <c:idx val="15"/>
          <c:order val="15"/>
          <c:tx>
            <c:strRef>
              <c:f>'TABELA DINAMICAS'!$Z$51:$Z$54</c:f>
              <c:strCache>
                <c:ptCount val="1"/>
                <c:pt idx="0">
                  <c:v>Coronel Fabriciano - Giovannini - Rua C, 99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DINAMICAS'!$Z$55:$Z$70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7A3-4D97-8EC6-50A5D3E46B0D}"/>
            </c:ext>
          </c:extLst>
        </c:ser>
        <c:ser>
          <c:idx val="16"/>
          <c:order val="16"/>
          <c:tx>
            <c:strRef>
              <c:f>'TABELA DINAMICAS'!$AA$51:$AA$54</c:f>
              <c:strCache>
                <c:ptCount val="1"/>
                <c:pt idx="0">
                  <c:v>Coronel Fabriciano - Giovannini - Rua E, 29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DINAMICAS'!$AA$55:$AA$70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7A3-4D97-8EC6-50A5D3E46B0D}"/>
            </c:ext>
          </c:extLst>
        </c:ser>
        <c:ser>
          <c:idx val="17"/>
          <c:order val="17"/>
          <c:tx>
            <c:strRef>
              <c:f>'TABELA DINAMICAS'!$AB$51:$AB$54</c:f>
              <c:strCache>
                <c:ptCount val="1"/>
                <c:pt idx="0">
                  <c:v>Coronel Fabriciano - Giovannini - Rua E, 863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DINAMICAS'!$AB$55:$AB$70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7A3-4D97-8EC6-50A5D3E46B0D}"/>
            </c:ext>
          </c:extLst>
        </c:ser>
        <c:ser>
          <c:idx val="18"/>
          <c:order val="18"/>
          <c:tx>
            <c:strRef>
              <c:f>'TABELA DINAMICAS'!$AD$51:$AD$54</c:f>
              <c:strCache>
                <c:ptCount val="1"/>
                <c:pt idx="0">
                  <c:v>Coronel Fabriciano - Industrial - Rua A, 975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DINAMICAS'!$AD$55:$AD$70</c:f>
              <c:numCache>
                <c:formatCode>General</c:formatCode>
                <c:ptCount val="15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7A3-4D97-8EC6-50A5D3E46B0D}"/>
            </c:ext>
          </c:extLst>
        </c:ser>
        <c:ser>
          <c:idx val="19"/>
          <c:order val="19"/>
          <c:tx>
            <c:strRef>
              <c:f>'TABELA DINAMICAS'!$AE$51:$AE$54</c:f>
              <c:strCache>
                <c:ptCount val="1"/>
                <c:pt idx="0">
                  <c:v>Coronel Fabriciano - Industrial - Rua B, 465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DINAMICAS'!$AE$55:$AE$70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7A3-4D97-8EC6-50A5D3E46B0D}"/>
            </c:ext>
          </c:extLst>
        </c:ser>
        <c:ser>
          <c:idx val="20"/>
          <c:order val="20"/>
          <c:tx>
            <c:strRef>
              <c:f>'TABELA DINAMICAS'!$AF$51:$AF$54</c:f>
              <c:strCache>
                <c:ptCount val="1"/>
                <c:pt idx="0">
                  <c:v>Coronel Fabriciano - Industrial - Rua B, 496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DINAMICAS'!$AF$55:$AF$70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7A3-4D97-8EC6-50A5D3E46B0D}"/>
            </c:ext>
          </c:extLst>
        </c:ser>
        <c:ser>
          <c:idx val="21"/>
          <c:order val="21"/>
          <c:tx>
            <c:strRef>
              <c:f>'TABELA DINAMICAS'!$AG$51:$AG$54</c:f>
              <c:strCache>
                <c:ptCount val="1"/>
                <c:pt idx="0">
                  <c:v>Coronel Fabriciano - Industrial - Rua D, 79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DINAMICAS'!$AG$55:$AG$70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7A3-4D97-8EC6-50A5D3E46B0D}"/>
            </c:ext>
          </c:extLst>
        </c:ser>
        <c:ser>
          <c:idx val="22"/>
          <c:order val="22"/>
          <c:tx>
            <c:strRef>
              <c:f>'TABELA DINAMICAS'!$AH$51:$AH$54</c:f>
              <c:strCache>
                <c:ptCount val="1"/>
                <c:pt idx="0">
                  <c:v>Coronel Fabriciano - Industrial - Rua E, 717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DINAMICAS'!$AH$55:$AH$70</c:f>
              <c:numCache>
                <c:formatCode>General</c:formatCode>
                <c:ptCount val="15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7A3-4D97-8EC6-50A5D3E46B0D}"/>
            </c:ext>
          </c:extLst>
        </c:ser>
        <c:ser>
          <c:idx val="23"/>
          <c:order val="23"/>
          <c:tx>
            <c:strRef>
              <c:f>'TABELA DINAMICAS'!$AI$51:$AI$54</c:f>
              <c:strCache>
                <c:ptCount val="1"/>
                <c:pt idx="0">
                  <c:v>Coronel Fabriciano - Industrial - Rua E, 758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DINAMICAS'!$AI$55:$AI$70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7A3-4D97-8EC6-50A5D3E46B0D}"/>
            </c:ext>
          </c:extLst>
        </c:ser>
        <c:ser>
          <c:idx val="24"/>
          <c:order val="24"/>
          <c:tx>
            <c:strRef>
              <c:f>'TABELA DINAMICAS'!$AJ$51:$AJ$54</c:f>
              <c:strCache>
                <c:ptCount val="1"/>
                <c:pt idx="0">
                  <c:v>Coronel Fabriciano - Industrial - Rua F, 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DINAMICAS'!$AJ$55:$AJ$70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7A3-4D97-8EC6-50A5D3E46B0D}"/>
            </c:ext>
          </c:extLst>
        </c:ser>
        <c:ser>
          <c:idx val="25"/>
          <c:order val="25"/>
          <c:tx>
            <c:strRef>
              <c:f>'TABELA DINAMICAS'!$AL$51:$AL$54</c:f>
              <c:strCache>
                <c:ptCount val="1"/>
                <c:pt idx="0">
                  <c:v>Coronel Fabriciano - Mangueiras - Rua B, 827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DINAMICAS'!$AL$55:$AL$70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7A3-4D97-8EC6-50A5D3E46B0D}"/>
            </c:ext>
          </c:extLst>
        </c:ser>
        <c:ser>
          <c:idx val="26"/>
          <c:order val="26"/>
          <c:tx>
            <c:strRef>
              <c:f>'TABELA DINAMICAS'!$AM$51:$AM$54</c:f>
              <c:strCache>
                <c:ptCount val="1"/>
                <c:pt idx="0">
                  <c:v>Coronel Fabriciano - Mangueiras - Rua C, 200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DINAMICAS'!$AM$55:$AM$70</c:f>
              <c:numCache>
                <c:formatCode>General</c:formatCode>
                <c:ptCount val="1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7A3-4D97-8EC6-50A5D3E46B0D}"/>
            </c:ext>
          </c:extLst>
        </c:ser>
        <c:ser>
          <c:idx val="27"/>
          <c:order val="27"/>
          <c:tx>
            <c:strRef>
              <c:f>'TABELA DINAMICAS'!$AN$51:$AN$54</c:f>
              <c:strCache>
                <c:ptCount val="1"/>
                <c:pt idx="0">
                  <c:v>Coronel Fabriciano - Mangueiras - Rua D, 392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DINAMICAS'!$AN$55:$AN$70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7A3-4D97-8EC6-50A5D3E46B0D}"/>
            </c:ext>
          </c:extLst>
        </c:ser>
        <c:ser>
          <c:idx val="28"/>
          <c:order val="28"/>
          <c:tx>
            <c:strRef>
              <c:f>'TABELA DINAMICAS'!$AO$51:$AO$54</c:f>
              <c:strCache>
                <c:ptCount val="1"/>
                <c:pt idx="0">
                  <c:v>Coronel Fabriciano - Mangueiras - Rua E, 746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DINAMICAS'!$AO$55:$AO$70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7A3-4D97-8EC6-50A5D3E46B0D}"/>
            </c:ext>
          </c:extLst>
        </c:ser>
        <c:ser>
          <c:idx val="29"/>
          <c:order val="29"/>
          <c:tx>
            <c:strRef>
              <c:f>'TABELA DINAMICAS'!$AQ$51:$AQ$54</c:f>
              <c:strCache>
                <c:ptCount val="1"/>
                <c:pt idx="0">
                  <c:v>Coronel Fabriciano - Santa Helena - Rua A, 885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DINAMICAS'!$AQ$55:$AQ$70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7A3-4D97-8EC6-50A5D3E46B0D}"/>
            </c:ext>
          </c:extLst>
        </c:ser>
        <c:ser>
          <c:idx val="30"/>
          <c:order val="30"/>
          <c:tx>
            <c:strRef>
              <c:f>'TABELA DINAMICAS'!$AR$51:$AR$54</c:f>
              <c:strCache>
                <c:ptCount val="1"/>
                <c:pt idx="0">
                  <c:v>Coronel Fabriciano - Santa Helena - Rua C, 314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DINAMICAS'!$AR$55:$AR$70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7A3-4D97-8EC6-50A5D3E46B0D}"/>
            </c:ext>
          </c:extLst>
        </c:ser>
        <c:ser>
          <c:idx val="31"/>
          <c:order val="31"/>
          <c:tx>
            <c:strRef>
              <c:f>'TABELA DINAMICAS'!$AS$51:$AS$54</c:f>
              <c:strCache>
                <c:ptCount val="1"/>
                <c:pt idx="0">
                  <c:v>Coronel Fabriciano - Santa Helena - Rua C, 813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DINAMICAS'!$AS$55:$AS$70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7A3-4D97-8EC6-50A5D3E46B0D}"/>
            </c:ext>
          </c:extLst>
        </c:ser>
        <c:ser>
          <c:idx val="32"/>
          <c:order val="32"/>
          <c:tx>
            <c:strRef>
              <c:f>'TABELA DINAMICAS'!$AT$51:$AT$54</c:f>
              <c:strCache>
                <c:ptCount val="1"/>
                <c:pt idx="0">
                  <c:v>Coronel Fabriciano - Santa Helena - Rua D, 387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DINAMICAS'!$AT$55:$AT$70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7A3-4D97-8EC6-50A5D3E46B0D}"/>
            </c:ext>
          </c:extLst>
        </c:ser>
        <c:ser>
          <c:idx val="33"/>
          <c:order val="33"/>
          <c:tx>
            <c:strRef>
              <c:f>'TABELA DINAMICAS'!$AU$51:$AU$54</c:f>
              <c:strCache>
                <c:ptCount val="1"/>
                <c:pt idx="0">
                  <c:v>Coronel Fabriciano - Santa Helena - Rua E, 233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DINAMICAS'!$AU$55:$AU$70</c:f>
              <c:numCache>
                <c:formatCode>General</c:formatCode>
                <c:ptCount val="15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7A3-4D97-8EC6-50A5D3E46B0D}"/>
            </c:ext>
          </c:extLst>
        </c:ser>
        <c:ser>
          <c:idx val="34"/>
          <c:order val="34"/>
          <c:tx>
            <c:strRef>
              <c:f>'TABELA DINAMICAS'!$AX$51:$AX$54</c:f>
              <c:strCache>
                <c:ptCount val="1"/>
                <c:pt idx="0">
                  <c:v>Ipatinga - Bethânia - Rua A, 91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DINAMICAS'!$AX$55:$AX$70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7A3-4D97-8EC6-50A5D3E46B0D}"/>
            </c:ext>
          </c:extLst>
        </c:ser>
        <c:ser>
          <c:idx val="35"/>
          <c:order val="35"/>
          <c:tx>
            <c:strRef>
              <c:f>'TABELA DINAMICAS'!$AY$51:$AY$54</c:f>
              <c:strCache>
                <c:ptCount val="1"/>
                <c:pt idx="0">
                  <c:v>Ipatinga - Bethânia - Rua C, 533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DINAMICAS'!$AY$55:$AY$70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7A3-4D97-8EC6-50A5D3E46B0D}"/>
            </c:ext>
          </c:extLst>
        </c:ser>
        <c:ser>
          <c:idx val="36"/>
          <c:order val="36"/>
          <c:tx>
            <c:strRef>
              <c:f>'TABELA DINAMICAS'!$AZ$51:$AZ$54</c:f>
              <c:strCache>
                <c:ptCount val="1"/>
                <c:pt idx="0">
                  <c:v>Ipatinga - Bethânia - Rua D, 501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DINAMICAS'!$AZ$55:$AZ$70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7A3-4D97-8EC6-50A5D3E46B0D}"/>
            </c:ext>
          </c:extLst>
        </c:ser>
        <c:ser>
          <c:idx val="37"/>
          <c:order val="37"/>
          <c:tx>
            <c:strRef>
              <c:f>'TABELA DINAMICAS'!$BA$51:$BA$54</c:f>
              <c:strCache>
                <c:ptCount val="1"/>
                <c:pt idx="0">
                  <c:v>Ipatinga - Bethânia - Rua D, 575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DINAMICAS'!$BA$55:$BA$70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7A3-4D97-8EC6-50A5D3E46B0D}"/>
            </c:ext>
          </c:extLst>
        </c:ser>
        <c:ser>
          <c:idx val="38"/>
          <c:order val="38"/>
          <c:tx>
            <c:strRef>
              <c:f>'TABELA DINAMICAS'!$BB$51:$BB$54</c:f>
              <c:strCache>
                <c:ptCount val="1"/>
                <c:pt idx="0">
                  <c:v>Ipatinga - Bethânia - Rua D, 978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DINAMICAS'!$BB$55:$BB$70</c:f>
              <c:numCache>
                <c:formatCode>General</c:formatCode>
                <c:ptCount val="15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7A3-4D97-8EC6-50A5D3E46B0D}"/>
            </c:ext>
          </c:extLst>
        </c:ser>
        <c:ser>
          <c:idx val="39"/>
          <c:order val="39"/>
          <c:tx>
            <c:strRef>
              <c:f>'TABELA DINAMICAS'!$BD$51:$BD$54</c:f>
              <c:strCache>
                <c:ptCount val="1"/>
                <c:pt idx="0">
                  <c:v>Ipatinga - Canaã - Rua A, 697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DINAMICAS'!$BD$55:$BD$70</c:f>
              <c:numCache>
                <c:formatCode>General</c:formatCode>
                <c:ptCount val="1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7A3-4D97-8EC6-50A5D3E46B0D}"/>
            </c:ext>
          </c:extLst>
        </c:ser>
        <c:ser>
          <c:idx val="40"/>
          <c:order val="40"/>
          <c:tx>
            <c:strRef>
              <c:f>'TABELA DINAMICAS'!$BE$51:$BE$54</c:f>
              <c:strCache>
                <c:ptCount val="1"/>
                <c:pt idx="0">
                  <c:v>Ipatinga - Canaã - Rua C, 736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DINAMICAS'!$BE$55:$BE$70</c:f>
              <c:numCache>
                <c:formatCode>General</c:formatCode>
                <c:ptCount val="15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7A3-4D97-8EC6-50A5D3E46B0D}"/>
            </c:ext>
          </c:extLst>
        </c:ser>
        <c:ser>
          <c:idx val="41"/>
          <c:order val="41"/>
          <c:tx>
            <c:strRef>
              <c:f>'TABELA DINAMICAS'!$BF$51:$BF$54</c:f>
              <c:strCache>
                <c:ptCount val="1"/>
                <c:pt idx="0">
                  <c:v>Ipatinga - Canaã - Rua E, 350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DINAMICAS'!$BF$55:$BF$70</c:f>
              <c:numCache>
                <c:formatCode>General</c:formatCode>
                <c:ptCount val="1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7A3-4D97-8EC6-50A5D3E46B0D}"/>
            </c:ext>
          </c:extLst>
        </c:ser>
        <c:ser>
          <c:idx val="42"/>
          <c:order val="42"/>
          <c:tx>
            <c:strRef>
              <c:f>'TABELA DINAMICAS'!$BH$51:$BH$54</c:f>
              <c:strCache>
                <c:ptCount val="1"/>
                <c:pt idx="0">
                  <c:v>Ipatinga - Cariru - Rua C, 120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DINAMICAS'!$BH$55:$BH$70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7A3-4D97-8EC6-50A5D3E46B0D}"/>
            </c:ext>
          </c:extLst>
        </c:ser>
        <c:ser>
          <c:idx val="43"/>
          <c:order val="43"/>
          <c:tx>
            <c:strRef>
              <c:f>'TABELA DINAMICAS'!$BI$51:$BI$54</c:f>
              <c:strCache>
                <c:ptCount val="1"/>
                <c:pt idx="0">
                  <c:v>Ipatinga - Cariru - Rua E, 786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DINAMICAS'!$BI$55:$BI$70</c:f>
              <c:numCache>
                <c:formatCode>General</c:formatCode>
                <c:ptCount val="15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7A3-4D97-8EC6-50A5D3E46B0D}"/>
            </c:ext>
          </c:extLst>
        </c:ser>
        <c:ser>
          <c:idx val="44"/>
          <c:order val="44"/>
          <c:tx>
            <c:strRef>
              <c:f>'TABELA DINAMICAS'!$BK$51:$BK$54</c:f>
              <c:strCache>
                <c:ptCount val="1"/>
                <c:pt idx="0">
                  <c:v>Ipatinga - Centro - Rua A, 205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DINAMICAS'!$BK$55:$BK$70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7A3-4D97-8EC6-50A5D3E46B0D}"/>
            </c:ext>
          </c:extLst>
        </c:ser>
        <c:ser>
          <c:idx val="45"/>
          <c:order val="45"/>
          <c:tx>
            <c:strRef>
              <c:f>'TABELA DINAMICAS'!$BL$51:$BL$54</c:f>
              <c:strCache>
                <c:ptCount val="1"/>
                <c:pt idx="0">
                  <c:v>Ipatinga - Centro - Rua C, 491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DINAMICAS'!$BL$55:$BL$70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7A3-4D97-8EC6-50A5D3E46B0D}"/>
            </c:ext>
          </c:extLst>
        </c:ser>
        <c:ser>
          <c:idx val="46"/>
          <c:order val="46"/>
          <c:tx>
            <c:strRef>
              <c:f>'TABELA DINAMICAS'!$BM$51:$BM$54</c:f>
              <c:strCache>
                <c:ptCount val="1"/>
                <c:pt idx="0">
                  <c:v>Ipatinga - Centro - Rua D, 956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DINAMICAS'!$BM$55:$BM$70</c:f>
              <c:numCache>
                <c:formatCode>General</c:formatCode>
                <c:ptCount val="1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7A3-4D97-8EC6-50A5D3E46B0D}"/>
            </c:ext>
          </c:extLst>
        </c:ser>
        <c:ser>
          <c:idx val="47"/>
          <c:order val="47"/>
          <c:tx>
            <c:strRef>
              <c:f>'TABELA DINAMICAS'!$BN$51:$BN$54</c:f>
              <c:strCache>
                <c:ptCount val="1"/>
                <c:pt idx="0">
                  <c:v>Ipatinga - Centro - Rua F, 152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DINAMICAS'!$BN$55:$BN$70</c:f>
              <c:numCache>
                <c:formatCode>General</c:formatCode>
                <c:ptCount val="15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7A3-4D97-8EC6-50A5D3E46B0D}"/>
            </c:ext>
          </c:extLst>
        </c:ser>
        <c:ser>
          <c:idx val="48"/>
          <c:order val="48"/>
          <c:tx>
            <c:strRef>
              <c:f>'TABELA DINAMICAS'!$BO$51:$BO$54</c:f>
              <c:strCache>
                <c:ptCount val="1"/>
                <c:pt idx="0">
                  <c:v>Ipatinga - Centro - Rua F, 624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DINAMICAS'!$BO$55:$BO$70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7A3-4D97-8EC6-50A5D3E46B0D}"/>
            </c:ext>
          </c:extLst>
        </c:ser>
        <c:ser>
          <c:idx val="49"/>
          <c:order val="49"/>
          <c:tx>
            <c:strRef>
              <c:f>'TABELA DINAMICAS'!$BQ$51:$BQ$54</c:f>
              <c:strCache>
                <c:ptCount val="1"/>
                <c:pt idx="0">
                  <c:v>Ipatinga - Horto - Rua A, 385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DINAMICAS'!$BQ$55:$BQ$70</c:f>
              <c:numCache>
                <c:formatCode>General</c:formatCode>
                <c:ptCount val="1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7A3-4D97-8EC6-50A5D3E46B0D}"/>
            </c:ext>
          </c:extLst>
        </c:ser>
        <c:ser>
          <c:idx val="50"/>
          <c:order val="50"/>
          <c:tx>
            <c:strRef>
              <c:f>'TABELA DINAMICAS'!$BR$51:$BR$54</c:f>
              <c:strCache>
                <c:ptCount val="1"/>
                <c:pt idx="0">
                  <c:v>Ipatinga - Horto - Rua D, 464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DINAMICAS'!$BR$55:$BR$70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7A3-4D97-8EC6-50A5D3E46B0D}"/>
            </c:ext>
          </c:extLst>
        </c:ser>
        <c:ser>
          <c:idx val="51"/>
          <c:order val="51"/>
          <c:tx>
            <c:strRef>
              <c:f>'TABELA DINAMICAS'!$BS$51:$BS$54</c:f>
              <c:strCache>
                <c:ptCount val="1"/>
                <c:pt idx="0">
                  <c:v>Ipatinga - Horto - Rua E, 709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DINAMICAS'!$BS$55:$BS$70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7A3-4D97-8EC6-50A5D3E46B0D}"/>
            </c:ext>
          </c:extLst>
        </c:ser>
        <c:ser>
          <c:idx val="52"/>
          <c:order val="52"/>
          <c:tx>
            <c:strRef>
              <c:f>'TABELA DINAMICAS'!$BU$51:$BU$54</c:f>
              <c:strCache>
                <c:ptCount val="1"/>
                <c:pt idx="0">
                  <c:v>Ipatinga - Iguaçu - Rua C, 700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DINAMICAS'!$BU$55:$BU$70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7A3-4D97-8EC6-50A5D3E46B0D}"/>
            </c:ext>
          </c:extLst>
        </c:ser>
        <c:ser>
          <c:idx val="53"/>
          <c:order val="53"/>
          <c:tx>
            <c:strRef>
              <c:f>'TABELA DINAMICAS'!$BV$51:$BV$54</c:f>
              <c:strCache>
                <c:ptCount val="1"/>
                <c:pt idx="0">
                  <c:v>Ipatinga - Iguaçu - Rua E, 808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DINAMICAS'!$BV$55:$BV$70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7A3-4D97-8EC6-50A5D3E46B0D}"/>
            </c:ext>
          </c:extLst>
        </c:ser>
        <c:ser>
          <c:idx val="54"/>
          <c:order val="54"/>
          <c:tx>
            <c:strRef>
              <c:f>'TABELA DINAMICAS'!$BW$51:$BW$54</c:f>
              <c:strCache>
                <c:ptCount val="1"/>
                <c:pt idx="0">
                  <c:v>Ipatinga - Iguaçu - Rua F, 963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DINAMICAS'!$BW$55:$BW$70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67A3-4D97-8EC6-50A5D3E46B0D}"/>
            </c:ext>
          </c:extLst>
        </c:ser>
        <c:ser>
          <c:idx val="55"/>
          <c:order val="55"/>
          <c:tx>
            <c:strRef>
              <c:f>'TABELA DINAMICAS'!$BY$51:$BY$54</c:f>
              <c:strCache>
                <c:ptCount val="1"/>
                <c:pt idx="0">
                  <c:v>Ipatinga - Veneza - Rua A, 538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DINAMICAS'!$BY$55:$BY$70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67A3-4D97-8EC6-50A5D3E46B0D}"/>
            </c:ext>
          </c:extLst>
        </c:ser>
        <c:ser>
          <c:idx val="56"/>
          <c:order val="56"/>
          <c:tx>
            <c:strRef>
              <c:f>'TABELA DINAMICAS'!$BZ$51:$BZ$54</c:f>
              <c:strCache>
                <c:ptCount val="1"/>
                <c:pt idx="0">
                  <c:v>Ipatinga - Veneza - Rua A, 817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DINAMICAS'!$BZ$55:$BZ$70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7A3-4D97-8EC6-50A5D3E46B0D}"/>
            </c:ext>
          </c:extLst>
        </c:ser>
        <c:ser>
          <c:idx val="57"/>
          <c:order val="57"/>
          <c:tx>
            <c:strRef>
              <c:f>'TABELA DINAMICAS'!$CA$51:$CA$54</c:f>
              <c:strCache>
                <c:ptCount val="1"/>
                <c:pt idx="0">
                  <c:v>Ipatinga - Veneza - Rua B, 452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DINAMICAS'!$CA$55:$CA$70</c:f>
              <c:numCache>
                <c:formatCode>General</c:formatCode>
                <c:ptCount val="1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67A3-4D97-8EC6-50A5D3E46B0D}"/>
            </c:ext>
          </c:extLst>
        </c:ser>
        <c:ser>
          <c:idx val="58"/>
          <c:order val="58"/>
          <c:tx>
            <c:strRef>
              <c:f>'TABELA DINAMICAS'!$CB$51:$CB$54</c:f>
              <c:strCache>
                <c:ptCount val="1"/>
                <c:pt idx="0">
                  <c:v>Ipatinga - Veneza - Rua B, 599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DINAMICAS'!$CB$55:$CB$70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7A3-4D97-8EC6-50A5D3E46B0D}"/>
            </c:ext>
          </c:extLst>
        </c:ser>
        <c:ser>
          <c:idx val="59"/>
          <c:order val="59"/>
          <c:tx>
            <c:strRef>
              <c:f>'TABELA DINAMICAS'!$CC$51:$CC$54</c:f>
              <c:strCache>
                <c:ptCount val="1"/>
                <c:pt idx="0">
                  <c:v>Ipatinga - Veneza - Rua B, 829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DINAMICAS'!$CC$55:$CC$70</c:f>
              <c:numCache>
                <c:formatCode>General</c:formatCode>
                <c:ptCount val="15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67A3-4D97-8EC6-50A5D3E46B0D}"/>
            </c:ext>
          </c:extLst>
        </c:ser>
        <c:ser>
          <c:idx val="60"/>
          <c:order val="60"/>
          <c:tx>
            <c:strRef>
              <c:f>'TABELA DINAMICAS'!$CD$51:$CD$54</c:f>
              <c:strCache>
                <c:ptCount val="1"/>
                <c:pt idx="0">
                  <c:v>Ipatinga - Veneza - Rua C, 376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DINAMICAS'!$CD$55:$CD$70</c:f>
              <c:numCache>
                <c:formatCode>General</c:formatCode>
                <c:ptCount val="1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67A3-4D97-8EC6-50A5D3E46B0D}"/>
            </c:ext>
          </c:extLst>
        </c:ser>
        <c:ser>
          <c:idx val="61"/>
          <c:order val="61"/>
          <c:tx>
            <c:strRef>
              <c:f>'TABELA DINAMICAS'!$CE$51:$CE$54</c:f>
              <c:strCache>
                <c:ptCount val="1"/>
                <c:pt idx="0">
                  <c:v>Ipatinga - Veneza - Rua C, 797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DINAMICAS'!$CE$55:$CE$70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7A3-4D97-8EC6-50A5D3E46B0D}"/>
            </c:ext>
          </c:extLst>
        </c:ser>
        <c:ser>
          <c:idx val="62"/>
          <c:order val="62"/>
          <c:tx>
            <c:strRef>
              <c:f>'TABELA DINAMICAS'!$CF$51:$CF$54</c:f>
              <c:strCache>
                <c:ptCount val="1"/>
                <c:pt idx="0">
                  <c:v>Ipatinga - Veneza - Rua E, 244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DINAMICAS'!$CF$55:$CF$70</c:f>
              <c:numCache>
                <c:formatCode>General</c:formatCode>
                <c:ptCount val="15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7A3-4D97-8EC6-50A5D3E46B0D}"/>
            </c:ext>
          </c:extLst>
        </c:ser>
        <c:ser>
          <c:idx val="63"/>
          <c:order val="63"/>
          <c:tx>
            <c:strRef>
              <c:f>'TABELA DINAMICAS'!$CG$51:$CG$54</c:f>
              <c:strCache>
                <c:ptCount val="1"/>
                <c:pt idx="0">
                  <c:v>Ipatinga - Veneza - Rua F, 650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DINAMICAS'!$CG$55:$CG$70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67A3-4D97-8EC6-50A5D3E46B0D}"/>
            </c:ext>
          </c:extLst>
        </c:ser>
        <c:ser>
          <c:idx val="64"/>
          <c:order val="64"/>
          <c:tx>
            <c:strRef>
              <c:f>'TABELA DINAMICAS'!$CJ$51:$CJ$54</c:f>
              <c:strCache>
                <c:ptCount val="1"/>
                <c:pt idx="0">
                  <c:v>Timóteo - Centro - Rua A, 152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DINAMICAS'!$CJ$55:$CJ$70</c:f>
              <c:numCache>
                <c:formatCode>General</c:formatCode>
                <c:ptCount val="15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67A3-4D97-8EC6-50A5D3E46B0D}"/>
            </c:ext>
          </c:extLst>
        </c:ser>
        <c:ser>
          <c:idx val="65"/>
          <c:order val="65"/>
          <c:tx>
            <c:strRef>
              <c:f>'TABELA DINAMICAS'!$CK$51:$CK$54</c:f>
              <c:strCache>
                <c:ptCount val="1"/>
                <c:pt idx="0">
                  <c:v>Timóteo - Centro - Rua A, 305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DINAMICAS'!$CK$55:$CK$70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67A3-4D97-8EC6-50A5D3E46B0D}"/>
            </c:ext>
          </c:extLst>
        </c:ser>
        <c:ser>
          <c:idx val="66"/>
          <c:order val="66"/>
          <c:tx>
            <c:strRef>
              <c:f>'TABELA DINAMICAS'!$CL$51:$CL$54</c:f>
              <c:strCache>
                <c:ptCount val="1"/>
                <c:pt idx="0">
                  <c:v>Timóteo - Centro - Rua A, 385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DINAMICAS'!$CL$55:$CL$70</c:f>
              <c:numCache>
                <c:formatCode>General</c:formatCode>
                <c:ptCount val="1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67A3-4D97-8EC6-50A5D3E46B0D}"/>
            </c:ext>
          </c:extLst>
        </c:ser>
        <c:ser>
          <c:idx val="67"/>
          <c:order val="67"/>
          <c:tx>
            <c:strRef>
              <c:f>'TABELA DINAMICAS'!$CM$51:$CM$54</c:f>
              <c:strCache>
                <c:ptCount val="1"/>
                <c:pt idx="0">
                  <c:v>Timóteo - Centro - Rua B, 576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DINAMICAS'!$CM$55:$CM$70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67A3-4D97-8EC6-50A5D3E46B0D}"/>
            </c:ext>
          </c:extLst>
        </c:ser>
        <c:ser>
          <c:idx val="68"/>
          <c:order val="68"/>
          <c:tx>
            <c:strRef>
              <c:f>'TABELA DINAMICAS'!$CN$51:$CN$54</c:f>
              <c:strCache>
                <c:ptCount val="1"/>
                <c:pt idx="0">
                  <c:v>Timóteo - Centro - Rua B, 925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DINAMICAS'!$CN$55:$CN$70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67A3-4D97-8EC6-50A5D3E46B0D}"/>
            </c:ext>
          </c:extLst>
        </c:ser>
        <c:ser>
          <c:idx val="69"/>
          <c:order val="69"/>
          <c:tx>
            <c:strRef>
              <c:f>'TABELA DINAMICAS'!$CO$51:$CO$54</c:f>
              <c:strCache>
                <c:ptCount val="1"/>
                <c:pt idx="0">
                  <c:v>Timóteo - Centro - Rua C, 225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DINAMICAS'!$CO$55:$CO$70</c:f>
              <c:numCache>
                <c:formatCode>General</c:formatCode>
                <c:ptCount val="1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67A3-4D97-8EC6-50A5D3E46B0D}"/>
            </c:ext>
          </c:extLst>
        </c:ser>
        <c:ser>
          <c:idx val="70"/>
          <c:order val="70"/>
          <c:tx>
            <c:strRef>
              <c:f>'TABELA DINAMICAS'!$CP$51:$CP$54</c:f>
              <c:strCache>
                <c:ptCount val="1"/>
                <c:pt idx="0">
                  <c:v>Timóteo - Centro - Rua C, 284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DINAMICAS'!$CP$55:$CP$70</c:f>
              <c:numCache>
                <c:formatCode>General</c:formatCode>
                <c:ptCount val="15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67A3-4D97-8EC6-50A5D3E46B0D}"/>
            </c:ext>
          </c:extLst>
        </c:ser>
        <c:ser>
          <c:idx val="71"/>
          <c:order val="71"/>
          <c:tx>
            <c:strRef>
              <c:f>'TABELA DINAMICAS'!$CQ$51:$CQ$54</c:f>
              <c:strCache>
                <c:ptCount val="1"/>
                <c:pt idx="0">
                  <c:v>Timóteo - Centro - Rua C, 419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DINAMICAS'!$CQ$55:$CQ$70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67A3-4D97-8EC6-50A5D3E46B0D}"/>
            </c:ext>
          </c:extLst>
        </c:ser>
        <c:ser>
          <c:idx val="72"/>
          <c:order val="72"/>
          <c:tx>
            <c:strRef>
              <c:f>'TABELA DINAMICAS'!$CR$51:$CR$54</c:f>
              <c:strCache>
                <c:ptCount val="1"/>
                <c:pt idx="0">
                  <c:v>Timóteo - Centro - Rua D, 928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DINAMICAS'!$CR$55:$CR$70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67A3-4D97-8EC6-50A5D3E46B0D}"/>
            </c:ext>
          </c:extLst>
        </c:ser>
        <c:ser>
          <c:idx val="73"/>
          <c:order val="73"/>
          <c:tx>
            <c:strRef>
              <c:f>'TABELA DINAMICAS'!$CS$51:$CS$54</c:f>
              <c:strCache>
                <c:ptCount val="1"/>
                <c:pt idx="0">
                  <c:v>Timóteo - Centro - Rua F, 110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DINAMICAS'!$CS$55:$CS$70</c:f>
              <c:numCache>
                <c:formatCode>General</c:formatCode>
                <c:ptCount val="1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67A3-4D97-8EC6-50A5D3E46B0D}"/>
            </c:ext>
          </c:extLst>
        </c:ser>
        <c:ser>
          <c:idx val="74"/>
          <c:order val="74"/>
          <c:tx>
            <c:strRef>
              <c:f>'TABELA DINAMICAS'!$CT$51:$CT$54</c:f>
              <c:strCache>
                <c:ptCount val="1"/>
                <c:pt idx="0">
                  <c:v>Timóteo - Centro - Rua F, 25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DINAMICAS'!$CT$55:$CT$70</c:f>
              <c:numCache>
                <c:formatCode>General</c:formatCode>
                <c:ptCount val="1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67A3-4D97-8EC6-50A5D3E46B0D}"/>
            </c:ext>
          </c:extLst>
        </c:ser>
        <c:ser>
          <c:idx val="75"/>
          <c:order val="75"/>
          <c:tx>
            <c:strRef>
              <c:f>'TABELA DINAMICAS'!$CV$51:$CV$54</c:f>
              <c:strCache>
                <c:ptCount val="1"/>
                <c:pt idx="0">
                  <c:v>Timóteo - Funcionários - Rua A, 83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DINAMICAS'!$CV$55:$CV$70</c:f>
              <c:numCache>
                <c:formatCode>General</c:formatCode>
                <c:ptCount val="1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67A3-4D97-8EC6-50A5D3E46B0D}"/>
            </c:ext>
          </c:extLst>
        </c:ser>
        <c:ser>
          <c:idx val="76"/>
          <c:order val="76"/>
          <c:tx>
            <c:strRef>
              <c:f>'TABELA DINAMICAS'!$CW$51:$CW$54</c:f>
              <c:strCache>
                <c:ptCount val="1"/>
                <c:pt idx="0">
                  <c:v>Timóteo - Funcionários - Rua B, 78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DINAMICAS'!$CW$55:$CW$70</c:f>
              <c:numCache>
                <c:formatCode>General</c:formatCode>
                <c:ptCount val="15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67A3-4D97-8EC6-50A5D3E46B0D}"/>
            </c:ext>
          </c:extLst>
        </c:ser>
        <c:ser>
          <c:idx val="77"/>
          <c:order val="77"/>
          <c:tx>
            <c:strRef>
              <c:f>'TABELA DINAMICAS'!$CX$51:$CX$54</c:f>
              <c:strCache>
                <c:ptCount val="1"/>
                <c:pt idx="0">
                  <c:v>Timóteo - Funcionários - Rua B, 844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DINAMICAS'!$CX$55:$CX$70</c:f>
              <c:numCache>
                <c:formatCode>General</c:formatCode>
                <c:ptCount val="15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67A3-4D97-8EC6-50A5D3E46B0D}"/>
            </c:ext>
          </c:extLst>
        </c:ser>
        <c:ser>
          <c:idx val="78"/>
          <c:order val="78"/>
          <c:tx>
            <c:strRef>
              <c:f>'TABELA DINAMICAS'!$CY$51:$CY$54</c:f>
              <c:strCache>
                <c:ptCount val="1"/>
                <c:pt idx="0">
                  <c:v>Timóteo - Funcionários - Rua C, 605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DINAMICAS'!$CY$55:$CY$70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67A3-4D97-8EC6-50A5D3E46B0D}"/>
            </c:ext>
          </c:extLst>
        </c:ser>
        <c:ser>
          <c:idx val="79"/>
          <c:order val="79"/>
          <c:tx>
            <c:strRef>
              <c:f>'TABELA DINAMICAS'!$CZ$51:$CZ$54</c:f>
              <c:strCache>
                <c:ptCount val="1"/>
                <c:pt idx="0">
                  <c:v>Timóteo - Funcionários - Rua C, 863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DINAMICAS'!$CZ$55:$CZ$70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67A3-4D97-8EC6-50A5D3E46B0D}"/>
            </c:ext>
          </c:extLst>
        </c:ser>
        <c:ser>
          <c:idx val="80"/>
          <c:order val="80"/>
          <c:tx>
            <c:strRef>
              <c:f>'TABELA DINAMICAS'!$DA$51:$DA$54</c:f>
              <c:strCache>
                <c:ptCount val="1"/>
                <c:pt idx="0">
                  <c:v>Timóteo - Funcionários - Rua C, 915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DINAMICAS'!$DA$55:$DA$70</c:f>
              <c:numCache>
                <c:formatCode>General</c:formatCode>
                <c:ptCount val="15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67A3-4D97-8EC6-50A5D3E46B0D}"/>
            </c:ext>
          </c:extLst>
        </c:ser>
        <c:ser>
          <c:idx val="81"/>
          <c:order val="81"/>
          <c:tx>
            <c:strRef>
              <c:f>'TABELA DINAMICAS'!$DB$51:$DB$54</c:f>
              <c:strCache>
                <c:ptCount val="1"/>
                <c:pt idx="0">
                  <c:v>Timóteo - Funcionários - Rua D, 457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DINAMICAS'!$DB$55:$DB$70</c:f>
              <c:numCache>
                <c:formatCode>General</c:formatCode>
                <c:ptCount val="15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67A3-4D97-8EC6-50A5D3E46B0D}"/>
            </c:ext>
          </c:extLst>
        </c:ser>
        <c:ser>
          <c:idx val="82"/>
          <c:order val="82"/>
          <c:tx>
            <c:strRef>
              <c:f>'TABELA DINAMICAS'!$DC$51:$DC$54</c:f>
              <c:strCache>
                <c:ptCount val="1"/>
                <c:pt idx="0">
                  <c:v>Timóteo - Funcionários - Rua E, 58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DINAMICAS'!$DC$55:$DC$70</c:f>
              <c:numCache>
                <c:formatCode>General</c:formatCode>
                <c:ptCount val="1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67A3-4D97-8EC6-50A5D3E46B0D}"/>
            </c:ext>
          </c:extLst>
        </c:ser>
        <c:ser>
          <c:idx val="83"/>
          <c:order val="83"/>
          <c:tx>
            <c:strRef>
              <c:f>'TABELA DINAMICAS'!$DD$51:$DD$54</c:f>
              <c:strCache>
                <c:ptCount val="1"/>
                <c:pt idx="0">
                  <c:v>Timóteo - Funcionários - Rua E, 809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DINAMICAS'!$DD$55:$DD$70</c:f>
              <c:numCache>
                <c:formatCode>General</c:formatCode>
                <c:ptCount val="1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67A3-4D97-8EC6-50A5D3E46B0D}"/>
            </c:ext>
          </c:extLst>
        </c:ser>
        <c:ser>
          <c:idx val="84"/>
          <c:order val="84"/>
          <c:tx>
            <c:strRef>
              <c:f>'TABELA DINAMICAS'!$DE$51:$DE$54</c:f>
              <c:strCache>
                <c:ptCount val="1"/>
                <c:pt idx="0">
                  <c:v>Timóteo - Funcionários - Rua E, 877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DINAMICAS'!$DE$55:$DE$70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67A3-4D97-8EC6-50A5D3E46B0D}"/>
            </c:ext>
          </c:extLst>
        </c:ser>
        <c:ser>
          <c:idx val="85"/>
          <c:order val="85"/>
          <c:tx>
            <c:strRef>
              <c:f>'TABELA DINAMICAS'!$DF$51:$DF$54</c:f>
              <c:strCache>
                <c:ptCount val="1"/>
                <c:pt idx="0">
                  <c:v>Timóteo - Funcionários - Rua F, 736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DINAMICAS'!$DF$55:$DF$70</c:f>
              <c:numCache>
                <c:formatCode>General</c:formatCode>
                <c:ptCount val="15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67A3-4D97-8EC6-50A5D3E46B0D}"/>
            </c:ext>
          </c:extLst>
        </c:ser>
        <c:ser>
          <c:idx val="86"/>
          <c:order val="86"/>
          <c:tx>
            <c:strRef>
              <c:f>'TABELA DINAMICAS'!$DG$51:$DG$54</c:f>
              <c:strCache>
                <c:ptCount val="1"/>
                <c:pt idx="0">
                  <c:v>Timóteo - Funcionários - Rua F, 897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DINAMICAS'!$DG$55:$DG$70</c:f>
              <c:numCache>
                <c:formatCode>General</c:formatCode>
                <c:ptCount val="15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67A3-4D97-8EC6-50A5D3E46B0D}"/>
            </c:ext>
          </c:extLst>
        </c:ser>
        <c:ser>
          <c:idx val="87"/>
          <c:order val="87"/>
          <c:tx>
            <c:strRef>
              <c:f>'TABELA DINAMICAS'!$DI$51:$DI$54</c:f>
              <c:strCache>
                <c:ptCount val="1"/>
                <c:pt idx="0">
                  <c:v>Timóteo - Industrial - Rua A, 190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DINAMICAS'!$DI$55:$DI$70</c:f>
              <c:numCache>
                <c:formatCode>General</c:formatCode>
                <c:ptCount val="1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67A3-4D97-8EC6-50A5D3E46B0D}"/>
            </c:ext>
          </c:extLst>
        </c:ser>
        <c:ser>
          <c:idx val="88"/>
          <c:order val="88"/>
          <c:tx>
            <c:strRef>
              <c:f>'TABELA DINAMICAS'!$DJ$51:$DJ$54</c:f>
              <c:strCache>
                <c:ptCount val="1"/>
                <c:pt idx="0">
                  <c:v>Timóteo - Industrial - Rua B, 119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DINAMICAS'!$DJ$55:$DJ$70</c:f>
              <c:numCache>
                <c:formatCode>General</c:formatCode>
                <c:ptCount val="1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67A3-4D97-8EC6-50A5D3E46B0D}"/>
            </c:ext>
          </c:extLst>
        </c:ser>
        <c:ser>
          <c:idx val="89"/>
          <c:order val="89"/>
          <c:tx>
            <c:strRef>
              <c:f>'TABELA DINAMICAS'!$DK$51:$DK$54</c:f>
              <c:strCache>
                <c:ptCount val="1"/>
                <c:pt idx="0">
                  <c:v>Timóteo - Industrial - Rua C, 666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DINAMICAS'!$DK$55:$DK$70</c:f>
              <c:numCache>
                <c:formatCode>General</c:formatCode>
                <c:ptCount val="1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67A3-4D97-8EC6-50A5D3E46B0D}"/>
            </c:ext>
          </c:extLst>
        </c:ser>
        <c:ser>
          <c:idx val="90"/>
          <c:order val="90"/>
          <c:tx>
            <c:strRef>
              <c:f>'TABELA DINAMICAS'!$DL$51:$DL$54</c:f>
              <c:strCache>
                <c:ptCount val="1"/>
                <c:pt idx="0">
                  <c:v>Timóteo - Industrial - Rua E, 678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DINAMICAS'!$DL$55:$DL$70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67A3-4D97-8EC6-50A5D3E46B0D}"/>
            </c:ext>
          </c:extLst>
        </c:ser>
        <c:ser>
          <c:idx val="91"/>
          <c:order val="91"/>
          <c:tx>
            <c:strRef>
              <c:f>'TABELA DINAMICAS'!$DM$51:$DM$54</c:f>
              <c:strCache>
                <c:ptCount val="1"/>
                <c:pt idx="0">
                  <c:v>Timóteo - Industrial - Rua F, 222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DINAMICAS'!$DM$55:$DM$70</c:f>
              <c:numCache>
                <c:formatCode>General</c:formatCode>
                <c:ptCount val="1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67A3-4D97-8EC6-50A5D3E46B0D}"/>
            </c:ext>
          </c:extLst>
        </c:ser>
        <c:ser>
          <c:idx val="92"/>
          <c:order val="92"/>
          <c:tx>
            <c:strRef>
              <c:f>'TABELA DINAMICAS'!$DO$51:$DO$54</c:f>
              <c:strCache>
                <c:ptCount val="1"/>
                <c:pt idx="0">
                  <c:v>Timóteo - Olaria - Rua C, 167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DINAMICAS'!$DO$55:$DO$70</c:f>
              <c:numCache>
                <c:formatCode>General</c:formatCode>
                <c:ptCount val="15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67A3-4D97-8EC6-50A5D3E46B0D}"/>
            </c:ext>
          </c:extLst>
        </c:ser>
        <c:ser>
          <c:idx val="93"/>
          <c:order val="93"/>
          <c:tx>
            <c:strRef>
              <c:f>'TABELA DINAMICAS'!$DP$51:$DP$54</c:f>
              <c:strCache>
                <c:ptCount val="1"/>
                <c:pt idx="0">
                  <c:v>Timóteo - Olaria - Rua C, 922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DINAMICAS'!$DP$55:$DP$70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67A3-4D97-8EC6-50A5D3E46B0D}"/>
            </c:ext>
          </c:extLst>
        </c:ser>
        <c:ser>
          <c:idx val="94"/>
          <c:order val="94"/>
          <c:tx>
            <c:strRef>
              <c:f>'TABELA DINAMICAS'!$DQ$51:$DQ$54</c:f>
              <c:strCache>
                <c:ptCount val="1"/>
                <c:pt idx="0">
                  <c:v>Timóteo - Olaria - Rua D, 467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DINAMICAS'!$DQ$55:$DQ$70</c:f>
              <c:numCache>
                <c:formatCode>General</c:formatCode>
                <c:ptCount val="1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67A3-4D97-8EC6-50A5D3E46B0D}"/>
            </c:ext>
          </c:extLst>
        </c:ser>
        <c:ser>
          <c:idx val="95"/>
          <c:order val="95"/>
          <c:tx>
            <c:strRef>
              <c:f>'TABELA DINAMICAS'!$DR$51:$DR$54</c:f>
              <c:strCache>
                <c:ptCount val="1"/>
                <c:pt idx="0">
                  <c:v>Timóteo - Olaria - Rua D, 522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DINAMICAS'!$DR$55:$DR$70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67A3-4D97-8EC6-50A5D3E46B0D}"/>
            </c:ext>
          </c:extLst>
        </c:ser>
        <c:ser>
          <c:idx val="96"/>
          <c:order val="96"/>
          <c:tx>
            <c:strRef>
              <c:f>'TABELA DINAMICAS'!$DT$51:$DT$54</c:f>
              <c:strCache>
                <c:ptCount val="1"/>
                <c:pt idx="0">
                  <c:v>Timóteo - Primavera - Rua B, 116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DINAMICAS'!$DT$55:$DT$70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67A3-4D97-8EC6-50A5D3E46B0D}"/>
            </c:ext>
          </c:extLst>
        </c:ser>
        <c:ser>
          <c:idx val="97"/>
          <c:order val="97"/>
          <c:tx>
            <c:strRef>
              <c:f>'TABELA DINAMICAS'!$DU$51:$DU$54</c:f>
              <c:strCache>
                <c:ptCount val="1"/>
                <c:pt idx="0">
                  <c:v>Timóteo - Primavera - Rua C, 630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DINAMICAS'!$DU$55:$DU$70</c:f>
              <c:numCache>
                <c:formatCode>General</c:formatCode>
                <c:ptCount val="1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67A3-4D97-8EC6-50A5D3E46B0D}"/>
            </c:ext>
          </c:extLst>
        </c:ser>
        <c:ser>
          <c:idx val="98"/>
          <c:order val="98"/>
          <c:tx>
            <c:strRef>
              <c:f>'TABELA DINAMICAS'!$DV$51:$DV$54</c:f>
              <c:strCache>
                <c:ptCount val="1"/>
                <c:pt idx="0">
                  <c:v>Timóteo - Primavera - Rua D, 697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DINAMICAS'!$DV$55:$DV$70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67A3-4D97-8EC6-50A5D3E46B0D}"/>
            </c:ext>
          </c:extLst>
        </c:ser>
        <c:ser>
          <c:idx val="99"/>
          <c:order val="99"/>
          <c:tx>
            <c:strRef>
              <c:f>'TABELA DINAMICAS'!$DW$51:$DW$54</c:f>
              <c:strCache>
                <c:ptCount val="1"/>
                <c:pt idx="0">
                  <c:v>Timóteo - Primavera - Rua E, 854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DINAMICAS'!$H$55:$H$70</c:f>
              <c:strCache>
                <c:ptCount val="15"/>
                <c:pt idx="0">
                  <c:v>Cadeira Gamer</c:v>
                </c:pt>
                <c:pt idx="1">
                  <c:v>Documento</c:v>
                </c:pt>
                <c:pt idx="2">
                  <c:v>Encomenda Grande</c:v>
                </c:pt>
                <c:pt idx="3">
                  <c:v>Encomenda Média</c:v>
                </c:pt>
                <c:pt idx="4">
                  <c:v>Encomenda Pequena</c:v>
                </c:pt>
                <c:pt idx="5">
                  <c:v>Fone de Ouvido</c:v>
                </c:pt>
                <c:pt idx="6">
                  <c:v>HD Externo</c:v>
                </c:pt>
                <c:pt idx="7">
                  <c:v>Impressora</c:v>
                </c:pt>
                <c:pt idx="8">
                  <c:v>Monitor</c:v>
                </c:pt>
                <c:pt idx="9">
                  <c:v>Mouse</c:v>
                </c:pt>
                <c:pt idx="10">
                  <c:v>Notebook</c:v>
                </c:pt>
                <c:pt idx="11">
                  <c:v>Pacote Expresso</c:v>
                </c:pt>
                <c:pt idx="12">
                  <c:v>Smartphone</c:v>
                </c:pt>
                <c:pt idx="13">
                  <c:v>Smartwatch</c:v>
                </c:pt>
                <c:pt idx="14">
                  <c:v>Teclado</c:v>
                </c:pt>
              </c:strCache>
            </c:strRef>
          </c:cat>
          <c:val>
            <c:numRef>
              <c:f>'TABELA DINAMICAS'!$DW$55:$DW$70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67A3-4D97-8EC6-50A5D3E4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202079"/>
        <c:axId val="1398206879"/>
      </c:barChart>
      <c:catAx>
        <c:axId val="139820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8206879"/>
        <c:crosses val="autoZero"/>
        <c:auto val="1"/>
        <c:lblAlgn val="ctr"/>
        <c:lblOffset val="100"/>
        <c:noMultiLvlLbl val="0"/>
      </c:catAx>
      <c:valAx>
        <c:axId val="139820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82020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65000"/>
            <a:lumOff val="35000"/>
          </a:schemeClr>
        </a:gs>
        <a:gs pos="50000">
          <a:schemeClr val="tx1">
            <a:lumMod val="75000"/>
            <a:lumOff val="25000"/>
          </a:schemeClr>
        </a:gs>
        <a:gs pos="100000">
          <a:schemeClr val="tx1">
            <a:lumMod val="75000"/>
            <a:lumOff val="25000"/>
          </a:schemeClr>
        </a:gs>
      </a:gsLst>
      <a:lin ang="8100000" scaled="1"/>
      <a:tileRect/>
    </a:gradFill>
    <a:ln w="19050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matheus-fernando-/" TargetMode="External"/><Relationship Id="rId13" Type="http://schemas.openxmlformats.org/officeDocument/2006/relationships/image" Target="../media/image4.png"/><Relationship Id="rId3" Type="http://schemas.openxmlformats.org/officeDocument/2006/relationships/hyperlink" Target="#PEDIDOS!A1"/><Relationship Id="rId7" Type="http://schemas.openxmlformats.org/officeDocument/2006/relationships/image" Target="../media/image1.png"/><Relationship Id="rId12" Type="http://schemas.openxmlformats.org/officeDocument/2006/relationships/hyperlink" Target="https://www.instagram.com/matheus_marthins_/" TargetMode="External"/><Relationship Id="rId2" Type="http://schemas.openxmlformats.org/officeDocument/2006/relationships/hyperlink" Target="#FATURAMENTO!A1"/><Relationship Id="rId1" Type="http://schemas.openxmlformats.org/officeDocument/2006/relationships/hyperlink" Target="#'TABELA DINAMICAS'!A1"/><Relationship Id="rId6" Type="http://schemas.openxmlformats.org/officeDocument/2006/relationships/hyperlink" Target="https://www.youtube.com/@devzoneoficial" TargetMode="External"/><Relationship Id="rId11" Type="http://schemas.openxmlformats.org/officeDocument/2006/relationships/image" Target="../media/image3.png"/><Relationship Id="rId5" Type="http://schemas.openxmlformats.org/officeDocument/2006/relationships/hyperlink" Target="#DADOS!A1"/><Relationship Id="rId10" Type="http://schemas.openxmlformats.org/officeDocument/2006/relationships/hyperlink" Target="https://github.com/Matheus-Fernando-br" TargetMode="External"/><Relationship Id="rId4" Type="http://schemas.openxmlformats.org/officeDocument/2006/relationships/hyperlink" Target="#PRODUTO!A1"/><Relationship Id="rId9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DASHBOARD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hyperlink" Target="#DASHBOARD!A1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21</xdr:row>
      <xdr:rowOff>123825</xdr:rowOff>
    </xdr:from>
    <xdr:to>
      <xdr:col>10</xdr:col>
      <xdr:colOff>285750</xdr:colOff>
      <xdr:row>26</xdr:row>
      <xdr:rowOff>76200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FD56A-A3A0-BF84-9983-663563AEC163}"/>
            </a:ext>
          </a:extLst>
        </xdr:cNvPr>
        <xdr:cNvSpPr/>
      </xdr:nvSpPr>
      <xdr:spPr>
        <a:xfrm>
          <a:off x="3038475" y="4019550"/>
          <a:ext cx="3343275" cy="904875"/>
        </a:xfrm>
        <a:prstGeom prst="rect">
          <a:avLst/>
        </a:prstGeom>
        <a:gradFill flip="none" rotWithShape="1">
          <a:gsLst>
            <a:gs pos="0">
              <a:schemeClr val="tx2">
                <a:lumMod val="75000"/>
              </a:schemeClr>
            </a:gs>
            <a:gs pos="61000">
              <a:schemeClr val="tx2">
                <a:lumMod val="60000"/>
                <a:lumOff val="40000"/>
              </a:schemeClr>
            </a:gs>
            <a:gs pos="83000">
              <a:schemeClr val="tx2">
                <a:lumMod val="40000"/>
                <a:lumOff val="60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TABELAS DINÂMICA</a:t>
          </a:r>
        </a:p>
      </xdr:txBody>
    </xdr:sp>
    <xdr:clientData/>
  </xdr:twoCellAnchor>
  <xdr:twoCellAnchor>
    <xdr:from>
      <xdr:col>4</xdr:col>
      <xdr:colOff>542925</xdr:colOff>
      <xdr:row>12</xdr:row>
      <xdr:rowOff>47625</xdr:rowOff>
    </xdr:from>
    <xdr:to>
      <xdr:col>8</xdr:col>
      <xdr:colOff>444525</xdr:colOff>
      <xdr:row>16</xdr:row>
      <xdr:rowOff>166575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5B095D-258A-41A0-8B8D-DA70BBB1C2A3}"/>
            </a:ext>
          </a:extLst>
        </xdr:cNvPr>
        <xdr:cNvSpPr/>
      </xdr:nvSpPr>
      <xdr:spPr>
        <a:xfrm>
          <a:off x="2981325" y="2209800"/>
          <a:ext cx="2340000" cy="900000"/>
        </a:xfrm>
        <a:prstGeom prst="rect">
          <a:avLst/>
        </a:prstGeom>
        <a:gradFill flip="none" rotWithShape="1">
          <a:gsLst>
            <a:gs pos="0">
              <a:schemeClr val="tx2">
                <a:lumMod val="75000"/>
              </a:schemeClr>
            </a:gs>
            <a:gs pos="61000">
              <a:schemeClr val="tx2">
                <a:lumMod val="60000"/>
                <a:lumOff val="40000"/>
              </a:schemeClr>
            </a:gs>
            <a:gs pos="83000">
              <a:schemeClr val="tx2">
                <a:lumMod val="40000"/>
                <a:lumOff val="60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FATURAMENTO</a:t>
          </a:r>
        </a:p>
      </xdr:txBody>
    </xdr:sp>
    <xdr:clientData/>
  </xdr:twoCellAnchor>
  <xdr:twoCellAnchor>
    <xdr:from>
      <xdr:col>9</xdr:col>
      <xdr:colOff>409575</xdr:colOff>
      <xdr:row>12</xdr:row>
      <xdr:rowOff>57150</xdr:rowOff>
    </xdr:from>
    <xdr:to>
      <xdr:col>13</xdr:col>
      <xdr:colOff>311175</xdr:colOff>
      <xdr:row>16</xdr:row>
      <xdr:rowOff>176100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2C0A04-3326-4819-8177-315A131A26BF}"/>
            </a:ext>
          </a:extLst>
        </xdr:cNvPr>
        <xdr:cNvSpPr/>
      </xdr:nvSpPr>
      <xdr:spPr>
        <a:xfrm>
          <a:off x="5895975" y="2219325"/>
          <a:ext cx="2340000" cy="900000"/>
        </a:xfrm>
        <a:prstGeom prst="rect">
          <a:avLst/>
        </a:prstGeom>
        <a:gradFill flip="none" rotWithShape="1">
          <a:gsLst>
            <a:gs pos="0">
              <a:schemeClr val="tx2">
                <a:lumMod val="75000"/>
              </a:schemeClr>
            </a:gs>
            <a:gs pos="61000">
              <a:schemeClr val="tx2">
                <a:lumMod val="60000"/>
                <a:lumOff val="40000"/>
              </a:schemeClr>
            </a:gs>
            <a:gs pos="83000">
              <a:schemeClr val="tx2">
                <a:lumMod val="40000"/>
                <a:lumOff val="60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PEDIDOS</a:t>
          </a:r>
        </a:p>
      </xdr:txBody>
    </xdr:sp>
    <xdr:clientData/>
  </xdr:twoCellAnchor>
  <xdr:twoCellAnchor>
    <xdr:from>
      <xdr:col>14</xdr:col>
      <xdr:colOff>209550</xdr:colOff>
      <xdr:row>12</xdr:row>
      <xdr:rowOff>76200</xdr:rowOff>
    </xdr:from>
    <xdr:to>
      <xdr:col>18</xdr:col>
      <xdr:colOff>111150</xdr:colOff>
      <xdr:row>17</xdr:row>
      <xdr:rowOff>4650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FB2A65-F1F0-4662-80AC-71F49E9CA445}"/>
            </a:ext>
          </a:extLst>
        </xdr:cNvPr>
        <xdr:cNvSpPr/>
      </xdr:nvSpPr>
      <xdr:spPr>
        <a:xfrm>
          <a:off x="8743950" y="2238375"/>
          <a:ext cx="2340000" cy="900000"/>
        </a:xfrm>
        <a:prstGeom prst="rect">
          <a:avLst/>
        </a:prstGeom>
        <a:gradFill flip="none" rotWithShape="1">
          <a:gsLst>
            <a:gs pos="0">
              <a:schemeClr val="tx2">
                <a:lumMod val="75000"/>
              </a:schemeClr>
            </a:gs>
            <a:gs pos="61000">
              <a:schemeClr val="tx2">
                <a:lumMod val="60000"/>
                <a:lumOff val="40000"/>
              </a:schemeClr>
            </a:gs>
            <a:gs pos="83000">
              <a:schemeClr val="tx2">
                <a:lumMod val="40000"/>
                <a:lumOff val="60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PRODUTO</a:t>
          </a:r>
        </a:p>
      </xdr:txBody>
    </xdr:sp>
    <xdr:clientData/>
  </xdr:twoCellAnchor>
  <xdr:twoCellAnchor>
    <xdr:from>
      <xdr:col>12</xdr:col>
      <xdr:colOff>419100</xdr:colOff>
      <xdr:row>21</xdr:row>
      <xdr:rowOff>133350</xdr:rowOff>
    </xdr:from>
    <xdr:to>
      <xdr:col>18</xdr:col>
      <xdr:colOff>104775</xdr:colOff>
      <xdr:row>26</xdr:row>
      <xdr:rowOff>85725</xdr:rowOff>
    </xdr:to>
    <xdr:sp macro="" textlink="">
      <xdr:nvSpPr>
        <xdr:cNvPr id="16" name="Retângul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86A7AE-D3BA-4DE1-BC61-93F7623A27CC}"/>
            </a:ext>
          </a:extLst>
        </xdr:cNvPr>
        <xdr:cNvSpPr/>
      </xdr:nvSpPr>
      <xdr:spPr>
        <a:xfrm>
          <a:off x="7734300" y="4029075"/>
          <a:ext cx="3343275" cy="904875"/>
        </a:xfrm>
        <a:prstGeom prst="rect">
          <a:avLst/>
        </a:prstGeom>
        <a:gradFill flip="none" rotWithShape="1">
          <a:gsLst>
            <a:gs pos="0">
              <a:schemeClr val="tx2">
                <a:lumMod val="75000"/>
              </a:schemeClr>
            </a:gs>
            <a:gs pos="61000">
              <a:schemeClr val="tx2">
                <a:lumMod val="60000"/>
                <a:lumOff val="40000"/>
              </a:schemeClr>
            </a:gs>
            <a:gs pos="83000">
              <a:schemeClr val="tx2">
                <a:lumMod val="40000"/>
                <a:lumOff val="60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DADOS DA TABELA</a:t>
          </a:r>
        </a:p>
      </xdr:txBody>
    </xdr:sp>
    <xdr:clientData/>
  </xdr:twoCellAnchor>
  <xdr:twoCellAnchor editAs="oneCell">
    <xdr:from>
      <xdr:col>14</xdr:col>
      <xdr:colOff>209550</xdr:colOff>
      <xdr:row>30</xdr:row>
      <xdr:rowOff>180975</xdr:rowOff>
    </xdr:from>
    <xdr:to>
      <xdr:col>15</xdr:col>
      <xdr:colOff>190500</xdr:colOff>
      <xdr:row>34</xdr:row>
      <xdr:rowOff>9525</xdr:rowOff>
    </xdr:to>
    <xdr:pic>
      <xdr:nvPicPr>
        <xdr:cNvPr id="18" name="Imagem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0BFFB8C-80D7-52DD-7AE8-C3F8AD7B8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5810250"/>
          <a:ext cx="590550" cy="590550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30</xdr:row>
      <xdr:rowOff>180975</xdr:rowOff>
    </xdr:from>
    <xdr:to>
      <xdr:col>13</xdr:col>
      <xdr:colOff>252375</xdr:colOff>
      <xdr:row>34</xdr:row>
      <xdr:rowOff>42825</xdr:rowOff>
    </xdr:to>
    <xdr:pic>
      <xdr:nvPicPr>
        <xdr:cNvPr id="20" name="Imagem 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CF0404-E431-F7F6-601A-4AB8E50F3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5810250"/>
          <a:ext cx="623850" cy="623850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219000</xdr:colOff>
      <xdr:row>30</xdr:row>
      <xdr:rowOff>180900</xdr:rowOff>
    </xdr:from>
    <xdr:to>
      <xdr:col>11</xdr:col>
      <xdr:colOff>228600</xdr:colOff>
      <xdr:row>34</xdr:row>
      <xdr:rowOff>38100</xdr:rowOff>
    </xdr:to>
    <xdr:pic>
      <xdr:nvPicPr>
        <xdr:cNvPr id="22" name="Imagem 2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5E4F7DB-E843-5A74-DD40-12F47F3F1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00" y="5810175"/>
          <a:ext cx="619200" cy="619200"/>
        </a:xfrm>
        <a:prstGeom prst="rect">
          <a:avLst/>
        </a:prstGeom>
      </xdr:spPr>
    </xdr:pic>
    <xdr:clientData/>
  </xdr:twoCellAnchor>
  <xdr:twoCellAnchor editAs="oneCell">
    <xdr:from>
      <xdr:col>8</xdr:col>
      <xdr:colOff>280875</xdr:colOff>
      <xdr:row>30</xdr:row>
      <xdr:rowOff>176100</xdr:rowOff>
    </xdr:from>
    <xdr:to>
      <xdr:col>9</xdr:col>
      <xdr:colOff>295275</xdr:colOff>
      <xdr:row>34</xdr:row>
      <xdr:rowOff>38100</xdr:rowOff>
    </xdr:to>
    <xdr:pic>
      <xdr:nvPicPr>
        <xdr:cNvPr id="24" name="Imagem 2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8EAD669-1CA8-9CB7-68D9-5F14DE680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7675" y="5805375"/>
          <a:ext cx="624000" cy="6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2</xdr:row>
      <xdr:rowOff>37273</xdr:rowOff>
    </xdr:from>
    <xdr:to>
      <xdr:col>5</xdr:col>
      <xdr:colOff>200025</xdr:colOff>
      <xdr:row>8</xdr:row>
      <xdr:rowOff>85397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idade">
              <a:extLst>
                <a:ext uri="{FF2B5EF4-FFF2-40B4-BE49-F238E27FC236}">
                  <a16:creationId xmlns:a16="http://schemas.microsoft.com/office/drawing/2014/main" id="{B2BB2C77-6F3F-4702-A85C-AE23881B01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418273"/>
              <a:ext cx="1895475" cy="1191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12423</xdr:colOff>
      <xdr:row>2</xdr:row>
      <xdr:rowOff>26503</xdr:rowOff>
    </xdr:from>
    <xdr:to>
      <xdr:col>13</xdr:col>
      <xdr:colOff>2774674</xdr:colOff>
      <xdr:row>16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32BF701-AFE6-46E0-8018-BE6C537A9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600489</xdr:colOff>
      <xdr:row>17</xdr:row>
      <xdr:rowOff>83652</xdr:rowOff>
    </xdr:from>
    <xdr:to>
      <xdr:col>13</xdr:col>
      <xdr:colOff>2768876</xdr:colOff>
      <xdr:row>35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5EF4A1-0013-4C2C-8CE9-B9E2F7814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484060</xdr:colOff>
      <xdr:row>9</xdr:row>
      <xdr:rowOff>32116</xdr:rowOff>
    </xdr:from>
    <xdr:to>
      <xdr:col>5</xdr:col>
      <xdr:colOff>216118</xdr:colOff>
      <xdr:row>16</xdr:row>
      <xdr:rowOff>353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airro">
              <a:extLst>
                <a:ext uri="{FF2B5EF4-FFF2-40B4-BE49-F238E27FC236}">
                  <a16:creationId xmlns:a16="http://schemas.microsoft.com/office/drawing/2014/main" id="{DFE728C0-0632-B1D0-D0F5-86DE9C0925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ir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435" y="1746616"/>
              <a:ext cx="1913283" cy="1322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21</xdr:col>
      <xdr:colOff>428624</xdr:colOff>
      <xdr:row>2</xdr:row>
      <xdr:rowOff>19050</xdr:rowOff>
    </xdr:from>
    <xdr:to>
      <xdr:col>22</xdr:col>
      <xdr:colOff>628649</xdr:colOff>
      <xdr:row>4</xdr:row>
      <xdr:rowOff>57150</xdr:rowOff>
    </xdr:to>
    <xdr:sp macro="" textlink="">
      <xdr:nvSpPr>
        <xdr:cNvPr id="2" name="Retângulo: Cantos Arredondado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31E8AD-C531-D583-E646-47B92005DDB7}"/>
            </a:ext>
          </a:extLst>
        </xdr:cNvPr>
        <xdr:cNvSpPr/>
      </xdr:nvSpPr>
      <xdr:spPr>
        <a:xfrm>
          <a:off x="15849599" y="400050"/>
          <a:ext cx="809625" cy="4191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 w="114300" prst="artDeco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VOLTAR</a:t>
          </a:r>
        </a:p>
      </xdr:txBody>
    </xdr:sp>
    <xdr:clientData/>
  </xdr:twoCellAnchor>
  <xdr:twoCellAnchor>
    <xdr:from>
      <xdr:col>13</xdr:col>
      <xdr:colOff>3114675</xdr:colOff>
      <xdr:row>2</xdr:row>
      <xdr:rowOff>0</xdr:rowOff>
    </xdr:from>
    <xdr:to>
      <xdr:col>21</xdr:col>
      <xdr:colOff>342900</xdr:colOff>
      <xdr:row>16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BB06A5A-2FB7-4561-AA26-D3FFB9C4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491687</xdr:colOff>
      <xdr:row>16</xdr:row>
      <xdr:rowOff>150758</xdr:rowOff>
    </xdr:from>
    <xdr:to>
      <xdr:col>5</xdr:col>
      <xdr:colOff>196412</xdr:colOff>
      <xdr:row>22</xdr:row>
      <xdr:rowOff>158969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tatus Entrega 1">
              <a:extLst>
                <a:ext uri="{FF2B5EF4-FFF2-40B4-BE49-F238E27FC236}">
                  <a16:creationId xmlns:a16="http://schemas.microsoft.com/office/drawing/2014/main" id="{D9A48F7F-6B52-C383-FC6A-45D2484E0E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Entreg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062" y="3227333"/>
              <a:ext cx="1885950" cy="11893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3114675</xdr:colOff>
      <xdr:row>17</xdr:row>
      <xdr:rowOff>142874</xdr:rowOff>
    </xdr:from>
    <xdr:to>
      <xdr:col>21</xdr:col>
      <xdr:colOff>361950</xdr:colOff>
      <xdr:row>35</xdr:row>
      <xdr:rowOff>161924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ADC0A2-11B8-4551-ABCE-25DDB5A3E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483289</xdr:colOff>
      <xdr:row>23</xdr:row>
      <xdr:rowOff>107674</xdr:rowOff>
    </xdr:from>
    <xdr:to>
      <xdr:col>5</xdr:col>
      <xdr:colOff>207064</xdr:colOff>
      <xdr:row>30</xdr:row>
      <xdr:rowOff>57978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roduto">
              <a:extLst>
                <a:ext uri="{FF2B5EF4-FFF2-40B4-BE49-F238E27FC236}">
                  <a16:creationId xmlns:a16="http://schemas.microsoft.com/office/drawing/2014/main" id="{128E256E-414B-6AC4-2A31-3A45809824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664" y="4555849"/>
              <a:ext cx="1905000" cy="12838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428624</xdr:colOff>
      <xdr:row>2</xdr:row>
      <xdr:rowOff>19050</xdr:rowOff>
    </xdr:from>
    <xdr:to>
      <xdr:col>22</xdr:col>
      <xdr:colOff>628649</xdr:colOff>
      <xdr:row>4</xdr:row>
      <xdr:rowOff>57150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BFB863-1E73-495D-9BB6-C64D327BA1E9}"/>
            </a:ext>
          </a:extLst>
        </xdr:cNvPr>
        <xdr:cNvSpPr/>
      </xdr:nvSpPr>
      <xdr:spPr>
        <a:xfrm>
          <a:off x="15573374" y="400050"/>
          <a:ext cx="809625" cy="4191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 w="114300" prst="artDeco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VOLTAR</a:t>
          </a:r>
        </a:p>
      </xdr:txBody>
    </xdr:sp>
    <xdr:clientData/>
  </xdr:twoCellAnchor>
  <xdr:twoCellAnchor>
    <xdr:from>
      <xdr:col>13</xdr:col>
      <xdr:colOff>2819400</xdr:colOff>
      <xdr:row>1</xdr:row>
      <xdr:rowOff>171450</xdr:rowOff>
    </xdr:from>
    <xdr:to>
      <xdr:col>21</xdr:col>
      <xdr:colOff>295275</xdr:colOff>
      <xdr:row>16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465801C-F468-4940-A18F-5B987E291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95249</xdr:colOff>
      <xdr:row>1</xdr:row>
      <xdr:rowOff>142875</xdr:rowOff>
    </xdr:from>
    <xdr:to>
      <xdr:col>13</xdr:col>
      <xdr:colOff>2524124</xdr:colOff>
      <xdr:row>16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89994BB-7F84-45F3-A4A3-0CF5FEB12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17</xdr:row>
      <xdr:rowOff>47625</xdr:rowOff>
    </xdr:from>
    <xdr:to>
      <xdr:col>13</xdr:col>
      <xdr:colOff>2514600</xdr:colOff>
      <xdr:row>35</xdr:row>
      <xdr:rowOff>113272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66581B2-20B3-4ECE-B928-9BDBF56E0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2819398</xdr:colOff>
      <xdr:row>17</xdr:row>
      <xdr:rowOff>19050</xdr:rowOff>
    </xdr:from>
    <xdr:to>
      <xdr:col>21</xdr:col>
      <xdr:colOff>323850</xdr:colOff>
      <xdr:row>35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FF2A881-8D30-4524-A84B-7F722ACF6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209550</xdr:colOff>
      <xdr:row>2</xdr:row>
      <xdr:rowOff>57150</xdr:rowOff>
    </xdr:from>
    <xdr:to>
      <xdr:col>5</xdr:col>
      <xdr:colOff>47625</xdr:colOff>
      <xdr:row>15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Nome Cliente">
              <a:extLst>
                <a:ext uri="{FF2B5EF4-FFF2-40B4-BE49-F238E27FC236}">
                  <a16:creationId xmlns:a16="http://schemas.microsoft.com/office/drawing/2014/main" id="{58F0E120-9694-1BE5-864A-8A7240D040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5" y="438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381000</xdr:colOff>
      <xdr:row>2</xdr:row>
      <xdr:rowOff>66675</xdr:rowOff>
    </xdr:from>
    <xdr:to>
      <xdr:col>8</xdr:col>
      <xdr:colOff>781050</xdr:colOff>
      <xdr:row>15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Produto 1">
              <a:extLst>
                <a:ext uri="{FF2B5EF4-FFF2-40B4-BE49-F238E27FC236}">
                  <a16:creationId xmlns:a16="http://schemas.microsoft.com/office/drawing/2014/main" id="{B7FA0A5C-F636-AF43-6419-050E214C8A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4476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190500</xdr:colOff>
      <xdr:row>15</xdr:row>
      <xdr:rowOff>152400</xdr:rowOff>
    </xdr:from>
    <xdr:to>
      <xdr:col>5</xdr:col>
      <xdr:colOff>28575</xdr:colOff>
      <xdr:row>21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Cidade 1">
              <a:extLst>
                <a:ext uri="{FF2B5EF4-FFF2-40B4-BE49-F238E27FC236}">
                  <a16:creationId xmlns:a16="http://schemas.microsoft.com/office/drawing/2014/main" id="{78F5F55C-A9EB-32A1-B942-610B9D0D8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" y="3057525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219075</xdr:colOff>
      <xdr:row>22</xdr:row>
      <xdr:rowOff>104775</xdr:rowOff>
    </xdr:from>
    <xdr:to>
      <xdr:col>5</xdr:col>
      <xdr:colOff>57150</xdr:colOff>
      <xdr:row>35</xdr:row>
      <xdr:rowOff>83344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Bairro 1">
              <a:extLst>
                <a:ext uri="{FF2B5EF4-FFF2-40B4-BE49-F238E27FC236}">
                  <a16:creationId xmlns:a16="http://schemas.microsoft.com/office/drawing/2014/main" id="{5B033165-BD51-74A8-25CE-EC509BAD65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irr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" y="4362450"/>
              <a:ext cx="1828800" cy="2521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352425</xdr:colOff>
      <xdr:row>16</xdr:row>
      <xdr:rowOff>9526</xdr:rowOff>
    </xdr:from>
    <xdr:to>
      <xdr:col>8</xdr:col>
      <xdr:colOff>752475</xdr:colOff>
      <xdr:row>21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Status Entrega">
              <a:extLst>
                <a:ext uri="{FF2B5EF4-FFF2-40B4-BE49-F238E27FC236}">
                  <a16:creationId xmlns:a16="http://schemas.microsoft.com/office/drawing/2014/main" id="{EB83195F-1E6A-947F-DAE9-23B1F21700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Entreg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6525" y="3086101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428624</xdr:colOff>
      <xdr:row>2</xdr:row>
      <xdr:rowOff>19050</xdr:rowOff>
    </xdr:from>
    <xdr:to>
      <xdr:col>22</xdr:col>
      <xdr:colOff>628649</xdr:colOff>
      <xdr:row>4</xdr:row>
      <xdr:rowOff>57150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383F7E-247D-4F37-8206-05533C1C8D9B}"/>
            </a:ext>
          </a:extLst>
        </xdr:cNvPr>
        <xdr:cNvSpPr/>
      </xdr:nvSpPr>
      <xdr:spPr>
        <a:xfrm>
          <a:off x="15573374" y="400050"/>
          <a:ext cx="809625" cy="4191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 w="114300" prst="artDeco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VOLTAR</a:t>
          </a:r>
        </a:p>
      </xdr:txBody>
    </xdr:sp>
    <xdr:clientData/>
  </xdr:twoCellAnchor>
  <xdr:twoCellAnchor>
    <xdr:from>
      <xdr:col>7</xdr:col>
      <xdr:colOff>344715</xdr:colOff>
      <xdr:row>17</xdr:row>
      <xdr:rowOff>163286</xdr:rowOff>
    </xdr:from>
    <xdr:to>
      <xdr:col>21</xdr:col>
      <xdr:colOff>340179</xdr:colOff>
      <xdr:row>35</xdr:row>
      <xdr:rowOff>126546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F0C4136-770A-4EAB-A6D3-1827227F0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338455</xdr:colOff>
      <xdr:row>2</xdr:row>
      <xdr:rowOff>26578</xdr:rowOff>
    </xdr:from>
    <xdr:to>
      <xdr:col>13</xdr:col>
      <xdr:colOff>2040617</xdr:colOff>
      <xdr:row>16</xdr:row>
      <xdr:rowOff>131988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3371C-2F33-407A-89A6-A61968155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2195738</xdr:colOff>
      <xdr:row>2</xdr:row>
      <xdr:rowOff>29573</xdr:rowOff>
    </xdr:from>
    <xdr:to>
      <xdr:col>21</xdr:col>
      <xdr:colOff>339724</xdr:colOff>
      <xdr:row>16</xdr:row>
      <xdr:rowOff>143873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402257</xdr:colOff>
      <xdr:row>9</xdr:row>
      <xdr:rowOff>7983</xdr:rowOff>
    </xdr:from>
    <xdr:to>
      <xdr:col>7</xdr:col>
      <xdr:colOff>127000</xdr:colOff>
      <xdr:row>21</xdr:row>
      <xdr:rowOff>99786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ata Pedido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5462" y="1688558"/>
              <a:ext cx="1541017" cy="2409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395111</xdr:colOff>
      <xdr:row>22</xdr:row>
      <xdr:rowOff>62050</xdr:rowOff>
    </xdr:from>
    <xdr:to>
      <xdr:col>7</xdr:col>
      <xdr:colOff>117929</xdr:colOff>
      <xdr:row>35</xdr:row>
      <xdr:rowOff>134531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to-quantidade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-quant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8316" y="4247831"/>
              <a:ext cx="1539092" cy="2525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400958</xdr:colOff>
      <xdr:row>1</xdr:row>
      <xdr:rowOff>157482</xdr:rowOff>
    </xdr:from>
    <xdr:to>
      <xdr:col>7</xdr:col>
      <xdr:colOff>127000</xdr:colOff>
      <xdr:row>8</xdr:row>
      <xdr:rowOff>24191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Quantidade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nt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4163" y="345372"/>
              <a:ext cx="1542316" cy="11715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116477</xdr:colOff>
      <xdr:row>1</xdr:row>
      <xdr:rowOff>132807</xdr:rowOff>
    </xdr:from>
    <xdr:to>
      <xdr:col>4</xdr:col>
      <xdr:colOff>172357</xdr:colOff>
      <xdr:row>8</xdr:row>
      <xdr:rowOff>26127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idade 2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943" y="320697"/>
              <a:ext cx="1454619" cy="1198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116841</xdr:colOff>
      <xdr:row>9</xdr:row>
      <xdr:rowOff>4716</xdr:rowOff>
    </xdr:from>
    <xdr:to>
      <xdr:col>4</xdr:col>
      <xdr:colOff>170060</xdr:colOff>
      <xdr:row>21</xdr:row>
      <xdr:rowOff>70555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Bairro 2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irr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307" y="1685291"/>
              <a:ext cx="1451958" cy="23831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122297</xdr:colOff>
      <xdr:row>22</xdr:row>
      <xdr:rowOff>57157</xdr:rowOff>
    </xdr:from>
    <xdr:to>
      <xdr:col>4</xdr:col>
      <xdr:colOff>161606</xdr:colOff>
      <xdr:row>35</xdr:row>
      <xdr:rowOff>122296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ndereço Entrega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dereço Entreg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63" y="4242938"/>
              <a:ext cx="1438048" cy="25181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78075</xdr:colOff>
      <xdr:row>1</xdr:row>
      <xdr:rowOff>46844</xdr:rowOff>
    </xdr:from>
    <xdr:to>
      <xdr:col>12</xdr:col>
      <xdr:colOff>887700</xdr:colOff>
      <xdr:row>1</xdr:row>
      <xdr:rowOff>465944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EBD974-33A8-4AC8-93FC-71D6943727F8}"/>
            </a:ext>
          </a:extLst>
        </xdr:cNvPr>
        <xdr:cNvSpPr/>
      </xdr:nvSpPr>
      <xdr:spPr>
        <a:xfrm>
          <a:off x="16504796" y="218606"/>
          <a:ext cx="809625" cy="4191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 w="114300" prst="artDeco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VOLTAR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9525</xdr:rowOff>
    </xdr:from>
    <xdr:to>
      <xdr:col>13</xdr:col>
      <xdr:colOff>209550</xdr:colOff>
      <xdr:row>3</xdr:row>
      <xdr:rowOff>47625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48308B-079E-4264-82EA-EE6900A46170}"/>
            </a:ext>
          </a:extLst>
        </xdr:cNvPr>
        <xdr:cNvSpPr/>
      </xdr:nvSpPr>
      <xdr:spPr>
        <a:xfrm>
          <a:off x="13792200" y="200025"/>
          <a:ext cx="809625" cy="4191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 w="114300" prst="artDeco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VOLTAR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4%20-%20ABRIL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.04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Fernando Ribeiro Martins" refreshedDate="45750.388811689816" createdVersion="8" refreshedVersion="8" minRefreshableVersion="3" recordCount="100" xr:uid="{00000000-000A-0000-FFFF-FFFF00000000}">
  <cacheSource type="worksheet">
    <worksheetSource name="TabelaDados"/>
  </cacheSource>
  <cacheFields count="11">
    <cacheField name="ID Pedido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Data Pedido" numFmtId="0">
      <sharedItems count="50">
        <s v="09/03/2025"/>
        <s v="12/03/2025"/>
        <s v="10/03/2025"/>
        <s v="18/03/2025"/>
        <s v="13/04/2025"/>
        <s v="06/04/2025"/>
        <s v="10/04/2025"/>
        <s v="29/03/2025"/>
        <s v="02/04/2025"/>
        <s v="23/04/2025"/>
        <s v="12/04/2025"/>
        <s v="07/03/2025"/>
        <s v="20/03/2025"/>
        <s v="16/03/2025"/>
        <s v="03/04/2025"/>
        <s v="30/03/2025"/>
        <s v="04/03/2025"/>
        <s v="22/04/2025"/>
        <s v="11/03/2025"/>
        <s v="06/03/2025"/>
        <s v="15/04/2025"/>
        <s v="14/03/2025"/>
        <s v="29/04/2025"/>
        <s v="08/03/2025"/>
        <s v="30/04/2025"/>
        <s v="07/04/2025"/>
        <s v="21/03/2025"/>
        <s v="19/04/2025"/>
        <s v="25/03/2025"/>
        <s v="02/03/2025"/>
        <s v="24/04/2025"/>
        <s v="26/03/2025"/>
        <s v="28/04/2025"/>
        <s v="04/04/2025"/>
        <s v="31/03/2025"/>
        <s v="24/03/2025"/>
        <s v="13/03/2025"/>
        <s v="23/03/2025"/>
        <s v="05/03/2025"/>
        <s v="21/04/2025"/>
        <s v="17/03/2025"/>
        <s v="16/04/2025"/>
        <s v="18/04/2025"/>
        <s v="11/04/2025"/>
        <s v="09/04/2025"/>
        <s v="14/04/2025"/>
        <s v="26/04/2025"/>
        <s v="05/04/2025"/>
        <s v="01/04/2025"/>
        <s v="27/04/2025"/>
      </sharedItems>
    </cacheField>
    <cacheField name="Nome Cliente" numFmtId="0">
      <sharedItems count="37">
        <s v="Bianca Xavier"/>
        <s v="Aline Cardoso"/>
        <s v="Vanessa Lopes"/>
        <s v="Márcio Fernandes"/>
        <s v="Paula Martins"/>
        <s v="Tatiane Melo"/>
        <s v="Fernanda Costa"/>
        <s v="Renato Silva"/>
        <s v="Maria Souza"/>
        <s v="Roberto Vieira"/>
        <s v="Felipe Andrade"/>
        <s v="Diego Nascimento"/>
        <s v="Caio Santos"/>
        <s v="Roberto Lima"/>
        <s v="Bruno Ferreira"/>
        <s v="Priscila Gomes"/>
        <s v="João Silva"/>
        <s v="Fernando Souza"/>
        <s v="Patrícia Silva"/>
        <s v="Carlos Mendes"/>
        <s v="Sandra Rocha"/>
        <s v="Mariana Torres"/>
        <s v="Lucas Almeida"/>
        <s v="Tiago Martins"/>
        <s v="Marcelo Duarte"/>
        <s v="Jorge Almeida"/>
        <s v="Gabriel Costa"/>
        <s v="Simone Carvalho"/>
        <s v="Julia Ribeiro"/>
        <s v="Jéssica Lima"/>
        <s v="Eduardo Peixoto"/>
        <s v="Eduardo Rocha"/>
        <s v="Ana Pereira"/>
        <s v="Rafaela Sousa"/>
        <s v="Larissa Menezes"/>
        <s v="André Barros"/>
        <s v="Letícia Freitas"/>
      </sharedItems>
    </cacheField>
    <cacheField name="Produto" numFmtId="0">
      <sharedItems count="15">
        <s v="Pacote Expresso"/>
        <s v="Documento"/>
        <s v="Smartphone"/>
        <s v="Impressora"/>
        <s v="Encomenda Pequena"/>
        <s v="Notebook"/>
        <s v="Smartwatch"/>
        <s v="Fone de Ouvido"/>
        <s v="Encomenda Grande"/>
        <s v="Monitor"/>
        <s v="Cadeira Gamer"/>
        <s v="Encomenda Média"/>
        <s v="Mouse"/>
        <s v="Teclado"/>
        <s v="HD Externo"/>
      </sharedItems>
    </cacheField>
    <cacheField name="Quantidade" numFmtId="0">
      <sharedItems containsSemiMixedTypes="0" containsString="0" containsNumber="1" containsInteger="1" minValue="1" maxValue="5" count="5">
        <n v="2"/>
        <n v="5"/>
        <n v="3"/>
        <n v="1"/>
        <n v="4"/>
      </sharedItems>
    </cacheField>
    <cacheField name="Preço Unitário" numFmtId="44">
      <sharedItems containsSemiMixedTypes="0" containsString="0" containsNumber="1" containsInteger="1" minValue="72" maxValue="4865"/>
    </cacheField>
    <cacheField name="Total (R$)" numFmtId="44">
      <sharedItems containsSemiMixedTypes="0" containsString="0" containsNumber="1" containsInteger="1" minValue="360" maxValue="24240" count="98">
        <n v="1954"/>
        <n v="20495"/>
        <n v="996"/>
        <n v="4566"/>
        <n v="3699"/>
        <n v="565"/>
        <n v="2250"/>
        <n v="7350"/>
        <n v="4025"/>
        <n v="3553"/>
        <n v="10960"/>
        <n v="4636"/>
        <n v="1205"/>
        <n v="3768"/>
        <n v="11340"/>
        <n v="13515"/>
        <n v="24240"/>
        <n v="436"/>
        <n v="3524"/>
        <n v="16672"/>
        <n v="10368"/>
        <n v="23895"/>
        <n v="4865"/>
        <n v="21035"/>
        <n v="360"/>
        <n v="1110"/>
        <n v="3449"/>
        <n v="17535"/>
        <n v="11525"/>
        <n v="3042"/>
        <n v="11630"/>
        <n v="465"/>
        <n v="14230"/>
        <n v="7760"/>
        <n v="6768"/>
        <n v="11968"/>
        <n v="7575"/>
        <n v="4784"/>
        <n v="13430"/>
        <n v="800"/>
        <n v="2023"/>
        <n v="12335"/>
        <n v="7218"/>
        <n v="4484"/>
        <n v="5584"/>
        <n v="841"/>
        <n v="13641"/>
        <n v="15410"/>
        <n v="12318"/>
        <n v="12852"/>
        <n v="22590"/>
        <n v="603"/>
        <n v="3150"/>
        <n v="6153"/>
        <n v="3070"/>
        <n v="12720"/>
        <n v="2445"/>
        <n v="1604"/>
        <n v="1358"/>
        <n v="3564"/>
        <n v="1684"/>
        <n v="8646"/>
        <n v="1320"/>
        <n v="10815"/>
        <n v="4570"/>
        <n v="7724"/>
        <n v="14984"/>
        <n v="9462"/>
        <n v="3163"/>
        <n v="734"/>
        <n v="808"/>
        <n v="1232"/>
        <n v="6860"/>
        <n v="6378"/>
        <n v="5982"/>
        <n v="4755"/>
        <n v="1822"/>
        <n v="6440"/>
        <n v="15152"/>
        <n v="14690"/>
        <n v="15544"/>
        <n v="4090"/>
        <n v="922"/>
        <n v="9147"/>
        <n v="3372"/>
        <n v="5676"/>
        <n v="17700"/>
        <n v="15988"/>
        <n v="8298"/>
        <n v="13876"/>
        <n v="3374"/>
        <n v="4358"/>
        <n v="7346"/>
        <n v="824"/>
        <n v="14188"/>
        <n v="14930"/>
        <n v="13506"/>
        <n v="17448"/>
      </sharedItems>
    </cacheField>
    <cacheField name="Endereço Entrega" numFmtId="0">
      <sharedItems count="99">
        <s v="Rua C, 825"/>
        <s v="Rua F, 624"/>
        <s v="Rua E, 709"/>
        <s v="Rua C, 700"/>
        <s v="Rua F, 963"/>
        <s v="Rua A, 83"/>
        <s v="Rua B, 452"/>
        <s v="Rua A, 190"/>
        <s v="Rua D, 153"/>
        <s v="Rua E, 717"/>
        <s v="Rua C, 666"/>
        <s v="Rua E, 233"/>
        <s v="Rua D, 814"/>
        <s v="Rua A, 538"/>
        <s v="Rua E, 29"/>
        <s v="Rua E, 877"/>
        <s v="Rua F, 25"/>
        <s v="Rua B, 465"/>
        <s v="Rua E, 863"/>
        <s v="Rua A, 631"/>
        <s v="Rua E, 729"/>
        <s v="Rua E, 786"/>
        <s v="Rua F, 650"/>
        <s v="Rua B, 116"/>
        <s v="Rua A, 91"/>
        <s v="Rua D, 464"/>
        <s v="Rua B, 119"/>
        <s v="Rua E, 244"/>
        <s v="Rua D, 457"/>
        <s v="Rua D, 956"/>
        <s v="Rua E, 334"/>
        <s v="Rua B, 692"/>
        <s v="Rua D, 467"/>
        <s v="Rua C, 419"/>
        <s v="Rua E, 808"/>
        <s v="Rua C, 376"/>
        <s v="Rua A, 205"/>
        <s v="Rua C, 813"/>
        <s v="Rua C, 922"/>
        <s v="Rua A, 145"/>
        <s v="Rua C, 797"/>
        <s v="Rua C, 630"/>
        <s v="Rua B, 78"/>
        <s v="Rua F, 736"/>
        <s v="Rua F, 222"/>
        <s v="Rua C, 284"/>
        <s v="Rua D, 387"/>
        <s v="Rua C, 736"/>
        <s v="Rua D, 392"/>
        <s v="Rua E, 678"/>
        <s v="Rua C, 225"/>
        <s v="Rua A, 817"/>
        <s v="Rua C, 167"/>
        <s v="Rua A, 975"/>
        <s v="Rua B, 576"/>
        <s v="Rua F, 5"/>
        <s v="Rua C, 418"/>
        <s v="Rua B, 826"/>
        <s v="Rua B, 713"/>
        <s v="Rua A, 305"/>
        <s v="Rua A, 152"/>
        <s v="Rua E, 854"/>
        <s v="Rua A, 885"/>
        <s v="Rua F, 110"/>
        <s v="Rua C, 863"/>
        <s v="Rua C, 200"/>
        <s v="Rua E, 887"/>
        <s v="Rua E, 746"/>
        <s v="Rua B, 496"/>
        <s v="Rua D, 105"/>
        <s v="Rua D, 697"/>
        <s v="Rua C, 103"/>
        <s v="Rua B, 844"/>
        <s v="Rua D, 928"/>
        <s v="Rua B, 599"/>
        <s v="Rua D, 79"/>
        <s v="Rua B, 925"/>
        <s v="Rua A, 385"/>
        <s v="Rua C, 99"/>
        <s v="Rua C, 915"/>
        <s v="Rua C, 533"/>
        <s v="Rua C, 491"/>
        <s v="Rua F, 152"/>
        <s v="Rua F, 897"/>
        <s v="Rua D, 501"/>
        <s v="Rua C, 120"/>
        <s v="Rua D, 522"/>
        <s v="Rua A, 697"/>
        <s v="Rua D, 575"/>
        <s v="Rua E, 350"/>
        <s v="Rua E, 809"/>
        <s v="Rua E, 58"/>
        <s v="Rua B, 829"/>
        <s v="Rua E, 758"/>
        <s v="Rua C, 314"/>
        <s v="Rua C, 605"/>
        <s v="Rua B, 310"/>
        <s v="Rua B, 827"/>
        <s v="Rua D, 978"/>
      </sharedItems>
    </cacheField>
    <cacheField name="Cidade" numFmtId="0">
      <sharedItems count="3">
        <s v="Coronel Fabriciano"/>
        <s v="Ipatinga"/>
        <s v="Timóteo"/>
      </sharedItems>
    </cacheField>
    <cacheField name="Bairro" numFmtId="0">
      <sharedItems count="15">
        <s v="Centro"/>
        <s v="Horto"/>
        <s v="Iguaçu"/>
        <s v="Funcionários"/>
        <s v="Veneza"/>
        <s v="Industrial"/>
        <s v="Caladão"/>
        <s v="Santa Helena"/>
        <s v="Giovannini"/>
        <s v="Cariru"/>
        <s v="Primavera"/>
        <s v="Bethânia"/>
        <s v="Olaria"/>
        <s v="Canaã"/>
        <s v="Mangueiras"/>
      </sharedItems>
    </cacheField>
    <cacheField name="Status Entrega" numFmtId="0">
      <sharedItems count="3">
        <s v="Em Trânsito"/>
        <s v="Entregue"/>
        <s v="Aguardando Retirada"/>
      </sharedItems>
    </cacheField>
  </cacheFields>
  <extLst>
    <ext xmlns:x14="http://schemas.microsoft.com/office/spreadsheetml/2009/9/main" uri="{725AE2AE-9491-48be-B2B4-4EB974FC3084}">
      <x14:pivotCacheDefinition pivotCacheId="3014123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977"/>
    <x v="0"/>
    <x v="0"/>
    <x v="0"/>
    <x v="0"/>
    <x v="0"/>
  </r>
  <r>
    <x v="1"/>
    <x v="1"/>
    <x v="1"/>
    <x v="1"/>
    <x v="1"/>
    <n v="4099"/>
    <x v="1"/>
    <x v="1"/>
    <x v="1"/>
    <x v="0"/>
    <x v="1"/>
  </r>
  <r>
    <x v="2"/>
    <x v="2"/>
    <x v="2"/>
    <x v="2"/>
    <x v="2"/>
    <n v="332"/>
    <x v="2"/>
    <x v="2"/>
    <x v="1"/>
    <x v="1"/>
    <x v="1"/>
  </r>
  <r>
    <x v="3"/>
    <x v="3"/>
    <x v="3"/>
    <x v="2"/>
    <x v="3"/>
    <n v="4566"/>
    <x v="3"/>
    <x v="3"/>
    <x v="1"/>
    <x v="2"/>
    <x v="2"/>
  </r>
  <r>
    <x v="4"/>
    <x v="4"/>
    <x v="4"/>
    <x v="3"/>
    <x v="2"/>
    <n v="1233"/>
    <x v="4"/>
    <x v="4"/>
    <x v="1"/>
    <x v="2"/>
    <x v="1"/>
  </r>
  <r>
    <x v="5"/>
    <x v="0"/>
    <x v="5"/>
    <x v="4"/>
    <x v="3"/>
    <n v="565"/>
    <x v="5"/>
    <x v="5"/>
    <x v="2"/>
    <x v="3"/>
    <x v="1"/>
  </r>
  <r>
    <x v="6"/>
    <x v="5"/>
    <x v="4"/>
    <x v="4"/>
    <x v="3"/>
    <n v="2250"/>
    <x v="6"/>
    <x v="6"/>
    <x v="1"/>
    <x v="4"/>
    <x v="2"/>
  </r>
  <r>
    <x v="7"/>
    <x v="6"/>
    <x v="6"/>
    <x v="5"/>
    <x v="0"/>
    <n v="3675"/>
    <x v="7"/>
    <x v="7"/>
    <x v="2"/>
    <x v="5"/>
    <x v="2"/>
  </r>
  <r>
    <x v="8"/>
    <x v="7"/>
    <x v="5"/>
    <x v="6"/>
    <x v="1"/>
    <n v="805"/>
    <x v="8"/>
    <x v="8"/>
    <x v="0"/>
    <x v="6"/>
    <x v="0"/>
  </r>
  <r>
    <x v="9"/>
    <x v="8"/>
    <x v="7"/>
    <x v="7"/>
    <x v="3"/>
    <n v="3553"/>
    <x v="9"/>
    <x v="9"/>
    <x v="0"/>
    <x v="5"/>
    <x v="0"/>
  </r>
  <r>
    <x v="10"/>
    <x v="9"/>
    <x v="8"/>
    <x v="8"/>
    <x v="1"/>
    <n v="2192"/>
    <x v="10"/>
    <x v="10"/>
    <x v="2"/>
    <x v="5"/>
    <x v="1"/>
  </r>
  <r>
    <x v="11"/>
    <x v="10"/>
    <x v="9"/>
    <x v="7"/>
    <x v="4"/>
    <n v="1159"/>
    <x v="11"/>
    <x v="11"/>
    <x v="0"/>
    <x v="7"/>
    <x v="0"/>
  </r>
  <r>
    <x v="12"/>
    <x v="11"/>
    <x v="10"/>
    <x v="3"/>
    <x v="1"/>
    <n v="241"/>
    <x v="12"/>
    <x v="12"/>
    <x v="0"/>
    <x v="0"/>
    <x v="2"/>
  </r>
  <r>
    <x v="13"/>
    <x v="12"/>
    <x v="7"/>
    <x v="2"/>
    <x v="3"/>
    <n v="3768"/>
    <x v="13"/>
    <x v="13"/>
    <x v="1"/>
    <x v="4"/>
    <x v="2"/>
  </r>
  <r>
    <x v="14"/>
    <x v="13"/>
    <x v="11"/>
    <x v="9"/>
    <x v="4"/>
    <n v="2835"/>
    <x v="14"/>
    <x v="14"/>
    <x v="0"/>
    <x v="8"/>
    <x v="1"/>
  </r>
  <r>
    <x v="15"/>
    <x v="14"/>
    <x v="7"/>
    <x v="10"/>
    <x v="2"/>
    <n v="4505"/>
    <x v="15"/>
    <x v="15"/>
    <x v="2"/>
    <x v="3"/>
    <x v="1"/>
  </r>
  <r>
    <x v="16"/>
    <x v="15"/>
    <x v="9"/>
    <x v="11"/>
    <x v="1"/>
    <n v="4848"/>
    <x v="16"/>
    <x v="16"/>
    <x v="2"/>
    <x v="0"/>
    <x v="0"/>
  </r>
  <r>
    <x v="17"/>
    <x v="16"/>
    <x v="3"/>
    <x v="12"/>
    <x v="0"/>
    <n v="218"/>
    <x v="17"/>
    <x v="17"/>
    <x v="0"/>
    <x v="5"/>
    <x v="1"/>
  </r>
  <r>
    <x v="18"/>
    <x v="6"/>
    <x v="12"/>
    <x v="1"/>
    <x v="4"/>
    <n v="881"/>
    <x v="18"/>
    <x v="18"/>
    <x v="0"/>
    <x v="8"/>
    <x v="2"/>
  </r>
  <r>
    <x v="19"/>
    <x v="10"/>
    <x v="13"/>
    <x v="4"/>
    <x v="4"/>
    <n v="4168"/>
    <x v="19"/>
    <x v="19"/>
    <x v="0"/>
    <x v="8"/>
    <x v="0"/>
  </r>
  <r>
    <x v="20"/>
    <x v="15"/>
    <x v="9"/>
    <x v="8"/>
    <x v="2"/>
    <n v="3456"/>
    <x v="20"/>
    <x v="20"/>
    <x v="0"/>
    <x v="6"/>
    <x v="2"/>
  </r>
  <r>
    <x v="21"/>
    <x v="17"/>
    <x v="14"/>
    <x v="13"/>
    <x v="1"/>
    <n v="4779"/>
    <x v="21"/>
    <x v="21"/>
    <x v="1"/>
    <x v="9"/>
    <x v="2"/>
  </r>
  <r>
    <x v="22"/>
    <x v="18"/>
    <x v="15"/>
    <x v="9"/>
    <x v="3"/>
    <n v="4865"/>
    <x v="22"/>
    <x v="22"/>
    <x v="1"/>
    <x v="4"/>
    <x v="0"/>
  </r>
  <r>
    <x v="23"/>
    <x v="18"/>
    <x v="16"/>
    <x v="3"/>
    <x v="1"/>
    <n v="4207"/>
    <x v="23"/>
    <x v="23"/>
    <x v="2"/>
    <x v="10"/>
    <x v="0"/>
  </r>
  <r>
    <x v="24"/>
    <x v="10"/>
    <x v="17"/>
    <x v="2"/>
    <x v="1"/>
    <n v="72"/>
    <x v="24"/>
    <x v="24"/>
    <x v="1"/>
    <x v="11"/>
    <x v="0"/>
  </r>
  <r>
    <x v="25"/>
    <x v="19"/>
    <x v="18"/>
    <x v="9"/>
    <x v="0"/>
    <n v="555"/>
    <x v="25"/>
    <x v="25"/>
    <x v="1"/>
    <x v="1"/>
    <x v="1"/>
  </r>
  <r>
    <x v="26"/>
    <x v="20"/>
    <x v="19"/>
    <x v="5"/>
    <x v="3"/>
    <n v="3449"/>
    <x v="26"/>
    <x v="26"/>
    <x v="2"/>
    <x v="5"/>
    <x v="1"/>
  </r>
  <r>
    <x v="27"/>
    <x v="21"/>
    <x v="20"/>
    <x v="0"/>
    <x v="1"/>
    <n v="3507"/>
    <x v="27"/>
    <x v="27"/>
    <x v="1"/>
    <x v="4"/>
    <x v="0"/>
  </r>
  <r>
    <x v="28"/>
    <x v="22"/>
    <x v="21"/>
    <x v="7"/>
    <x v="1"/>
    <n v="2305"/>
    <x v="28"/>
    <x v="28"/>
    <x v="2"/>
    <x v="3"/>
    <x v="0"/>
  </r>
  <r>
    <x v="29"/>
    <x v="23"/>
    <x v="22"/>
    <x v="8"/>
    <x v="2"/>
    <n v="1014"/>
    <x v="29"/>
    <x v="29"/>
    <x v="1"/>
    <x v="0"/>
    <x v="1"/>
  </r>
  <r>
    <x v="30"/>
    <x v="2"/>
    <x v="13"/>
    <x v="10"/>
    <x v="1"/>
    <n v="2326"/>
    <x v="30"/>
    <x v="30"/>
    <x v="0"/>
    <x v="0"/>
    <x v="2"/>
  </r>
  <r>
    <x v="31"/>
    <x v="5"/>
    <x v="14"/>
    <x v="2"/>
    <x v="2"/>
    <n v="155"/>
    <x v="31"/>
    <x v="31"/>
    <x v="0"/>
    <x v="8"/>
    <x v="2"/>
  </r>
  <r>
    <x v="32"/>
    <x v="24"/>
    <x v="20"/>
    <x v="5"/>
    <x v="1"/>
    <n v="2846"/>
    <x v="32"/>
    <x v="32"/>
    <x v="2"/>
    <x v="12"/>
    <x v="2"/>
  </r>
  <r>
    <x v="33"/>
    <x v="0"/>
    <x v="23"/>
    <x v="1"/>
    <x v="4"/>
    <n v="1940"/>
    <x v="33"/>
    <x v="33"/>
    <x v="2"/>
    <x v="0"/>
    <x v="2"/>
  </r>
  <r>
    <x v="34"/>
    <x v="9"/>
    <x v="14"/>
    <x v="10"/>
    <x v="2"/>
    <n v="2256"/>
    <x v="34"/>
    <x v="34"/>
    <x v="1"/>
    <x v="2"/>
    <x v="0"/>
  </r>
  <r>
    <x v="35"/>
    <x v="22"/>
    <x v="14"/>
    <x v="5"/>
    <x v="4"/>
    <n v="2992"/>
    <x v="35"/>
    <x v="35"/>
    <x v="1"/>
    <x v="4"/>
    <x v="1"/>
  </r>
  <r>
    <x v="36"/>
    <x v="25"/>
    <x v="15"/>
    <x v="1"/>
    <x v="2"/>
    <n v="2525"/>
    <x v="36"/>
    <x v="36"/>
    <x v="1"/>
    <x v="0"/>
    <x v="1"/>
  </r>
  <r>
    <x v="37"/>
    <x v="0"/>
    <x v="24"/>
    <x v="6"/>
    <x v="0"/>
    <n v="2392"/>
    <x v="37"/>
    <x v="37"/>
    <x v="0"/>
    <x v="7"/>
    <x v="2"/>
  </r>
  <r>
    <x v="38"/>
    <x v="22"/>
    <x v="25"/>
    <x v="3"/>
    <x v="1"/>
    <n v="2686"/>
    <x v="38"/>
    <x v="38"/>
    <x v="2"/>
    <x v="12"/>
    <x v="1"/>
  </r>
  <r>
    <x v="39"/>
    <x v="24"/>
    <x v="3"/>
    <x v="6"/>
    <x v="0"/>
    <n v="400"/>
    <x v="39"/>
    <x v="39"/>
    <x v="0"/>
    <x v="0"/>
    <x v="2"/>
  </r>
  <r>
    <x v="40"/>
    <x v="26"/>
    <x v="13"/>
    <x v="6"/>
    <x v="3"/>
    <n v="2023"/>
    <x v="40"/>
    <x v="40"/>
    <x v="1"/>
    <x v="4"/>
    <x v="2"/>
  </r>
  <r>
    <x v="41"/>
    <x v="10"/>
    <x v="26"/>
    <x v="11"/>
    <x v="1"/>
    <n v="2467"/>
    <x v="41"/>
    <x v="41"/>
    <x v="2"/>
    <x v="10"/>
    <x v="2"/>
  </r>
  <r>
    <x v="42"/>
    <x v="27"/>
    <x v="26"/>
    <x v="7"/>
    <x v="2"/>
    <n v="2406"/>
    <x v="42"/>
    <x v="42"/>
    <x v="2"/>
    <x v="3"/>
    <x v="2"/>
  </r>
  <r>
    <x v="43"/>
    <x v="21"/>
    <x v="14"/>
    <x v="7"/>
    <x v="3"/>
    <n v="4484"/>
    <x v="43"/>
    <x v="43"/>
    <x v="2"/>
    <x v="3"/>
    <x v="1"/>
  </r>
  <r>
    <x v="44"/>
    <x v="21"/>
    <x v="19"/>
    <x v="4"/>
    <x v="4"/>
    <n v="1396"/>
    <x v="44"/>
    <x v="44"/>
    <x v="2"/>
    <x v="5"/>
    <x v="1"/>
  </r>
  <r>
    <x v="45"/>
    <x v="11"/>
    <x v="27"/>
    <x v="14"/>
    <x v="3"/>
    <n v="841"/>
    <x v="45"/>
    <x v="45"/>
    <x v="2"/>
    <x v="0"/>
    <x v="1"/>
  </r>
  <r>
    <x v="46"/>
    <x v="28"/>
    <x v="28"/>
    <x v="12"/>
    <x v="2"/>
    <n v="4547"/>
    <x v="46"/>
    <x v="46"/>
    <x v="0"/>
    <x v="7"/>
    <x v="1"/>
  </r>
  <r>
    <x v="47"/>
    <x v="29"/>
    <x v="19"/>
    <x v="0"/>
    <x v="1"/>
    <n v="3082"/>
    <x v="47"/>
    <x v="47"/>
    <x v="1"/>
    <x v="13"/>
    <x v="1"/>
  </r>
  <r>
    <x v="48"/>
    <x v="30"/>
    <x v="3"/>
    <x v="10"/>
    <x v="0"/>
    <n v="2283"/>
    <x v="3"/>
    <x v="48"/>
    <x v="0"/>
    <x v="14"/>
    <x v="0"/>
  </r>
  <r>
    <x v="49"/>
    <x v="31"/>
    <x v="21"/>
    <x v="2"/>
    <x v="2"/>
    <n v="4106"/>
    <x v="48"/>
    <x v="49"/>
    <x v="2"/>
    <x v="5"/>
    <x v="1"/>
  </r>
  <r>
    <x v="50"/>
    <x v="13"/>
    <x v="28"/>
    <x v="5"/>
    <x v="2"/>
    <n v="4284"/>
    <x v="49"/>
    <x v="50"/>
    <x v="2"/>
    <x v="0"/>
    <x v="0"/>
  </r>
  <r>
    <x v="51"/>
    <x v="14"/>
    <x v="2"/>
    <x v="2"/>
    <x v="1"/>
    <n v="4518"/>
    <x v="50"/>
    <x v="51"/>
    <x v="1"/>
    <x v="4"/>
    <x v="1"/>
  </r>
  <r>
    <x v="52"/>
    <x v="22"/>
    <x v="2"/>
    <x v="13"/>
    <x v="2"/>
    <n v="201"/>
    <x v="51"/>
    <x v="52"/>
    <x v="2"/>
    <x v="12"/>
    <x v="0"/>
  </r>
  <r>
    <x v="53"/>
    <x v="24"/>
    <x v="3"/>
    <x v="14"/>
    <x v="1"/>
    <n v="630"/>
    <x v="52"/>
    <x v="53"/>
    <x v="0"/>
    <x v="5"/>
    <x v="0"/>
  </r>
  <r>
    <x v="54"/>
    <x v="32"/>
    <x v="26"/>
    <x v="10"/>
    <x v="2"/>
    <n v="2051"/>
    <x v="53"/>
    <x v="54"/>
    <x v="2"/>
    <x v="0"/>
    <x v="2"/>
  </r>
  <r>
    <x v="55"/>
    <x v="29"/>
    <x v="29"/>
    <x v="9"/>
    <x v="1"/>
    <n v="614"/>
    <x v="54"/>
    <x v="55"/>
    <x v="0"/>
    <x v="5"/>
    <x v="1"/>
  </r>
  <r>
    <x v="56"/>
    <x v="33"/>
    <x v="26"/>
    <x v="1"/>
    <x v="1"/>
    <n v="2544"/>
    <x v="55"/>
    <x v="56"/>
    <x v="0"/>
    <x v="8"/>
    <x v="1"/>
  </r>
  <r>
    <x v="57"/>
    <x v="13"/>
    <x v="3"/>
    <x v="10"/>
    <x v="1"/>
    <n v="489"/>
    <x v="56"/>
    <x v="57"/>
    <x v="0"/>
    <x v="0"/>
    <x v="1"/>
  </r>
  <r>
    <x v="58"/>
    <x v="34"/>
    <x v="30"/>
    <x v="10"/>
    <x v="3"/>
    <n v="1604"/>
    <x v="57"/>
    <x v="58"/>
    <x v="0"/>
    <x v="8"/>
    <x v="0"/>
  </r>
  <r>
    <x v="59"/>
    <x v="35"/>
    <x v="24"/>
    <x v="10"/>
    <x v="0"/>
    <n v="679"/>
    <x v="58"/>
    <x v="59"/>
    <x v="2"/>
    <x v="0"/>
    <x v="1"/>
  </r>
  <r>
    <x v="60"/>
    <x v="34"/>
    <x v="5"/>
    <x v="14"/>
    <x v="4"/>
    <n v="891"/>
    <x v="59"/>
    <x v="60"/>
    <x v="2"/>
    <x v="0"/>
    <x v="1"/>
  </r>
  <r>
    <x v="61"/>
    <x v="36"/>
    <x v="31"/>
    <x v="3"/>
    <x v="3"/>
    <n v="1684"/>
    <x v="60"/>
    <x v="61"/>
    <x v="2"/>
    <x v="10"/>
    <x v="1"/>
  </r>
  <r>
    <x v="62"/>
    <x v="37"/>
    <x v="19"/>
    <x v="10"/>
    <x v="2"/>
    <n v="2882"/>
    <x v="61"/>
    <x v="62"/>
    <x v="0"/>
    <x v="7"/>
    <x v="1"/>
  </r>
  <r>
    <x v="63"/>
    <x v="38"/>
    <x v="16"/>
    <x v="8"/>
    <x v="4"/>
    <n v="330"/>
    <x v="62"/>
    <x v="63"/>
    <x v="2"/>
    <x v="0"/>
    <x v="2"/>
  </r>
  <r>
    <x v="64"/>
    <x v="5"/>
    <x v="22"/>
    <x v="1"/>
    <x v="1"/>
    <n v="2163"/>
    <x v="63"/>
    <x v="64"/>
    <x v="2"/>
    <x v="3"/>
    <x v="1"/>
  </r>
  <r>
    <x v="65"/>
    <x v="9"/>
    <x v="0"/>
    <x v="5"/>
    <x v="3"/>
    <n v="4570"/>
    <x v="64"/>
    <x v="65"/>
    <x v="0"/>
    <x v="14"/>
    <x v="1"/>
  </r>
  <r>
    <x v="66"/>
    <x v="39"/>
    <x v="4"/>
    <x v="1"/>
    <x v="4"/>
    <n v="1931"/>
    <x v="65"/>
    <x v="66"/>
    <x v="0"/>
    <x v="0"/>
    <x v="0"/>
  </r>
  <r>
    <x v="67"/>
    <x v="40"/>
    <x v="16"/>
    <x v="3"/>
    <x v="4"/>
    <n v="3746"/>
    <x v="66"/>
    <x v="67"/>
    <x v="0"/>
    <x v="14"/>
    <x v="0"/>
  </r>
  <r>
    <x v="68"/>
    <x v="37"/>
    <x v="25"/>
    <x v="3"/>
    <x v="0"/>
    <n v="4731"/>
    <x v="67"/>
    <x v="68"/>
    <x v="0"/>
    <x v="5"/>
    <x v="2"/>
  </r>
  <r>
    <x v="69"/>
    <x v="13"/>
    <x v="32"/>
    <x v="4"/>
    <x v="3"/>
    <n v="3163"/>
    <x v="68"/>
    <x v="69"/>
    <x v="0"/>
    <x v="0"/>
    <x v="2"/>
  </r>
  <r>
    <x v="70"/>
    <x v="2"/>
    <x v="33"/>
    <x v="12"/>
    <x v="0"/>
    <n v="367"/>
    <x v="69"/>
    <x v="70"/>
    <x v="2"/>
    <x v="10"/>
    <x v="1"/>
  </r>
  <r>
    <x v="71"/>
    <x v="35"/>
    <x v="12"/>
    <x v="3"/>
    <x v="3"/>
    <n v="808"/>
    <x v="70"/>
    <x v="71"/>
    <x v="0"/>
    <x v="0"/>
    <x v="1"/>
  </r>
  <r>
    <x v="72"/>
    <x v="41"/>
    <x v="17"/>
    <x v="14"/>
    <x v="3"/>
    <n v="1232"/>
    <x v="71"/>
    <x v="72"/>
    <x v="2"/>
    <x v="3"/>
    <x v="2"/>
  </r>
  <r>
    <x v="73"/>
    <x v="33"/>
    <x v="34"/>
    <x v="1"/>
    <x v="4"/>
    <n v="1715"/>
    <x v="72"/>
    <x v="73"/>
    <x v="2"/>
    <x v="0"/>
    <x v="1"/>
  </r>
  <r>
    <x v="74"/>
    <x v="26"/>
    <x v="27"/>
    <x v="6"/>
    <x v="0"/>
    <n v="3189"/>
    <x v="73"/>
    <x v="74"/>
    <x v="1"/>
    <x v="4"/>
    <x v="1"/>
  </r>
  <r>
    <x v="75"/>
    <x v="25"/>
    <x v="6"/>
    <x v="2"/>
    <x v="0"/>
    <n v="2991"/>
    <x v="74"/>
    <x v="75"/>
    <x v="0"/>
    <x v="5"/>
    <x v="0"/>
  </r>
  <r>
    <x v="76"/>
    <x v="38"/>
    <x v="2"/>
    <x v="6"/>
    <x v="2"/>
    <n v="1585"/>
    <x v="75"/>
    <x v="76"/>
    <x v="2"/>
    <x v="0"/>
    <x v="0"/>
  </r>
  <r>
    <x v="77"/>
    <x v="42"/>
    <x v="13"/>
    <x v="8"/>
    <x v="0"/>
    <n v="911"/>
    <x v="76"/>
    <x v="77"/>
    <x v="2"/>
    <x v="0"/>
    <x v="2"/>
  </r>
  <r>
    <x v="78"/>
    <x v="7"/>
    <x v="25"/>
    <x v="2"/>
    <x v="4"/>
    <n v="1610"/>
    <x v="77"/>
    <x v="78"/>
    <x v="0"/>
    <x v="8"/>
    <x v="2"/>
  </r>
  <r>
    <x v="79"/>
    <x v="43"/>
    <x v="12"/>
    <x v="11"/>
    <x v="4"/>
    <n v="3788"/>
    <x v="78"/>
    <x v="77"/>
    <x v="1"/>
    <x v="1"/>
    <x v="0"/>
  </r>
  <r>
    <x v="80"/>
    <x v="18"/>
    <x v="10"/>
    <x v="0"/>
    <x v="1"/>
    <n v="2938"/>
    <x v="79"/>
    <x v="79"/>
    <x v="2"/>
    <x v="3"/>
    <x v="1"/>
  </r>
  <r>
    <x v="81"/>
    <x v="44"/>
    <x v="15"/>
    <x v="10"/>
    <x v="4"/>
    <n v="3886"/>
    <x v="80"/>
    <x v="80"/>
    <x v="1"/>
    <x v="11"/>
    <x v="0"/>
  </r>
  <r>
    <x v="82"/>
    <x v="45"/>
    <x v="13"/>
    <x v="6"/>
    <x v="1"/>
    <n v="818"/>
    <x v="81"/>
    <x v="81"/>
    <x v="1"/>
    <x v="0"/>
    <x v="0"/>
  </r>
  <r>
    <x v="83"/>
    <x v="0"/>
    <x v="35"/>
    <x v="0"/>
    <x v="3"/>
    <n v="922"/>
    <x v="82"/>
    <x v="82"/>
    <x v="1"/>
    <x v="0"/>
    <x v="0"/>
  </r>
  <r>
    <x v="84"/>
    <x v="46"/>
    <x v="22"/>
    <x v="14"/>
    <x v="2"/>
    <n v="3049"/>
    <x v="83"/>
    <x v="83"/>
    <x v="2"/>
    <x v="3"/>
    <x v="2"/>
  </r>
  <r>
    <x v="85"/>
    <x v="47"/>
    <x v="16"/>
    <x v="9"/>
    <x v="3"/>
    <n v="3372"/>
    <x v="84"/>
    <x v="84"/>
    <x v="1"/>
    <x v="11"/>
    <x v="0"/>
  </r>
  <r>
    <x v="86"/>
    <x v="41"/>
    <x v="33"/>
    <x v="3"/>
    <x v="2"/>
    <n v="1892"/>
    <x v="85"/>
    <x v="85"/>
    <x v="1"/>
    <x v="9"/>
    <x v="1"/>
  </r>
  <r>
    <x v="87"/>
    <x v="41"/>
    <x v="16"/>
    <x v="2"/>
    <x v="1"/>
    <n v="3540"/>
    <x v="86"/>
    <x v="86"/>
    <x v="2"/>
    <x v="12"/>
    <x v="2"/>
  </r>
  <r>
    <x v="88"/>
    <x v="30"/>
    <x v="26"/>
    <x v="5"/>
    <x v="4"/>
    <n v="3997"/>
    <x v="87"/>
    <x v="87"/>
    <x v="1"/>
    <x v="13"/>
    <x v="2"/>
  </r>
  <r>
    <x v="89"/>
    <x v="48"/>
    <x v="17"/>
    <x v="1"/>
    <x v="2"/>
    <n v="2766"/>
    <x v="88"/>
    <x v="88"/>
    <x v="1"/>
    <x v="11"/>
    <x v="1"/>
  </r>
  <r>
    <x v="90"/>
    <x v="6"/>
    <x v="7"/>
    <x v="11"/>
    <x v="4"/>
    <n v="3469"/>
    <x v="89"/>
    <x v="89"/>
    <x v="1"/>
    <x v="13"/>
    <x v="0"/>
  </r>
  <r>
    <x v="91"/>
    <x v="49"/>
    <x v="25"/>
    <x v="4"/>
    <x v="4"/>
    <n v="3746"/>
    <x v="66"/>
    <x v="90"/>
    <x v="2"/>
    <x v="3"/>
    <x v="2"/>
  </r>
  <r>
    <x v="92"/>
    <x v="42"/>
    <x v="0"/>
    <x v="5"/>
    <x v="3"/>
    <n v="3374"/>
    <x v="90"/>
    <x v="91"/>
    <x v="2"/>
    <x v="3"/>
    <x v="0"/>
  </r>
  <r>
    <x v="93"/>
    <x v="34"/>
    <x v="36"/>
    <x v="13"/>
    <x v="3"/>
    <n v="4358"/>
    <x v="91"/>
    <x v="92"/>
    <x v="1"/>
    <x v="4"/>
    <x v="0"/>
  </r>
  <r>
    <x v="94"/>
    <x v="7"/>
    <x v="3"/>
    <x v="12"/>
    <x v="0"/>
    <n v="3673"/>
    <x v="92"/>
    <x v="93"/>
    <x v="0"/>
    <x v="5"/>
    <x v="1"/>
  </r>
  <r>
    <x v="95"/>
    <x v="29"/>
    <x v="6"/>
    <x v="2"/>
    <x v="0"/>
    <n v="412"/>
    <x v="93"/>
    <x v="94"/>
    <x v="0"/>
    <x v="7"/>
    <x v="1"/>
  </r>
  <r>
    <x v="96"/>
    <x v="4"/>
    <x v="11"/>
    <x v="1"/>
    <x v="4"/>
    <n v="3547"/>
    <x v="94"/>
    <x v="95"/>
    <x v="2"/>
    <x v="3"/>
    <x v="1"/>
  </r>
  <r>
    <x v="97"/>
    <x v="40"/>
    <x v="7"/>
    <x v="7"/>
    <x v="1"/>
    <n v="2986"/>
    <x v="95"/>
    <x v="96"/>
    <x v="0"/>
    <x v="0"/>
    <x v="2"/>
  </r>
  <r>
    <x v="98"/>
    <x v="7"/>
    <x v="15"/>
    <x v="12"/>
    <x v="2"/>
    <n v="4502"/>
    <x v="96"/>
    <x v="97"/>
    <x v="0"/>
    <x v="14"/>
    <x v="0"/>
  </r>
  <r>
    <x v="99"/>
    <x v="26"/>
    <x v="10"/>
    <x v="14"/>
    <x v="4"/>
    <n v="4362"/>
    <x v="97"/>
    <x v="98"/>
    <x v="1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Cidade-Valo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>
  <location ref="B5:C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(R$)" fld="6" baseField="0" baseItem="0" numFmtId="44"/>
  </dataFields>
  <formats count="7">
    <format dxfId="92">
      <pivotArea outline="0" collapsedLevelsAreSubtotals="1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8" type="button" dataOnly="0" labelOnly="1" outline="0" axis="axisRow" fieldPosition="0"/>
    </format>
    <format dxfId="88">
      <pivotArea dataOnly="0" labelOnly="1" fieldPosition="0">
        <references count="1">
          <reference field="8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</formats>
  <chartFormats count="4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roduto-Valo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>
  <location ref="Q5:U22" firstHeaderRow="1" firstDataRow="2" firstDataCol="1"/>
  <pivotFields count="11">
    <pivotField showAll="0"/>
    <pivotField showAll="0"/>
    <pivotField showAll="0"/>
    <pivotField axis="axisRow" showAll="0">
      <items count="16">
        <item x="10"/>
        <item x="1"/>
        <item x="8"/>
        <item x="11"/>
        <item x="4"/>
        <item x="7"/>
        <item x="14"/>
        <item x="3"/>
        <item x="9"/>
        <item x="12"/>
        <item x="5"/>
        <item x="0"/>
        <item x="2"/>
        <item x="6"/>
        <item x="13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oma de Total (R$)" fld="6" baseField="0" baseItem="0" numFmtId="44"/>
  </dataFields>
  <formats count="7">
    <format dxfId="258">
      <pivotArea outline="0" collapsedLevelsAreSubtotals="1" fieldPosition="0"/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3" type="button" dataOnly="0" labelOnly="1" outline="0" axis="axisRow" fieldPosition="0"/>
    </format>
    <format dxfId="254">
      <pivotArea dataOnly="0" labelOnly="1" fieldPosition="0">
        <references count="1">
          <reference field="3" count="0"/>
        </references>
      </pivotArea>
    </format>
    <format dxfId="253">
      <pivotArea dataOnly="0" labelOnly="1" grandRow="1" outline="0" fieldPosition="0"/>
    </format>
    <format dxfId="252">
      <pivotArea dataOnly="0" labelOnly="1" outline="0" axis="axisValues" fieldPosition="0"/>
    </format>
  </format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Cidade-QtndProdu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E5:F9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ID Pedido" fld="0" subtotal="count" baseField="8" baseItem="0"/>
  </dataFields>
  <formats count="6">
    <format dxfId="264">
      <pivotArea type="all" dataOnly="0" outline="0" fieldPosition="0"/>
    </format>
    <format dxfId="263">
      <pivotArea outline="0" collapsedLevelsAreSubtotals="1" fieldPosition="0"/>
    </format>
    <format dxfId="262">
      <pivotArea field="8" type="button" dataOnly="0" labelOnly="1" outline="0" axis="axisRow" fieldPosition="0"/>
    </format>
    <format dxfId="261">
      <pivotArea dataOnly="0" labelOnly="1" fieldPosition="0">
        <references count="1">
          <reference field="8" count="0"/>
        </references>
      </pivotArea>
    </format>
    <format dxfId="260">
      <pivotArea dataOnly="0" labelOnly="1" grandRow="1" outline="0" fieldPosition="0"/>
    </format>
    <format dxfId="259">
      <pivotArea dataOnly="0" labelOnly="1" outline="0" axis="axisValues" fieldPosition="0"/>
    </format>
  </formats>
  <chartFormats count="4">
    <chartFormat chart="3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4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4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Status-Valo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B47:F52" firstHeaderRow="1" firstDataRow="2" firstDataCol="1"/>
  <pivotFields count="11">
    <pivotField showAll="0"/>
    <pivotField showAll="0"/>
    <pivotField showAll="0"/>
    <pivotField showAll="0"/>
    <pivotField showAll="0"/>
    <pivotField numFmtId="44" showAll="0"/>
    <pivotField dataField="1" numFmtId="44"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oma de Total (R$)" fld="6" baseField="0" baseItem="0" numFmtId="44"/>
  </dataFields>
  <formats count="6">
    <format dxfId="270">
      <pivotArea type="all" dataOnly="0" outline="0" fieldPosition="0"/>
    </format>
    <format dxfId="269">
      <pivotArea outline="0" collapsedLevelsAreSubtotals="1" fieldPosition="0"/>
    </format>
    <format dxfId="268">
      <pivotArea field="10" type="button" dataOnly="0" labelOnly="1" outline="0" axis="axisRow" fieldPosition="0"/>
    </format>
    <format dxfId="267">
      <pivotArea dataOnly="0" labelOnly="1" fieldPosition="0">
        <references count="1">
          <reference field="10" count="0"/>
        </references>
      </pivotArea>
    </format>
    <format dxfId="266">
      <pivotArea dataOnly="0" labelOnly="1" grandRow="1" outline="0" fieldPosition="0"/>
    </format>
    <format dxfId="265">
      <pivotArea dataOnly="0" labelOnly="1" outline="0" axis="axisValues" fieldPosition="0"/>
    </format>
  </formats>
  <chartFormats count="17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0" count="1" selected="0">
            <x v="1"/>
          </reference>
        </references>
      </pivotArea>
    </chartFormat>
    <chartFormat chart="11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0" count="1" selected="0">
            <x v="2"/>
          </reference>
        </references>
      </pivotArea>
    </chartFormat>
    <chartFormat chart="11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0" count="1" selected="0">
            <x v="1"/>
          </reference>
        </references>
      </pivotArea>
    </chartFormat>
    <chartFormat chart="11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0" count="1" selected="0">
            <x v="2"/>
          </reference>
        </references>
      </pivotArea>
    </chartFormat>
    <chartFormat chart="11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0" count="1" selected="0">
            <x v="1"/>
          </reference>
        </references>
      </pivotArea>
    </chartFormat>
    <chartFormat chart="11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roduto-QntdPedi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F5:AJ22" firstHeaderRow="1" firstDataRow="2" firstDataCol="1"/>
  <pivotFields count="11">
    <pivotField dataField="1" showAll="0"/>
    <pivotField showAll="0"/>
    <pivotField showAll="0">
      <items count="38">
        <item x="1"/>
        <item x="32"/>
        <item x="35"/>
        <item x="0"/>
        <item x="14"/>
        <item x="12"/>
        <item x="19"/>
        <item x="11"/>
        <item x="30"/>
        <item x="31"/>
        <item x="10"/>
        <item x="6"/>
        <item x="17"/>
        <item x="26"/>
        <item x="29"/>
        <item x="16"/>
        <item x="25"/>
        <item x="28"/>
        <item x="34"/>
        <item x="36"/>
        <item x="22"/>
        <item x="24"/>
        <item x="3"/>
        <item x="8"/>
        <item x="21"/>
        <item x="18"/>
        <item x="4"/>
        <item x="15"/>
        <item x="33"/>
        <item x="7"/>
        <item x="13"/>
        <item x="9"/>
        <item x="20"/>
        <item x="27"/>
        <item x="5"/>
        <item x="23"/>
        <item x="2"/>
        <item t="default"/>
      </items>
    </pivotField>
    <pivotField axis="axisRow" showAll="0">
      <items count="16">
        <item x="10"/>
        <item x="1"/>
        <item x="8"/>
        <item x="11"/>
        <item x="4"/>
        <item x="7"/>
        <item x="14"/>
        <item x="3"/>
        <item x="9"/>
        <item x="12"/>
        <item x="5"/>
        <item x="0"/>
        <item x="2"/>
        <item x="6"/>
        <item x="13"/>
        <item t="default"/>
      </items>
    </pivotField>
    <pivotField showAll="0">
      <items count="6">
        <item x="3"/>
        <item x="0"/>
        <item x="2"/>
        <item x="4"/>
        <item x="1"/>
        <item t="default"/>
      </items>
    </pivotField>
    <pivotField numFmtId="44" showAll="0"/>
    <pivotField numFmtId="44"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ntagem de ID Pedido" fld="0" subtotal="count" baseField="3" baseItem="0"/>
  </dataFields>
  <chartFormats count="49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0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8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8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8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8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8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8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8" count="1" selected="0">
            <x v="0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8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8" count="1" selected="0">
            <x v="0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8" count="1" selected="0">
            <x v="0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1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8" count="1" selected="0">
            <x v="1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8" count="1" selected="0">
            <x v="1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8" count="1" selected="0">
            <x v="1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8" count="1" selected="0">
            <x v="1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8" count="1" selected="0">
            <x v="1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8" count="1" selected="0">
            <x v="1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8" count="1" selected="0">
            <x v="1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8" count="1" selected="0">
            <x v="1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8" count="1" selected="0">
            <x v="1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8" count="1" selected="0">
            <x v="1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2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2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2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2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2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8" count="1" selected="0">
            <x v="2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8" count="1" selected="0">
            <x v="2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8" count="1" selected="0">
            <x v="2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8" count="1" selected="0">
            <x v="2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8" count="1" selected="0">
            <x v="2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8" count="1" selected="0">
            <x v="2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8" count="1" selected="0">
            <x v="2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8" count="1" selected="0">
            <x v="2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8" count="1" selected="0">
            <x v="2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Produto-Cidad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Y5:AC22" firstHeaderRow="1" firstDataRow="2" firstDataCol="1"/>
  <pivotFields count="11">
    <pivotField showAll="0"/>
    <pivotField showAll="0"/>
    <pivotField showAll="0"/>
    <pivotField axis="axisRow" showAll="0">
      <items count="16">
        <item x="10"/>
        <item x="1"/>
        <item x="8"/>
        <item x="11"/>
        <item x="4"/>
        <item x="7"/>
        <item x="14"/>
        <item x="3"/>
        <item x="9"/>
        <item x="12"/>
        <item x="5"/>
        <item x="0"/>
        <item x="2"/>
        <item x="6"/>
        <item x="13"/>
        <item t="default"/>
      </items>
    </pivotField>
    <pivotField showAll="0"/>
    <pivotField numFmtId="44" showAll="0"/>
    <pivotField numFmtId="44"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ntagem de Cidade" fld="8" subtotal="count" baseField="0" baseItem="0"/>
  </dataFields>
  <formats count="10">
    <format dxfId="280">
      <pivotArea type="all" dataOnly="0" outline="0" fieldPosition="0"/>
    </format>
    <format dxfId="279">
      <pivotArea outline="0" collapsedLevelsAreSubtotals="1" fieldPosition="0"/>
    </format>
    <format dxfId="278">
      <pivotArea type="origin" dataOnly="0" labelOnly="1" outline="0" fieldPosition="0"/>
    </format>
    <format dxfId="277">
      <pivotArea field="8" type="button" dataOnly="0" labelOnly="1" outline="0" axis="axisCol" fieldPosition="0"/>
    </format>
    <format dxfId="276">
      <pivotArea type="topRight" dataOnly="0" labelOnly="1" outline="0" fieldPosition="0"/>
    </format>
    <format dxfId="275">
      <pivotArea field="3" type="button" dataOnly="0" labelOnly="1" outline="0" axis="axisRow" fieldPosition="0"/>
    </format>
    <format dxfId="274">
      <pivotArea dataOnly="0" labelOnly="1" fieldPosition="0">
        <references count="1">
          <reference field="3" count="0"/>
        </references>
      </pivotArea>
    </format>
    <format dxfId="273">
      <pivotArea dataOnly="0" labelOnly="1" grandRow="1" outline="0" fieldPosition="0"/>
    </format>
    <format dxfId="272">
      <pivotArea dataOnly="0" labelOnly="1" fieldPosition="0">
        <references count="1">
          <reference field="8" count="0"/>
        </references>
      </pivotArea>
    </format>
    <format dxfId="271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Bairro-Valo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12:C3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showAll="0"/>
  </pivotFields>
  <rowFields count="2">
    <field x="8"/>
    <field x="9"/>
  </rowFields>
  <rowItems count="22">
    <i>
      <x/>
    </i>
    <i r="1">
      <x v="1"/>
    </i>
    <i r="1">
      <x v="4"/>
    </i>
    <i r="1">
      <x v="6"/>
    </i>
    <i r="1">
      <x v="9"/>
    </i>
    <i r="1">
      <x v="10"/>
    </i>
    <i r="1">
      <x v="13"/>
    </i>
    <i>
      <x v="1"/>
    </i>
    <i r="1">
      <x/>
    </i>
    <i r="1">
      <x v="2"/>
    </i>
    <i r="1">
      <x v="3"/>
    </i>
    <i r="1">
      <x v="4"/>
    </i>
    <i r="1">
      <x v="7"/>
    </i>
    <i r="1">
      <x v="8"/>
    </i>
    <i r="1">
      <x v="14"/>
    </i>
    <i>
      <x v="2"/>
    </i>
    <i r="1">
      <x v="4"/>
    </i>
    <i r="1">
      <x v="5"/>
    </i>
    <i r="1">
      <x v="9"/>
    </i>
    <i r="1">
      <x v="11"/>
    </i>
    <i r="1">
      <x v="12"/>
    </i>
    <i t="grand">
      <x/>
    </i>
  </rowItems>
  <colItems count="1">
    <i/>
  </colItems>
  <dataFields count="1">
    <dataField name="Soma de Total (R$)" fld="6" baseField="0" baseItem="0" numFmtId="44"/>
  </dataFields>
  <formats count="10">
    <format dxfId="102">
      <pivotArea outline="0" collapsedLevelsAreSubtotals="1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8" type="button" dataOnly="0" labelOnly="1" outline="0" axis="axisRow" fieldPosition="0"/>
    </format>
    <format dxfId="98">
      <pivotArea dataOnly="0" labelOnly="1" fieldPosition="0">
        <references count="1">
          <reference field="8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2">
          <reference field="8" count="1" selected="0">
            <x v="0"/>
          </reference>
          <reference field="9" count="6">
            <x v="1"/>
            <x v="4"/>
            <x v="6"/>
            <x v="9"/>
            <x v="10"/>
            <x v="13"/>
          </reference>
        </references>
      </pivotArea>
    </format>
    <format dxfId="95">
      <pivotArea dataOnly="0" labelOnly="1" fieldPosition="0">
        <references count="2">
          <reference field="8" count="1" selected="0">
            <x v="1"/>
          </reference>
          <reference field="9" count="7">
            <x v="0"/>
            <x v="2"/>
            <x v="3"/>
            <x v="4"/>
            <x v="7"/>
            <x v="8"/>
            <x v="14"/>
          </reference>
        </references>
      </pivotArea>
    </format>
    <format dxfId="94">
      <pivotArea dataOnly="0" labelOnly="1" fieldPosition="0">
        <references count="2">
          <reference field="8" count="1" selected="0">
            <x v="2"/>
          </reference>
          <reference field="9" count="5">
            <x v="4"/>
            <x v="5"/>
            <x v="9"/>
            <x v="11"/>
            <x v="12"/>
          </reference>
        </references>
      </pivotArea>
    </format>
    <format dxfId="93">
      <pivotArea dataOnly="0" labelOnly="1" outline="0" axis="axisValues" fieldPosition="0"/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roduto-MediaValorUni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>
  <location ref="H5:L22" firstHeaderRow="1" firstDataRow="2" firstDataCol="1"/>
  <pivotFields count="11">
    <pivotField showAll="0"/>
    <pivotField showAll="0">
      <items count="51">
        <item x="48"/>
        <item x="29"/>
        <item x="8"/>
        <item x="14"/>
        <item x="16"/>
        <item x="33"/>
        <item x="38"/>
        <item x="47"/>
        <item x="19"/>
        <item x="5"/>
        <item x="11"/>
        <item x="25"/>
        <item x="23"/>
        <item x="0"/>
        <item x="44"/>
        <item x="2"/>
        <item x="6"/>
        <item x="18"/>
        <item x="43"/>
        <item x="1"/>
        <item x="10"/>
        <item x="36"/>
        <item x="4"/>
        <item x="21"/>
        <item x="45"/>
        <item x="20"/>
        <item x="13"/>
        <item x="41"/>
        <item x="40"/>
        <item x="3"/>
        <item x="42"/>
        <item x="27"/>
        <item x="12"/>
        <item x="26"/>
        <item x="39"/>
        <item x="17"/>
        <item x="37"/>
        <item x="9"/>
        <item x="35"/>
        <item x="30"/>
        <item x="28"/>
        <item x="31"/>
        <item x="46"/>
        <item x="49"/>
        <item x="32"/>
        <item x="7"/>
        <item x="22"/>
        <item x="15"/>
        <item x="24"/>
        <item x="34"/>
        <item t="default"/>
      </items>
    </pivotField>
    <pivotField showAll="0"/>
    <pivotField axis="axisRow" showAll="0">
      <items count="16">
        <item x="10"/>
        <item x="1"/>
        <item x="8"/>
        <item x="11"/>
        <item x="4"/>
        <item x="7"/>
        <item x="14"/>
        <item x="3"/>
        <item x="9"/>
        <item x="12"/>
        <item x="5"/>
        <item x="0"/>
        <item x="2"/>
        <item x="6"/>
        <item x="13"/>
        <item t="default"/>
      </items>
    </pivotField>
    <pivotField showAll="0">
      <items count="6">
        <item x="3"/>
        <item x="0"/>
        <item x="2"/>
        <item x="4"/>
        <item x="1"/>
        <item t="default"/>
      </items>
    </pivotField>
    <pivotField dataField="1" showAll="0"/>
    <pivotField showAll="0"/>
    <pivotField showAll="0">
      <items count="100">
        <item x="39"/>
        <item x="60"/>
        <item x="7"/>
        <item x="36"/>
        <item x="59"/>
        <item x="77"/>
        <item x="13"/>
        <item x="19"/>
        <item x="87"/>
        <item x="51"/>
        <item x="5"/>
        <item x="62"/>
        <item x="24"/>
        <item x="53"/>
        <item x="23"/>
        <item x="26"/>
        <item x="96"/>
        <item x="6"/>
        <item x="17"/>
        <item x="68"/>
        <item x="54"/>
        <item x="74"/>
        <item x="31"/>
        <item x="58"/>
        <item x="42"/>
        <item x="57"/>
        <item x="97"/>
        <item x="92"/>
        <item x="72"/>
        <item x="76"/>
        <item x="71"/>
        <item x="85"/>
        <item x="52"/>
        <item x="65"/>
        <item x="50"/>
        <item x="45"/>
        <item x="94"/>
        <item x="35"/>
        <item x="56"/>
        <item x="33"/>
        <item x="81"/>
        <item x="80"/>
        <item x="95"/>
        <item x="41"/>
        <item x="10"/>
        <item x="3"/>
        <item x="47"/>
        <item x="40"/>
        <item x="37"/>
        <item x="0"/>
        <item x="64"/>
        <item x="79"/>
        <item x="38"/>
        <item x="78"/>
        <item x="69"/>
        <item x="8"/>
        <item x="46"/>
        <item x="48"/>
        <item x="28"/>
        <item x="25"/>
        <item x="32"/>
        <item x="84"/>
        <item x="86"/>
        <item x="88"/>
        <item x="70"/>
        <item x="75"/>
        <item x="12"/>
        <item x="73"/>
        <item x="29"/>
        <item x="98"/>
        <item x="11"/>
        <item x="27"/>
        <item x="14"/>
        <item x="30"/>
        <item x="89"/>
        <item x="91"/>
        <item x="49"/>
        <item x="2"/>
        <item x="9"/>
        <item x="20"/>
        <item x="67"/>
        <item x="93"/>
        <item x="21"/>
        <item x="34"/>
        <item x="90"/>
        <item x="61"/>
        <item x="18"/>
        <item x="15"/>
        <item x="66"/>
        <item x="63"/>
        <item x="82"/>
        <item x="44"/>
        <item x="16"/>
        <item x="55"/>
        <item x="1"/>
        <item x="22"/>
        <item x="43"/>
        <item x="8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Média de Preço Unitário" fld="5" subtotal="average" baseField="3" baseItem="0" numFmtId="44"/>
  </dataFields>
  <formats count="7">
    <format dxfId="109">
      <pivotArea outline="0" collapsedLevelsAreSubtotals="1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3" type="button" dataOnly="0" labelOnly="1" outline="0" axis="axisRow" fieldPosition="0"/>
    </format>
    <format dxfId="105">
      <pivotArea dataOnly="0" labelOnly="1" fieldPosition="0">
        <references count="1">
          <reference field="3" count="0"/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</formats>
  <chartFormats count="2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6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6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6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6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6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6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6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6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6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6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3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Cliente-QntdPedi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55:F94" firstHeaderRow="1" firstDataRow="2" firstDataCol="1"/>
  <pivotFields count="11">
    <pivotField dataField="1" showAll="0"/>
    <pivotField showAll="0"/>
    <pivotField axis="axisRow" showAll="0">
      <items count="38">
        <item x="1"/>
        <item x="32"/>
        <item x="35"/>
        <item x="0"/>
        <item x="14"/>
        <item x="12"/>
        <item x="19"/>
        <item x="11"/>
        <item x="30"/>
        <item x="31"/>
        <item x="10"/>
        <item x="6"/>
        <item x="17"/>
        <item x="26"/>
        <item x="29"/>
        <item x="16"/>
        <item x="25"/>
        <item x="28"/>
        <item x="34"/>
        <item x="36"/>
        <item x="22"/>
        <item x="24"/>
        <item x="3"/>
        <item x="8"/>
        <item x="21"/>
        <item x="18"/>
        <item x="4"/>
        <item x="15"/>
        <item x="33"/>
        <item x="7"/>
        <item x="13"/>
        <item x="9"/>
        <item x="20"/>
        <item x="27"/>
        <item x="5"/>
        <item x="23"/>
        <item x="2"/>
        <item t="default"/>
      </items>
    </pivotField>
    <pivotField showAll="0">
      <items count="16">
        <item x="10"/>
        <item x="1"/>
        <item x="8"/>
        <item x="11"/>
        <item x="4"/>
        <item x="7"/>
        <item x="14"/>
        <item x="3"/>
        <item x="9"/>
        <item x="12"/>
        <item x="5"/>
        <item x="0"/>
        <item x="2"/>
        <item x="6"/>
        <item x="13"/>
        <item t="default"/>
      </items>
    </pivotField>
    <pivotField showAll="0"/>
    <pivotField numFmtId="44" showAll="0"/>
    <pivotField numFmtId="44"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1">
    <field x="2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ntagem de ID Pedido" fld="0" subtotal="count" baseField="2" baseItem="0"/>
  </dataFields>
  <formats count="6"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2" type="button" dataOnly="0" labelOnly="1" outline="0" axis="axisRow" fieldPosition="0"/>
    </format>
    <format dxfId="112">
      <pivotArea dataOnly="0" labelOnly="1" fieldPosition="0">
        <references count="1">
          <reference field="2" count="0"/>
        </references>
      </pivotArea>
    </format>
    <format dxfId="111">
      <pivotArea dataOnly="0" labelOnly="1" grandRow="1" outline="0" fieldPosition="0"/>
    </format>
    <format dxfId="110">
      <pivotArea dataOnly="0" labelOnly="1" outline="0" axis="axisValues" fieldPosition="0"/>
    </format>
  </format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roduto-QtndD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H25:BG42" firstHeaderRow="1" firstDataRow="2" firstDataCol="1"/>
  <pivotFields count="11">
    <pivotField showAll="0"/>
    <pivotField axis="axisCol" showAll="0">
      <items count="51">
        <item x="48"/>
        <item x="29"/>
        <item x="8"/>
        <item x="14"/>
        <item x="16"/>
        <item x="33"/>
        <item x="38"/>
        <item x="47"/>
        <item x="19"/>
        <item x="5"/>
        <item x="11"/>
        <item x="25"/>
        <item x="23"/>
        <item x="0"/>
        <item x="44"/>
        <item x="2"/>
        <item x="6"/>
        <item x="18"/>
        <item x="43"/>
        <item x="1"/>
        <item x="10"/>
        <item x="36"/>
        <item x="4"/>
        <item x="21"/>
        <item x="45"/>
        <item x="20"/>
        <item x="13"/>
        <item x="41"/>
        <item x="40"/>
        <item x="3"/>
        <item x="42"/>
        <item x="27"/>
        <item x="12"/>
        <item x="26"/>
        <item x="39"/>
        <item x="17"/>
        <item x="37"/>
        <item x="9"/>
        <item x="35"/>
        <item x="30"/>
        <item x="28"/>
        <item x="31"/>
        <item x="46"/>
        <item x="49"/>
        <item x="32"/>
        <item x="7"/>
        <item x="22"/>
        <item x="15"/>
        <item x="24"/>
        <item x="34"/>
        <item t="default"/>
      </items>
    </pivotField>
    <pivotField showAll="0"/>
    <pivotField name="Produto-quantidade" axis="axisRow" showAll="0">
      <items count="16">
        <item x="10"/>
        <item x="1"/>
        <item x="8"/>
        <item x="11"/>
        <item x="4"/>
        <item x="7"/>
        <item x="14"/>
        <item x="3"/>
        <item x="9"/>
        <item x="12"/>
        <item x="5"/>
        <item x="0"/>
        <item x="2"/>
        <item x="6"/>
        <item x="13"/>
        <item t="default"/>
      </items>
    </pivotField>
    <pivotField dataField="1" showAll="0">
      <items count="6">
        <item x="3"/>
        <item x="0"/>
        <item x="2"/>
        <item x="4"/>
        <item x="1"/>
        <item t="default"/>
      </items>
    </pivotField>
    <pivotField numFmtId="44" showAll="0"/>
    <pivotField numFmtId="44" showAll="0"/>
    <pivotField showAll="0">
      <items count="100">
        <item x="39"/>
        <item x="60"/>
        <item x="7"/>
        <item x="36"/>
        <item x="59"/>
        <item x="77"/>
        <item x="13"/>
        <item x="19"/>
        <item x="87"/>
        <item x="51"/>
        <item x="5"/>
        <item x="62"/>
        <item x="24"/>
        <item x="53"/>
        <item x="23"/>
        <item x="26"/>
        <item x="96"/>
        <item x="6"/>
        <item x="17"/>
        <item x="68"/>
        <item x="54"/>
        <item x="74"/>
        <item x="31"/>
        <item x="58"/>
        <item x="42"/>
        <item x="57"/>
        <item x="97"/>
        <item x="92"/>
        <item x="72"/>
        <item x="76"/>
        <item x="71"/>
        <item x="85"/>
        <item x="52"/>
        <item x="65"/>
        <item x="50"/>
        <item x="45"/>
        <item x="94"/>
        <item x="35"/>
        <item x="56"/>
        <item x="33"/>
        <item x="81"/>
        <item x="80"/>
        <item x="95"/>
        <item x="41"/>
        <item x="10"/>
        <item x="3"/>
        <item x="47"/>
        <item x="40"/>
        <item x="37"/>
        <item x="0"/>
        <item x="64"/>
        <item x="79"/>
        <item x="38"/>
        <item x="78"/>
        <item x="69"/>
        <item x="8"/>
        <item x="46"/>
        <item x="48"/>
        <item x="28"/>
        <item x="25"/>
        <item x="32"/>
        <item x="84"/>
        <item x="86"/>
        <item x="88"/>
        <item x="70"/>
        <item x="75"/>
        <item x="12"/>
        <item x="73"/>
        <item x="29"/>
        <item x="98"/>
        <item x="11"/>
        <item x="27"/>
        <item x="14"/>
        <item x="30"/>
        <item x="89"/>
        <item x="91"/>
        <item x="49"/>
        <item x="2"/>
        <item x="9"/>
        <item x="20"/>
        <item x="67"/>
        <item x="93"/>
        <item x="21"/>
        <item x="34"/>
        <item x="90"/>
        <item x="61"/>
        <item x="18"/>
        <item x="15"/>
        <item x="66"/>
        <item x="63"/>
        <item x="82"/>
        <item x="44"/>
        <item x="16"/>
        <item x="55"/>
        <item x="1"/>
        <item x="22"/>
        <item x="43"/>
        <item x="8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Produto-QauntidadeDia" fld="4" subtotal="count" baseField="3" baseItem="4"/>
  </dataFields>
  <formats count="7"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3" type="button" dataOnly="0" labelOnly="1" outline="0" axis="axisRow" fieldPosition="0"/>
    </format>
    <format dxfId="119">
      <pivotArea dataOnly="0" labelOnly="1" outline="0" axis="axisValues" fieldPosition="0"/>
    </format>
    <format dxfId="118">
      <pivotArea dataOnly="0" labelOnly="1" fieldPosition="0">
        <references count="1">
          <reference field="3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</formats>
  <chartFormats count="142"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2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2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2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2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2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2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2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2" format="2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2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2" format="2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2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2" format="2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2" format="2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2" format="2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Status-QtndPedi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37:F42" firstHeaderRow="1" firstDataRow="2" firstDataCol="1"/>
  <pivotFields count="11">
    <pivotField dataField="1" showAll="0"/>
    <pivotField showAll="0"/>
    <pivotField showAll="0">
      <items count="38">
        <item x="1"/>
        <item x="32"/>
        <item x="35"/>
        <item x="0"/>
        <item x="14"/>
        <item x="12"/>
        <item x="19"/>
        <item x="11"/>
        <item x="30"/>
        <item x="31"/>
        <item x="10"/>
        <item x="6"/>
        <item x="17"/>
        <item x="26"/>
        <item x="29"/>
        <item x="16"/>
        <item x="25"/>
        <item x="28"/>
        <item x="34"/>
        <item x="36"/>
        <item x="22"/>
        <item x="24"/>
        <item x="3"/>
        <item x="8"/>
        <item x="21"/>
        <item x="18"/>
        <item x="4"/>
        <item x="15"/>
        <item x="33"/>
        <item x="7"/>
        <item x="13"/>
        <item x="9"/>
        <item x="20"/>
        <item x="27"/>
        <item x="5"/>
        <item x="23"/>
        <item x="2"/>
        <item t="default"/>
      </items>
    </pivotField>
    <pivotField showAll="0">
      <items count="16">
        <item x="10"/>
        <item x="1"/>
        <item x="8"/>
        <item x="11"/>
        <item x="4"/>
        <item x="7"/>
        <item x="14"/>
        <item x="3"/>
        <item x="9"/>
        <item x="12"/>
        <item x="5"/>
        <item x="0"/>
        <item x="2"/>
        <item x="6"/>
        <item x="13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ntagem de ID Pedido" fld="0" subtotal="count" baseField="10" baseItem="0"/>
  </dataFields>
  <formats count="6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10" type="button" dataOnly="0" labelOnly="1" outline="0" axis="axisRow" fieldPosition="0"/>
    </format>
    <format dxfId="125">
      <pivotArea dataOnly="0" labelOnly="1" fieldPosition="0">
        <references count="1">
          <reference field="10" count="0"/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</formats>
  <chartFormats count="4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Cidade-Statu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1">
  <location ref="H73:DZ80" firstHeaderRow="1" firstDataRow="4" firstDataCol="1"/>
  <pivotFields count="11">
    <pivotField showAll="0"/>
    <pivotField showAll="0"/>
    <pivotField showAll="0"/>
    <pivotField showAll="0"/>
    <pivotField showAll="0"/>
    <pivotField numFmtId="44" showAll="0"/>
    <pivotField numFmtId="44" showAll="0"/>
    <pivotField axis="axisCol" showAll="0">
      <items count="100">
        <item x="39"/>
        <item x="60"/>
        <item x="7"/>
        <item x="36"/>
        <item x="59"/>
        <item x="77"/>
        <item x="13"/>
        <item x="19"/>
        <item x="87"/>
        <item x="51"/>
        <item x="5"/>
        <item x="62"/>
        <item x="24"/>
        <item x="53"/>
        <item x="23"/>
        <item x="26"/>
        <item x="96"/>
        <item x="6"/>
        <item x="17"/>
        <item x="68"/>
        <item x="54"/>
        <item x="74"/>
        <item x="31"/>
        <item x="58"/>
        <item x="42"/>
        <item x="57"/>
        <item x="97"/>
        <item x="92"/>
        <item x="72"/>
        <item x="76"/>
        <item x="71"/>
        <item x="85"/>
        <item x="52"/>
        <item x="65"/>
        <item x="50"/>
        <item x="45"/>
        <item x="94"/>
        <item x="35"/>
        <item x="56"/>
        <item x="33"/>
        <item x="81"/>
        <item x="80"/>
        <item x="95"/>
        <item x="41"/>
        <item x="10"/>
        <item x="3"/>
        <item x="47"/>
        <item x="40"/>
        <item x="37"/>
        <item x="0"/>
        <item x="64"/>
        <item x="79"/>
        <item x="38"/>
        <item x="78"/>
        <item x="69"/>
        <item x="8"/>
        <item x="46"/>
        <item x="48"/>
        <item x="28"/>
        <item x="25"/>
        <item x="32"/>
        <item x="84"/>
        <item x="86"/>
        <item x="88"/>
        <item x="70"/>
        <item x="75"/>
        <item x="12"/>
        <item x="73"/>
        <item x="29"/>
        <item x="98"/>
        <item x="11"/>
        <item x="27"/>
        <item x="14"/>
        <item x="30"/>
        <item x="89"/>
        <item x="91"/>
        <item x="49"/>
        <item x="2"/>
        <item x="9"/>
        <item x="20"/>
        <item x="67"/>
        <item x="93"/>
        <item x="21"/>
        <item x="34"/>
        <item x="90"/>
        <item x="61"/>
        <item x="18"/>
        <item x="15"/>
        <item x="66"/>
        <item x="63"/>
        <item x="82"/>
        <item x="44"/>
        <item x="16"/>
        <item x="55"/>
        <item x="1"/>
        <item x="22"/>
        <item x="43"/>
        <item x="8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axis="axisRow" dataField="1" showAll="0" countASubtotal="1">
      <items count="4">
        <item x="2"/>
        <item x="0"/>
        <item x="1"/>
        <item t="countA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3">
    <field x="8"/>
    <field x="9"/>
    <field x="7"/>
  </colFields>
  <colItems count="122">
    <i>
      <x/>
      <x v="1"/>
      <x v="55"/>
    </i>
    <i r="2">
      <x v="79"/>
    </i>
    <i t="default" r="1">
      <x v="1"/>
    </i>
    <i r="1">
      <x v="4"/>
      <x/>
    </i>
    <i r="2">
      <x v="16"/>
    </i>
    <i r="2">
      <x v="25"/>
    </i>
    <i r="2">
      <x v="30"/>
    </i>
    <i r="2">
      <x v="49"/>
    </i>
    <i r="2">
      <x v="54"/>
    </i>
    <i r="2">
      <x v="66"/>
    </i>
    <i r="2">
      <x v="73"/>
    </i>
    <i r="2">
      <x v="88"/>
    </i>
    <i t="default" r="1">
      <x v="4"/>
    </i>
    <i r="1">
      <x v="6"/>
      <x v="7"/>
    </i>
    <i r="2">
      <x v="22"/>
    </i>
    <i r="2">
      <x v="23"/>
    </i>
    <i r="2">
      <x v="38"/>
    </i>
    <i r="2">
      <x v="53"/>
    </i>
    <i r="2">
      <x v="72"/>
    </i>
    <i r="2">
      <x v="86"/>
    </i>
    <i t="default" r="1">
      <x v="6"/>
    </i>
    <i r="1">
      <x v="9"/>
      <x v="13"/>
    </i>
    <i r="2">
      <x v="18"/>
    </i>
    <i r="2">
      <x v="19"/>
    </i>
    <i r="2">
      <x v="65"/>
    </i>
    <i r="2">
      <x v="78"/>
    </i>
    <i r="2">
      <x v="81"/>
    </i>
    <i r="2">
      <x v="93"/>
    </i>
    <i t="default" r="1">
      <x v="9"/>
    </i>
    <i r="1">
      <x v="10"/>
      <x v="26"/>
    </i>
    <i r="2">
      <x v="33"/>
    </i>
    <i r="2">
      <x v="57"/>
    </i>
    <i r="2">
      <x v="80"/>
    </i>
    <i t="default" r="1">
      <x v="10"/>
    </i>
    <i r="1">
      <x v="13"/>
      <x v="11"/>
    </i>
    <i r="2">
      <x v="36"/>
    </i>
    <i r="2">
      <x v="48"/>
    </i>
    <i r="2">
      <x v="56"/>
    </i>
    <i r="2">
      <x v="70"/>
    </i>
    <i t="default" r="1">
      <x v="13"/>
    </i>
    <i t="default">
      <x/>
    </i>
    <i>
      <x v="1"/>
      <x/>
      <x v="12"/>
    </i>
    <i r="2">
      <x v="41"/>
    </i>
    <i r="2">
      <x v="61"/>
    </i>
    <i r="2">
      <x v="63"/>
    </i>
    <i r="2">
      <x v="69"/>
    </i>
    <i t="default" r="1">
      <x/>
    </i>
    <i r="1">
      <x v="2"/>
      <x v="8"/>
    </i>
    <i r="2">
      <x v="46"/>
    </i>
    <i r="2">
      <x v="74"/>
    </i>
    <i t="default" r="1">
      <x v="2"/>
    </i>
    <i r="1">
      <x v="3"/>
      <x v="31"/>
    </i>
    <i r="2">
      <x v="82"/>
    </i>
    <i t="default" r="1">
      <x v="3"/>
    </i>
    <i r="1">
      <x v="4"/>
      <x v="3"/>
    </i>
    <i r="2">
      <x v="40"/>
    </i>
    <i r="2">
      <x v="68"/>
    </i>
    <i r="2">
      <x v="90"/>
    </i>
    <i r="2">
      <x v="94"/>
    </i>
    <i t="default" r="1">
      <x v="4"/>
    </i>
    <i r="1">
      <x v="7"/>
      <x v="5"/>
    </i>
    <i r="2">
      <x v="59"/>
    </i>
    <i r="2">
      <x v="77"/>
    </i>
    <i t="default" r="1">
      <x v="7"/>
    </i>
    <i r="1">
      <x v="8"/>
      <x v="45"/>
    </i>
    <i r="2">
      <x v="83"/>
    </i>
    <i r="2">
      <x v="98"/>
    </i>
    <i t="default" r="1">
      <x v="8"/>
    </i>
    <i r="1">
      <x v="14"/>
      <x v="6"/>
    </i>
    <i r="2">
      <x v="9"/>
    </i>
    <i r="2">
      <x v="17"/>
    </i>
    <i r="2">
      <x v="21"/>
    </i>
    <i r="2">
      <x v="27"/>
    </i>
    <i r="2">
      <x v="37"/>
    </i>
    <i r="2">
      <x v="47"/>
    </i>
    <i r="2">
      <x v="71"/>
    </i>
    <i r="2">
      <x v="95"/>
    </i>
    <i t="default" r="1">
      <x v="14"/>
    </i>
    <i t="default">
      <x v="1"/>
    </i>
    <i>
      <x v="2"/>
      <x v="4"/>
      <x v="1"/>
    </i>
    <i r="2">
      <x v="4"/>
    </i>
    <i r="2">
      <x v="5"/>
    </i>
    <i r="2">
      <x v="20"/>
    </i>
    <i r="2">
      <x v="29"/>
    </i>
    <i r="2">
      <x v="34"/>
    </i>
    <i r="2">
      <x v="35"/>
    </i>
    <i r="2">
      <x v="39"/>
    </i>
    <i r="2">
      <x v="67"/>
    </i>
    <i r="2">
      <x v="89"/>
    </i>
    <i r="2">
      <x v="92"/>
    </i>
    <i t="default" r="1">
      <x v="4"/>
    </i>
    <i r="1">
      <x v="5"/>
      <x v="10"/>
    </i>
    <i r="2">
      <x v="24"/>
    </i>
    <i r="2">
      <x v="28"/>
    </i>
    <i r="2">
      <x v="42"/>
    </i>
    <i r="2">
      <x v="50"/>
    </i>
    <i r="2">
      <x v="51"/>
    </i>
    <i r="2">
      <x v="58"/>
    </i>
    <i r="2">
      <x v="75"/>
    </i>
    <i r="2">
      <x v="84"/>
    </i>
    <i r="2">
      <x v="87"/>
    </i>
    <i r="2">
      <x v="96"/>
    </i>
    <i r="2">
      <x v="97"/>
    </i>
    <i t="default" r="1">
      <x v="5"/>
    </i>
    <i r="1">
      <x v="9"/>
      <x v="2"/>
    </i>
    <i r="2">
      <x v="15"/>
    </i>
    <i r="2">
      <x v="44"/>
    </i>
    <i r="2">
      <x v="76"/>
    </i>
    <i r="2">
      <x v="91"/>
    </i>
    <i t="default" r="1">
      <x v="9"/>
    </i>
    <i r="1">
      <x v="11"/>
      <x v="32"/>
    </i>
    <i r="2">
      <x v="52"/>
    </i>
    <i r="2">
      <x v="60"/>
    </i>
    <i r="2">
      <x v="62"/>
    </i>
    <i t="default" r="1">
      <x v="11"/>
    </i>
    <i r="1">
      <x v="12"/>
      <x v="14"/>
    </i>
    <i r="2">
      <x v="43"/>
    </i>
    <i r="2">
      <x v="64"/>
    </i>
    <i r="2">
      <x v="85"/>
    </i>
    <i t="default" r="1">
      <x v="12"/>
    </i>
    <i t="default">
      <x v="2"/>
    </i>
    <i t="grand">
      <x/>
    </i>
  </colItems>
  <dataFields count="1">
    <dataField name="Contagem de Status Entrega" fld="10" subtotal="count" baseField="0" baseItem="0"/>
  </dataFields>
  <formats count="46"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field="8" type="button" dataOnly="0" labelOnly="1" outline="0" axis="axisCol" fieldPosition="0"/>
    </format>
    <format dxfId="170">
      <pivotArea type="topRight" dataOnly="0" labelOnly="1" outline="0" fieldPosition="0"/>
    </format>
    <format dxfId="169">
      <pivotArea field="10" type="button" dataOnly="0" labelOnly="1" outline="0" axis="axisRow" fieldPosition="0"/>
    </format>
    <format dxfId="168">
      <pivotArea dataOnly="0" labelOnly="1" fieldPosition="0">
        <references count="1">
          <reference field="10" count="0"/>
        </references>
      </pivotArea>
    </format>
    <format dxfId="167">
      <pivotArea dataOnly="0" labelOnly="1" grandRow="1" outline="0" fieldPosition="0"/>
    </format>
    <format dxfId="166">
      <pivotArea dataOnly="0" labelOnly="1" grandCol="1" outline="0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8" type="button" dataOnly="0" labelOnly="1" outline="0" axis="axisCol" fieldPosition="0"/>
    </format>
    <format dxfId="161">
      <pivotArea field="9" type="button" dataOnly="0" labelOnly="1" outline="0" axis="axisCol" fieldPosition="1"/>
    </format>
    <format dxfId="160">
      <pivotArea field="7" type="button" dataOnly="0" labelOnly="1" outline="0" axis="axisCol" fieldPosition="2"/>
    </format>
    <format dxfId="159">
      <pivotArea type="topRight" dataOnly="0" labelOnly="1" outline="0" fieldPosition="0"/>
    </format>
    <format dxfId="158">
      <pivotArea field="10" type="button" dataOnly="0" labelOnly="1" outline="0" axis="axisRow" fieldPosition="0"/>
    </format>
    <format dxfId="157">
      <pivotArea dataOnly="0" labelOnly="1" fieldPosition="0">
        <references count="1">
          <reference field="10" count="0"/>
        </references>
      </pivotArea>
    </format>
    <format dxfId="156">
      <pivotArea dataOnly="0" labelOnly="1" grandRow="1" outline="0" fieldPosition="0"/>
    </format>
    <format dxfId="155">
      <pivotArea dataOnly="0" labelOnly="1" fieldPosition="0">
        <references count="1">
          <reference field="8" count="0"/>
        </references>
      </pivotArea>
    </format>
    <format dxfId="154">
      <pivotArea dataOnly="0" labelOnly="1" fieldPosition="0">
        <references count="1">
          <reference field="8" count="0" defaultSubtotal="1"/>
        </references>
      </pivotArea>
    </format>
    <format dxfId="153">
      <pivotArea dataOnly="0" labelOnly="1" grandCol="1" outline="0" fieldPosition="0"/>
    </format>
    <format dxfId="152">
      <pivotArea dataOnly="0" labelOnly="1" fieldPosition="0">
        <references count="2">
          <reference field="8" count="1" selected="0">
            <x v="0"/>
          </reference>
          <reference field="9" count="6">
            <x v="1"/>
            <x v="4"/>
            <x v="6"/>
            <x v="9"/>
            <x v="10"/>
            <x v="13"/>
          </reference>
        </references>
      </pivotArea>
    </format>
    <format dxfId="151">
      <pivotArea dataOnly="0" labelOnly="1" fieldPosition="0">
        <references count="2">
          <reference field="8" count="1" selected="0">
            <x v="0"/>
          </reference>
          <reference field="9" count="6" defaultSubtotal="1">
            <x v="1"/>
            <x v="4"/>
            <x v="6"/>
            <x v="9"/>
            <x v="10"/>
            <x v="13"/>
          </reference>
        </references>
      </pivotArea>
    </format>
    <format dxfId="150">
      <pivotArea dataOnly="0" labelOnly="1" fieldPosition="0">
        <references count="2">
          <reference field="8" count="1" selected="0">
            <x v="1"/>
          </reference>
          <reference field="9" count="7">
            <x v="0"/>
            <x v="2"/>
            <x v="3"/>
            <x v="4"/>
            <x v="7"/>
            <x v="8"/>
            <x v="14"/>
          </reference>
        </references>
      </pivotArea>
    </format>
    <format dxfId="149">
      <pivotArea dataOnly="0" labelOnly="1" fieldPosition="0">
        <references count="2">
          <reference field="8" count="1" selected="0">
            <x v="1"/>
          </reference>
          <reference field="9" count="7" defaultSubtotal="1">
            <x v="0"/>
            <x v="2"/>
            <x v="3"/>
            <x v="4"/>
            <x v="7"/>
            <x v="8"/>
            <x v="14"/>
          </reference>
        </references>
      </pivotArea>
    </format>
    <format dxfId="148">
      <pivotArea dataOnly="0" labelOnly="1" fieldPosition="0">
        <references count="2">
          <reference field="8" count="1" selected="0">
            <x v="2"/>
          </reference>
          <reference field="9" count="5">
            <x v="4"/>
            <x v="5"/>
            <x v="9"/>
            <x v="11"/>
            <x v="12"/>
          </reference>
        </references>
      </pivotArea>
    </format>
    <format dxfId="147">
      <pivotArea dataOnly="0" labelOnly="1" fieldPosition="0">
        <references count="2">
          <reference field="8" count="1" selected="0">
            <x v="2"/>
          </reference>
          <reference field="9" count="5" defaultSubtotal="1">
            <x v="4"/>
            <x v="5"/>
            <x v="9"/>
            <x v="11"/>
            <x v="12"/>
          </reference>
        </references>
      </pivotArea>
    </format>
    <format dxfId="146">
      <pivotArea dataOnly="0" labelOnly="1" fieldPosition="0">
        <references count="3">
          <reference field="7" count="2">
            <x v="55"/>
            <x v="79"/>
          </reference>
          <reference field="8" count="1" selected="0">
            <x v="0"/>
          </reference>
          <reference field="9" count="1" selected="0">
            <x v="1"/>
          </reference>
        </references>
      </pivotArea>
    </format>
    <format dxfId="145">
      <pivotArea dataOnly="0" labelOnly="1" fieldPosition="0">
        <references count="3">
          <reference field="7" count="9">
            <x v="0"/>
            <x v="16"/>
            <x v="25"/>
            <x v="30"/>
            <x v="49"/>
            <x v="54"/>
            <x v="66"/>
            <x v="73"/>
            <x v="88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144">
      <pivotArea dataOnly="0" labelOnly="1" fieldPosition="0">
        <references count="3">
          <reference field="7" count="7">
            <x v="7"/>
            <x v="22"/>
            <x v="23"/>
            <x v="38"/>
            <x v="53"/>
            <x v="72"/>
            <x v="86"/>
          </reference>
          <reference field="8" count="1" selected="0">
            <x v="0"/>
          </reference>
          <reference field="9" count="1" selected="0">
            <x v="6"/>
          </reference>
        </references>
      </pivotArea>
    </format>
    <format dxfId="143">
      <pivotArea dataOnly="0" labelOnly="1" fieldPosition="0">
        <references count="3">
          <reference field="7" count="7">
            <x v="13"/>
            <x v="18"/>
            <x v="19"/>
            <x v="65"/>
            <x v="78"/>
            <x v="81"/>
            <x v="93"/>
          </reference>
          <reference field="8" count="1" selected="0">
            <x v="0"/>
          </reference>
          <reference field="9" count="1" selected="0">
            <x v="9"/>
          </reference>
        </references>
      </pivotArea>
    </format>
    <format dxfId="142">
      <pivotArea dataOnly="0" labelOnly="1" fieldPosition="0">
        <references count="3">
          <reference field="7" count="4">
            <x v="26"/>
            <x v="33"/>
            <x v="57"/>
            <x v="80"/>
          </reference>
          <reference field="8" count="1" selected="0">
            <x v="0"/>
          </reference>
          <reference field="9" count="1" selected="0">
            <x v="10"/>
          </reference>
        </references>
      </pivotArea>
    </format>
    <format dxfId="141">
      <pivotArea dataOnly="0" labelOnly="1" fieldPosition="0">
        <references count="3">
          <reference field="7" count="5">
            <x v="11"/>
            <x v="36"/>
            <x v="48"/>
            <x v="56"/>
            <x v="70"/>
          </reference>
          <reference field="8" count="1" selected="0">
            <x v="0"/>
          </reference>
          <reference field="9" count="1" selected="0">
            <x v="13"/>
          </reference>
        </references>
      </pivotArea>
    </format>
    <format dxfId="140">
      <pivotArea dataOnly="0" labelOnly="1" fieldPosition="0">
        <references count="3">
          <reference field="7" count="5">
            <x v="12"/>
            <x v="41"/>
            <x v="61"/>
            <x v="63"/>
            <x v="69"/>
          </reference>
          <reference field="8" count="1" selected="0">
            <x v="1"/>
          </reference>
          <reference field="9" count="1" selected="0">
            <x v="0"/>
          </reference>
        </references>
      </pivotArea>
    </format>
    <format dxfId="139">
      <pivotArea dataOnly="0" labelOnly="1" fieldPosition="0">
        <references count="3">
          <reference field="7" count="3">
            <x v="8"/>
            <x v="46"/>
            <x v="74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38">
      <pivotArea dataOnly="0" labelOnly="1" fieldPosition="0">
        <references count="3">
          <reference field="7" count="2">
            <x v="31"/>
            <x v="82"/>
          </reference>
          <reference field="8" count="1" selected="0">
            <x v="1"/>
          </reference>
          <reference field="9" count="1" selected="0">
            <x v="3"/>
          </reference>
        </references>
      </pivotArea>
    </format>
    <format dxfId="137">
      <pivotArea dataOnly="0" labelOnly="1" fieldPosition="0">
        <references count="3">
          <reference field="7" count="5">
            <x v="3"/>
            <x v="40"/>
            <x v="68"/>
            <x v="90"/>
            <x v="94"/>
          </reference>
          <reference field="8" count="1" selected="0">
            <x v="1"/>
          </reference>
          <reference field="9" count="1" selected="0">
            <x v="4"/>
          </reference>
        </references>
      </pivotArea>
    </format>
    <format dxfId="136">
      <pivotArea dataOnly="0" labelOnly="1" fieldPosition="0">
        <references count="3">
          <reference field="7" count="3">
            <x v="5"/>
            <x v="59"/>
            <x v="77"/>
          </reference>
          <reference field="8" count="1" selected="0">
            <x v="1"/>
          </reference>
          <reference field="9" count="1" selected="0">
            <x v="7"/>
          </reference>
        </references>
      </pivotArea>
    </format>
    <format dxfId="135">
      <pivotArea dataOnly="0" labelOnly="1" fieldPosition="0">
        <references count="3">
          <reference field="7" count="3">
            <x v="45"/>
            <x v="83"/>
            <x v="98"/>
          </reference>
          <reference field="8" count="1" selected="0">
            <x v="1"/>
          </reference>
          <reference field="9" count="1" selected="0">
            <x v="8"/>
          </reference>
        </references>
      </pivotArea>
    </format>
    <format dxfId="134">
      <pivotArea dataOnly="0" labelOnly="1" fieldPosition="0">
        <references count="3">
          <reference field="7" count="9">
            <x v="6"/>
            <x v="9"/>
            <x v="17"/>
            <x v="21"/>
            <x v="27"/>
            <x v="37"/>
            <x v="47"/>
            <x v="71"/>
            <x v="95"/>
          </reference>
          <reference field="8" count="1" selected="0">
            <x v="1"/>
          </reference>
          <reference field="9" count="1" selected="0">
            <x v="14"/>
          </reference>
        </references>
      </pivotArea>
    </format>
    <format dxfId="133">
      <pivotArea dataOnly="0" labelOnly="1" fieldPosition="0">
        <references count="3">
          <reference field="7" count="11">
            <x v="1"/>
            <x v="4"/>
            <x v="5"/>
            <x v="20"/>
            <x v="29"/>
            <x v="34"/>
            <x v="35"/>
            <x v="39"/>
            <x v="67"/>
            <x v="89"/>
            <x v="92"/>
          </reference>
          <reference field="8" count="1" selected="0">
            <x v="2"/>
          </reference>
          <reference field="9" count="1" selected="0">
            <x v="4"/>
          </reference>
        </references>
      </pivotArea>
    </format>
    <format dxfId="132">
      <pivotArea dataOnly="0" labelOnly="1" fieldPosition="0">
        <references count="3">
          <reference field="7" count="12">
            <x v="10"/>
            <x v="24"/>
            <x v="28"/>
            <x v="42"/>
            <x v="50"/>
            <x v="51"/>
            <x v="58"/>
            <x v="75"/>
            <x v="84"/>
            <x v="87"/>
            <x v="96"/>
            <x v="97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31">
      <pivotArea dataOnly="0" labelOnly="1" fieldPosition="0">
        <references count="3">
          <reference field="7" count="5">
            <x v="2"/>
            <x v="15"/>
            <x v="44"/>
            <x v="76"/>
            <x v="91"/>
          </reference>
          <reference field="8" count="1" selected="0">
            <x v="2"/>
          </reference>
          <reference field="9" count="1" selected="0">
            <x v="9"/>
          </reference>
        </references>
      </pivotArea>
    </format>
    <format dxfId="130">
      <pivotArea dataOnly="0" labelOnly="1" fieldPosition="0">
        <references count="3">
          <reference field="7" count="4">
            <x v="32"/>
            <x v="52"/>
            <x v="60"/>
            <x v="62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129">
      <pivotArea dataOnly="0" labelOnly="1" fieldPosition="0">
        <references count="3">
          <reference field="7" count="4">
            <x v="14"/>
            <x v="43"/>
            <x v="64"/>
            <x v="85"/>
          </reference>
          <reference field="8" count="1" selected="0">
            <x v="2"/>
          </reference>
          <reference field="9" count="1" selected="0">
            <x v="12"/>
          </reference>
        </references>
      </pivotArea>
    </format>
  </formats>
  <chartFormats count="200">
    <chartFormat chart="23" format="109" series="1">
      <pivotArea type="data" outline="0" fieldPosition="0">
        <references count="3">
          <reference field="7" count="1" selected="0">
            <x v="55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23" format="110" series="1">
      <pivotArea type="data" outline="0" fieldPosition="0">
        <references count="3">
          <reference field="7" count="1" selected="0">
            <x v="79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23" format="111" series="1">
      <pivotArea type="data" outline="0" fieldPosition="0">
        <references count="3">
          <reference field="7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112" series="1">
      <pivotArea type="data" outline="0" fieldPosition="0">
        <references count="3">
          <reference field="7" count="1" selected="0">
            <x v="16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113" series="1">
      <pivotArea type="data" outline="0" fieldPosition="0">
        <references count="3">
          <reference field="7" count="1" selected="0">
            <x v="25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114" series="1">
      <pivotArea type="data" outline="0" fieldPosition="0">
        <references count="3">
          <reference field="7" count="1" selected="0">
            <x v="3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115" series="1">
      <pivotArea type="data" outline="0" fieldPosition="0">
        <references count="3">
          <reference field="7" count="1" selected="0">
            <x v="49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116" series="1">
      <pivotArea type="data" outline="0" fieldPosition="0">
        <references count="3">
          <reference field="7" count="1" selected="0">
            <x v="54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117" series="1">
      <pivotArea type="data" outline="0" fieldPosition="0">
        <references count="3">
          <reference field="7" count="1" selected="0">
            <x v="66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118" series="1">
      <pivotArea type="data" outline="0" fieldPosition="0">
        <references count="3">
          <reference field="7" count="1" selected="0">
            <x v="73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119" series="1">
      <pivotArea type="data" outline="0" fieldPosition="0">
        <references count="3">
          <reference field="7" count="1" selected="0">
            <x v="88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120" series="1">
      <pivotArea type="data" outline="0" fieldPosition="0">
        <references count="3">
          <reference field="7" count="1" selected="0">
            <x v="7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121" series="1">
      <pivotArea type="data" outline="0" fieldPosition="0">
        <references count="3">
          <reference field="7" count="1" selected="0">
            <x v="22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122" series="1">
      <pivotArea type="data" outline="0" fieldPosition="0">
        <references count="3">
          <reference field="7" count="1" selected="0">
            <x v="23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123" series="1">
      <pivotArea type="data" outline="0" fieldPosition="0">
        <references count="3">
          <reference field="7" count="1" selected="0">
            <x v="38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124" series="1">
      <pivotArea type="data" outline="0" fieldPosition="0">
        <references count="3">
          <reference field="7" count="1" selected="0">
            <x v="53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125" series="1">
      <pivotArea type="data" outline="0" fieldPosition="0">
        <references count="3">
          <reference field="7" count="1" selected="0">
            <x v="72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126" series="1">
      <pivotArea type="data" outline="0" fieldPosition="0">
        <references count="3">
          <reference field="7" count="1" selected="0">
            <x v="86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127" series="1">
      <pivotArea type="data" outline="0" fieldPosition="0">
        <references count="3">
          <reference field="7" count="1" selected="0">
            <x v="13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128" series="1">
      <pivotArea type="data" outline="0" fieldPosition="0">
        <references count="3">
          <reference field="7" count="1" selected="0">
            <x v="18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129" series="1">
      <pivotArea type="data" outline="0" fieldPosition="0">
        <references count="3">
          <reference field="7" count="1" selected="0">
            <x v="19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130" series="1">
      <pivotArea type="data" outline="0" fieldPosition="0">
        <references count="3">
          <reference field="7" count="1" selected="0">
            <x v="65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131" series="1">
      <pivotArea type="data" outline="0" fieldPosition="0">
        <references count="3">
          <reference field="7" count="1" selected="0">
            <x v="78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132" series="1">
      <pivotArea type="data" outline="0" fieldPosition="0">
        <references count="3">
          <reference field="7" count="1" selected="0">
            <x v="81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133" series="1">
      <pivotArea type="data" outline="0" fieldPosition="0">
        <references count="3">
          <reference field="7" count="1" selected="0">
            <x v="93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134" series="1">
      <pivotArea type="data" outline="0" fieldPosition="0">
        <references count="3">
          <reference field="7" count="1" selected="0">
            <x v="26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23" format="135" series="1">
      <pivotArea type="data" outline="0" fieldPosition="0">
        <references count="3">
          <reference field="7" count="1" selected="0">
            <x v="33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23" format="136" series="1">
      <pivotArea type="data" outline="0" fieldPosition="0">
        <references count="3">
          <reference field="7" count="1" selected="0">
            <x v="57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23" format="137" series="1">
      <pivotArea type="data" outline="0" fieldPosition="0">
        <references count="3">
          <reference field="7" count="1" selected="0">
            <x v="80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23" format="138" series="1">
      <pivotArea type="data" outline="0" fieldPosition="0">
        <references count="3">
          <reference field="7" count="1" selected="0">
            <x v="11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23" format="139" series="1">
      <pivotArea type="data" outline="0" fieldPosition="0">
        <references count="3">
          <reference field="7" count="1" selected="0">
            <x v="36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23" format="140" series="1">
      <pivotArea type="data" outline="0" fieldPosition="0">
        <references count="3">
          <reference field="7" count="1" selected="0">
            <x v="48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23" format="141" series="1">
      <pivotArea type="data" outline="0" fieldPosition="0">
        <references count="3">
          <reference field="7" count="1" selected="0">
            <x v="56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23" format="142" series="1">
      <pivotArea type="data" outline="0" fieldPosition="0">
        <references count="3">
          <reference field="7" count="1" selected="0">
            <x v="70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23" format="143" series="1">
      <pivotArea type="data" outline="0" fieldPosition="0">
        <references count="3">
          <reference field="7" count="1" selected="0">
            <x v="12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3" format="144" series="1">
      <pivotArea type="data" outline="0" fieldPosition="0">
        <references count="3">
          <reference field="7" count="1" selected="0">
            <x v="41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3" format="145" series="1">
      <pivotArea type="data" outline="0" fieldPosition="0">
        <references count="3">
          <reference field="7" count="1" selected="0">
            <x v="61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3" format="146" series="1">
      <pivotArea type="data" outline="0" fieldPosition="0">
        <references count="3">
          <reference field="7" count="1" selected="0">
            <x v="63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3" format="147" series="1">
      <pivotArea type="data" outline="0" fieldPosition="0">
        <references count="3">
          <reference field="7" count="1" selected="0">
            <x v="69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3" format="148" series="1">
      <pivotArea type="data" outline="0" fieldPosition="0">
        <references count="3">
          <reference field="7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3" format="149" series="1">
      <pivotArea type="data" outline="0" fieldPosition="0">
        <references count="3">
          <reference field="7" count="1" selected="0">
            <x v="46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3" format="150" series="1">
      <pivotArea type="data" outline="0" fieldPosition="0">
        <references count="3">
          <reference field="7" count="1" selected="0">
            <x v="74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3" format="151" series="1">
      <pivotArea type="data" outline="0" fieldPosition="0">
        <references count="3">
          <reference field="7" count="1" selected="0">
            <x v="31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23" format="152" series="1">
      <pivotArea type="data" outline="0" fieldPosition="0">
        <references count="3">
          <reference field="7" count="1" selected="0">
            <x v="82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23" format="153" series="1">
      <pivotArea type="data" outline="0" fieldPosition="0">
        <references count="3">
          <reference field="7" count="1" selected="0">
            <x v="3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3" format="154" series="1">
      <pivotArea type="data" outline="0" fieldPosition="0">
        <references count="3">
          <reference field="7" count="1" selected="0">
            <x v="4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3" format="155" series="1">
      <pivotArea type="data" outline="0" fieldPosition="0">
        <references count="3">
          <reference field="7" count="1" selected="0">
            <x v="68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3" format="156" series="1">
      <pivotArea type="data" outline="0" fieldPosition="0">
        <references count="3">
          <reference field="7" count="1" selected="0">
            <x v="9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3" format="157" series="1">
      <pivotArea type="data" outline="0" fieldPosition="0">
        <references count="3">
          <reference field="7" count="1" selected="0">
            <x v="94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3" format="158" series="1">
      <pivotArea type="data" outline="0" fieldPosition="0">
        <references count="3">
          <reference field="7" count="1" selected="0">
            <x v="5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23" format="159" series="1">
      <pivotArea type="data" outline="0" fieldPosition="0">
        <references count="3">
          <reference field="7" count="1" selected="0">
            <x v="59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23" format="160" series="1">
      <pivotArea type="data" outline="0" fieldPosition="0">
        <references count="3">
          <reference field="7" count="1" selected="0">
            <x v="77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23" format="161" series="1">
      <pivotArea type="data" outline="0" fieldPosition="0">
        <references count="3">
          <reference field="7" count="1" selected="0">
            <x v="45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23" format="162" series="1">
      <pivotArea type="data" outline="0" fieldPosition="0">
        <references count="3">
          <reference field="7" count="1" selected="0">
            <x v="83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23" format="163" series="1">
      <pivotArea type="data" outline="0" fieldPosition="0">
        <references count="3">
          <reference field="7" count="1" selected="0">
            <x v="98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23" format="164" series="1">
      <pivotArea type="data" outline="0" fieldPosition="0">
        <references count="3">
          <reference field="7" count="1" selected="0">
            <x v="6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165" series="1">
      <pivotArea type="data" outline="0" fieldPosition="0">
        <references count="3">
          <reference field="7" count="1" selected="0">
            <x v="9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166" series="1">
      <pivotArea type="data" outline="0" fieldPosition="0">
        <references count="3">
          <reference field="7" count="1" selected="0">
            <x v="1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167" series="1">
      <pivotArea type="data" outline="0" fieldPosition="0">
        <references count="3">
          <reference field="7" count="1" selected="0">
            <x v="21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168" series="1">
      <pivotArea type="data" outline="0" fieldPosition="0">
        <references count="3">
          <reference field="7" count="1" selected="0">
            <x v="2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169" series="1">
      <pivotArea type="data" outline="0" fieldPosition="0">
        <references count="3">
          <reference field="7" count="1" selected="0">
            <x v="3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170" series="1">
      <pivotArea type="data" outline="0" fieldPosition="0">
        <references count="3">
          <reference field="7" count="1" selected="0">
            <x v="4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171" series="1">
      <pivotArea type="data" outline="0" fieldPosition="0">
        <references count="3">
          <reference field="7" count="1" selected="0">
            <x v="71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172" series="1">
      <pivotArea type="data" outline="0" fieldPosition="0">
        <references count="3">
          <reference field="7" count="1" selected="0">
            <x v="95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173" series="1">
      <pivotArea type="data" outline="0" fieldPosition="0">
        <references count="3">
          <reference field="7" count="1" selected="0">
            <x v="1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174" series="1">
      <pivotArea type="data" outline="0" fieldPosition="0">
        <references count="3">
          <reference field="7" count="1" selected="0">
            <x v="4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175" series="1">
      <pivotArea type="data" outline="0" fieldPosition="0">
        <references count="3">
          <reference field="7" count="1" selected="0">
            <x v="5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176" series="1">
      <pivotArea type="data" outline="0" fieldPosition="0">
        <references count="3">
          <reference field="7" count="1" selected="0">
            <x v="2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177" series="1">
      <pivotArea type="data" outline="0" fieldPosition="0">
        <references count="3">
          <reference field="7" count="1" selected="0">
            <x v="29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178" series="1">
      <pivotArea type="data" outline="0" fieldPosition="0">
        <references count="3">
          <reference field="7" count="1" selected="0">
            <x v="34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179" series="1">
      <pivotArea type="data" outline="0" fieldPosition="0">
        <references count="3">
          <reference field="7" count="1" selected="0">
            <x v="35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180" series="1">
      <pivotArea type="data" outline="0" fieldPosition="0">
        <references count="3">
          <reference field="7" count="1" selected="0">
            <x v="39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181" series="1">
      <pivotArea type="data" outline="0" fieldPosition="0">
        <references count="3">
          <reference field="7" count="1" selected="0">
            <x v="67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182" series="1">
      <pivotArea type="data" outline="0" fieldPosition="0">
        <references count="3">
          <reference field="7" count="1" selected="0">
            <x v="89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183" series="1">
      <pivotArea type="data" outline="0" fieldPosition="0">
        <references count="3">
          <reference field="7" count="1" selected="0">
            <x v="92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184" series="1">
      <pivotArea type="data" outline="0" fieldPosition="0">
        <references count="3">
          <reference field="7" count="1" selected="0">
            <x v="1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85" series="1">
      <pivotArea type="data" outline="0" fieldPosition="0">
        <references count="3">
          <reference field="7" count="1" selected="0">
            <x v="24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86" series="1">
      <pivotArea type="data" outline="0" fieldPosition="0">
        <references count="3">
          <reference field="7" count="1" selected="0">
            <x v="28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87" series="1">
      <pivotArea type="data" outline="0" fieldPosition="0">
        <references count="3">
          <reference field="7" count="1" selected="0">
            <x v="42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88" series="1">
      <pivotArea type="data" outline="0" fieldPosition="0">
        <references count="3">
          <reference field="7" count="1" selected="0">
            <x v="5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89" series="1">
      <pivotArea type="data" outline="0" fieldPosition="0">
        <references count="3">
          <reference field="7" count="1" selected="0">
            <x v="51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90" series="1">
      <pivotArea type="data" outline="0" fieldPosition="0">
        <references count="3">
          <reference field="7" count="1" selected="0">
            <x v="58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91" series="1">
      <pivotArea type="data" outline="0" fieldPosition="0">
        <references count="3">
          <reference field="7" count="1" selected="0">
            <x v="75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92" series="1">
      <pivotArea type="data" outline="0" fieldPosition="0">
        <references count="3">
          <reference field="7" count="1" selected="0">
            <x v="84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93" series="1">
      <pivotArea type="data" outline="0" fieldPosition="0">
        <references count="3">
          <reference field="7" count="1" selected="0">
            <x v="87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94" series="1">
      <pivotArea type="data" outline="0" fieldPosition="0">
        <references count="3">
          <reference field="7" count="1" selected="0">
            <x v="96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95" series="1">
      <pivotArea type="data" outline="0" fieldPosition="0">
        <references count="3">
          <reference field="7" count="1" selected="0">
            <x v="97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196" series="1">
      <pivotArea type="data" outline="0" fieldPosition="0">
        <references count="3">
          <reference field="7" count="1" selected="0">
            <x v="2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23" format="197" series="1">
      <pivotArea type="data" outline="0" fieldPosition="0">
        <references count="3">
          <reference field="7" count="1" selected="0">
            <x v="15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23" format="198" series="1">
      <pivotArea type="data" outline="0" fieldPosition="0">
        <references count="3">
          <reference field="7" count="1" selected="0">
            <x v="44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23" format="199" series="1">
      <pivotArea type="data" outline="0" fieldPosition="0">
        <references count="3">
          <reference field="7" count="1" selected="0">
            <x v="76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23" format="200" series="1">
      <pivotArea type="data" outline="0" fieldPosition="0">
        <references count="3">
          <reference field="7" count="1" selected="0">
            <x v="91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23" format="201" series="1">
      <pivotArea type="data" outline="0" fieldPosition="0">
        <references count="3">
          <reference field="7" count="1" selected="0">
            <x v="32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23" format="202" series="1">
      <pivotArea type="data" outline="0" fieldPosition="0">
        <references count="3">
          <reference field="7" count="1" selected="0">
            <x v="52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23" format="203" series="1">
      <pivotArea type="data" outline="0" fieldPosition="0">
        <references count="3">
          <reference field="7" count="1" selected="0">
            <x v="60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23" format="204" series="1">
      <pivotArea type="data" outline="0" fieldPosition="0">
        <references count="3">
          <reference field="7" count="1" selected="0">
            <x v="62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23" format="205" series="1">
      <pivotArea type="data" outline="0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23" format="206" series="1">
      <pivotArea type="data" outline="0" fieldPosition="0">
        <references count="3">
          <reference field="7" count="1" selected="0">
            <x v="43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23" format="207" series="1">
      <pivotArea type="data" outline="0" fieldPosition="0">
        <references count="3">
          <reference field="7" count="1" selected="0">
            <x v="64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23" format="208" series="1">
      <pivotArea type="data" outline="0" fieldPosition="0">
        <references count="3">
          <reference field="7" count="1" selected="0">
            <x v="85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23" format="30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3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31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6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31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9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31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8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23" format="31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9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3" format="31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3" format="31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2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23" format="31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5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23" format="31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31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31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32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32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32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9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32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9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32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4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2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8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2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4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2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7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2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23" format="32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0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23" format="33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2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23" format="33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3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23" format="33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6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23" format="33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6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23" format="33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0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23" format="33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2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3" format="33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1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3" format="33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1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3" format="33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3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3" format="33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6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3" format="34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4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3" format="34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1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23" format="34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3" format="34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3" format="34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8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3" format="34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3" format="34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4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3" format="34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23" format="34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9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23" format="34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7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23" format="35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3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23" format="35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8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23" format="35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35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1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35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35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35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1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35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5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3" format="35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35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36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9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36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4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36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5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36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7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36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2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3" format="36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6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2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6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6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1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6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8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7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5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7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7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7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6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3" format="37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5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23" format="37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4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23" format="37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6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23" format="37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1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23" format="37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2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23" format="37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2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23" format="37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4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23" format="38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4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23" format="38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5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23" format="38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5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23" format="38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9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23" format="38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38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6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38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5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38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38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9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38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4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39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6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39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3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39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8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3" format="39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39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2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39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3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39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8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39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2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3" format="39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3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39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8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40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5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40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8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40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1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40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3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3" format="40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6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23" format="40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3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23" format="40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7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23" format="40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0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23" format="40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1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roduto-Ru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H51:DZ70" firstHeaderRow="1" firstDataRow="4" firstDataCol="1"/>
  <pivotFields count="11">
    <pivotField showAll="0"/>
    <pivotField showAll="0">
      <items count="51">
        <item x="48"/>
        <item x="29"/>
        <item x="8"/>
        <item x="14"/>
        <item x="16"/>
        <item x="33"/>
        <item x="38"/>
        <item x="47"/>
        <item x="19"/>
        <item x="5"/>
        <item x="11"/>
        <item x="25"/>
        <item x="23"/>
        <item x="0"/>
        <item x="44"/>
        <item x="2"/>
        <item x="6"/>
        <item x="18"/>
        <item x="43"/>
        <item x="1"/>
        <item x="10"/>
        <item x="36"/>
        <item x="4"/>
        <item x="21"/>
        <item x="45"/>
        <item x="20"/>
        <item x="13"/>
        <item x="41"/>
        <item x="40"/>
        <item x="3"/>
        <item x="42"/>
        <item x="27"/>
        <item x="12"/>
        <item x="26"/>
        <item x="39"/>
        <item x="17"/>
        <item x="37"/>
        <item x="9"/>
        <item x="35"/>
        <item x="30"/>
        <item x="28"/>
        <item x="31"/>
        <item x="46"/>
        <item x="49"/>
        <item x="32"/>
        <item x="7"/>
        <item x="22"/>
        <item x="15"/>
        <item x="24"/>
        <item x="34"/>
        <item t="default"/>
      </items>
    </pivotField>
    <pivotField showAll="0">
      <items count="38">
        <item x="1"/>
        <item x="32"/>
        <item x="35"/>
        <item x="0"/>
        <item x="14"/>
        <item x="12"/>
        <item x="19"/>
        <item x="11"/>
        <item x="30"/>
        <item x="31"/>
        <item x="10"/>
        <item x="6"/>
        <item x="17"/>
        <item x="26"/>
        <item x="29"/>
        <item x="16"/>
        <item x="25"/>
        <item x="28"/>
        <item x="34"/>
        <item x="36"/>
        <item x="22"/>
        <item x="24"/>
        <item x="3"/>
        <item x="8"/>
        <item x="21"/>
        <item x="18"/>
        <item x="4"/>
        <item x="15"/>
        <item x="33"/>
        <item x="7"/>
        <item x="13"/>
        <item x="9"/>
        <item x="20"/>
        <item x="27"/>
        <item x="5"/>
        <item x="23"/>
        <item x="2"/>
        <item t="default"/>
      </items>
    </pivotField>
    <pivotField axis="axisRow" showAll="0">
      <items count="16">
        <item x="10"/>
        <item x="1"/>
        <item x="8"/>
        <item x="11"/>
        <item x="4"/>
        <item x="7"/>
        <item x="14"/>
        <item x="3"/>
        <item x="9"/>
        <item x="12"/>
        <item x="5"/>
        <item x="0"/>
        <item x="2"/>
        <item x="6"/>
        <item x="13"/>
        <item t="default"/>
      </items>
    </pivotField>
    <pivotField showAll="0">
      <items count="6">
        <item x="3"/>
        <item x="0"/>
        <item x="2"/>
        <item x="4"/>
        <item x="1"/>
        <item t="default"/>
      </items>
    </pivotField>
    <pivotField numFmtId="44" showAll="0"/>
    <pivotField numFmtId="44" showAll="0"/>
    <pivotField axis="axisCol" dataField="1" showAll="0">
      <items count="100">
        <item x="39"/>
        <item x="60"/>
        <item x="7"/>
        <item x="36"/>
        <item x="59"/>
        <item x="77"/>
        <item x="13"/>
        <item x="19"/>
        <item x="87"/>
        <item x="51"/>
        <item x="5"/>
        <item x="62"/>
        <item x="24"/>
        <item x="53"/>
        <item x="23"/>
        <item x="26"/>
        <item x="96"/>
        <item x="6"/>
        <item x="17"/>
        <item x="68"/>
        <item x="54"/>
        <item x="74"/>
        <item x="31"/>
        <item x="58"/>
        <item x="42"/>
        <item x="57"/>
        <item x="97"/>
        <item x="92"/>
        <item x="72"/>
        <item x="76"/>
        <item x="71"/>
        <item x="85"/>
        <item x="52"/>
        <item x="65"/>
        <item x="50"/>
        <item x="45"/>
        <item x="94"/>
        <item x="35"/>
        <item x="56"/>
        <item x="33"/>
        <item x="81"/>
        <item x="80"/>
        <item x="95"/>
        <item x="41"/>
        <item x="10"/>
        <item x="3"/>
        <item x="47"/>
        <item x="40"/>
        <item x="37"/>
        <item x="0"/>
        <item x="64"/>
        <item x="79"/>
        <item x="38"/>
        <item x="78"/>
        <item x="69"/>
        <item x="8"/>
        <item x="46"/>
        <item x="48"/>
        <item x="28"/>
        <item x="25"/>
        <item x="32"/>
        <item x="84"/>
        <item x="86"/>
        <item x="88"/>
        <item x="70"/>
        <item x="75"/>
        <item x="12"/>
        <item x="73"/>
        <item x="29"/>
        <item x="98"/>
        <item x="11"/>
        <item x="27"/>
        <item x="14"/>
        <item x="30"/>
        <item x="89"/>
        <item x="91"/>
        <item x="49"/>
        <item x="2"/>
        <item x="9"/>
        <item x="20"/>
        <item x="67"/>
        <item x="93"/>
        <item x="21"/>
        <item x="34"/>
        <item x="90"/>
        <item x="61"/>
        <item x="18"/>
        <item x="15"/>
        <item x="66"/>
        <item x="63"/>
        <item x="82"/>
        <item x="44"/>
        <item x="16"/>
        <item x="55"/>
        <item x="1"/>
        <item x="22"/>
        <item x="43"/>
        <item x="8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3">
    <field x="8"/>
    <field x="9"/>
    <field x="7"/>
  </colFields>
  <colItems count="122">
    <i>
      <x/>
      <x v="1"/>
      <x v="55"/>
    </i>
    <i r="2">
      <x v="79"/>
    </i>
    <i t="default" r="1">
      <x v="1"/>
    </i>
    <i r="1">
      <x v="4"/>
      <x/>
    </i>
    <i r="2">
      <x v="16"/>
    </i>
    <i r="2">
      <x v="25"/>
    </i>
    <i r="2">
      <x v="30"/>
    </i>
    <i r="2">
      <x v="49"/>
    </i>
    <i r="2">
      <x v="54"/>
    </i>
    <i r="2">
      <x v="66"/>
    </i>
    <i r="2">
      <x v="73"/>
    </i>
    <i r="2">
      <x v="88"/>
    </i>
    <i t="default" r="1">
      <x v="4"/>
    </i>
    <i r="1">
      <x v="6"/>
      <x v="7"/>
    </i>
    <i r="2">
      <x v="22"/>
    </i>
    <i r="2">
      <x v="23"/>
    </i>
    <i r="2">
      <x v="38"/>
    </i>
    <i r="2">
      <x v="53"/>
    </i>
    <i r="2">
      <x v="72"/>
    </i>
    <i r="2">
      <x v="86"/>
    </i>
    <i t="default" r="1">
      <x v="6"/>
    </i>
    <i r="1">
      <x v="9"/>
      <x v="13"/>
    </i>
    <i r="2">
      <x v="18"/>
    </i>
    <i r="2">
      <x v="19"/>
    </i>
    <i r="2">
      <x v="65"/>
    </i>
    <i r="2">
      <x v="78"/>
    </i>
    <i r="2">
      <x v="81"/>
    </i>
    <i r="2">
      <x v="93"/>
    </i>
    <i t="default" r="1">
      <x v="9"/>
    </i>
    <i r="1">
      <x v="10"/>
      <x v="26"/>
    </i>
    <i r="2">
      <x v="33"/>
    </i>
    <i r="2">
      <x v="57"/>
    </i>
    <i r="2">
      <x v="80"/>
    </i>
    <i t="default" r="1">
      <x v="10"/>
    </i>
    <i r="1">
      <x v="13"/>
      <x v="11"/>
    </i>
    <i r="2">
      <x v="36"/>
    </i>
    <i r="2">
      <x v="48"/>
    </i>
    <i r="2">
      <x v="56"/>
    </i>
    <i r="2">
      <x v="70"/>
    </i>
    <i t="default" r="1">
      <x v="13"/>
    </i>
    <i t="default">
      <x/>
    </i>
    <i>
      <x v="1"/>
      <x/>
      <x v="12"/>
    </i>
    <i r="2">
      <x v="41"/>
    </i>
    <i r="2">
      <x v="61"/>
    </i>
    <i r="2">
      <x v="63"/>
    </i>
    <i r="2">
      <x v="69"/>
    </i>
    <i t="default" r="1">
      <x/>
    </i>
    <i r="1">
      <x v="2"/>
      <x v="8"/>
    </i>
    <i r="2">
      <x v="46"/>
    </i>
    <i r="2">
      <x v="74"/>
    </i>
    <i t="default" r="1">
      <x v="2"/>
    </i>
    <i r="1">
      <x v="3"/>
      <x v="31"/>
    </i>
    <i r="2">
      <x v="82"/>
    </i>
    <i t="default" r="1">
      <x v="3"/>
    </i>
    <i r="1">
      <x v="4"/>
      <x v="3"/>
    </i>
    <i r="2">
      <x v="40"/>
    </i>
    <i r="2">
      <x v="68"/>
    </i>
    <i r="2">
      <x v="90"/>
    </i>
    <i r="2">
      <x v="94"/>
    </i>
    <i t="default" r="1">
      <x v="4"/>
    </i>
    <i r="1">
      <x v="7"/>
      <x v="5"/>
    </i>
    <i r="2">
      <x v="59"/>
    </i>
    <i r="2">
      <x v="77"/>
    </i>
    <i t="default" r="1">
      <x v="7"/>
    </i>
    <i r="1">
      <x v="8"/>
      <x v="45"/>
    </i>
    <i r="2">
      <x v="83"/>
    </i>
    <i r="2">
      <x v="98"/>
    </i>
    <i t="default" r="1">
      <x v="8"/>
    </i>
    <i r="1">
      <x v="14"/>
      <x v="6"/>
    </i>
    <i r="2">
      <x v="9"/>
    </i>
    <i r="2">
      <x v="17"/>
    </i>
    <i r="2">
      <x v="21"/>
    </i>
    <i r="2">
      <x v="27"/>
    </i>
    <i r="2">
      <x v="37"/>
    </i>
    <i r="2">
      <x v="47"/>
    </i>
    <i r="2">
      <x v="71"/>
    </i>
    <i r="2">
      <x v="95"/>
    </i>
    <i t="default" r="1">
      <x v="14"/>
    </i>
    <i t="default">
      <x v="1"/>
    </i>
    <i>
      <x v="2"/>
      <x v="4"/>
      <x v="1"/>
    </i>
    <i r="2">
      <x v="4"/>
    </i>
    <i r="2">
      <x v="5"/>
    </i>
    <i r="2">
      <x v="20"/>
    </i>
    <i r="2">
      <x v="29"/>
    </i>
    <i r="2">
      <x v="34"/>
    </i>
    <i r="2">
      <x v="35"/>
    </i>
    <i r="2">
      <x v="39"/>
    </i>
    <i r="2">
      <x v="67"/>
    </i>
    <i r="2">
      <x v="89"/>
    </i>
    <i r="2">
      <x v="92"/>
    </i>
    <i t="default" r="1">
      <x v="4"/>
    </i>
    <i r="1">
      <x v="5"/>
      <x v="10"/>
    </i>
    <i r="2">
      <x v="24"/>
    </i>
    <i r="2">
      <x v="28"/>
    </i>
    <i r="2">
      <x v="42"/>
    </i>
    <i r="2">
      <x v="50"/>
    </i>
    <i r="2">
      <x v="51"/>
    </i>
    <i r="2">
      <x v="58"/>
    </i>
    <i r="2">
      <x v="75"/>
    </i>
    <i r="2">
      <x v="84"/>
    </i>
    <i r="2">
      <x v="87"/>
    </i>
    <i r="2">
      <x v="96"/>
    </i>
    <i r="2">
      <x v="97"/>
    </i>
    <i t="default" r="1">
      <x v="5"/>
    </i>
    <i r="1">
      <x v="9"/>
      <x v="2"/>
    </i>
    <i r="2">
      <x v="15"/>
    </i>
    <i r="2">
      <x v="44"/>
    </i>
    <i r="2">
      <x v="76"/>
    </i>
    <i r="2">
      <x v="91"/>
    </i>
    <i t="default" r="1">
      <x v="9"/>
    </i>
    <i r="1">
      <x v="11"/>
      <x v="32"/>
    </i>
    <i r="2">
      <x v="52"/>
    </i>
    <i r="2">
      <x v="60"/>
    </i>
    <i r="2">
      <x v="62"/>
    </i>
    <i t="default" r="1">
      <x v="11"/>
    </i>
    <i r="1">
      <x v="12"/>
      <x v="14"/>
    </i>
    <i r="2">
      <x v="43"/>
    </i>
    <i r="2">
      <x v="64"/>
    </i>
    <i r="2">
      <x v="85"/>
    </i>
    <i t="default" r="1">
      <x v="12"/>
    </i>
    <i t="default">
      <x v="2"/>
    </i>
    <i t="grand">
      <x/>
    </i>
  </colItems>
  <dataFields count="1">
    <dataField name="Contagem de Endereço Entrega" fld="7" subtotal="count" baseField="0" baseItem="0"/>
  </dataFields>
  <formats count="68">
    <format dxfId="242">
      <pivotArea type="all" dataOnly="0" outline="0" fieldPosition="0"/>
    </format>
    <format dxfId="241">
      <pivotArea outline="0" collapsedLevelsAreSubtotals="1" fieldPosition="0"/>
    </format>
    <format dxfId="240">
      <pivotArea type="origin" dataOnly="0" labelOnly="1" outline="0" fieldPosition="0"/>
    </format>
    <format dxfId="239">
      <pivotArea field="3" type="button" dataOnly="0" labelOnly="1" outline="0" axis="axisRow" fieldPosition="0"/>
    </format>
    <format dxfId="238">
      <pivotArea type="topRight" dataOnly="0" labelOnly="1" outline="0" fieldPosition="0"/>
    </format>
    <format dxfId="237">
      <pivotArea field="8" type="button" dataOnly="0" labelOnly="1" outline="0" axis="axisCol" fieldPosition="0"/>
    </format>
    <format dxfId="236">
      <pivotArea dataOnly="0" labelOnly="1" fieldPosition="0">
        <references count="1">
          <reference field="8" count="0"/>
        </references>
      </pivotArea>
    </format>
    <format dxfId="235">
      <pivotArea dataOnly="0" labelOnly="1" grandRow="1" outline="0" fieldPosition="0"/>
    </format>
    <format dxfId="234">
      <pivotArea dataOnly="0" labelOnly="1" fieldPosition="0">
        <references count="2">
          <reference field="8" count="1" selected="0">
            <x v="0"/>
          </reference>
          <reference field="9" count="6">
            <x v="1"/>
            <x v="4"/>
            <x v="6"/>
            <x v="9"/>
            <x v="10"/>
            <x v="13"/>
          </reference>
        </references>
      </pivotArea>
    </format>
    <format dxfId="233">
      <pivotArea dataOnly="0" labelOnly="1" fieldPosition="0">
        <references count="2">
          <reference field="8" count="1" selected="0">
            <x v="1"/>
          </reference>
          <reference field="9" count="7">
            <x v="0"/>
            <x v="2"/>
            <x v="3"/>
            <x v="4"/>
            <x v="7"/>
            <x v="8"/>
            <x v="14"/>
          </reference>
        </references>
      </pivotArea>
    </format>
    <format dxfId="232">
      <pivotArea dataOnly="0" labelOnly="1" fieldPosition="0">
        <references count="2">
          <reference field="8" count="1" selected="0">
            <x v="2"/>
          </reference>
          <reference field="9" count="5">
            <x v="4"/>
            <x v="5"/>
            <x v="9"/>
            <x v="11"/>
            <x v="12"/>
          </reference>
        </references>
      </pivotArea>
    </format>
    <format dxfId="231">
      <pivotArea dataOnly="0" labelOnly="1" fieldPosition="0">
        <references count="3">
          <reference field="7" count="2">
            <x v="55"/>
            <x v="79"/>
          </reference>
          <reference field="8" count="1" selected="0">
            <x v="0"/>
          </reference>
          <reference field="9" count="1" selected="0">
            <x v="1"/>
          </reference>
        </references>
      </pivotArea>
    </format>
    <format dxfId="230">
      <pivotArea dataOnly="0" labelOnly="1" fieldPosition="0">
        <references count="3">
          <reference field="7" count="9">
            <x v="0"/>
            <x v="16"/>
            <x v="25"/>
            <x v="30"/>
            <x v="49"/>
            <x v="54"/>
            <x v="66"/>
            <x v="73"/>
            <x v="88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229">
      <pivotArea dataOnly="0" labelOnly="1" fieldPosition="0">
        <references count="3">
          <reference field="7" count="7">
            <x v="7"/>
            <x v="22"/>
            <x v="23"/>
            <x v="38"/>
            <x v="53"/>
            <x v="72"/>
            <x v="86"/>
          </reference>
          <reference field="8" count="1" selected="0">
            <x v="0"/>
          </reference>
          <reference field="9" count="1" selected="0">
            <x v="6"/>
          </reference>
        </references>
      </pivotArea>
    </format>
    <format dxfId="228">
      <pivotArea dataOnly="0" labelOnly="1" fieldPosition="0">
        <references count="3">
          <reference field="7" count="7">
            <x v="13"/>
            <x v="18"/>
            <x v="19"/>
            <x v="65"/>
            <x v="78"/>
            <x v="81"/>
            <x v="93"/>
          </reference>
          <reference field="8" count="1" selected="0">
            <x v="0"/>
          </reference>
          <reference field="9" count="1" selected="0">
            <x v="9"/>
          </reference>
        </references>
      </pivotArea>
    </format>
    <format dxfId="227">
      <pivotArea dataOnly="0" labelOnly="1" fieldPosition="0">
        <references count="3">
          <reference field="7" count="4">
            <x v="26"/>
            <x v="33"/>
            <x v="57"/>
            <x v="80"/>
          </reference>
          <reference field="8" count="1" selected="0">
            <x v="0"/>
          </reference>
          <reference field="9" count="1" selected="0">
            <x v="10"/>
          </reference>
        </references>
      </pivotArea>
    </format>
    <format dxfId="226">
      <pivotArea dataOnly="0" labelOnly="1" fieldPosition="0">
        <references count="3">
          <reference field="7" count="5">
            <x v="11"/>
            <x v="36"/>
            <x v="48"/>
            <x v="56"/>
            <x v="70"/>
          </reference>
          <reference field="8" count="1" selected="0">
            <x v="0"/>
          </reference>
          <reference field="9" count="1" selected="0">
            <x v="13"/>
          </reference>
        </references>
      </pivotArea>
    </format>
    <format dxfId="225">
      <pivotArea dataOnly="0" labelOnly="1" fieldPosition="0">
        <references count="3">
          <reference field="7" count="5">
            <x v="12"/>
            <x v="41"/>
            <x v="61"/>
            <x v="63"/>
            <x v="69"/>
          </reference>
          <reference field="8" count="1" selected="0">
            <x v="1"/>
          </reference>
          <reference field="9" count="1" selected="0">
            <x v="0"/>
          </reference>
        </references>
      </pivotArea>
    </format>
    <format dxfId="224">
      <pivotArea dataOnly="0" labelOnly="1" fieldPosition="0">
        <references count="3">
          <reference field="7" count="3">
            <x v="8"/>
            <x v="46"/>
            <x v="74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223">
      <pivotArea dataOnly="0" labelOnly="1" fieldPosition="0">
        <references count="3">
          <reference field="7" count="2">
            <x v="31"/>
            <x v="82"/>
          </reference>
          <reference field="8" count="1" selected="0">
            <x v="1"/>
          </reference>
          <reference field="9" count="1" selected="0">
            <x v="3"/>
          </reference>
        </references>
      </pivotArea>
    </format>
    <format dxfId="222">
      <pivotArea dataOnly="0" labelOnly="1" fieldPosition="0">
        <references count="3">
          <reference field="7" count="5">
            <x v="3"/>
            <x v="40"/>
            <x v="68"/>
            <x v="90"/>
            <x v="94"/>
          </reference>
          <reference field="8" count="1" selected="0">
            <x v="1"/>
          </reference>
          <reference field="9" count="1" selected="0">
            <x v="4"/>
          </reference>
        </references>
      </pivotArea>
    </format>
    <format dxfId="221">
      <pivotArea dataOnly="0" labelOnly="1" fieldPosition="0">
        <references count="3">
          <reference field="7" count="3">
            <x v="5"/>
            <x v="59"/>
            <x v="77"/>
          </reference>
          <reference field="8" count="1" selected="0">
            <x v="1"/>
          </reference>
          <reference field="9" count="1" selected="0">
            <x v="7"/>
          </reference>
        </references>
      </pivotArea>
    </format>
    <format dxfId="220">
      <pivotArea dataOnly="0" labelOnly="1" fieldPosition="0">
        <references count="3">
          <reference field="7" count="3">
            <x v="45"/>
            <x v="83"/>
            <x v="98"/>
          </reference>
          <reference field="8" count="1" selected="0">
            <x v="1"/>
          </reference>
          <reference field="9" count="1" selected="0">
            <x v="8"/>
          </reference>
        </references>
      </pivotArea>
    </format>
    <format dxfId="219">
      <pivotArea dataOnly="0" labelOnly="1" fieldPosition="0">
        <references count="3">
          <reference field="7" count="9">
            <x v="6"/>
            <x v="9"/>
            <x v="17"/>
            <x v="21"/>
            <x v="27"/>
            <x v="37"/>
            <x v="47"/>
            <x v="71"/>
            <x v="95"/>
          </reference>
          <reference field="8" count="1" selected="0">
            <x v="1"/>
          </reference>
          <reference field="9" count="1" selected="0">
            <x v="14"/>
          </reference>
        </references>
      </pivotArea>
    </format>
    <format dxfId="218">
      <pivotArea dataOnly="0" labelOnly="1" fieldPosition="0">
        <references count="3">
          <reference field="7" count="11">
            <x v="1"/>
            <x v="4"/>
            <x v="5"/>
            <x v="20"/>
            <x v="29"/>
            <x v="34"/>
            <x v="35"/>
            <x v="39"/>
            <x v="67"/>
            <x v="89"/>
            <x v="92"/>
          </reference>
          <reference field="8" count="1" selected="0">
            <x v="2"/>
          </reference>
          <reference field="9" count="1" selected="0">
            <x v="4"/>
          </reference>
        </references>
      </pivotArea>
    </format>
    <format dxfId="217">
      <pivotArea dataOnly="0" labelOnly="1" fieldPosition="0">
        <references count="3">
          <reference field="7" count="12">
            <x v="10"/>
            <x v="24"/>
            <x v="28"/>
            <x v="42"/>
            <x v="50"/>
            <x v="51"/>
            <x v="58"/>
            <x v="75"/>
            <x v="84"/>
            <x v="87"/>
            <x v="96"/>
            <x v="97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216">
      <pivotArea dataOnly="0" labelOnly="1" fieldPosition="0">
        <references count="3">
          <reference field="7" count="5">
            <x v="2"/>
            <x v="15"/>
            <x v="44"/>
            <x v="76"/>
            <x v="91"/>
          </reference>
          <reference field="8" count="1" selected="0">
            <x v="2"/>
          </reference>
          <reference field="9" count="1" selected="0">
            <x v="9"/>
          </reference>
        </references>
      </pivotArea>
    </format>
    <format dxfId="215">
      <pivotArea dataOnly="0" labelOnly="1" fieldPosition="0">
        <references count="3">
          <reference field="7" count="4">
            <x v="32"/>
            <x v="52"/>
            <x v="60"/>
            <x v="62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214">
      <pivotArea dataOnly="0" labelOnly="1" fieldPosition="0">
        <references count="3">
          <reference field="7" count="4">
            <x v="14"/>
            <x v="43"/>
            <x v="64"/>
            <x v="85"/>
          </reference>
          <reference field="8" count="1" selected="0">
            <x v="2"/>
          </reference>
          <reference field="9" count="1" selected="0">
            <x v="12"/>
          </reference>
        </references>
      </pivotArea>
    </format>
    <format dxfId="213">
      <pivotArea dataOnly="0" labelOnly="1" fieldPosition="0">
        <references count="1">
          <reference field="3" count="0"/>
        </references>
      </pivotArea>
    </format>
    <format dxfId="212">
      <pivotArea dataOnly="0" labelOnly="1" grandCol="1" outline="0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type="origin" dataOnly="0" labelOnly="1" outline="0" fieldPosition="0"/>
    </format>
    <format dxfId="208">
      <pivotArea field="8" type="button" dataOnly="0" labelOnly="1" outline="0" axis="axisCol" fieldPosition="0"/>
    </format>
    <format dxfId="207">
      <pivotArea field="9" type="button" dataOnly="0" labelOnly="1" outline="0" axis="axisCol" fieldPosition="1"/>
    </format>
    <format dxfId="206">
      <pivotArea field="7" type="button" dataOnly="0" labelOnly="1" outline="0" axis="axisCol" fieldPosition="2"/>
    </format>
    <format dxfId="205">
      <pivotArea type="topRight" dataOnly="0" labelOnly="1" outline="0" fieldPosition="0"/>
    </format>
    <format dxfId="204">
      <pivotArea field="3" type="button" dataOnly="0" labelOnly="1" outline="0" axis="axisRow" fieldPosition="0"/>
    </format>
    <format dxfId="203">
      <pivotArea dataOnly="0" labelOnly="1" fieldPosition="0">
        <references count="1">
          <reference field="3" count="0"/>
        </references>
      </pivotArea>
    </format>
    <format dxfId="202">
      <pivotArea dataOnly="0" labelOnly="1" grandRow="1" outline="0" fieldPosition="0"/>
    </format>
    <format dxfId="201">
      <pivotArea dataOnly="0" labelOnly="1" fieldPosition="0">
        <references count="1">
          <reference field="8" count="0"/>
        </references>
      </pivotArea>
    </format>
    <format dxfId="200">
      <pivotArea dataOnly="0" labelOnly="1" fieldPosition="0">
        <references count="1">
          <reference field="8" count="0" defaultSubtotal="1"/>
        </references>
      </pivotArea>
    </format>
    <format dxfId="199">
      <pivotArea dataOnly="0" labelOnly="1" grandCol="1" outline="0" fieldPosition="0"/>
    </format>
    <format dxfId="198">
      <pivotArea dataOnly="0" labelOnly="1" fieldPosition="0">
        <references count="2">
          <reference field="8" count="1" selected="0">
            <x v="0"/>
          </reference>
          <reference field="9" count="6">
            <x v="1"/>
            <x v="4"/>
            <x v="6"/>
            <x v="9"/>
            <x v="10"/>
            <x v="13"/>
          </reference>
        </references>
      </pivotArea>
    </format>
    <format dxfId="197">
      <pivotArea dataOnly="0" labelOnly="1" fieldPosition="0">
        <references count="2">
          <reference field="8" count="1" selected="0">
            <x v="0"/>
          </reference>
          <reference field="9" count="6" defaultSubtotal="1">
            <x v="1"/>
            <x v="4"/>
            <x v="6"/>
            <x v="9"/>
            <x v="10"/>
            <x v="13"/>
          </reference>
        </references>
      </pivotArea>
    </format>
    <format dxfId="196">
      <pivotArea dataOnly="0" labelOnly="1" fieldPosition="0">
        <references count="2">
          <reference field="8" count="1" selected="0">
            <x v="1"/>
          </reference>
          <reference field="9" count="7">
            <x v="0"/>
            <x v="2"/>
            <x v="3"/>
            <x v="4"/>
            <x v="7"/>
            <x v="8"/>
            <x v="14"/>
          </reference>
        </references>
      </pivotArea>
    </format>
    <format dxfId="195">
      <pivotArea dataOnly="0" labelOnly="1" fieldPosition="0">
        <references count="2">
          <reference field="8" count="1" selected="0">
            <x v="1"/>
          </reference>
          <reference field="9" count="7" defaultSubtotal="1">
            <x v="0"/>
            <x v="2"/>
            <x v="3"/>
            <x v="4"/>
            <x v="7"/>
            <x v="8"/>
            <x v="14"/>
          </reference>
        </references>
      </pivotArea>
    </format>
    <format dxfId="194">
      <pivotArea dataOnly="0" labelOnly="1" fieldPosition="0">
        <references count="2">
          <reference field="8" count="1" selected="0">
            <x v="2"/>
          </reference>
          <reference field="9" count="5">
            <x v="4"/>
            <x v="5"/>
            <x v="9"/>
            <x v="11"/>
            <x v="12"/>
          </reference>
        </references>
      </pivotArea>
    </format>
    <format dxfId="193">
      <pivotArea dataOnly="0" labelOnly="1" fieldPosition="0">
        <references count="2">
          <reference field="8" count="1" selected="0">
            <x v="2"/>
          </reference>
          <reference field="9" count="5" defaultSubtotal="1">
            <x v="4"/>
            <x v="5"/>
            <x v="9"/>
            <x v="11"/>
            <x v="12"/>
          </reference>
        </references>
      </pivotArea>
    </format>
    <format dxfId="192">
      <pivotArea dataOnly="0" labelOnly="1" fieldPosition="0">
        <references count="3">
          <reference field="7" count="2">
            <x v="55"/>
            <x v="79"/>
          </reference>
          <reference field="8" count="1" selected="0">
            <x v="0"/>
          </reference>
          <reference field="9" count="1" selected="0">
            <x v="1"/>
          </reference>
        </references>
      </pivotArea>
    </format>
    <format dxfId="191">
      <pivotArea dataOnly="0" labelOnly="1" fieldPosition="0">
        <references count="3">
          <reference field="7" count="9">
            <x v="0"/>
            <x v="16"/>
            <x v="25"/>
            <x v="30"/>
            <x v="49"/>
            <x v="54"/>
            <x v="66"/>
            <x v="73"/>
            <x v="88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190">
      <pivotArea dataOnly="0" labelOnly="1" fieldPosition="0">
        <references count="3">
          <reference field="7" count="7">
            <x v="7"/>
            <x v="22"/>
            <x v="23"/>
            <x v="38"/>
            <x v="53"/>
            <x v="72"/>
            <x v="86"/>
          </reference>
          <reference field="8" count="1" selected="0">
            <x v="0"/>
          </reference>
          <reference field="9" count="1" selected="0">
            <x v="6"/>
          </reference>
        </references>
      </pivotArea>
    </format>
    <format dxfId="189">
      <pivotArea dataOnly="0" labelOnly="1" fieldPosition="0">
        <references count="3">
          <reference field="7" count="7">
            <x v="13"/>
            <x v="18"/>
            <x v="19"/>
            <x v="65"/>
            <x v="78"/>
            <x v="81"/>
            <x v="93"/>
          </reference>
          <reference field="8" count="1" selected="0">
            <x v="0"/>
          </reference>
          <reference field="9" count="1" selected="0">
            <x v="9"/>
          </reference>
        </references>
      </pivotArea>
    </format>
    <format dxfId="188">
      <pivotArea dataOnly="0" labelOnly="1" fieldPosition="0">
        <references count="3">
          <reference field="7" count="4">
            <x v="26"/>
            <x v="33"/>
            <x v="57"/>
            <x v="80"/>
          </reference>
          <reference field="8" count="1" selected="0">
            <x v="0"/>
          </reference>
          <reference field="9" count="1" selected="0">
            <x v="10"/>
          </reference>
        </references>
      </pivotArea>
    </format>
    <format dxfId="187">
      <pivotArea dataOnly="0" labelOnly="1" fieldPosition="0">
        <references count="3">
          <reference field="7" count="5">
            <x v="11"/>
            <x v="36"/>
            <x v="48"/>
            <x v="56"/>
            <x v="70"/>
          </reference>
          <reference field="8" count="1" selected="0">
            <x v="0"/>
          </reference>
          <reference field="9" count="1" selected="0">
            <x v="13"/>
          </reference>
        </references>
      </pivotArea>
    </format>
    <format dxfId="186">
      <pivotArea dataOnly="0" labelOnly="1" fieldPosition="0">
        <references count="3">
          <reference field="7" count="5">
            <x v="12"/>
            <x v="41"/>
            <x v="61"/>
            <x v="63"/>
            <x v="69"/>
          </reference>
          <reference field="8" count="1" selected="0">
            <x v="1"/>
          </reference>
          <reference field="9" count="1" selected="0">
            <x v="0"/>
          </reference>
        </references>
      </pivotArea>
    </format>
    <format dxfId="185">
      <pivotArea dataOnly="0" labelOnly="1" fieldPosition="0">
        <references count="3">
          <reference field="7" count="3">
            <x v="8"/>
            <x v="46"/>
            <x v="74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84">
      <pivotArea dataOnly="0" labelOnly="1" fieldPosition="0">
        <references count="3">
          <reference field="7" count="2">
            <x v="31"/>
            <x v="82"/>
          </reference>
          <reference field="8" count="1" selected="0">
            <x v="1"/>
          </reference>
          <reference field="9" count="1" selected="0">
            <x v="3"/>
          </reference>
        </references>
      </pivotArea>
    </format>
    <format dxfId="183">
      <pivotArea dataOnly="0" labelOnly="1" fieldPosition="0">
        <references count="3">
          <reference field="7" count="5">
            <x v="3"/>
            <x v="40"/>
            <x v="68"/>
            <x v="90"/>
            <x v="94"/>
          </reference>
          <reference field="8" count="1" selected="0">
            <x v="1"/>
          </reference>
          <reference field="9" count="1" selected="0">
            <x v="4"/>
          </reference>
        </references>
      </pivotArea>
    </format>
    <format dxfId="182">
      <pivotArea dataOnly="0" labelOnly="1" fieldPosition="0">
        <references count="3">
          <reference field="7" count="3">
            <x v="5"/>
            <x v="59"/>
            <x v="77"/>
          </reference>
          <reference field="8" count="1" selected="0">
            <x v="1"/>
          </reference>
          <reference field="9" count="1" selected="0">
            <x v="7"/>
          </reference>
        </references>
      </pivotArea>
    </format>
    <format dxfId="181">
      <pivotArea dataOnly="0" labelOnly="1" fieldPosition="0">
        <references count="3">
          <reference field="7" count="3">
            <x v="45"/>
            <x v="83"/>
            <x v="98"/>
          </reference>
          <reference field="8" count="1" selected="0">
            <x v="1"/>
          </reference>
          <reference field="9" count="1" selected="0">
            <x v="8"/>
          </reference>
        </references>
      </pivotArea>
    </format>
    <format dxfId="180">
      <pivotArea dataOnly="0" labelOnly="1" fieldPosition="0">
        <references count="3">
          <reference field="7" count="9">
            <x v="6"/>
            <x v="9"/>
            <x v="17"/>
            <x v="21"/>
            <x v="27"/>
            <x v="37"/>
            <x v="47"/>
            <x v="71"/>
            <x v="95"/>
          </reference>
          <reference field="8" count="1" selected="0">
            <x v="1"/>
          </reference>
          <reference field="9" count="1" selected="0">
            <x v="14"/>
          </reference>
        </references>
      </pivotArea>
    </format>
    <format dxfId="179">
      <pivotArea dataOnly="0" labelOnly="1" fieldPosition="0">
        <references count="3">
          <reference field="7" count="11">
            <x v="1"/>
            <x v="4"/>
            <x v="5"/>
            <x v="20"/>
            <x v="29"/>
            <x v="34"/>
            <x v="35"/>
            <x v="39"/>
            <x v="67"/>
            <x v="89"/>
            <x v="92"/>
          </reference>
          <reference field="8" count="1" selected="0">
            <x v="2"/>
          </reference>
          <reference field="9" count="1" selected="0">
            <x v="4"/>
          </reference>
        </references>
      </pivotArea>
    </format>
    <format dxfId="178">
      <pivotArea dataOnly="0" labelOnly="1" fieldPosition="0">
        <references count="3">
          <reference field="7" count="12">
            <x v="10"/>
            <x v="24"/>
            <x v="28"/>
            <x v="42"/>
            <x v="50"/>
            <x v="51"/>
            <x v="58"/>
            <x v="75"/>
            <x v="84"/>
            <x v="87"/>
            <x v="96"/>
            <x v="97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77">
      <pivotArea dataOnly="0" labelOnly="1" fieldPosition="0">
        <references count="3">
          <reference field="7" count="5">
            <x v="2"/>
            <x v="15"/>
            <x v="44"/>
            <x v="76"/>
            <x v="91"/>
          </reference>
          <reference field="8" count="1" selected="0">
            <x v="2"/>
          </reference>
          <reference field="9" count="1" selected="0">
            <x v="9"/>
          </reference>
        </references>
      </pivotArea>
    </format>
    <format dxfId="176">
      <pivotArea dataOnly="0" labelOnly="1" fieldPosition="0">
        <references count="3">
          <reference field="7" count="4">
            <x v="32"/>
            <x v="52"/>
            <x v="60"/>
            <x v="62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175">
      <pivotArea dataOnly="0" labelOnly="1" fieldPosition="0">
        <references count="3">
          <reference field="7" count="4">
            <x v="14"/>
            <x v="43"/>
            <x v="64"/>
            <x v="85"/>
          </reference>
          <reference field="8" count="1" selected="0">
            <x v="2"/>
          </reference>
          <reference field="9" count="1" selected="0">
            <x v="12"/>
          </reference>
        </references>
      </pivotArea>
    </format>
  </formats>
  <chartFormats count="100">
    <chartFormat chart="7" format="60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5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7" format="60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9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7" format="60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7" format="60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6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7" format="60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5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7" format="60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7" format="60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9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7" format="60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4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7" format="60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6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7" format="60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3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7" format="61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8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7" format="61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7" format="61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2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7" format="61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3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7" format="61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8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7" format="61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3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7" format="61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2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7" format="61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6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7" format="61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3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7" format="61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8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7" format="62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9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7" format="62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5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7" format="62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8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7" format="62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1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7" format="62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3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7" format="62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6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7" format="62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3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7" format="62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7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7" format="62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0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7" format="62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1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7" format="63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6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7" format="63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8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7" format="63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6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7" format="63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0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7" format="63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2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7" format="63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1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7" format="63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1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7" format="63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3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7" format="63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9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7" format="63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7" format="64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6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7" format="64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4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7" format="64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1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7" format="64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2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7" format="64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7" format="64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7" format="64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8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7" format="64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7" format="64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4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7" format="64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7" format="65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9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7" format="65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7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7" format="65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5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7" format="65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3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7" format="65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8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7" format="65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7" format="65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7" format="65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7" format="65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1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7" format="65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7" format="66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7" format="66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7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7" format="66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1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7" format="66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5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7" format="66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7" format="66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7" format="66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7" format="66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7" format="66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9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7" format="66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4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7" format="67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5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7" format="67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9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7" format="67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7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7" format="67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9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7" format="67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2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7" format="67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7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4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7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8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7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2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7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8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1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8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8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8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5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8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4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8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7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8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6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8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7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7" format="68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7" format="68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5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7" format="68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4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7" format="69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76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7" format="69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91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7" format="69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32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7" format="69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52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7" format="69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0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7" format="69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2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7" format="69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4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7" format="69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43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7" format="69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64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7" format="69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85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irro-QntdPedi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E12:F34" firstHeaderRow="1" firstDataRow="1" firstDataCol="1"/>
  <pivotFields count="11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51">
        <item x="48"/>
        <item x="29"/>
        <item x="8"/>
        <item x="14"/>
        <item x="16"/>
        <item x="33"/>
        <item x="38"/>
        <item x="47"/>
        <item x="19"/>
        <item x="5"/>
        <item x="11"/>
        <item x="25"/>
        <item x="23"/>
        <item x="0"/>
        <item x="44"/>
        <item x="2"/>
        <item x="6"/>
        <item x="18"/>
        <item x="43"/>
        <item x="1"/>
        <item x="10"/>
        <item x="36"/>
        <item x="4"/>
        <item x="21"/>
        <item x="45"/>
        <item x="20"/>
        <item x="13"/>
        <item x="41"/>
        <item x="40"/>
        <item x="3"/>
        <item x="42"/>
        <item x="27"/>
        <item x="12"/>
        <item x="26"/>
        <item x="39"/>
        <item x="17"/>
        <item x="37"/>
        <item x="9"/>
        <item x="35"/>
        <item x="30"/>
        <item x="28"/>
        <item x="31"/>
        <item x="46"/>
        <item x="49"/>
        <item x="32"/>
        <item x="7"/>
        <item x="22"/>
        <item x="15"/>
        <item x="24"/>
        <item x="34"/>
        <item t="default"/>
      </items>
    </pivotField>
    <pivotField showAll="0">
      <items count="38">
        <item x="1"/>
        <item x="32"/>
        <item x="35"/>
        <item x="0"/>
        <item x="14"/>
        <item x="12"/>
        <item x="19"/>
        <item x="11"/>
        <item x="30"/>
        <item x="31"/>
        <item x="10"/>
        <item x="6"/>
        <item x="17"/>
        <item x="26"/>
        <item x="29"/>
        <item x="16"/>
        <item x="25"/>
        <item x="28"/>
        <item x="34"/>
        <item x="36"/>
        <item x="22"/>
        <item x="24"/>
        <item x="3"/>
        <item x="8"/>
        <item x="21"/>
        <item x="18"/>
        <item x="4"/>
        <item x="15"/>
        <item x="33"/>
        <item x="7"/>
        <item x="13"/>
        <item x="9"/>
        <item x="20"/>
        <item x="27"/>
        <item x="5"/>
        <item x="23"/>
        <item x="2"/>
        <item t="default"/>
      </items>
    </pivotField>
    <pivotField showAll="0">
      <items count="16">
        <item x="10"/>
        <item x="1"/>
        <item x="8"/>
        <item x="11"/>
        <item x="4"/>
        <item x="7"/>
        <item x="14"/>
        <item x="3"/>
        <item x="9"/>
        <item x="12"/>
        <item x="5"/>
        <item x="0"/>
        <item x="2"/>
        <item x="6"/>
        <item x="13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6">
        <item x="11"/>
        <item x="6"/>
        <item x="13"/>
        <item x="9"/>
        <item x="0"/>
        <item x="3"/>
        <item x="8"/>
        <item x="1"/>
        <item x="2"/>
        <item x="5"/>
        <item x="14"/>
        <item x="12"/>
        <item x="10"/>
        <item x="7"/>
        <item x="4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2">
    <field x="8"/>
    <field x="9"/>
  </rowFields>
  <rowItems count="22">
    <i>
      <x/>
    </i>
    <i r="1">
      <x v="1"/>
    </i>
    <i r="1">
      <x v="4"/>
    </i>
    <i r="1">
      <x v="6"/>
    </i>
    <i r="1">
      <x v="9"/>
    </i>
    <i r="1">
      <x v="10"/>
    </i>
    <i r="1">
      <x v="13"/>
    </i>
    <i>
      <x v="1"/>
    </i>
    <i r="1">
      <x/>
    </i>
    <i r="1">
      <x v="2"/>
    </i>
    <i r="1">
      <x v="3"/>
    </i>
    <i r="1">
      <x v="4"/>
    </i>
    <i r="1">
      <x v="7"/>
    </i>
    <i r="1">
      <x v="8"/>
    </i>
    <i r="1">
      <x v="14"/>
    </i>
    <i>
      <x v="2"/>
    </i>
    <i r="1">
      <x v="4"/>
    </i>
    <i r="1">
      <x v="5"/>
    </i>
    <i r="1">
      <x v="9"/>
    </i>
    <i r="1">
      <x v="11"/>
    </i>
    <i r="1">
      <x v="12"/>
    </i>
    <i t="grand">
      <x/>
    </i>
  </rowItems>
  <colItems count="1">
    <i/>
  </colItems>
  <dataFields count="1">
    <dataField name="Contagem de ID Pedido" fld="0" subtotal="count" baseField="1" baseItem="0"/>
  </dataFields>
  <formats count="9">
    <format dxfId="251">
      <pivotArea type="all" dataOnly="0" outline="0" fieldPosition="0"/>
    </format>
    <format dxfId="250">
      <pivotArea outline="0" collapsedLevelsAreSubtotals="1" fieldPosition="0"/>
    </format>
    <format dxfId="249">
      <pivotArea field="8" type="button" dataOnly="0" labelOnly="1" outline="0" axis="axisRow" fieldPosition="0"/>
    </format>
    <format dxfId="248">
      <pivotArea dataOnly="0" labelOnly="1" fieldPosition="0">
        <references count="1">
          <reference field="8" count="0"/>
        </references>
      </pivotArea>
    </format>
    <format dxfId="247">
      <pivotArea dataOnly="0" labelOnly="1" grandRow="1" outline="0" fieldPosition="0"/>
    </format>
    <format dxfId="246">
      <pivotArea dataOnly="0" labelOnly="1" fieldPosition="0">
        <references count="2">
          <reference field="8" count="1" selected="0">
            <x v="0"/>
          </reference>
          <reference field="9" count="6">
            <x v="1"/>
            <x v="4"/>
            <x v="6"/>
            <x v="9"/>
            <x v="10"/>
            <x v="13"/>
          </reference>
        </references>
      </pivotArea>
    </format>
    <format dxfId="245">
      <pivotArea dataOnly="0" labelOnly="1" fieldPosition="0">
        <references count="2">
          <reference field="8" count="1" selected="0">
            <x v="1"/>
          </reference>
          <reference field="9" count="7">
            <x v="0"/>
            <x v="2"/>
            <x v="3"/>
            <x v="4"/>
            <x v="7"/>
            <x v="8"/>
            <x v="14"/>
          </reference>
        </references>
      </pivotArea>
    </format>
    <format dxfId="244">
      <pivotArea dataOnly="0" labelOnly="1" fieldPosition="0">
        <references count="2">
          <reference field="8" count="1" selected="0">
            <x v="2"/>
          </reference>
          <reference field="9" count="5">
            <x v="4"/>
            <x v="5"/>
            <x v="9"/>
            <x v="11"/>
            <x v="12"/>
          </reference>
        </references>
      </pivotArea>
    </format>
    <format dxfId="243">
      <pivotArea dataOnly="0" labelOnly="1" outline="0" axis="axisValues" fieldPosition="0"/>
    </format>
  </formats>
  <chartFormats count="20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2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2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22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22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22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22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2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2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22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2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22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22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4"/>
          </reference>
        </references>
      </pivotArea>
    </chartFormat>
    <chartFormat chart="22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2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2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22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22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00000000-0013-0000-FFFF-FFFF01000000}" sourceName="Cidade">
  <pivotTables>
    <pivotTable tabId="2" name="Cidade-Valor"/>
    <pivotTable tabId="2" name="Bairro-Valor"/>
    <pivotTable tabId="2" name="Status-Valor"/>
    <pivotTable tabId="2" name="Produto-Valor"/>
  </pivotTables>
  <data>
    <tabular pivotCacheId="301412371">
      <items count="3">
        <i x="0" s="1"/>
        <i x="1" s="1"/>
        <i x="2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2" xr10:uid="{00000000-0013-0000-FFFF-FFFF0A000000}" sourceName="Produto">
  <pivotTables>
    <pivotTable tabId="2" name="Produto-QtndDia"/>
    <pivotTable tabId="2" name="Produto-MediaValorUnit"/>
    <pivotTable tabId="2" name="Produto-Rua"/>
  </pivotTables>
  <data>
    <tabular pivotCacheId="301412371">
      <items count="15">
        <i x="10" s="1"/>
        <i x="1" s="1"/>
        <i x="8" s="1"/>
        <i x="11" s="1"/>
        <i x="4" s="1"/>
        <i x="7" s="1"/>
        <i x="14" s="1"/>
        <i x="3" s="1"/>
        <i x="9" s="1"/>
        <i x="12" s="1"/>
        <i x="5" s="1"/>
        <i x="0" s="1"/>
        <i x="2" s="1"/>
        <i x="6" s="1"/>
        <i x="13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ntidade" xr10:uid="{00000000-0013-0000-FFFF-FFFF0B000000}" sourceName="Quantidade">
  <pivotTables>
    <pivotTable tabId="2" name="Produto-QtndDia"/>
    <pivotTable tabId="2" name="Produto-MediaValorUnit"/>
    <pivotTable tabId="2" name="Produto-Rua"/>
  </pivotTables>
  <data>
    <tabular pivotCacheId="301412371">
      <items count="5">
        <i x="3" s="1"/>
        <i x="0" s="1"/>
        <i x="2" s="1"/>
        <i x="4" s="1"/>
        <i x="1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00000000-0013-0000-FFFF-FFFF0C000000}" sourceName="Cidade">
  <pivotTables>
    <pivotTable tabId="2" name="Produto-MediaValorUnit"/>
    <pivotTable tabId="2" name="Produto-Rua"/>
  </pivotTables>
  <data>
    <tabular pivotCacheId="301412371">
      <items count="3">
        <i x="0" s="1"/>
        <i x="1" s="1"/>
        <i x="2" s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irro" xr10:uid="{00000000-0013-0000-FFFF-FFFF0D000000}" sourceName="Bairro">
  <pivotTables>
    <pivotTable tabId="2" name="Produto-Rua"/>
    <pivotTable tabId="2" name="Produto-MediaValorUnit"/>
    <pivotTable tabId="2" name="Produto-QtndDia"/>
  </pivotTables>
  <data>
    <tabular pivotCacheId="301412371">
      <items count="15">
        <i x="11" s="1"/>
        <i x="6" s="1"/>
        <i x="13" s="1"/>
        <i x="9" s="1"/>
        <i x="0" s="1"/>
        <i x="3" s="1"/>
        <i x="8" s="1"/>
        <i x="1" s="1"/>
        <i x="2" s="1"/>
        <i x="5" s="1"/>
        <i x="14" s="1"/>
        <i x="12" s="1"/>
        <i x="10" s="1"/>
        <i x="7" s="1"/>
        <i x="4" s="1"/>
      </items>
    </tabular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ndereço_Entrega" xr10:uid="{00000000-0013-0000-FFFF-FFFF0E000000}" sourceName="Endereço Entrega">
  <pivotTables>
    <pivotTable tabId="2" name="Produto-Rua"/>
    <pivotTable tabId="2" name="Produto-MediaValorUnit"/>
    <pivotTable tabId="2" name="Produto-QtndDia"/>
  </pivotTables>
  <data>
    <tabular pivotCacheId="301412371">
      <items count="99">
        <i x="39" s="1"/>
        <i x="60" s="1"/>
        <i x="7" s="1"/>
        <i x="36" s="1"/>
        <i x="59" s="1"/>
        <i x="77" s="1"/>
        <i x="13" s="1"/>
        <i x="19" s="1"/>
        <i x="87" s="1"/>
        <i x="51" s="1"/>
        <i x="5" s="1"/>
        <i x="62" s="1"/>
        <i x="24" s="1"/>
        <i x="53" s="1"/>
        <i x="23" s="1"/>
        <i x="26" s="1"/>
        <i x="96" s="1"/>
        <i x="6" s="1"/>
        <i x="17" s="1"/>
        <i x="68" s="1"/>
        <i x="54" s="1"/>
        <i x="74" s="1"/>
        <i x="31" s="1"/>
        <i x="58" s="1"/>
        <i x="42" s="1"/>
        <i x="57" s="1"/>
        <i x="97" s="1"/>
        <i x="92" s="1"/>
        <i x="72" s="1"/>
        <i x="76" s="1"/>
        <i x="71" s="1"/>
        <i x="85" s="1"/>
        <i x="52" s="1"/>
        <i x="65" s="1"/>
        <i x="50" s="1"/>
        <i x="45" s="1"/>
        <i x="94" s="1"/>
        <i x="35" s="1"/>
        <i x="56" s="1"/>
        <i x="33" s="1"/>
        <i x="81" s="1"/>
        <i x="80" s="1"/>
        <i x="95" s="1"/>
        <i x="41" s="1"/>
        <i x="10" s="1"/>
        <i x="3" s="1"/>
        <i x="47" s="1"/>
        <i x="40" s="1"/>
        <i x="37" s="1"/>
        <i x="0" s="1"/>
        <i x="64" s="1"/>
        <i x="79" s="1"/>
        <i x="38" s="1"/>
        <i x="78" s="1"/>
        <i x="69" s="1"/>
        <i x="8" s="1"/>
        <i x="46" s="1"/>
        <i x="48" s="1"/>
        <i x="28" s="1"/>
        <i x="25" s="1"/>
        <i x="32" s="1"/>
        <i x="84" s="1"/>
        <i x="86" s="1"/>
        <i x="88" s="1"/>
        <i x="70" s="1"/>
        <i x="75" s="1"/>
        <i x="12" s="1"/>
        <i x="73" s="1"/>
        <i x="29" s="1"/>
        <i x="98" s="1"/>
        <i x="11" s="1"/>
        <i x="27" s="1"/>
        <i x="14" s="1"/>
        <i x="30" s="1"/>
        <i x="89" s="1"/>
        <i x="91" s="1"/>
        <i x="49" s="1"/>
        <i x="2" s="1"/>
        <i x="9" s="1"/>
        <i x="20" s="1"/>
        <i x="67" s="1"/>
        <i x="93" s="1"/>
        <i x="21" s="1"/>
        <i x="34" s="1"/>
        <i x="90" s="1"/>
        <i x="61" s="1"/>
        <i x="18" s="1"/>
        <i x="15" s="1"/>
        <i x="66" s="1"/>
        <i x="63" s="1"/>
        <i x="82" s="1"/>
        <i x="44" s="1"/>
        <i x="16" s="1"/>
        <i x="55" s="1"/>
        <i x="1" s="1"/>
        <i x="22" s="1"/>
        <i x="43" s="1"/>
        <i x="8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Entrega1" xr10:uid="{00000000-0013-0000-FFFF-FFFF02000000}" sourceName="Status Entrega">
  <pivotTables>
    <pivotTable tabId="2" name="Status-Valor"/>
  </pivotTables>
  <data>
    <tabular pivotCacheId="301412371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00000000-0013-0000-FFFF-FFFF03000000}" sourceName="Produto">
  <pivotTables>
    <pivotTable tabId="2" name="Produto-Valor"/>
  </pivotTables>
  <data>
    <tabular pivotCacheId="301412371">
      <items count="15">
        <i x="10" s="1"/>
        <i x="1" s="1"/>
        <i x="8" s="1"/>
        <i x="11" s="1"/>
        <i x="4" s="1"/>
        <i x="7" s="1"/>
        <i x="14" s="1"/>
        <i x="3" s="1"/>
        <i x="9" s="1"/>
        <i x="12" s="1"/>
        <i x="5" s="1"/>
        <i x="0" s="1"/>
        <i x="2" s="1"/>
        <i x="6" s="1"/>
        <i x="1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" xr10:uid="{00000000-0013-0000-FFFF-FFFF04000000}" sourceName="Nome Cliente">
  <pivotTables>
    <pivotTable tabId="2" name="Status-QtndPedido"/>
    <pivotTable tabId="2" name="Bairro-QntdPedidos"/>
    <pivotTable tabId="2" name="Cliente-QntdPedidos"/>
    <pivotTable tabId="2" name="Produto-QntdPedido"/>
  </pivotTables>
  <data>
    <tabular pivotCacheId="301412371">
      <items count="37">
        <i x="1" s="1"/>
        <i x="32" s="1"/>
        <i x="35" s="1"/>
        <i x="0" s="1"/>
        <i x="14" s="1"/>
        <i x="12" s="1"/>
        <i x="19" s="1"/>
        <i x="11" s="1"/>
        <i x="30" s="1"/>
        <i x="31" s="1"/>
        <i x="10" s="1"/>
        <i x="6" s="1"/>
        <i x="17" s="1"/>
        <i x="26" s="1"/>
        <i x="29" s="1"/>
        <i x="16" s="1"/>
        <i x="25" s="1"/>
        <i x="28" s="1"/>
        <i x="34" s="1"/>
        <i x="36" s="1"/>
        <i x="22" s="1"/>
        <i x="24" s="1"/>
        <i x="3" s="1"/>
        <i x="8" s="1"/>
        <i x="21" s="1"/>
        <i x="18" s="1"/>
        <i x="4" s="1"/>
        <i x="15" s="1"/>
        <i x="33" s="1"/>
        <i x="7" s="1"/>
        <i x="13" s="1"/>
        <i x="9" s="1"/>
        <i x="20" s="1"/>
        <i x="27" s="1"/>
        <i x="5" s="1"/>
        <i x="23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1" xr10:uid="{00000000-0013-0000-FFFF-FFFF05000000}" sourceName="Produto">
  <pivotTables>
    <pivotTable tabId="2" name="Status-QtndPedido"/>
    <pivotTable tabId="2" name="Bairro-QntdPedidos"/>
    <pivotTable tabId="2" name="Cliente-QntdPedidos"/>
    <pivotTable tabId="2" name="Produto-QntdPedido"/>
  </pivotTables>
  <data>
    <tabular pivotCacheId="301412371">
      <items count="15">
        <i x="10" s="1"/>
        <i x="1" s="1"/>
        <i x="8" s="1"/>
        <i x="11" s="1"/>
        <i x="4" s="1"/>
        <i x="7" s="1"/>
        <i x="14" s="1"/>
        <i x="3" s="1"/>
        <i x="9" s="1"/>
        <i x="12" s="1"/>
        <i x="5" s="1"/>
        <i x="0" s="1"/>
        <i x="2" s="1"/>
        <i x="6" s="1"/>
        <i x="1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2" xr10:uid="{00000000-0013-0000-FFFF-FFFF06000000}" sourceName="Cidade">
  <pivotTables>
    <pivotTable tabId="2" name="Status-QtndPedido"/>
    <pivotTable tabId="2" name="Bairro-QntdPedidos"/>
    <pivotTable tabId="2" name="Cliente-QntdPedidos"/>
    <pivotTable tabId="2" name="Produto-QntdPedido"/>
  </pivotTables>
  <data>
    <tabular pivotCacheId="301412371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irro2" xr10:uid="{00000000-0013-0000-FFFF-FFFF07000000}" sourceName="Bairro">
  <pivotTables>
    <pivotTable tabId="2" name="Bairro-Valor"/>
    <pivotTable tabId="2" name="Cidade-Valor"/>
    <pivotTable tabId="2" name="Produto-Valor"/>
    <pivotTable tabId="2" name="Status-Valor"/>
  </pivotTables>
  <data>
    <tabular pivotCacheId="301412371">
      <items count="15">
        <i x="11" s="1"/>
        <i x="6" s="1"/>
        <i x="13" s="1"/>
        <i x="9" s="1"/>
        <i x="0" s="1"/>
        <i x="3" s="1"/>
        <i x="8" s="1"/>
        <i x="1" s="1"/>
        <i x="2" s="1"/>
        <i x="5" s="1"/>
        <i x="14" s="1"/>
        <i x="12" s="1"/>
        <i x="10" s="1"/>
        <i x="7" s="1"/>
        <i x="4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Entrega" xr10:uid="{00000000-0013-0000-FFFF-FFFF08000000}" sourceName="Status Entrega">
  <pivotTables>
    <pivotTable tabId="2" name="Status-QtndPedido"/>
    <pivotTable tabId="2" name="Bairro-QntdPedidos"/>
    <pivotTable tabId="2" name="Cliente-QntdPedidos"/>
    <pivotTable tabId="2" name="Produto-QntdPedido"/>
  </pivotTables>
  <data>
    <tabular pivotCacheId="301412371">
      <items count="3">
        <i x="2" s="1"/>
        <i x="0" s="1"/>
        <i x="1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Pedido" xr10:uid="{00000000-0013-0000-FFFF-FFFF09000000}" sourceName="Data Pedido">
  <pivotTables>
    <pivotTable tabId="2" name="Produto-QtndDia"/>
    <pivotTable tabId="2" name="Produto-MediaValorUnit"/>
    <pivotTable tabId="2" name="Produto-Rua"/>
  </pivotTables>
  <data>
    <tabular pivotCacheId="301412371">
      <items count="50">
        <i x="48" s="1"/>
        <i x="29" s="1"/>
        <i x="8" s="1"/>
        <i x="14" s="1"/>
        <i x="16" s="1"/>
        <i x="33" s="1"/>
        <i x="38" s="1"/>
        <i x="47" s="1"/>
        <i x="19" s="1"/>
        <i x="5" s="1"/>
        <i x="11" s="1"/>
        <i x="25" s="1"/>
        <i x="23" s="1"/>
        <i x="0" s="1"/>
        <i x="44" s="1"/>
        <i x="2" s="1"/>
        <i x="6" s="1"/>
        <i x="18" s="1"/>
        <i x="43" s="1"/>
        <i x="1" s="1"/>
        <i x="10" s="1"/>
        <i x="36" s="1"/>
        <i x="4" s="1"/>
        <i x="21" s="1"/>
        <i x="45" s="1"/>
        <i x="20" s="1"/>
        <i x="13" s="1"/>
        <i x="41" s="1"/>
        <i x="40" s="1"/>
        <i x="3" s="1"/>
        <i x="42" s="1"/>
        <i x="27" s="1"/>
        <i x="12" s="1"/>
        <i x="26" s="1"/>
        <i x="39" s="1"/>
        <i x="17" s="1"/>
        <i x="37" s="1"/>
        <i x="9" s="1"/>
        <i x="35" s="1"/>
        <i x="30" s="1"/>
        <i x="28" s="1"/>
        <i x="31" s="1"/>
        <i x="46" s="1"/>
        <i x="49" s="1"/>
        <i x="32" s="1"/>
        <i x="7" s="1"/>
        <i x="22" s="1"/>
        <i x="15" s="1"/>
        <i x="24" s="1"/>
        <i x="3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00000000-0014-0000-FFFF-FFFF01000000}" cache="SegmentaçãodeDados_Cidade" caption="Cidade" style="SlicerStyleDark1" rowHeight="241300"/>
  <slicer name="Status Entrega 1" xr10:uid="{00000000-0014-0000-FFFF-FFFF02000000}" cache="SegmentaçãodeDados_Status_Entrega1" caption="Status Entrega" style="SlicerStyleDark1" rowHeight="241300"/>
  <slicer name="Produto" xr10:uid="{00000000-0014-0000-FFFF-FFFF03000000}" cache="SegmentaçãodeDados_Produto" caption="Produto" startItem="7" style="SlicerStyleDark1" rowHeight="241300"/>
  <slicer name="Bairro" xr10:uid="{00000000-0014-0000-FFFF-FFFF04000000}" cache="SegmentaçãodeDados_Bairro2" caption="Bairro" startItem="3" style="SlicerStyleDark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 Cliente" xr10:uid="{00000000-0014-0000-FFFF-FFFF05000000}" cache="SegmentaçãodeDados_Nome_Cliente" caption="Nome Cliente" style="SlicerStyleDark1" rowHeight="241300"/>
  <slicer name="Produto 1" xr10:uid="{00000000-0014-0000-FFFF-FFFF06000000}" cache="SegmentaçãodeDados_Produto1" caption="Produto" style="SlicerStyleDark1" rowHeight="241300"/>
  <slicer name="Cidade 1" xr10:uid="{00000000-0014-0000-FFFF-FFFF07000000}" cache="SegmentaçãodeDados_Cidade2" caption="Cidade" style="SlicerStyleDark1" rowHeight="241300"/>
  <slicer name="Bairro 1" xr10:uid="{00000000-0014-0000-FFFF-FFFF08000000}" cache="SegmentaçãodeDados_Bairro2" caption="Bairro" style="SlicerStyleDark1" rowHeight="241300"/>
  <slicer name="Status Entrega" xr10:uid="{00000000-0014-0000-FFFF-FFFF09000000}" cache="SegmentaçãodeDados_Status_Entrega" caption="Status Entrega" style="SlicerStyleDark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Pedido" xr10:uid="{00000000-0014-0000-FFFF-FFFF0A000000}" cache="SegmentaçãodeDados_Data_Pedido" caption="Data Pedido" startItem="15" style="SlicerStyleDark1" rowHeight="234950"/>
  <slicer name="Produto-quantidade" xr10:uid="{00000000-0014-0000-FFFF-FFFF0B000000}" cache="SegmentaçãodeDados_Produto2" caption="Produto" style="SlicerStyleDark1" rowHeight="234950"/>
  <slicer name="Quantidade" xr10:uid="{00000000-0014-0000-FFFF-FFFF0C000000}" cache="SegmentaçãodeDados_Quantidade" caption="Quantidade" style="SlicerStyleDark1" rowHeight="234950"/>
  <slicer name="Cidade 2" xr10:uid="{00000000-0014-0000-FFFF-FFFF0D000000}" cache="SegmentaçãodeDados_Cidade1" caption="Cidade" style="SlicerStyleDark1" rowHeight="234950"/>
  <slicer name="Bairro 2" xr10:uid="{00000000-0014-0000-FFFF-FFFF0E000000}" cache="SegmentaçãodeDados_Bairro" caption="Bairro" style="SlicerStyleDark1" rowHeight="234950"/>
  <slicer name="Endereço Entrega" xr10:uid="{00000000-0014-0000-FFFF-FFFF0F000000}" cache="SegmentaçãodeDados_Endereço_Entrega" caption="Endereço Entrega" startItem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Dados" displayName="TabelaDados" ref="A1:K101" headerRowDxfId="85" dataDxfId="83" headerRowBorderDxfId="84" tableBorderDxfId="82">
  <autoFilter ref="A1:K101" xr:uid="{00000000-0009-0000-0100-000002000000}"/>
  <tableColumns count="11">
    <tableColumn id="1" xr3:uid="{00000000-0010-0000-0000-000001000000}" name="ID Pedido" totalsRowLabel="Total" dataDxfId="81" totalsRowDxfId="80"/>
    <tableColumn id="2" xr3:uid="{00000000-0010-0000-0000-000002000000}" name="Data Pedido" dataDxfId="79" totalsRowDxfId="78"/>
    <tableColumn id="3" xr3:uid="{00000000-0010-0000-0000-000003000000}" name="Nome Cliente" dataDxfId="77" totalsRowDxfId="76"/>
    <tableColumn id="4" xr3:uid="{00000000-0010-0000-0000-000004000000}" name="Produto" dataDxfId="75" totalsRowDxfId="74"/>
    <tableColumn id="5" xr3:uid="{00000000-0010-0000-0000-000005000000}" name="Quantidade" dataDxfId="73" totalsRowDxfId="72"/>
    <tableColumn id="6" xr3:uid="{00000000-0010-0000-0000-000006000000}" name="Preço Unitário" dataDxfId="71" totalsRowDxfId="70" dataCellStyle="Moeda"/>
    <tableColumn id="7" xr3:uid="{00000000-0010-0000-0000-000007000000}" name="Total (R$)" dataDxfId="69" totalsRowDxfId="68" dataCellStyle="Moeda">
      <calculatedColumnFormula>TabelaDados[[#This Row],[Quantidade]]*TabelaDados[[#This Row],[Preço Unitário]]</calculatedColumnFormula>
    </tableColumn>
    <tableColumn id="8" xr3:uid="{00000000-0010-0000-0000-000008000000}" name="Endereço Entrega" dataDxfId="67" totalsRowDxfId="66"/>
    <tableColumn id="9" xr3:uid="{00000000-0010-0000-0000-000009000000}" name="Cidade" dataDxfId="65" totalsRowDxfId="64"/>
    <tableColumn id="10" xr3:uid="{00000000-0010-0000-0000-00000A000000}" name="Bairro" dataDxfId="63" totalsRowDxfId="62"/>
    <tableColumn id="11" xr3:uid="{00000000-0010-0000-0000-00000B000000}" name="Status Entrega" totalsRowFunction="count" dataDxfId="61" totalsRowDxfId="60"/>
  </tableColumns>
  <tableStyleInfo name="TableStyleLight15" showFirstColumn="1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B1:W37"/>
  <sheetViews>
    <sheetView showGridLines="0" tabSelected="1" zoomScaleNormal="100" workbookViewId="0"/>
  </sheetViews>
  <sheetFormatPr defaultRowHeight="15" x14ac:dyDescent="0.25"/>
  <sheetData>
    <row r="1" spans="2:23" ht="15.75" thickBot="1" x14ac:dyDescent="0.3"/>
    <row r="2" spans="2:23" x14ac:dyDescent="0.25">
      <c r="B2" s="67" t="s">
        <v>280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9"/>
    </row>
    <row r="3" spans="2:23" x14ac:dyDescent="0.25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2"/>
    </row>
    <row r="4" spans="2:23" x14ac:dyDescent="0.25"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2"/>
    </row>
    <row r="5" spans="2:23" x14ac:dyDescent="0.25">
      <c r="B5" s="70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2"/>
    </row>
    <row r="6" spans="2:23" x14ac:dyDescent="0.25"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2"/>
    </row>
    <row r="7" spans="2:23" x14ac:dyDescent="0.25"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2"/>
    </row>
    <row r="8" spans="2:23" ht="4.5" customHeight="1" x14ac:dyDescent="0.25"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3"/>
    </row>
    <row r="9" spans="2:23" x14ac:dyDescent="0.25"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6"/>
    </row>
    <row r="10" spans="2:23" x14ac:dyDescent="0.25"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6"/>
    </row>
    <row r="11" spans="2:23" x14ac:dyDescent="0.25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6"/>
    </row>
    <row r="12" spans="2:23" x14ac:dyDescent="0.25"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6"/>
    </row>
    <row r="13" spans="2:23" x14ac:dyDescent="0.25"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6"/>
    </row>
    <row r="14" spans="2:23" x14ac:dyDescent="0.25"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6"/>
    </row>
    <row r="15" spans="2:23" ht="15.75" x14ac:dyDescent="0.25">
      <c r="B15" s="44"/>
      <c r="C15" s="45"/>
      <c r="D15" s="45"/>
      <c r="E15" s="45"/>
      <c r="F15" s="45"/>
      <c r="G15" s="45"/>
      <c r="H15" s="45"/>
      <c r="I15" s="45"/>
      <c r="J15" s="45"/>
      <c r="K15" s="47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</row>
    <row r="16" spans="2:23" ht="15.75" x14ac:dyDescent="0.25">
      <c r="B16" s="44"/>
      <c r="C16" s="45"/>
      <c r="D16" s="45"/>
      <c r="E16" s="45"/>
      <c r="F16" s="47"/>
      <c r="G16" s="45"/>
      <c r="H16" s="45"/>
      <c r="I16" s="45"/>
      <c r="J16" s="45"/>
      <c r="K16" s="45"/>
      <c r="L16" s="45"/>
      <c r="M16" s="45"/>
      <c r="N16" s="45"/>
      <c r="O16" s="45"/>
      <c r="P16" s="47"/>
      <c r="Q16" s="45"/>
      <c r="R16" s="45"/>
      <c r="S16" s="45"/>
      <c r="T16" s="45"/>
      <c r="U16" s="45"/>
      <c r="V16" s="45"/>
      <c r="W16" s="46"/>
    </row>
    <row r="17" spans="2:23" x14ac:dyDescent="0.25"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6"/>
    </row>
    <row r="18" spans="2:23" x14ac:dyDescent="0.25"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6"/>
    </row>
    <row r="19" spans="2:23" x14ac:dyDescent="0.25"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6"/>
    </row>
    <row r="20" spans="2:23" x14ac:dyDescent="0.25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6"/>
    </row>
    <row r="21" spans="2:23" x14ac:dyDescent="0.25"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6"/>
    </row>
    <row r="22" spans="2:23" x14ac:dyDescent="0.25"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6"/>
    </row>
    <row r="23" spans="2:23" x14ac:dyDescent="0.25"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</row>
    <row r="24" spans="2:23" x14ac:dyDescent="0.25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</row>
    <row r="25" spans="2:23" x14ac:dyDescent="0.25"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</row>
    <row r="26" spans="2:23" x14ac:dyDescent="0.25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6"/>
    </row>
    <row r="27" spans="2:23" x14ac:dyDescent="0.25"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6"/>
    </row>
    <row r="28" spans="2:23" x14ac:dyDescent="0.25"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6"/>
    </row>
    <row r="29" spans="2:23" ht="16.5" customHeight="1" x14ac:dyDescent="0.3">
      <c r="B29" s="48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50"/>
    </row>
    <row r="30" spans="2:23" ht="15" customHeight="1" thickBot="1" x14ac:dyDescent="0.35"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50"/>
    </row>
    <row r="31" spans="2:23" ht="15" customHeight="1" x14ac:dyDescent="0.3">
      <c r="B31" s="48"/>
      <c r="C31" s="49"/>
      <c r="D31" s="49"/>
      <c r="E31" s="49"/>
      <c r="F31" s="49"/>
      <c r="G31" s="49"/>
      <c r="H31" s="49"/>
      <c r="I31" s="54"/>
      <c r="J31" s="55"/>
      <c r="K31" s="55"/>
      <c r="L31" s="55"/>
      <c r="M31" s="55"/>
      <c r="N31" s="55"/>
      <c r="O31" s="55"/>
      <c r="P31" s="56"/>
      <c r="Q31" s="49"/>
      <c r="R31" s="49"/>
      <c r="S31" s="49"/>
      <c r="T31" s="49"/>
      <c r="U31" s="49"/>
      <c r="V31" s="49"/>
      <c r="W31" s="50"/>
    </row>
    <row r="32" spans="2:23" ht="15" customHeight="1" x14ac:dyDescent="0.3">
      <c r="B32" s="48"/>
      <c r="C32" s="49"/>
      <c r="D32" s="49"/>
      <c r="E32" s="49"/>
      <c r="F32" s="49"/>
      <c r="G32" s="49"/>
      <c r="H32" s="49"/>
      <c r="I32" s="48"/>
      <c r="J32" s="49"/>
      <c r="K32" s="49"/>
      <c r="L32" s="49"/>
      <c r="M32" s="49"/>
      <c r="N32" s="49"/>
      <c r="O32" s="49"/>
      <c r="P32" s="50"/>
      <c r="Q32" s="49"/>
      <c r="R32" s="49"/>
      <c r="S32" s="49"/>
      <c r="T32" s="49"/>
      <c r="U32" s="49"/>
      <c r="V32" s="49"/>
      <c r="W32" s="50"/>
    </row>
    <row r="33" spans="2:23" ht="15" customHeight="1" x14ac:dyDescent="0.3">
      <c r="B33" s="48"/>
      <c r="C33" s="49"/>
      <c r="D33" s="49"/>
      <c r="E33" s="49"/>
      <c r="F33" s="49"/>
      <c r="G33" s="49"/>
      <c r="H33" s="49"/>
      <c r="I33" s="48"/>
      <c r="J33" s="49"/>
      <c r="K33" s="49"/>
      <c r="L33" s="49"/>
      <c r="M33" s="49"/>
      <c r="N33" s="49"/>
      <c r="O33" s="49"/>
      <c r="P33" s="50"/>
      <c r="Q33" s="48"/>
      <c r="R33" s="49"/>
      <c r="S33" s="49"/>
      <c r="T33" s="49"/>
      <c r="U33" s="49"/>
      <c r="V33" s="49"/>
      <c r="W33" s="50"/>
    </row>
    <row r="34" spans="2:23" ht="15" customHeight="1" x14ac:dyDescent="0.3">
      <c r="B34" s="48"/>
      <c r="C34" s="49"/>
      <c r="D34" s="49"/>
      <c r="E34" s="49"/>
      <c r="F34" s="49"/>
      <c r="G34" s="49"/>
      <c r="H34" s="49"/>
      <c r="I34" s="48"/>
      <c r="J34" s="49"/>
      <c r="K34" s="49"/>
      <c r="L34" s="49"/>
      <c r="M34" s="49"/>
      <c r="N34" s="49"/>
      <c r="O34" s="49"/>
      <c r="P34" s="50"/>
      <c r="Q34" s="49"/>
      <c r="R34" s="49"/>
      <c r="S34" s="49"/>
      <c r="T34" s="49"/>
      <c r="U34" s="49"/>
      <c r="V34" s="49"/>
      <c r="W34" s="50"/>
    </row>
    <row r="35" spans="2:23" ht="15" customHeight="1" thickBot="1" x14ac:dyDescent="0.35">
      <c r="B35" s="48"/>
      <c r="C35" s="49"/>
      <c r="D35" s="49"/>
      <c r="E35" s="49"/>
      <c r="F35" s="49"/>
      <c r="G35" s="49"/>
      <c r="H35" s="49"/>
      <c r="I35" s="57"/>
      <c r="J35" s="58"/>
      <c r="K35" s="58"/>
      <c r="L35" s="58"/>
      <c r="M35" s="58"/>
      <c r="N35" s="58"/>
      <c r="O35" s="58"/>
      <c r="P35" s="59"/>
      <c r="Q35" s="49"/>
      <c r="R35" s="49"/>
      <c r="S35" s="49"/>
      <c r="T35" s="49"/>
      <c r="U35" s="49"/>
      <c r="V35" s="49"/>
      <c r="W35" s="50"/>
    </row>
    <row r="36" spans="2:23" ht="15" customHeight="1" x14ac:dyDescent="0.3"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50"/>
    </row>
    <row r="37" spans="2:23" ht="15.75" customHeight="1" thickBot="1" x14ac:dyDescent="0.35">
      <c r="B37" s="64" t="s">
        <v>240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6"/>
    </row>
  </sheetData>
  <mergeCells count="2">
    <mergeCell ref="B37:W37"/>
    <mergeCell ref="B2:W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7"/>
  <sheetViews>
    <sheetView showGridLines="0" zoomScaleNormal="100" workbookViewId="0"/>
  </sheetViews>
  <sheetFormatPr defaultRowHeight="15" x14ac:dyDescent="0.25"/>
  <cols>
    <col min="1" max="1" width="5" customWidth="1"/>
    <col min="3" max="3" width="2.42578125" customWidth="1"/>
    <col min="4" max="4" width="12" customWidth="1"/>
    <col min="14" max="14" width="55.140625" customWidth="1"/>
    <col min="23" max="23" width="11.7109375" customWidth="1"/>
  </cols>
  <sheetData>
    <row r="1" spans="2:23" ht="15.75" thickBot="1" x14ac:dyDescent="0.3"/>
    <row r="2" spans="2:23" ht="14.2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  <c r="L2" s="20"/>
      <c r="M2" s="20"/>
      <c r="N2" s="21"/>
      <c r="O2" s="20"/>
      <c r="P2" s="20"/>
      <c r="Q2" s="20"/>
      <c r="R2" s="21"/>
      <c r="S2" s="20"/>
      <c r="T2" s="20"/>
      <c r="U2" s="20"/>
      <c r="V2" s="20"/>
      <c r="W2" s="22"/>
    </row>
    <row r="3" spans="2:23" x14ac:dyDescent="0.25">
      <c r="B3" s="5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6"/>
    </row>
    <row r="4" spans="2:23" x14ac:dyDescent="0.25">
      <c r="B4" s="5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6"/>
    </row>
    <row r="5" spans="2:23" x14ac:dyDescent="0.25">
      <c r="B5" s="5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6"/>
    </row>
    <row r="6" spans="2:23" x14ac:dyDescent="0.25">
      <c r="B6" s="5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6"/>
    </row>
    <row r="7" spans="2:23" x14ac:dyDescent="0.25">
      <c r="B7" s="5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6"/>
    </row>
    <row r="8" spans="2:23" x14ac:dyDescent="0.25">
      <c r="B8" s="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6"/>
    </row>
    <row r="9" spans="2:23" x14ac:dyDescent="0.25">
      <c r="B9" s="5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6"/>
    </row>
    <row r="10" spans="2:23" ht="13.5" customHeight="1" x14ac:dyDescent="0.25">
      <c r="B10" s="5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6"/>
    </row>
    <row r="11" spans="2:23" ht="22.5" customHeight="1" x14ac:dyDescent="0.25">
      <c r="B11" s="5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6"/>
    </row>
    <row r="12" spans="2:23" ht="13.5" customHeight="1" x14ac:dyDescent="0.25">
      <c r="B12" s="5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6"/>
    </row>
    <row r="13" spans="2:23" x14ac:dyDescent="0.25">
      <c r="B13" s="5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6"/>
    </row>
    <row r="14" spans="2:23" ht="13.5" customHeight="1" x14ac:dyDescent="0.25">
      <c r="B14" s="5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6"/>
    </row>
    <row r="15" spans="2:23" ht="15.75" x14ac:dyDescent="0.25">
      <c r="B15" s="5"/>
      <c r="C15" s="23"/>
      <c r="D15" s="23"/>
      <c r="E15" s="23"/>
      <c r="F15" s="23"/>
      <c r="G15" s="23"/>
      <c r="H15" s="23"/>
      <c r="I15" s="23"/>
      <c r="J15" s="23"/>
      <c r="K15" s="2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6"/>
    </row>
    <row r="16" spans="2:23" ht="13.5" customHeight="1" x14ac:dyDescent="0.25">
      <c r="B16" s="5"/>
      <c r="C16" s="23"/>
      <c r="D16" s="23"/>
      <c r="E16" s="23"/>
      <c r="F16" s="26"/>
      <c r="G16" s="23"/>
      <c r="H16" s="23"/>
      <c r="I16" s="23"/>
      <c r="J16" s="23"/>
      <c r="K16" s="23"/>
      <c r="L16" s="23"/>
      <c r="M16" s="23"/>
      <c r="N16" s="23"/>
      <c r="O16" s="23"/>
      <c r="P16" s="26"/>
      <c r="Q16" s="23"/>
      <c r="R16" s="23"/>
      <c r="S16" s="23"/>
      <c r="T16" s="23"/>
      <c r="U16" s="23"/>
      <c r="V16" s="23"/>
      <c r="W16" s="6"/>
    </row>
    <row r="17" spans="2:23" ht="18" customHeight="1" x14ac:dyDescent="0.25">
      <c r="B17" s="5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6"/>
    </row>
    <row r="18" spans="2:23" x14ac:dyDescent="0.25">
      <c r="B18" s="5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6"/>
    </row>
    <row r="19" spans="2:23" x14ac:dyDescent="0.25">
      <c r="B19" s="5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6"/>
    </row>
    <row r="20" spans="2:23" x14ac:dyDescent="0.25">
      <c r="B20" s="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6"/>
    </row>
    <row r="21" spans="2:23" x14ac:dyDescent="0.25">
      <c r="B21" s="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6"/>
    </row>
    <row r="22" spans="2:23" x14ac:dyDescent="0.25">
      <c r="B22" s="5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6"/>
    </row>
    <row r="23" spans="2:23" x14ac:dyDescent="0.25">
      <c r="B23" s="5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6"/>
    </row>
    <row r="24" spans="2:23" x14ac:dyDescent="0.25">
      <c r="B24" s="5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6"/>
    </row>
    <row r="25" spans="2:23" x14ac:dyDescent="0.25">
      <c r="B25" s="5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6"/>
    </row>
    <row r="26" spans="2:23" x14ac:dyDescent="0.25">
      <c r="B26" s="5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6"/>
    </row>
    <row r="27" spans="2:23" x14ac:dyDescent="0.25">
      <c r="B27" s="5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6"/>
    </row>
    <row r="28" spans="2:23" x14ac:dyDescent="0.25">
      <c r="B28" s="5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6"/>
    </row>
    <row r="29" spans="2:23" x14ac:dyDescent="0.25">
      <c r="B29" s="5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6"/>
    </row>
    <row r="30" spans="2:23" x14ac:dyDescent="0.25">
      <c r="B30" s="5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6"/>
    </row>
    <row r="31" spans="2:23" ht="15.75" thickBot="1" x14ac:dyDescent="0.3">
      <c r="B31" s="5"/>
      <c r="C31" s="1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6"/>
    </row>
    <row r="32" spans="2:23" ht="16.5" thickBot="1" x14ac:dyDescent="0.3">
      <c r="B32" s="13"/>
      <c r="C32" s="24"/>
      <c r="D32" s="16" t="s">
        <v>273</v>
      </c>
      <c r="E32" s="23"/>
      <c r="F32" s="23"/>
      <c r="G32" s="23"/>
      <c r="H32" s="23"/>
      <c r="I32" s="23"/>
      <c r="J32" s="23"/>
      <c r="K32" s="23"/>
      <c r="L32" s="23"/>
      <c r="M32" s="23"/>
      <c r="N32" s="26"/>
      <c r="O32" s="23"/>
      <c r="P32" s="23"/>
      <c r="Q32" s="23"/>
      <c r="R32" s="23"/>
      <c r="S32" s="23"/>
      <c r="T32" s="23"/>
      <c r="U32" s="23"/>
      <c r="V32" s="23"/>
      <c r="W32" s="6"/>
    </row>
    <row r="33" spans="2:23" ht="15.75" thickBot="1" x14ac:dyDescent="0.3">
      <c r="B33" s="5"/>
      <c r="C33" s="14"/>
      <c r="D33" s="2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6"/>
    </row>
    <row r="34" spans="2:23" ht="15.75" thickBot="1" x14ac:dyDescent="0.3">
      <c r="B34" s="5"/>
      <c r="C34" s="15"/>
      <c r="D34" s="25" t="s">
        <v>272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6"/>
    </row>
    <row r="35" spans="2:23" ht="15.75" thickBot="1" x14ac:dyDescent="0.3">
      <c r="B35" s="5"/>
      <c r="C35" s="23"/>
      <c r="D35" s="25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6"/>
    </row>
    <row r="36" spans="2:23" ht="15.75" thickBot="1" x14ac:dyDescent="0.3">
      <c r="B36" s="5"/>
      <c r="C36" s="42"/>
      <c r="D36" s="17" t="s">
        <v>274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6"/>
    </row>
    <row r="37" spans="2:23" ht="15.75" customHeight="1" thickBot="1" x14ac:dyDescent="0.35">
      <c r="B37" s="73" t="s">
        <v>240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5"/>
    </row>
  </sheetData>
  <mergeCells count="1">
    <mergeCell ref="B37:W3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7"/>
  <sheetViews>
    <sheetView showGridLines="0" zoomScaleNormal="100" workbookViewId="0"/>
  </sheetViews>
  <sheetFormatPr defaultRowHeight="15" x14ac:dyDescent="0.25"/>
  <cols>
    <col min="1" max="1" width="5" customWidth="1"/>
    <col min="3" max="3" width="2.42578125" customWidth="1"/>
    <col min="4" max="4" width="9.140625" customWidth="1"/>
    <col min="7" max="7" width="3.140625" customWidth="1"/>
    <col min="9" max="9" width="13.28515625" customWidth="1"/>
    <col min="14" max="14" width="55.140625" customWidth="1"/>
    <col min="23" max="23" width="11.7109375" customWidth="1"/>
  </cols>
  <sheetData>
    <row r="1" spans="2:23" ht="15.75" thickBot="1" x14ac:dyDescent="0.3"/>
    <row r="2" spans="2:23" ht="14.2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  <c r="L2" s="20"/>
      <c r="M2" s="20"/>
      <c r="N2" s="21"/>
      <c r="O2" s="20"/>
      <c r="P2" s="20"/>
      <c r="Q2" s="20"/>
      <c r="R2" s="21"/>
      <c r="S2" s="20"/>
      <c r="T2" s="20"/>
      <c r="U2" s="20"/>
      <c r="V2" s="20"/>
      <c r="W2" s="22"/>
    </row>
    <row r="3" spans="2:23" x14ac:dyDescent="0.25">
      <c r="B3" s="5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6"/>
    </row>
    <row r="4" spans="2:23" x14ac:dyDescent="0.25">
      <c r="B4" s="5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6"/>
    </row>
    <row r="5" spans="2:23" x14ac:dyDescent="0.25">
      <c r="B5" s="5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6"/>
    </row>
    <row r="6" spans="2:23" x14ac:dyDescent="0.25">
      <c r="B6" s="5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6"/>
    </row>
    <row r="7" spans="2:23" x14ac:dyDescent="0.25">
      <c r="B7" s="5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6"/>
    </row>
    <row r="8" spans="2:23" x14ac:dyDescent="0.25">
      <c r="B8" s="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6"/>
    </row>
    <row r="9" spans="2:23" x14ac:dyDescent="0.25">
      <c r="B9" s="5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6"/>
    </row>
    <row r="10" spans="2:23" ht="13.5" customHeight="1" x14ac:dyDescent="0.25">
      <c r="B10" s="5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6"/>
    </row>
    <row r="11" spans="2:23" ht="22.5" customHeight="1" x14ac:dyDescent="0.25">
      <c r="B11" s="5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6"/>
    </row>
    <row r="12" spans="2:23" ht="13.5" customHeight="1" x14ac:dyDescent="0.25">
      <c r="B12" s="5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6"/>
    </row>
    <row r="13" spans="2:23" x14ac:dyDescent="0.25">
      <c r="B13" s="5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6"/>
    </row>
    <row r="14" spans="2:23" ht="13.5" customHeight="1" x14ac:dyDescent="0.25">
      <c r="B14" s="5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6"/>
    </row>
    <row r="15" spans="2:23" ht="15.75" x14ac:dyDescent="0.25">
      <c r="B15" s="5"/>
      <c r="C15" s="23"/>
      <c r="D15" s="23"/>
      <c r="E15" s="23"/>
      <c r="F15" s="23"/>
      <c r="G15" s="23"/>
      <c r="H15" s="23"/>
      <c r="I15" s="23"/>
      <c r="J15" s="23"/>
      <c r="K15" s="2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6"/>
    </row>
    <row r="16" spans="2:23" ht="13.5" customHeight="1" x14ac:dyDescent="0.25">
      <c r="B16" s="5"/>
      <c r="C16" s="23"/>
      <c r="D16" s="23"/>
      <c r="E16" s="23"/>
      <c r="F16" s="26"/>
      <c r="G16" s="23"/>
      <c r="H16" s="23"/>
      <c r="I16" s="23"/>
      <c r="J16" s="23"/>
      <c r="K16" s="23"/>
      <c r="L16" s="23"/>
      <c r="M16" s="23"/>
      <c r="N16" s="23"/>
      <c r="O16" s="23"/>
      <c r="P16" s="26"/>
      <c r="Q16" s="23"/>
      <c r="R16" s="23"/>
      <c r="S16" s="23"/>
      <c r="T16" s="23"/>
      <c r="U16" s="23"/>
      <c r="V16" s="23"/>
      <c r="W16" s="6"/>
    </row>
    <row r="17" spans="2:23" ht="18" customHeight="1" x14ac:dyDescent="0.25">
      <c r="B17" s="5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6"/>
    </row>
    <row r="18" spans="2:23" x14ac:dyDescent="0.25">
      <c r="B18" s="5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6"/>
    </row>
    <row r="19" spans="2:23" x14ac:dyDescent="0.25">
      <c r="B19" s="5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6"/>
    </row>
    <row r="20" spans="2:23" x14ac:dyDescent="0.25">
      <c r="B20" s="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6"/>
    </row>
    <row r="21" spans="2:23" x14ac:dyDescent="0.25">
      <c r="B21" s="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6"/>
    </row>
    <row r="22" spans="2:23" x14ac:dyDescent="0.25">
      <c r="B22" s="5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6"/>
    </row>
    <row r="23" spans="2:23" x14ac:dyDescent="0.25">
      <c r="B23" s="5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6"/>
    </row>
    <row r="24" spans="2:23" x14ac:dyDescent="0.25">
      <c r="B24" s="5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6"/>
    </row>
    <row r="25" spans="2:23" x14ac:dyDescent="0.25">
      <c r="B25" s="5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6"/>
    </row>
    <row r="26" spans="2:23" ht="15.75" thickBot="1" x14ac:dyDescent="0.3">
      <c r="B26" s="5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6"/>
    </row>
    <row r="27" spans="2:23" ht="15.75" thickBot="1" x14ac:dyDescent="0.3">
      <c r="B27" s="5"/>
      <c r="C27" s="23"/>
      <c r="D27" s="23"/>
      <c r="E27" s="23"/>
      <c r="F27" s="23"/>
      <c r="G27" s="43"/>
      <c r="H27" s="16" t="s">
        <v>273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6"/>
    </row>
    <row r="28" spans="2:23" ht="15.75" thickBot="1" x14ac:dyDescent="0.3">
      <c r="B28" s="5"/>
      <c r="C28" s="23"/>
      <c r="D28" s="23"/>
      <c r="E28" s="23"/>
      <c r="F28" s="23"/>
      <c r="G28" s="14"/>
      <c r="H28" s="25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6"/>
    </row>
    <row r="29" spans="2:23" ht="15.75" thickBot="1" x14ac:dyDescent="0.3">
      <c r="B29" s="5"/>
      <c r="C29" s="23"/>
      <c r="D29" s="23"/>
      <c r="E29" s="23"/>
      <c r="F29" s="23"/>
      <c r="G29" s="15"/>
      <c r="H29" s="25" t="s">
        <v>272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6"/>
    </row>
    <row r="30" spans="2:23" ht="15.75" thickBot="1" x14ac:dyDescent="0.3">
      <c r="B30" s="5"/>
      <c r="C30" s="23"/>
      <c r="D30" s="23"/>
      <c r="E30" s="23"/>
      <c r="F30" s="23"/>
      <c r="G30" s="23"/>
      <c r="H30" s="25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6"/>
    </row>
    <row r="31" spans="2:23" ht="15.75" thickBot="1" x14ac:dyDescent="0.3">
      <c r="B31" s="5"/>
      <c r="C31" s="23"/>
      <c r="D31" s="23"/>
      <c r="E31" s="23"/>
      <c r="F31" s="23"/>
      <c r="G31" s="42"/>
      <c r="H31" s="17" t="s">
        <v>274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6"/>
    </row>
    <row r="32" spans="2:23" ht="15.75" x14ac:dyDescent="0.25">
      <c r="B32" s="5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6"/>
      <c r="O32" s="23"/>
      <c r="P32" s="23"/>
      <c r="Q32" s="23"/>
      <c r="R32" s="23"/>
      <c r="S32" s="23"/>
      <c r="T32" s="23"/>
      <c r="U32" s="23"/>
      <c r="V32" s="23"/>
      <c r="W32" s="6"/>
    </row>
    <row r="33" spans="2:23" x14ac:dyDescent="0.25">
      <c r="B33" s="5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6"/>
    </row>
    <row r="34" spans="2:23" x14ac:dyDescent="0.25">
      <c r="B34" s="5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6"/>
    </row>
    <row r="35" spans="2:23" x14ac:dyDescent="0.25">
      <c r="B35" s="5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6"/>
    </row>
    <row r="36" spans="2:23" x14ac:dyDescent="0.25">
      <c r="B36" s="5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6"/>
    </row>
    <row r="37" spans="2:23" ht="15.75" customHeight="1" thickBot="1" x14ac:dyDescent="0.35">
      <c r="B37" s="73" t="s">
        <v>240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5"/>
    </row>
  </sheetData>
  <mergeCells count="1">
    <mergeCell ref="B37:W3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showGridLines="0" zoomScaleNormal="100" workbookViewId="0"/>
  </sheetViews>
  <sheetFormatPr defaultRowHeight="15" x14ac:dyDescent="0.25"/>
  <cols>
    <col min="1" max="1" width="5" customWidth="1"/>
    <col min="3" max="3" width="2.42578125" customWidth="1"/>
    <col min="4" max="4" width="9.140625" customWidth="1"/>
    <col min="14" max="14" width="55.140625" customWidth="1"/>
    <col min="23" max="23" width="11.7109375" customWidth="1"/>
  </cols>
  <sheetData>
    <row r="1" spans="2:23" ht="15.75" thickBot="1" x14ac:dyDescent="0.3"/>
    <row r="2" spans="2:23" ht="14.2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  <c r="L2" s="20"/>
      <c r="M2" s="20"/>
      <c r="N2" s="21"/>
      <c r="O2" s="20"/>
      <c r="P2" s="20"/>
      <c r="Q2" s="20"/>
      <c r="R2" s="21"/>
      <c r="S2" s="20"/>
      <c r="T2" s="20"/>
      <c r="U2" s="20"/>
      <c r="V2" s="20"/>
      <c r="W2" s="22"/>
    </row>
    <row r="3" spans="2:23" x14ac:dyDescent="0.25">
      <c r="B3" s="5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6"/>
    </row>
    <row r="4" spans="2:23" x14ac:dyDescent="0.25">
      <c r="B4" s="5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6"/>
    </row>
    <row r="5" spans="2:23" x14ac:dyDescent="0.25">
      <c r="B5" s="5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6"/>
    </row>
    <row r="6" spans="2:23" x14ac:dyDescent="0.25">
      <c r="B6" s="5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6"/>
    </row>
    <row r="7" spans="2:23" x14ac:dyDescent="0.25">
      <c r="B7" s="5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6"/>
    </row>
    <row r="8" spans="2:23" x14ac:dyDescent="0.25">
      <c r="B8" s="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6"/>
    </row>
    <row r="9" spans="2:23" x14ac:dyDescent="0.25">
      <c r="B9" s="5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6"/>
    </row>
    <row r="10" spans="2:23" ht="13.5" customHeight="1" x14ac:dyDescent="0.25">
      <c r="B10" s="5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6"/>
    </row>
    <row r="11" spans="2:23" ht="22.5" customHeight="1" x14ac:dyDescent="0.25">
      <c r="B11" s="5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6"/>
    </row>
    <row r="12" spans="2:23" ht="13.5" customHeight="1" x14ac:dyDescent="0.25">
      <c r="B12" s="5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6"/>
    </row>
    <row r="13" spans="2:23" x14ac:dyDescent="0.25">
      <c r="B13" s="5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6"/>
    </row>
    <row r="14" spans="2:23" ht="13.5" customHeight="1" x14ac:dyDescent="0.25">
      <c r="B14" s="5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6"/>
    </row>
    <row r="15" spans="2:23" ht="15.75" x14ac:dyDescent="0.25">
      <c r="B15" s="5"/>
      <c r="C15" s="23"/>
      <c r="D15" s="23"/>
      <c r="E15" s="23"/>
      <c r="F15" s="23"/>
      <c r="G15" s="23"/>
      <c r="H15" s="23"/>
      <c r="I15" s="23"/>
      <c r="J15" s="23"/>
      <c r="K15" s="2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6"/>
    </row>
    <row r="16" spans="2:23" ht="13.5" customHeight="1" x14ac:dyDescent="0.25">
      <c r="B16" s="5"/>
      <c r="C16" s="23"/>
      <c r="D16" s="23"/>
      <c r="E16" s="23"/>
      <c r="F16" s="26"/>
      <c r="G16" s="23"/>
      <c r="H16" s="23"/>
      <c r="I16" s="23"/>
      <c r="J16" s="23"/>
      <c r="K16" s="23"/>
      <c r="L16" s="23"/>
      <c r="M16" s="23"/>
      <c r="N16" s="23"/>
      <c r="O16" s="23"/>
      <c r="P16" s="26"/>
      <c r="Q16" s="23"/>
      <c r="R16" s="23"/>
      <c r="S16" s="23"/>
      <c r="T16" s="23"/>
      <c r="U16" s="23"/>
      <c r="V16" s="23"/>
      <c r="W16" s="6"/>
    </row>
    <row r="17" spans="2:23" ht="18" customHeight="1" x14ac:dyDescent="0.25">
      <c r="B17" s="5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6"/>
    </row>
    <row r="18" spans="2:23" x14ac:dyDescent="0.25">
      <c r="B18" s="5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6"/>
    </row>
    <row r="19" spans="2:23" x14ac:dyDescent="0.25">
      <c r="B19" s="5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6"/>
    </row>
    <row r="20" spans="2:23" x14ac:dyDescent="0.25">
      <c r="B20" s="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6"/>
    </row>
    <row r="21" spans="2:23" x14ac:dyDescent="0.25">
      <c r="B21" s="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6"/>
    </row>
    <row r="22" spans="2:23" x14ac:dyDescent="0.25">
      <c r="B22" s="5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6"/>
    </row>
    <row r="23" spans="2:23" x14ac:dyDescent="0.25">
      <c r="B23" s="5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6"/>
    </row>
    <row r="24" spans="2:23" x14ac:dyDescent="0.25">
      <c r="B24" s="5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6"/>
    </row>
    <row r="25" spans="2:23" x14ac:dyDescent="0.25">
      <c r="B25" s="5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6"/>
    </row>
    <row r="26" spans="2:23" x14ac:dyDescent="0.25">
      <c r="B26" s="5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6"/>
    </row>
    <row r="27" spans="2:23" x14ac:dyDescent="0.25">
      <c r="B27" s="5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6"/>
    </row>
    <row r="28" spans="2:23" x14ac:dyDescent="0.25">
      <c r="B28" s="5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6"/>
    </row>
    <row r="29" spans="2:23" x14ac:dyDescent="0.25">
      <c r="B29" s="5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6"/>
    </row>
    <row r="30" spans="2:23" x14ac:dyDescent="0.25">
      <c r="B30" s="5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6"/>
    </row>
    <row r="31" spans="2:23" x14ac:dyDescent="0.25">
      <c r="B31" s="5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6"/>
    </row>
    <row r="32" spans="2:23" ht="15.75" x14ac:dyDescent="0.25">
      <c r="B32" s="5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6"/>
      <c r="O32" s="23"/>
      <c r="P32" s="23"/>
      <c r="Q32" s="23"/>
      <c r="R32" s="23"/>
      <c r="S32" s="23"/>
      <c r="T32" s="23"/>
      <c r="U32" s="23"/>
      <c r="V32" s="23"/>
      <c r="W32" s="6"/>
    </row>
    <row r="33" spans="2:23" x14ac:dyDescent="0.25">
      <c r="B33" s="5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6"/>
    </row>
    <row r="34" spans="2:23" x14ac:dyDescent="0.25">
      <c r="B34" s="5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6"/>
    </row>
    <row r="35" spans="2:23" x14ac:dyDescent="0.25">
      <c r="B35" s="5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6"/>
    </row>
    <row r="36" spans="2:23" x14ac:dyDescent="0.25">
      <c r="B36" s="5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6"/>
    </row>
    <row r="37" spans="2:23" ht="15.75" customHeight="1" thickBot="1" x14ac:dyDescent="0.35">
      <c r="B37" s="73" t="s">
        <v>240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5"/>
    </row>
  </sheetData>
  <mergeCells count="1">
    <mergeCell ref="B37:W3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Z162"/>
  <sheetViews>
    <sheetView zoomScale="55" zoomScaleNormal="55" workbookViewId="0"/>
  </sheetViews>
  <sheetFormatPr defaultRowHeight="15" x14ac:dyDescent="0.25"/>
  <cols>
    <col min="1" max="1" width="4.7109375" customWidth="1"/>
    <col min="2" max="2" width="26.140625" bestFit="1" customWidth="1"/>
    <col min="3" max="3" width="28.42578125" style="4" bestFit="1" customWidth="1"/>
    <col min="4" max="4" width="21.7109375" bestFit="1" customWidth="1"/>
    <col min="5" max="5" width="22.28515625" bestFit="1" customWidth="1"/>
    <col min="6" max="6" width="21.7109375" bestFit="1" customWidth="1"/>
    <col min="7" max="7" width="17.85546875" bestFit="1" customWidth="1"/>
    <col min="8" max="8" width="40.140625" bestFit="1" customWidth="1"/>
    <col min="9" max="9" width="28.42578125" bestFit="1" customWidth="1"/>
    <col min="10" max="10" width="15" bestFit="1" customWidth="1"/>
    <col min="11" max="11" width="18.85546875" bestFit="1" customWidth="1"/>
    <col min="12" max="12" width="14.7109375" bestFit="1" customWidth="1"/>
    <col min="13" max="13" width="15" bestFit="1" customWidth="1"/>
    <col min="14" max="14" width="15.42578125" bestFit="1" customWidth="1"/>
    <col min="15" max="15" width="15" bestFit="1" customWidth="1"/>
    <col min="16" max="16" width="15.140625" bestFit="1" customWidth="1"/>
    <col min="17" max="17" width="26.140625" bestFit="1" customWidth="1"/>
    <col min="18" max="18" width="28.42578125" bestFit="1" customWidth="1"/>
    <col min="19" max="19" width="21.7109375" bestFit="1" customWidth="1"/>
    <col min="20" max="20" width="22.28515625" bestFit="1" customWidth="1"/>
    <col min="21" max="21" width="21.7109375" bestFit="1" customWidth="1"/>
    <col min="22" max="22" width="15.7109375" bestFit="1" customWidth="1"/>
    <col min="23" max="23" width="15.42578125" bestFit="1" customWidth="1"/>
    <col min="24" max="24" width="14.7109375" bestFit="1" customWidth="1"/>
    <col min="25" max="25" width="15" bestFit="1" customWidth="1"/>
    <col min="26" max="26" width="13.85546875" bestFit="1" customWidth="1"/>
    <col min="27" max="27" width="13.7109375" bestFit="1" customWidth="1"/>
    <col min="28" max="28" width="15.140625" bestFit="1" customWidth="1"/>
    <col min="29" max="29" width="21.7109375" bestFit="1" customWidth="1"/>
    <col min="30" max="30" width="15" bestFit="1" customWidth="1"/>
    <col min="31" max="31" width="15.140625" bestFit="1" customWidth="1"/>
    <col min="32" max="32" width="15.42578125" bestFit="1" customWidth="1"/>
    <col min="33" max="33" width="13.7109375" bestFit="1" customWidth="1"/>
    <col min="34" max="34" width="14.140625" bestFit="1" customWidth="1"/>
    <col min="35" max="35" width="14.7109375" bestFit="1" customWidth="1"/>
    <col min="36" max="36" width="11.85546875" bestFit="1" customWidth="1"/>
    <col min="37" max="37" width="20.7109375" bestFit="1" customWidth="1"/>
    <col min="38" max="38" width="17" bestFit="1" customWidth="1"/>
    <col min="39" max="40" width="15.42578125" bestFit="1" customWidth="1"/>
    <col min="41" max="41" width="15" bestFit="1" customWidth="1"/>
    <col min="42" max="42" width="23.28515625" bestFit="1" customWidth="1"/>
    <col min="43" max="43" width="18.28515625" bestFit="1" customWidth="1"/>
    <col min="44" max="45" width="15" bestFit="1" customWidth="1"/>
    <col min="46" max="47" width="15.140625" bestFit="1" customWidth="1"/>
    <col min="48" max="48" width="24.5703125" bestFit="1" customWidth="1"/>
    <col min="49" max="49" width="32.5703125" bestFit="1" customWidth="1"/>
    <col min="50" max="50" width="13.42578125" bestFit="1" customWidth="1"/>
    <col min="51" max="51" width="15.140625" bestFit="1" customWidth="1"/>
    <col min="52" max="53" width="14.7109375" bestFit="1" customWidth="1"/>
    <col min="54" max="54" width="15.140625" bestFit="1" customWidth="1"/>
    <col min="55" max="55" width="19.42578125" bestFit="1" customWidth="1"/>
    <col min="56" max="57" width="15.140625" bestFit="1" customWidth="1"/>
    <col min="58" max="58" width="15" bestFit="1" customWidth="1"/>
    <col min="59" max="59" width="16" bestFit="1" customWidth="1"/>
    <col min="60" max="61" width="15" bestFit="1" customWidth="1"/>
    <col min="62" max="62" width="16.5703125" bestFit="1" customWidth="1"/>
    <col min="63" max="63" width="15.140625" bestFit="1" customWidth="1"/>
    <col min="64" max="64" width="15" bestFit="1" customWidth="1"/>
    <col min="65" max="65" width="15.140625" bestFit="1" customWidth="1"/>
    <col min="66" max="66" width="14.42578125" bestFit="1" customWidth="1"/>
    <col min="67" max="67" width="15.140625" bestFit="1" customWidth="1"/>
    <col min="68" max="68" width="17.28515625" bestFit="1" customWidth="1"/>
    <col min="69" max="69" width="15.140625" bestFit="1" customWidth="1"/>
    <col min="70" max="70" width="15.42578125" bestFit="1" customWidth="1"/>
    <col min="71" max="71" width="15" bestFit="1" customWidth="1"/>
    <col min="72" max="72" width="16" bestFit="1" customWidth="1"/>
    <col min="73" max="75" width="15.140625" bestFit="1" customWidth="1"/>
    <col min="76" max="76" width="16.5703125" bestFit="1" customWidth="1"/>
    <col min="77" max="77" width="15.140625" bestFit="1" customWidth="1"/>
    <col min="78" max="78" width="14.7109375" bestFit="1" customWidth="1"/>
    <col min="79" max="80" width="15.140625" bestFit="1" customWidth="1"/>
    <col min="81" max="81" width="15.42578125" bestFit="1" customWidth="1"/>
    <col min="82" max="82" width="15.140625" bestFit="1" customWidth="1"/>
    <col min="83" max="83" width="15" bestFit="1" customWidth="1"/>
    <col min="84" max="84" width="15.140625" bestFit="1" customWidth="1"/>
    <col min="85" max="85" width="15" bestFit="1" customWidth="1"/>
    <col min="86" max="86" width="17.85546875" bestFit="1" customWidth="1"/>
    <col min="87" max="87" width="19.140625" bestFit="1" customWidth="1"/>
    <col min="88" max="88" width="14.7109375" bestFit="1" customWidth="1"/>
    <col min="89" max="90" width="15.140625" bestFit="1" customWidth="1"/>
    <col min="91" max="91" width="15" bestFit="1" customWidth="1"/>
    <col min="92" max="93" width="15.140625" bestFit="1" customWidth="1"/>
    <col min="94" max="94" width="15.42578125" bestFit="1" customWidth="1"/>
    <col min="95" max="95" width="15" bestFit="1" customWidth="1"/>
    <col min="96" max="96" width="15.42578125" bestFit="1" customWidth="1"/>
    <col min="97" max="97" width="14.140625" bestFit="1" customWidth="1"/>
    <col min="98" max="98" width="13.42578125" bestFit="1" customWidth="1"/>
    <col min="99" max="99" width="17.28515625" bestFit="1" customWidth="1"/>
    <col min="100" max="100" width="18.28515625" bestFit="1" customWidth="1"/>
    <col min="101" max="101" width="13.7109375" bestFit="1" customWidth="1"/>
    <col min="102" max="102" width="15.42578125" bestFit="1" customWidth="1"/>
    <col min="103" max="103" width="15.140625" bestFit="1" customWidth="1"/>
    <col min="104" max="104" width="15.42578125" bestFit="1" customWidth="1"/>
    <col min="105" max="105" width="14.7109375" bestFit="1" customWidth="1"/>
    <col min="106" max="106" width="15" bestFit="1" customWidth="1"/>
    <col min="107" max="107" width="13.42578125" bestFit="1" customWidth="1"/>
    <col min="108" max="108" width="15.140625" bestFit="1" customWidth="1"/>
    <col min="109" max="109" width="14.7109375" bestFit="1" customWidth="1"/>
    <col min="110" max="111" width="15" bestFit="1" customWidth="1"/>
    <col min="112" max="112" width="24.5703125" bestFit="1" customWidth="1"/>
    <col min="113" max="113" width="15" bestFit="1" customWidth="1"/>
    <col min="114" max="114" width="14.42578125" bestFit="1" customWidth="1"/>
    <col min="115" max="115" width="15.42578125" bestFit="1" customWidth="1"/>
    <col min="116" max="116" width="15" bestFit="1" customWidth="1"/>
    <col min="117" max="117" width="15.140625" bestFit="1" customWidth="1"/>
    <col min="118" max="118" width="20.7109375" bestFit="1" customWidth="1"/>
    <col min="119" max="119" width="14.7109375" bestFit="1" customWidth="1"/>
    <col min="120" max="120" width="15.42578125" bestFit="1" customWidth="1"/>
    <col min="121" max="122" width="15.140625" bestFit="1" customWidth="1"/>
    <col min="123" max="123" width="16.28515625" bestFit="1" customWidth="1"/>
    <col min="124" max="124" width="15" bestFit="1" customWidth="1"/>
    <col min="125" max="125" width="15.42578125" bestFit="1" customWidth="1"/>
    <col min="126" max="126" width="15.140625" bestFit="1" customWidth="1"/>
    <col min="127" max="127" width="15" bestFit="1" customWidth="1"/>
    <col min="128" max="128" width="20.85546875" bestFit="1" customWidth="1"/>
    <col min="129" max="129" width="18.85546875" bestFit="1" customWidth="1"/>
    <col min="130" max="130" width="15.42578125" bestFit="1" customWidth="1"/>
    <col min="131" max="132" width="12.28515625" customWidth="1"/>
    <col min="133" max="133" width="14.28515625" customWidth="1"/>
    <col min="134" max="136" width="12.28515625" customWidth="1"/>
    <col min="137" max="137" width="11.28515625" customWidth="1"/>
    <col min="138" max="141" width="12.28515625" customWidth="1"/>
    <col min="142" max="142" width="15.28515625" bestFit="1" customWidth="1"/>
    <col min="143" max="143" width="13.5703125" customWidth="1"/>
    <col min="144" max="144" width="10.7109375" customWidth="1"/>
    <col min="145" max="146" width="15.85546875" bestFit="1" customWidth="1"/>
    <col min="147" max="147" width="19" bestFit="1" customWidth="1"/>
    <col min="148" max="148" width="10.7109375" bestFit="1" customWidth="1"/>
  </cols>
  <sheetData>
    <row r="1" spans="2:36" ht="13.5" customHeight="1" x14ac:dyDescent="0.25">
      <c r="C1" s="11"/>
    </row>
    <row r="2" spans="2:36" ht="40.5" customHeight="1" x14ac:dyDescent="0.25">
      <c r="B2" s="27" t="s">
        <v>241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2:36" x14ac:dyDescent="0.25">
      <c r="C3" s="11"/>
    </row>
    <row r="4" spans="2:36" ht="16.5" x14ac:dyDescent="0.3">
      <c r="B4" s="81" t="s">
        <v>242</v>
      </c>
      <c r="C4" s="81"/>
      <c r="E4" s="81" t="s">
        <v>249</v>
      </c>
      <c r="F4" s="81"/>
      <c r="H4" s="81" t="s">
        <v>244</v>
      </c>
      <c r="I4" s="81"/>
      <c r="J4" s="39"/>
      <c r="K4" s="39"/>
      <c r="L4" s="39"/>
      <c r="M4" s="39"/>
      <c r="N4" s="39"/>
      <c r="O4" s="39"/>
      <c r="Q4" s="81" t="s">
        <v>246</v>
      </c>
      <c r="R4" s="81"/>
      <c r="S4" s="39"/>
      <c r="T4" s="39"/>
      <c r="U4" s="39"/>
      <c r="V4" s="39"/>
      <c r="W4" s="39"/>
      <c r="Y4" s="81" t="s">
        <v>251</v>
      </c>
      <c r="Z4" s="81"/>
      <c r="AA4" s="81"/>
      <c r="AB4" s="81"/>
      <c r="AC4" s="81"/>
      <c r="AF4" s="81" t="s">
        <v>276</v>
      </c>
      <c r="AG4" s="81"/>
    </row>
    <row r="5" spans="2:36" x14ac:dyDescent="0.25">
      <c r="B5" s="7" t="s">
        <v>233</v>
      </c>
      <c r="C5" s="8" t="s">
        <v>235</v>
      </c>
      <c r="E5" s="7" t="s">
        <v>233</v>
      </c>
      <c r="F5" s="8" t="s">
        <v>238</v>
      </c>
      <c r="H5" s="7" t="s">
        <v>239</v>
      </c>
      <c r="I5" s="7" t="s">
        <v>237</v>
      </c>
      <c r="J5" s="8"/>
      <c r="K5" s="8"/>
      <c r="L5" s="8"/>
      <c r="Q5" s="7" t="s">
        <v>235</v>
      </c>
      <c r="R5" s="7" t="s">
        <v>237</v>
      </c>
      <c r="S5" s="8"/>
      <c r="T5" s="8"/>
      <c r="U5" s="8"/>
      <c r="Y5" s="7" t="s">
        <v>248</v>
      </c>
      <c r="Z5" s="7" t="s">
        <v>237</v>
      </c>
      <c r="AA5" s="8"/>
      <c r="AB5" s="8"/>
      <c r="AC5" s="8"/>
      <c r="AF5" s="28" t="s">
        <v>238</v>
      </c>
      <c r="AG5" s="28" t="s">
        <v>237</v>
      </c>
    </row>
    <row r="6" spans="2:36" x14ac:dyDescent="0.25">
      <c r="B6" s="9" t="s">
        <v>212</v>
      </c>
      <c r="C6" s="10">
        <v>214973</v>
      </c>
      <c r="E6" s="9" t="s">
        <v>212</v>
      </c>
      <c r="F6" s="8">
        <v>34</v>
      </c>
      <c r="H6" s="7" t="s">
        <v>233</v>
      </c>
      <c r="I6" s="8" t="s">
        <v>212</v>
      </c>
      <c r="J6" s="8" t="s">
        <v>213</v>
      </c>
      <c r="K6" s="8" t="s">
        <v>214</v>
      </c>
      <c r="L6" s="8" t="s">
        <v>234</v>
      </c>
      <c r="M6" s="40"/>
      <c r="N6" s="40"/>
      <c r="O6" s="40"/>
      <c r="Q6" s="7" t="s">
        <v>233</v>
      </c>
      <c r="R6" s="8" t="s">
        <v>212</v>
      </c>
      <c r="S6" s="8" t="s">
        <v>213</v>
      </c>
      <c r="T6" s="8" t="s">
        <v>214</v>
      </c>
      <c r="U6" s="8" t="s">
        <v>234</v>
      </c>
      <c r="V6" s="40"/>
      <c r="W6" s="40"/>
      <c r="Y6" s="7" t="s">
        <v>233</v>
      </c>
      <c r="Z6" s="8" t="s">
        <v>212</v>
      </c>
      <c r="AA6" s="8" t="s">
        <v>213</v>
      </c>
      <c r="AB6" s="8" t="s">
        <v>214</v>
      </c>
      <c r="AC6" s="8" t="s">
        <v>234</v>
      </c>
      <c r="AF6" s="28" t="s">
        <v>233</v>
      </c>
      <c r="AG6" t="s">
        <v>212</v>
      </c>
      <c r="AH6" t="s">
        <v>213</v>
      </c>
      <c r="AI6" t="s">
        <v>214</v>
      </c>
      <c r="AJ6" t="s">
        <v>234</v>
      </c>
    </row>
    <row r="7" spans="2:36" x14ac:dyDescent="0.25">
      <c r="B7" s="9" t="s">
        <v>213</v>
      </c>
      <c r="C7" s="10">
        <v>264017</v>
      </c>
      <c r="E7" s="9" t="s">
        <v>213</v>
      </c>
      <c r="F7" s="8">
        <v>30</v>
      </c>
      <c r="H7" s="9" t="s">
        <v>108</v>
      </c>
      <c r="I7" s="10">
        <v>1916.8</v>
      </c>
      <c r="J7" s="10">
        <v>3071</v>
      </c>
      <c r="K7" s="10">
        <v>2411.6666666666665</v>
      </c>
      <c r="L7" s="10">
        <v>2296.1</v>
      </c>
      <c r="M7" s="40"/>
      <c r="N7" s="40"/>
      <c r="O7" s="40"/>
      <c r="Q7" s="9" t="s">
        <v>108</v>
      </c>
      <c r="R7" s="10">
        <v>28891</v>
      </c>
      <c r="S7" s="10">
        <v>22312</v>
      </c>
      <c r="T7" s="10">
        <v>21026</v>
      </c>
      <c r="U7" s="10">
        <v>72229</v>
      </c>
      <c r="V7" s="40"/>
      <c r="W7" s="40"/>
      <c r="Y7" s="9" t="s">
        <v>108</v>
      </c>
      <c r="Z7" s="8">
        <v>5</v>
      </c>
      <c r="AA7" s="8">
        <v>2</v>
      </c>
      <c r="AB7" s="8">
        <v>3</v>
      </c>
      <c r="AC7" s="8">
        <v>10</v>
      </c>
      <c r="AF7" s="38" t="s">
        <v>108</v>
      </c>
      <c r="AG7">
        <v>5</v>
      </c>
      <c r="AH7">
        <v>2</v>
      </c>
      <c r="AI7">
        <v>3</v>
      </c>
      <c r="AJ7">
        <v>10</v>
      </c>
    </row>
    <row r="8" spans="2:36" x14ac:dyDescent="0.25">
      <c r="B8" s="9" t="s">
        <v>214</v>
      </c>
      <c r="C8" s="10">
        <v>298674</v>
      </c>
      <c r="E8" s="9" t="s">
        <v>214</v>
      </c>
      <c r="F8" s="8">
        <v>36</v>
      </c>
      <c r="H8" s="9" t="s">
        <v>99</v>
      </c>
      <c r="I8" s="10">
        <v>1785.3333333333333</v>
      </c>
      <c r="J8" s="10">
        <v>3130</v>
      </c>
      <c r="K8" s="10">
        <v>2341.25</v>
      </c>
      <c r="L8" s="10">
        <v>2411.1</v>
      </c>
      <c r="M8" s="40"/>
      <c r="N8" s="40"/>
      <c r="O8" s="40"/>
      <c r="Q8" s="9" t="s">
        <v>99</v>
      </c>
      <c r="R8" s="10">
        <v>23968</v>
      </c>
      <c r="S8" s="10">
        <v>36368</v>
      </c>
      <c r="T8" s="10">
        <v>39623</v>
      </c>
      <c r="U8" s="10">
        <v>99959</v>
      </c>
      <c r="V8" s="40"/>
      <c r="W8" s="40"/>
      <c r="Y8" s="9" t="s">
        <v>99</v>
      </c>
      <c r="Z8" s="8">
        <v>3</v>
      </c>
      <c r="AA8" s="8">
        <v>3</v>
      </c>
      <c r="AB8" s="8">
        <v>4</v>
      </c>
      <c r="AC8" s="8">
        <v>10</v>
      </c>
      <c r="AF8" s="38" t="s">
        <v>99</v>
      </c>
      <c r="AG8">
        <v>3</v>
      </c>
      <c r="AH8">
        <v>3</v>
      </c>
      <c r="AI8">
        <v>4</v>
      </c>
      <c r="AJ8">
        <v>10</v>
      </c>
    </row>
    <row r="9" spans="2:36" x14ac:dyDescent="0.25">
      <c r="B9" s="9" t="s">
        <v>234</v>
      </c>
      <c r="C9" s="10">
        <v>777664</v>
      </c>
      <c r="E9" s="9" t="s">
        <v>234</v>
      </c>
      <c r="F9" s="8">
        <v>100</v>
      </c>
      <c r="H9" s="9" t="s">
        <v>106</v>
      </c>
      <c r="I9" s="10">
        <v>3456</v>
      </c>
      <c r="J9" s="10">
        <v>1014</v>
      </c>
      <c r="K9" s="10">
        <v>1144.3333333333333</v>
      </c>
      <c r="L9" s="10">
        <v>1580.6</v>
      </c>
      <c r="M9" s="40"/>
      <c r="N9" s="40"/>
      <c r="O9" s="40"/>
      <c r="Q9" s="9" t="s">
        <v>106</v>
      </c>
      <c r="R9" s="10">
        <v>10368</v>
      </c>
      <c r="S9" s="10">
        <v>3042</v>
      </c>
      <c r="T9" s="10">
        <v>14102</v>
      </c>
      <c r="U9" s="10">
        <v>27512</v>
      </c>
      <c r="V9" s="40"/>
      <c r="W9" s="40"/>
      <c r="Y9" s="9" t="s">
        <v>106</v>
      </c>
      <c r="Z9" s="8">
        <v>1</v>
      </c>
      <c r="AA9" s="8">
        <v>1</v>
      </c>
      <c r="AB9" s="8">
        <v>3</v>
      </c>
      <c r="AC9" s="8">
        <v>5</v>
      </c>
      <c r="AF9" s="38" t="s">
        <v>106</v>
      </c>
      <c r="AG9">
        <v>1</v>
      </c>
      <c r="AH9">
        <v>1</v>
      </c>
      <c r="AI9">
        <v>3</v>
      </c>
      <c r="AJ9">
        <v>5</v>
      </c>
    </row>
    <row r="10" spans="2:36" x14ac:dyDescent="0.25">
      <c r="C10" s="11"/>
      <c r="H10" s="9" t="s">
        <v>109</v>
      </c>
      <c r="I10" s="10"/>
      <c r="J10" s="10">
        <v>3628.5</v>
      </c>
      <c r="K10" s="10">
        <v>3657.5</v>
      </c>
      <c r="L10" s="10">
        <v>3643</v>
      </c>
      <c r="M10" s="40"/>
      <c r="N10" s="40"/>
      <c r="O10" s="40"/>
      <c r="Q10" s="9" t="s">
        <v>109</v>
      </c>
      <c r="R10" s="10"/>
      <c r="S10" s="10">
        <v>29028</v>
      </c>
      <c r="T10" s="10">
        <v>36575</v>
      </c>
      <c r="U10" s="10">
        <v>65603</v>
      </c>
      <c r="V10" s="40"/>
      <c r="W10" s="40"/>
      <c r="Y10" s="9" t="s">
        <v>109</v>
      </c>
      <c r="Z10" s="8"/>
      <c r="AA10" s="8">
        <v>2</v>
      </c>
      <c r="AB10" s="8">
        <v>2</v>
      </c>
      <c r="AC10" s="8">
        <v>4</v>
      </c>
      <c r="AF10" s="38" t="s">
        <v>109</v>
      </c>
      <c r="AH10">
        <v>2</v>
      </c>
      <c r="AI10">
        <v>2</v>
      </c>
      <c r="AJ10">
        <v>4</v>
      </c>
    </row>
    <row r="11" spans="2:36" ht="16.5" x14ac:dyDescent="0.3">
      <c r="B11" s="81" t="s">
        <v>245</v>
      </c>
      <c r="C11" s="81"/>
      <c r="E11" s="81" t="s">
        <v>250</v>
      </c>
      <c r="F11" s="81"/>
      <c r="H11" s="9" t="s">
        <v>102</v>
      </c>
      <c r="I11" s="10">
        <v>3665.5</v>
      </c>
      <c r="J11" s="10">
        <v>2250</v>
      </c>
      <c r="K11" s="10">
        <v>1902.3333333333333</v>
      </c>
      <c r="L11" s="10">
        <v>2548</v>
      </c>
      <c r="M11" s="40"/>
      <c r="N11" s="40"/>
      <c r="O11" s="40"/>
      <c r="Q11" s="9" t="s">
        <v>102</v>
      </c>
      <c r="R11" s="10">
        <v>19835</v>
      </c>
      <c r="S11" s="10">
        <v>2250</v>
      </c>
      <c r="T11" s="10">
        <v>21133</v>
      </c>
      <c r="U11" s="10">
        <v>43218</v>
      </c>
      <c r="V11" s="40"/>
      <c r="W11" s="40"/>
      <c r="Y11" s="9" t="s">
        <v>102</v>
      </c>
      <c r="Z11" s="8">
        <v>2</v>
      </c>
      <c r="AA11" s="8">
        <v>1</v>
      </c>
      <c r="AB11" s="8">
        <v>3</v>
      </c>
      <c r="AC11" s="8">
        <v>6</v>
      </c>
      <c r="AF11" s="38" t="s">
        <v>102</v>
      </c>
      <c r="AG11">
        <v>2</v>
      </c>
      <c r="AH11">
        <v>1</v>
      </c>
      <c r="AI11">
        <v>3</v>
      </c>
      <c r="AJ11">
        <v>6</v>
      </c>
    </row>
    <row r="12" spans="2:36" x14ac:dyDescent="0.25">
      <c r="B12" s="7" t="s">
        <v>233</v>
      </c>
      <c r="C12" s="8" t="s">
        <v>235</v>
      </c>
      <c r="E12" s="7" t="s">
        <v>233</v>
      </c>
      <c r="F12" s="8" t="s">
        <v>238</v>
      </c>
      <c r="H12" s="9" t="s">
        <v>105</v>
      </c>
      <c r="I12" s="10">
        <v>2566</v>
      </c>
      <c r="J12" s="10"/>
      <c r="K12" s="10">
        <v>3065</v>
      </c>
      <c r="L12" s="10">
        <v>2815.5</v>
      </c>
      <c r="M12" s="40"/>
      <c r="N12" s="40"/>
      <c r="O12" s="40"/>
      <c r="Q12" s="9" t="s">
        <v>105</v>
      </c>
      <c r="R12" s="10">
        <v>23119</v>
      </c>
      <c r="S12" s="10"/>
      <c r="T12" s="10">
        <v>23227</v>
      </c>
      <c r="U12" s="10">
        <v>46346</v>
      </c>
      <c r="V12" s="40"/>
      <c r="W12" s="40"/>
      <c r="Y12" s="9" t="s">
        <v>105</v>
      </c>
      <c r="Z12" s="8">
        <v>3</v>
      </c>
      <c r="AA12" s="8"/>
      <c r="AB12" s="8">
        <v>3</v>
      </c>
      <c r="AC12" s="8">
        <v>6</v>
      </c>
      <c r="AF12" s="38" t="s">
        <v>105</v>
      </c>
      <c r="AG12">
        <v>3</v>
      </c>
      <c r="AI12">
        <v>3</v>
      </c>
      <c r="AJ12">
        <v>6</v>
      </c>
    </row>
    <row r="13" spans="2:36" x14ac:dyDescent="0.25">
      <c r="B13" s="9" t="s">
        <v>212</v>
      </c>
      <c r="C13" s="10">
        <v>214973</v>
      </c>
      <c r="E13" s="9" t="s">
        <v>212</v>
      </c>
      <c r="F13" s="8">
        <v>34</v>
      </c>
      <c r="H13" s="9" t="s">
        <v>112</v>
      </c>
      <c r="I13" s="10">
        <v>630</v>
      </c>
      <c r="J13" s="10">
        <v>4362</v>
      </c>
      <c r="K13" s="10">
        <v>1503.25</v>
      </c>
      <c r="L13" s="10">
        <v>1834.1666666666667</v>
      </c>
      <c r="M13" s="40"/>
      <c r="N13" s="40"/>
      <c r="O13" s="40"/>
      <c r="Q13" s="9" t="s">
        <v>112</v>
      </c>
      <c r="R13" s="10">
        <v>3150</v>
      </c>
      <c r="S13" s="10">
        <v>17448</v>
      </c>
      <c r="T13" s="10">
        <v>14784</v>
      </c>
      <c r="U13" s="10">
        <v>35382</v>
      </c>
      <c r="V13" s="40"/>
      <c r="W13" s="40"/>
      <c r="Y13" s="9" t="s">
        <v>112</v>
      </c>
      <c r="Z13" s="8">
        <v>1</v>
      </c>
      <c r="AA13" s="8">
        <v>1</v>
      </c>
      <c r="AB13" s="8">
        <v>4</v>
      </c>
      <c r="AC13" s="8">
        <v>6</v>
      </c>
      <c r="AF13" s="38" t="s">
        <v>112</v>
      </c>
      <c r="AG13">
        <v>1</v>
      </c>
      <c r="AH13">
        <v>1</v>
      </c>
      <c r="AI13">
        <v>4</v>
      </c>
      <c r="AJ13">
        <v>6</v>
      </c>
    </row>
    <row r="14" spans="2:36" x14ac:dyDescent="0.25">
      <c r="B14" s="18" t="s">
        <v>221</v>
      </c>
      <c r="C14" s="10">
        <v>14393</v>
      </c>
      <c r="E14" s="18" t="s">
        <v>221</v>
      </c>
      <c r="F14" s="8">
        <v>2</v>
      </c>
      <c r="H14" s="9" t="s">
        <v>101</v>
      </c>
      <c r="I14" s="10">
        <v>2381.5</v>
      </c>
      <c r="J14" s="10">
        <v>1562.5</v>
      </c>
      <c r="K14" s="10">
        <v>2859</v>
      </c>
      <c r="L14" s="10">
        <v>2358.6666666666665</v>
      </c>
      <c r="M14" s="40"/>
      <c r="N14" s="40"/>
      <c r="O14" s="40"/>
      <c r="Q14" s="9" t="s">
        <v>101</v>
      </c>
      <c r="R14" s="10">
        <v>26459</v>
      </c>
      <c r="S14" s="10">
        <v>9375</v>
      </c>
      <c r="T14" s="10">
        <v>36149</v>
      </c>
      <c r="U14" s="10">
        <v>71983</v>
      </c>
      <c r="V14" s="40"/>
      <c r="W14" s="40"/>
      <c r="Y14" s="9" t="s">
        <v>101</v>
      </c>
      <c r="Z14" s="8">
        <v>4</v>
      </c>
      <c r="AA14" s="8">
        <v>2</v>
      </c>
      <c r="AB14" s="8">
        <v>3</v>
      </c>
      <c r="AC14" s="8">
        <v>9</v>
      </c>
      <c r="AF14" s="38" t="s">
        <v>101</v>
      </c>
      <c r="AG14">
        <v>4</v>
      </c>
      <c r="AH14">
        <v>2</v>
      </c>
      <c r="AI14">
        <v>3</v>
      </c>
      <c r="AJ14">
        <v>9</v>
      </c>
    </row>
    <row r="15" spans="2:36" x14ac:dyDescent="0.25">
      <c r="B15" s="18" t="s">
        <v>215</v>
      </c>
      <c r="C15" s="10">
        <v>44659</v>
      </c>
      <c r="E15" s="18" t="s">
        <v>215</v>
      </c>
      <c r="F15" s="8">
        <v>9</v>
      </c>
      <c r="H15" s="9" t="s">
        <v>107</v>
      </c>
      <c r="I15" s="10">
        <v>1724.5</v>
      </c>
      <c r="J15" s="10">
        <v>2930.6666666666665</v>
      </c>
      <c r="K15" s="10"/>
      <c r="L15" s="10">
        <v>2448.1999999999998</v>
      </c>
      <c r="M15" s="40"/>
      <c r="N15" s="40"/>
      <c r="O15" s="40"/>
      <c r="Q15" s="9" t="s">
        <v>107</v>
      </c>
      <c r="R15" s="10">
        <v>14410</v>
      </c>
      <c r="S15" s="10">
        <v>9347</v>
      </c>
      <c r="T15" s="10"/>
      <c r="U15" s="10">
        <v>23757</v>
      </c>
      <c r="V15" s="40"/>
      <c r="W15" s="40"/>
      <c r="Y15" s="9" t="s">
        <v>107</v>
      </c>
      <c r="Z15" s="8">
        <v>2</v>
      </c>
      <c r="AA15" s="8">
        <v>3</v>
      </c>
      <c r="AB15" s="8"/>
      <c r="AC15" s="8">
        <v>5</v>
      </c>
      <c r="AF15" s="38" t="s">
        <v>107</v>
      </c>
      <c r="AG15">
        <v>2</v>
      </c>
      <c r="AH15">
        <v>3</v>
      </c>
      <c r="AJ15">
        <v>5</v>
      </c>
    </row>
    <row r="16" spans="2:36" x14ac:dyDescent="0.25">
      <c r="B16" s="18" t="s">
        <v>223</v>
      </c>
      <c r="C16" s="10">
        <v>52765</v>
      </c>
      <c r="E16" s="18" t="s">
        <v>223</v>
      </c>
      <c r="F16" s="8">
        <v>7</v>
      </c>
      <c r="H16" s="9" t="s">
        <v>110</v>
      </c>
      <c r="I16" s="10">
        <v>3235</v>
      </c>
      <c r="J16" s="10"/>
      <c r="K16" s="10">
        <v>367</v>
      </c>
      <c r="L16" s="10">
        <v>2661.4</v>
      </c>
      <c r="M16" s="40"/>
      <c r="N16" s="40"/>
      <c r="O16" s="40"/>
      <c r="Q16" s="9" t="s">
        <v>110</v>
      </c>
      <c r="R16" s="10">
        <v>34929</v>
      </c>
      <c r="S16" s="10"/>
      <c r="T16" s="10">
        <v>734</v>
      </c>
      <c r="U16" s="10">
        <v>35663</v>
      </c>
      <c r="V16" s="40"/>
      <c r="W16" s="40"/>
      <c r="Y16" s="9" t="s">
        <v>110</v>
      </c>
      <c r="Z16" s="8">
        <v>4</v>
      </c>
      <c r="AA16" s="8"/>
      <c r="AB16" s="8">
        <v>1</v>
      </c>
      <c r="AC16" s="8">
        <v>5</v>
      </c>
      <c r="AF16" s="38" t="s">
        <v>110</v>
      </c>
      <c r="AG16">
        <v>4</v>
      </c>
      <c r="AI16">
        <v>1</v>
      </c>
      <c r="AJ16">
        <v>5</v>
      </c>
    </row>
    <row r="17" spans="2:59" x14ac:dyDescent="0.25">
      <c r="B17" s="18" t="s">
        <v>220</v>
      </c>
      <c r="C17" s="10">
        <v>32999</v>
      </c>
      <c r="E17" s="18" t="s">
        <v>220</v>
      </c>
      <c r="F17" s="8">
        <v>7</v>
      </c>
      <c r="H17" s="9" t="s">
        <v>103</v>
      </c>
      <c r="I17" s="10">
        <v>4570</v>
      </c>
      <c r="J17" s="10">
        <v>3494.5</v>
      </c>
      <c r="K17" s="10">
        <v>3525.6</v>
      </c>
      <c r="L17" s="10">
        <v>3648.375</v>
      </c>
      <c r="M17" s="40"/>
      <c r="N17" s="40"/>
      <c r="O17" s="40"/>
      <c r="Q17" s="9" t="s">
        <v>103</v>
      </c>
      <c r="R17" s="10">
        <v>4570</v>
      </c>
      <c r="S17" s="10">
        <v>27956</v>
      </c>
      <c r="T17" s="10">
        <v>41255</v>
      </c>
      <c r="U17" s="10">
        <v>73781</v>
      </c>
      <c r="V17" s="40"/>
      <c r="W17" s="40"/>
      <c r="Y17" s="9" t="s">
        <v>103</v>
      </c>
      <c r="Z17" s="8">
        <v>1</v>
      </c>
      <c r="AA17" s="8">
        <v>2</v>
      </c>
      <c r="AB17" s="8">
        <v>5</v>
      </c>
      <c r="AC17" s="8">
        <v>8</v>
      </c>
      <c r="AF17" s="38" t="s">
        <v>103</v>
      </c>
      <c r="AG17">
        <v>1</v>
      </c>
      <c r="AH17">
        <v>2</v>
      </c>
      <c r="AI17">
        <v>5</v>
      </c>
      <c r="AJ17">
        <v>8</v>
      </c>
    </row>
    <row r="18" spans="2:59" x14ac:dyDescent="0.25">
      <c r="B18" s="18" t="s">
        <v>229</v>
      </c>
      <c r="C18" s="10">
        <v>37626</v>
      </c>
      <c r="E18" s="18" t="s">
        <v>229</v>
      </c>
      <c r="F18" s="8">
        <v>4</v>
      </c>
      <c r="H18" s="9" t="s">
        <v>98</v>
      </c>
      <c r="I18" s="10">
        <v>977</v>
      </c>
      <c r="J18" s="10">
        <v>2503.6666666666665</v>
      </c>
      <c r="K18" s="10">
        <v>2938</v>
      </c>
      <c r="L18" s="10">
        <v>2285.1999999999998</v>
      </c>
      <c r="M18" s="40"/>
      <c r="N18" s="40"/>
      <c r="O18" s="40"/>
      <c r="Q18" s="9" t="s">
        <v>98</v>
      </c>
      <c r="R18" s="10">
        <v>1954</v>
      </c>
      <c r="S18" s="10">
        <v>33867</v>
      </c>
      <c r="T18" s="10">
        <v>14690</v>
      </c>
      <c r="U18" s="10">
        <v>50511</v>
      </c>
      <c r="V18" s="40"/>
      <c r="W18" s="40"/>
      <c r="Y18" s="9" t="s">
        <v>98</v>
      </c>
      <c r="Z18" s="8">
        <v>1</v>
      </c>
      <c r="AA18" s="8">
        <v>3</v>
      </c>
      <c r="AB18" s="8">
        <v>1</v>
      </c>
      <c r="AC18" s="8">
        <v>5</v>
      </c>
      <c r="AF18" s="38" t="s">
        <v>98</v>
      </c>
      <c r="AG18">
        <v>1</v>
      </c>
      <c r="AH18">
        <v>3</v>
      </c>
      <c r="AI18">
        <v>1</v>
      </c>
      <c r="AJ18">
        <v>5</v>
      </c>
    </row>
    <row r="19" spans="2:59" x14ac:dyDescent="0.25">
      <c r="B19" s="18" t="s">
        <v>222</v>
      </c>
      <c r="C19" s="10">
        <v>32531</v>
      </c>
      <c r="E19" s="18" t="s">
        <v>222</v>
      </c>
      <c r="F19" s="8">
        <v>5</v>
      </c>
      <c r="H19" s="9" t="s">
        <v>100</v>
      </c>
      <c r="I19" s="10">
        <v>1292</v>
      </c>
      <c r="J19" s="10">
        <v>2651.2</v>
      </c>
      <c r="K19" s="10">
        <v>3823</v>
      </c>
      <c r="L19" s="10">
        <v>2370</v>
      </c>
      <c r="M19" s="40"/>
      <c r="N19" s="40"/>
      <c r="O19" s="40"/>
      <c r="Q19" s="9" t="s">
        <v>100</v>
      </c>
      <c r="R19" s="10">
        <v>13711</v>
      </c>
      <c r="S19" s="10">
        <v>32280</v>
      </c>
      <c r="T19" s="10">
        <v>30018</v>
      </c>
      <c r="U19" s="10">
        <v>76009</v>
      </c>
      <c r="V19" s="40"/>
      <c r="W19" s="40"/>
      <c r="Y19" s="9" t="s">
        <v>100</v>
      </c>
      <c r="Z19" s="8">
        <v>4</v>
      </c>
      <c r="AA19" s="8">
        <v>5</v>
      </c>
      <c r="AB19" s="8">
        <v>2</v>
      </c>
      <c r="AC19" s="8">
        <v>11</v>
      </c>
      <c r="AF19" s="38" t="s">
        <v>100</v>
      </c>
      <c r="AG19">
        <v>4</v>
      </c>
      <c r="AH19">
        <v>5</v>
      </c>
      <c r="AI19">
        <v>2</v>
      </c>
      <c r="AJ19">
        <v>11</v>
      </c>
    </row>
    <row r="20" spans="2:59" x14ac:dyDescent="0.25">
      <c r="B20" s="9" t="s">
        <v>213</v>
      </c>
      <c r="C20" s="10">
        <v>264017</v>
      </c>
      <c r="E20" s="9" t="s">
        <v>213</v>
      </c>
      <c r="F20" s="8">
        <v>30</v>
      </c>
      <c r="H20" s="9" t="s">
        <v>104</v>
      </c>
      <c r="I20" s="10">
        <v>1199</v>
      </c>
      <c r="J20" s="10">
        <v>2010</v>
      </c>
      <c r="K20" s="10">
        <v>1585</v>
      </c>
      <c r="L20" s="10">
        <v>1601.7142857142858</v>
      </c>
      <c r="M20" s="40"/>
      <c r="N20" s="40"/>
      <c r="O20" s="40"/>
      <c r="Q20" s="9" t="s">
        <v>104</v>
      </c>
      <c r="R20" s="10">
        <v>9609</v>
      </c>
      <c r="S20" s="10">
        <v>12491</v>
      </c>
      <c r="T20" s="10">
        <v>4755</v>
      </c>
      <c r="U20" s="10">
        <v>26855</v>
      </c>
      <c r="V20" s="40"/>
      <c r="W20" s="40"/>
      <c r="Y20" s="9" t="s">
        <v>104</v>
      </c>
      <c r="Z20" s="8">
        <v>3</v>
      </c>
      <c r="AA20" s="8">
        <v>3</v>
      </c>
      <c r="AB20" s="8">
        <v>1</v>
      </c>
      <c r="AC20" s="8">
        <v>7</v>
      </c>
      <c r="AF20" s="38" t="s">
        <v>104</v>
      </c>
      <c r="AG20">
        <v>3</v>
      </c>
      <c r="AH20">
        <v>3</v>
      </c>
      <c r="AI20">
        <v>1</v>
      </c>
      <c r="AJ20">
        <v>7</v>
      </c>
    </row>
    <row r="21" spans="2:59" x14ac:dyDescent="0.25">
      <c r="B21" s="18" t="s">
        <v>226</v>
      </c>
      <c r="C21" s="10">
        <v>45022</v>
      </c>
      <c r="E21" s="18" t="s">
        <v>226</v>
      </c>
      <c r="F21" s="8">
        <v>5</v>
      </c>
      <c r="H21" s="9" t="s">
        <v>111</v>
      </c>
      <c r="I21" s="10"/>
      <c r="J21" s="10">
        <v>4568.5</v>
      </c>
      <c r="K21" s="10">
        <v>201</v>
      </c>
      <c r="L21" s="10">
        <v>3112.6666666666665</v>
      </c>
      <c r="M21" s="40"/>
      <c r="N21" s="40"/>
      <c r="O21" s="40"/>
      <c r="Q21" s="9" t="s">
        <v>111</v>
      </c>
      <c r="R21" s="10"/>
      <c r="S21" s="10">
        <v>28253</v>
      </c>
      <c r="T21" s="10">
        <v>603</v>
      </c>
      <c r="U21" s="10">
        <v>28856</v>
      </c>
      <c r="V21" s="40"/>
      <c r="W21" s="40"/>
      <c r="Y21" s="9" t="s">
        <v>111</v>
      </c>
      <c r="Z21" s="8"/>
      <c r="AA21" s="8">
        <v>2</v>
      </c>
      <c r="AB21" s="8">
        <v>1</v>
      </c>
      <c r="AC21" s="8">
        <v>3</v>
      </c>
      <c r="AF21" s="38" t="s">
        <v>111</v>
      </c>
      <c r="AH21">
        <v>2</v>
      </c>
      <c r="AI21">
        <v>1</v>
      </c>
      <c r="AJ21">
        <v>3</v>
      </c>
    </row>
    <row r="22" spans="2:59" x14ac:dyDescent="0.25">
      <c r="B22" s="18" t="s">
        <v>228</v>
      </c>
      <c r="C22" s="10">
        <v>45274</v>
      </c>
      <c r="E22" s="18" t="s">
        <v>228</v>
      </c>
      <c r="F22" s="8">
        <v>3</v>
      </c>
      <c r="H22" s="9" t="s">
        <v>234</v>
      </c>
      <c r="I22" s="10">
        <v>2184.7647058823532</v>
      </c>
      <c r="J22" s="10">
        <v>2841.8333333333335</v>
      </c>
      <c r="K22" s="10">
        <v>2422.3611111111113</v>
      </c>
      <c r="L22" s="10">
        <v>2467.42</v>
      </c>
      <c r="Q22" s="9" t="s">
        <v>234</v>
      </c>
      <c r="R22" s="10">
        <v>214973</v>
      </c>
      <c r="S22" s="10">
        <v>264017</v>
      </c>
      <c r="T22" s="10">
        <v>298674</v>
      </c>
      <c r="U22" s="10">
        <v>777664</v>
      </c>
      <c r="Y22" s="9" t="s">
        <v>234</v>
      </c>
      <c r="Z22" s="8">
        <v>34</v>
      </c>
      <c r="AA22" s="8">
        <v>30</v>
      </c>
      <c r="AB22" s="8">
        <v>36</v>
      </c>
      <c r="AC22" s="8">
        <v>100</v>
      </c>
      <c r="AF22" s="38" t="s">
        <v>234</v>
      </c>
      <c r="AG22">
        <v>34</v>
      </c>
      <c r="AH22">
        <v>30</v>
      </c>
      <c r="AI22">
        <v>36</v>
      </c>
      <c r="AJ22">
        <v>100</v>
      </c>
    </row>
    <row r="23" spans="2:59" x14ac:dyDescent="0.25">
      <c r="B23" s="18" t="s">
        <v>224</v>
      </c>
      <c r="C23" s="10">
        <v>29571</v>
      </c>
      <c r="E23" s="18" t="s">
        <v>224</v>
      </c>
      <c r="F23" s="8">
        <v>2</v>
      </c>
    </row>
    <row r="24" spans="2:59" ht="16.5" x14ac:dyDescent="0.3">
      <c r="B24" s="18" t="s">
        <v>215</v>
      </c>
      <c r="C24" s="10">
        <v>36124</v>
      </c>
      <c r="E24" s="18" t="s">
        <v>215</v>
      </c>
      <c r="F24" s="8">
        <v>5</v>
      </c>
      <c r="H24" s="81" t="s">
        <v>278</v>
      </c>
      <c r="I24" s="81"/>
    </row>
    <row r="25" spans="2:59" x14ac:dyDescent="0.25">
      <c r="B25" s="18" t="s">
        <v>216</v>
      </c>
      <c r="C25" s="10">
        <v>17258</v>
      </c>
      <c r="E25" s="18" t="s">
        <v>216</v>
      </c>
      <c r="F25" s="8">
        <v>3</v>
      </c>
      <c r="H25" s="30" t="s">
        <v>279</v>
      </c>
      <c r="I25" s="28" t="s">
        <v>237</v>
      </c>
      <c r="BG25" s="29"/>
    </row>
    <row r="26" spans="2:59" x14ac:dyDescent="0.25">
      <c r="B26" s="18" t="s">
        <v>217</v>
      </c>
      <c r="C26" s="10">
        <v>15033</v>
      </c>
      <c r="E26" s="18" t="s">
        <v>217</v>
      </c>
      <c r="F26" s="8">
        <v>3</v>
      </c>
      <c r="H26" s="31" t="s">
        <v>233</v>
      </c>
      <c r="I26" t="s">
        <v>59</v>
      </c>
      <c r="J26" t="s">
        <v>40</v>
      </c>
      <c r="K26" t="s">
        <v>19</v>
      </c>
      <c r="L26" t="s">
        <v>25</v>
      </c>
      <c r="M26" t="s">
        <v>27</v>
      </c>
      <c r="N26" t="s">
        <v>44</v>
      </c>
      <c r="O26" t="s">
        <v>49</v>
      </c>
      <c r="P26" t="s">
        <v>58</v>
      </c>
      <c r="Q26" t="s">
        <v>30</v>
      </c>
      <c r="R26" t="s">
        <v>16</v>
      </c>
      <c r="S26" t="s">
        <v>22</v>
      </c>
      <c r="T26" t="s">
        <v>36</v>
      </c>
      <c r="U26" t="s">
        <v>34</v>
      </c>
      <c r="V26" t="s">
        <v>11</v>
      </c>
      <c r="W26" t="s">
        <v>55</v>
      </c>
      <c r="X26" t="s">
        <v>13</v>
      </c>
      <c r="Y26" t="s">
        <v>17</v>
      </c>
      <c r="Z26" t="s">
        <v>29</v>
      </c>
      <c r="AA26" t="s">
        <v>54</v>
      </c>
      <c r="AB26" t="s">
        <v>12</v>
      </c>
      <c r="AC26" t="s">
        <v>21</v>
      </c>
      <c r="AD26" t="s">
        <v>47</v>
      </c>
      <c r="AE26" t="s">
        <v>15</v>
      </c>
      <c r="AF26" t="s">
        <v>32</v>
      </c>
      <c r="AG26" t="s">
        <v>56</v>
      </c>
      <c r="AH26" t="s">
        <v>31</v>
      </c>
      <c r="AI26" t="s">
        <v>24</v>
      </c>
      <c r="AJ26" t="s">
        <v>52</v>
      </c>
      <c r="AK26" t="s">
        <v>51</v>
      </c>
      <c r="AL26" t="s">
        <v>14</v>
      </c>
      <c r="AM26" t="s">
        <v>53</v>
      </c>
      <c r="AN26" t="s">
        <v>38</v>
      </c>
      <c r="AO26" t="s">
        <v>23</v>
      </c>
      <c r="AP26" t="s">
        <v>37</v>
      </c>
      <c r="AQ26" t="s">
        <v>50</v>
      </c>
      <c r="AR26" t="s">
        <v>28</v>
      </c>
      <c r="AS26" t="s">
        <v>48</v>
      </c>
      <c r="AT26" t="s">
        <v>20</v>
      </c>
      <c r="AU26" t="s">
        <v>46</v>
      </c>
      <c r="AV26" t="s">
        <v>41</v>
      </c>
      <c r="AW26" t="s">
        <v>39</v>
      </c>
      <c r="AX26" t="s">
        <v>42</v>
      </c>
      <c r="AY26" t="s">
        <v>57</v>
      </c>
      <c r="AZ26" t="s">
        <v>60</v>
      </c>
      <c r="BA26" t="s">
        <v>43</v>
      </c>
      <c r="BB26" t="s">
        <v>18</v>
      </c>
      <c r="BC26" t="s">
        <v>33</v>
      </c>
      <c r="BD26" t="s">
        <v>26</v>
      </c>
      <c r="BE26" t="s">
        <v>35</v>
      </c>
      <c r="BF26" t="s">
        <v>45</v>
      </c>
      <c r="BG26" s="29" t="s">
        <v>234</v>
      </c>
    </row>
    <row r="27" spans="2:59" x14ac:dyDescent="0.25">
      <c r="B27" s="18" t="s">
        <v>219</v>
      </c>
      <c r="C27" s="10">
        <v>75735</v>
      </c>
      <c r="E27" s="18" t="s">
        <v>219</v>
      </c>
      <c r="F27" s="8">
        <v>9</v>
      </c>
      <c r="H27" s="33" t="s">
        <v>108</v>
      </c>
      <c r="I27" s="62"/>
      <c r="L27">
        <v>1</v>
      </c>
      <c r="W27">
        <v>1</v>
      </c>
      <c r="X27">
        <v>1</v>
      </c>
      <c r="AI27">
        <v>1</v>
      </c>
      <c r="AS27">
        <v>1</v>
      </c>
      <c r="AT27">
        <v>1</v>
      </c>
      <c r="AU27">
        <v>1</v>
      </c>
      <c r="AV27">
        <v>1</v>
      </c>
      <c r="BA27">
        <v>1</v>
      </c>
      <c r="BF27">
        <v>1</v>
      </c>
      <c r="BG27" s="29">
        <v>10</v>
      </c>
    </row>
    <row r="28" spans="2:59" x14ac:dyDescent="0.25">
      <c r="B28" s="9" t="s">
        <v>214</v>
      </c>
      <c r="C28" s="10">
        <v>298674</v>
      </c>
      <c r="E28" s="9" t="s">
        <v>214</v>
      </c>
      <c r="F28" s="8">
        <v>36</v>
      </c>
      <c r="H28" s="33" t="s">
        <v>99</v>
      </c>
      <c r="I28" s="62">
        <v>1</v>
      </c>
      <c r="N28">
        <v>2</v>
      </c>
      <c r="R28">
        <v>1</v>
      </c>
      <c r="T28">
        <v>1</v>
      </c>
      <c r="V28">
        <v>1</v>
      </c>
      <c r="Y28">
        <v>1</v>
      </c>
      <c r="AB28">
        <v>1</v>
      </c>
      <c r="AE28">
        <v>1</v>
      </c>
      <c r="AQ28">
        <v>1</v>
      </c>
      <c r="BG28" s="29">
        <v>10</v>
      </c>
    </row>
    <row r="29" spans="2:59" x14ac:dyDescent="0.25">
      <c r="B29" s="18" t="s">
        <v>215</v>
      </c>
      <c r="C29" s="10">
        <v>71525</v>
      </c>
      <c r="E29" s="18" t="s">
        <v>215</v>
      </c>
      <c r="F29" s="8">
        <v>11</v>
      </c>
      <c r="H29" s="33" t="s">
        <v>106</v>
      </c>
      <c r="I29" s="62"/>
      <c r="O29">
        <v>1</v>
      </c>
      <c r="U29">
        <v>1</v>
      </c>
      <c r="AM29">
        <v>1</v>
      </c>
      <c r="AT29">
        <v>1</v>
      </c>
      <c r="BD29">
        <v>1</v>
      </c>
      <c r="BG29" s="29">
        <v>5</v>
      </c>
    </row>
    <row r="30" spans="2:59" x14ac:dyDescent="0.25">
      <c r="B30" s="18" t="s">
        <v>218</v>
      </c>
      <c r="C30" s="10">
        <v>105737</v>
      </c>
      <c r="E30" s="18" t="s">
        <v>218</v>
      </c>
      <c r="F30" s="8">
        <v>12</v>
      </c>
      <c r="H30" s="33" t="s">
        <v>109</v>
      </c>
      <c r="I30" s="62"/>
      <c r="Y30">
        <v>1</v>
      </c>
      <c r="AA30">
        <v>1</v>
      </c>
      <c r="AC30">
        <v>1</v>
      </c>
      <c r="BD30">
        <v>1</v>
      </c>
      <c r="BG30" s="29">
        <v>4</v>
      </c>
    </row>
    <row r="31" spans="2:59" x14ac:dyDescent="0.25">
      <c r="B31" s="18" t="s">
        <v>220</v>
      </c>
      <c r="C31" s="10">
        <v>39661</v>
      </c>
      <c r="E31" s="18" t="s">
        <v>220</v>
      </c>
      <c r="F31" s="8">
        <v>5</v>
      </c>
      <c r="H31" s="33" t="s">
        <v>102</v>
      </c>
      <c r="I31" s="62"/>
      <c r="R31">
        <v>1</v>
      </c>
      <c r="V31">
        <v>1</v>
      </c>
      <c r="AC31">
        <v>1</v>
      </c>
      <c r="AF31">
        <v>1</v>
      </c>
      <c r="AI31">
        <v>1</v>
      </c>
      <c r="AZ31">
        <v>1</v>
      </c>
      <c r="BG31" s="29">
        <v>6</v>
      </c>
    </row>
    <row r="32" spans="2:59" x14ac:dyDescent="0.25">
      <c r="B32" s="18" t="s">
        <v>227</v>
      </c>
      <c r="C32" s="10">
        <v>45963</v>
      </c>
      <c r="E32" s="18" t="s">
        <v>227</v>
      </c>
      <c r="F32" s="8">
        <v>4</v>
      </c>
      <c r="H32" s="33" t="s">
        <v>105</v>
      </c>
      <c r="I32" s="62"/>
      <c r="K32">
        <v>1</v>
      </c>
      <c r="AC32">
        <v>1</v>
      </c>
      <c r="AF32">
        <v>1</v>
      </c>
      <c r="AK32">
        <v>1</v>
      </c>
      <c r="AN32">
        <v>1</v>
      </c>
      <c r="BC32">
        <v>1</v>
      </c>
      <c r="BG32" s="29">
        <v>6</v>
      </c>
    </row>
    <row r="33" spans="2:59" x14ac:dyDescent="0.25">
      <c r="B33" s="18" t="s">
        <v>225</v>
      </c>
      <c r="C33" s="10">
        <v>35788</v>
      </c>
      <c r="E33" s="18" t="s">
        <v>225</v>
      </c>
      <c r="F33" s="8">
        <v>4</v>
      </c>
      <c r="H33" s="33" t="s">
        <v>112</v>
      </c>
      <c r="I33" s="62"/>
      <c r="S33">
        <v>1</v>
      </c>
      <c r="AJ33">
        <v>1</v>
      </c>
      <c r="AP33">
        <v>1</v>
      </c>
      <c r="AY33">
        <v>1</v>
      </c>
      <c r="BE33">
        <v>1</v>
      </c>
      <c r="BF33">
        <v>1</v>
      </c>
      <c r="BG33" s="29">
        <v>6</v>
      </c>
    </row>
    <row r="34" spans="2:59" x14ac:dyDescent="0.25">
      <c r="B34" s="9" t="s">
        <v>234</v>
      </c>
      <c r="C34" s="10">
        <v>777664</v>
      </c>
      <c r="E34" s="9" t="s">
        <v>234</v>
      </c>
      <c r="F34" s="8">
        <v>100</v>
      </c>
      <c r="H34" s="33" t="s">
        <v>101</v>
      </c>
      <c r="I34" s="62"/>
      <c r="S34">
        <v>1</v>
      </c>
      <c r="Z34">
        <v>1</v>
      </c>
      <c r="AD34">
        <v>1</v>
      </c>
      <c r="AE34">
        <v>1</v>
      </c>
      <c r="AJ34">
        <v>1</v>
      </c>
      <c r="AK34">
        <v>1</v>
      </c>
      <c r="AS34">
        <v>1</v>
      </c>
      <c r="AU34">
        <v>1</v>
      </c>
      <c r="BC34">
        <v>1</v>
      </c>
      <c r="BG34" s="29">
        <v>9</v>
      </c>
    </row>
    <row r="35" spans="2:59" x14ac:dyDescent="0.25">
      <c r="C35" s="11"/>
      <c r="H35" s="33" t="s">
        <v>107</v>
      </c>
      <c r="I35" s="62"/>
      <c r="J35">
        <v>1</v>
      </c>
      <c r="P35">
        <v>1</v>
      </c>
      <c r="Q35">
        <v>1</v>
      </c>
      <c r="Z35">
        <v>1</v>
      </c>
      <c r="AI35">
        <v>1</v>
      </c>
      <c r="BG35" s="29">
        <v>5</v>
      </c>
    </row>
    <row r="36" spans="2:59" ht="16.5" x14ac:dyDescent="0.3">
      <c r="B36" s="81" t="s">
        <v>243</v>
      </c>
      <c r="C36" s="81"/>
      <c r="H36" s="33" t="s">
        <v>110</v>
      </c>
      <c r="I36" s="62"/>
      <c r="M36">
        <v>1</v>
      </c>
      <c r="X36">
        <v>1</v>
      </c>
      <c r="AW36">
        <v>1</v>
      </c>
      <c r="BB36">
        <v>2</v>
      </c>
      <c r="BG36" s="29">
        <v>5</v>
      </c>
    </row>
    <row r="37" spans="2:59" x14ac:dyDescent="0.25">
      <c r="B37" s="7" t="s">
        <v>238</v>
      </c>
      <c r="C37" s="7" t="s">
        <v>237</v>
      </c>
      <c r="D37" s="8"/>
      <c r="E37" s="8"/>
      <c r="F37" s="8"/>
      <c r="H37" s="33" t="s">
        <v>103</v>
      </c>
      <c r="I37" s="62"/>
      <c r="Y37">
        <v>1</v>
      </c>
      <c r="AH37">
        <v>1</v>
      </c>
      <c r="AI37">
        <v>1</v>
      </c>
      <c r="AM37">
        <v>1</v>
      </c>
      <c r="AT37">
        <v>1</v>
      </c>
      <c r="AV37">
        <v>1</v>
      </c>
      <c r="BC37">
        <v>1</v>
      </c>
      <c r="BE37">
        <v>1</v>
      </c>
      <c r="BG37" s="29">
        <v>8</v>
      </c>
    </row>
    <row r="38" spans="2:59" x14ac:dyDescent="0.25">
      <c r="B38" s="7" t="s">
        <v>233</v>
      </c>
      <c r="C38" s="8" t="s">
        <v>212</v>
      </c>
      <c r="D38" s="8" t="s">
        <v>213</v>
      </c>
      <c r="E38" s="8" t="s">
        <v>214</v>
      </c>
      <c r="F38" s="8" t="s">
        <v>234</v>
      </c>
      <c r="H38" s="33" t="s">
        <v>98</v>
      </c>
      <c r="I38" s="62"/>
      <c r="J38">
        <v>1</v>
      </c>
      <c r="V38">
        <v>2</v>
      </c>
      <c r="Z38">
        <v>1</v>
      </c>
      <c r="AF38">
        <v>1</v>
      </c>
      <c r="BG38" s="29">
        <v>5</v>
      </c>
    </row>
    <row r="39" spans="2:59" x14ac:dyDescent="0.25">
      <c r="B39" s="9" t="s">
        <v>232</v>
      </c>
      <c r="C39" s="8">
        <v>11</v>
      </c>
      <c r="D39" s="8">
        <v>7</v>
      </c>
      <c r="E39" s="8">
        <v>12</v>
      </c>
      <c r="F39" s="8">
        <v>30</v>
      </c>
      <c r="H39" s="33" t="s">
        <v>100</v>
      </c>
      <c r="I39" s="62"/>
      <c r="J39">
        <v>1</v>
      </c>
      <c r="L39">
        <v>1</v>
      </c>
      <c r="R39">
        <v>1</v>
      </c>
      <c r="T39">
        <v>1</v>
      </c>
      <c r="X39">
        <v>1</v>
      </c>
      <c r="AC39">
        <v>1</v>
      </c>
      <c r="AJ39">
        <v>1</v>
      </c>
      <c r="AL39">
        <v>1</v>
      </c>
      <c r="AO39">
        <v>1</v>
      </c>
      <c r="AX39">
        <v>1</v>
      </c>
      <c r="BB39">
        <v>1</v>
      </c>
      <c r="BG39" s="29">
        <v>11</v>
      </c>
    </row>
    <row r="40" spans="2:59" x14ac:dyDescent="0.25">
      <c r="B40" s="9" t="s">
        <v>230</v>
      </c>
      <c r="C40" s="8">
        <v>12</v>
      </c>
      <c r="D40" s="8">
        <v>11</v>
      </c>
      <c r="E40" s="8">
        <v>7</v>
      </c>
      <c r="F40" s="8">
        <v>30</v>
      </c>
      <c r="H40" s="33" t="s">
        <v>104</v>
      </c>
      <c r="I40" s="62"/>
      <c r="O40">
        <v>1</v>
      </c>
      <c r="V40">
        <v>1</v>
      </c>
      <c r="AG40">
        <v>1</v>
      </c>
      <c r="AP40">
        <v>2</v>
      </c>
      <c r="BB40">
        <v>1</v>
      </c>
      <c r="BE40">
        <v>1</v>
      </c>
      <c r="BG40" s="29">
        <v>7</v>
      </c>
    </row>
    <row r="41" spans="2:59" x14ac:dyDescent="0.25">
      <c r="B41" s="9" t="s">
        <v>231</v>
      </c>
      <c r="C41" s="8">
        <v>11</v>
      </c>
      <c r="D41" s="8">
        <v>12</v>
      </c>
      <c r="E41" s="8">
        <v>17</v>
      </c>
      <c r="F41" s="8">
        <v>40</v>
      </c>
      <c r="H41" s="32" t="s">
        <v>111</v>
      </c>
      <c r="I41" s="62"/>
      <c r="AR41">
        <v>1</v>
      </c>
      <c r="BC41">
        <v>1</v>
      </c>
      <c r="BF41">
        <v>1</v>
      </c>
      <c r="BG41" s="29">
        <v>3</v>
      </c>
    </row>
    <row r="42" spans="2:59" x14ac:dyDescent="0.25">
      <c r="B42" s="9" t="s">
        <v>234</v>
      </c>
      <c r="C42" s="8">
        <v>34</v>
      </c>
      <c r="D42" s="8">
        <v>30</v>
      </c>
      <c r="E42" s="8">
        <v>36</v>
      </c>
      <c r="F42" s="8">
        <v>100</v>
      </c>
      <c r="H42" s="32" t="s">
        <v>234</v>
      </c>
      <c r="I42" s="63">
        <v>1</v>
      </c>
      <c r="J42" s="60">
        <v>3</v>
      </c>
      <c r="K42" s="60">
        <v>1</v>
      </c>
      <c r="L42" s="60">
        <v>2</v>
      </c>
      <c r="M42" s="60">
        <v>1</v>
      </c>
      <c r="N42" s="60">
        <v>2</v>
      </c>
      <c r="O42" s="60">
        <v>2</v>
      </c>
      <c r="P42" s="60">
        <v>1</v>
      </c>
      <c r="Q42" s="60">
        <v>1</v>
      </c>
      <c r="R42" s="60">
        <v>3</v>
      </c>
      <c r="S42" s="60">
        <v>2</v>
      </c>
      <c r="T42" s="60">
        <v>2</v>
      </c>
      <c r="U42" s="60">
        <v>1</v>
      </c>
      <c r="V42" s="60">
        <v>5</v>
      </c>
      <c r="W42" s="60">
        <v>1</v>
      </c>
      <c r="X42" s="60">
        <v>3</v>
      </c>
      <c r="Y42" s="60">
        <v>3</v>
      </c>
      <c r="Z42" s="60">
        <v>3</v>
      </c>
      <c r="AA42" s="60">
        <v>1</v>
      </c>
      <c r="AB42" s="60">
        <v>1</v>
      </c>
      <c r="AC42" s="60">
        <v>4</v>
      </c>
      <c r="AD42" s="60">
        <v>1</v>
      </c>
      <c r="AE42" s="60">
        <v>2</v>
      </c>
      <c r="AF42" s="60">
        <v>3</v>
      </c>
      <c r="AG42" s="60">
        <v>1</v>
      </c>
      <c r="AH42" s="60">
        <v>1</v>
      </c>
      <c r="AI42" s="60">
        <v>4</v>
      </c>
      <c r="AJ42" s="60">
        <v>3</v>
      </c>
      <c r="AK42" s="60">
        <v>2</v>
      </c>
      <c r="AL42" s="60">
        <v>1</v>
      </c>
      <c r="AM42" s="60">
        <v>2</v>
      </c>
      <c r="AN42" s="60">
        <v>1</v>
      </c>
      <c r="AO42" s="60">
        <v>1</v>
      </c>
      <c r="AP42" s="60">
        <v>3</v>
      </c>
      <c r="AQ42" s="60">
        <v>1</v>
      </c>
      <c r="AR42" s="60">
        <v>1</v>
      </c>
      <c r="AS42" s="60">
        <v>2</v>
      </c>
      <c r="AT42" s="60">
        <v>3</v>
      </c>
      <c r="AU42" s="60">
        <v>2</v>
      </c>
      <c r="AV42" s="60">
        <v>2</v>
      </c>
      <c r="AW42" s="60">
        <v>1</v>
      </c>
      <c r="AX42" s="60">
        <v>1</v>
      </c>
      <c r="AY42" s="60">
        <v>1</v>
      </c>
      <c r="AZ42" s="60">
        <v>1</v>
      </c>
      <c r="BA42" s="60">
        <v>1</v>
      </c>
      <c r="BB42" s="60">
        <v>4</v>
      </c>
      <c r="BC42" s="60">
        <v>4</v>
      </c>
      <c r="BD42" s="60">
        <v>2</v>
      </c>
      <c r="BE42" s="60">
        <v>3</v>
      </c>
      <c r="BF42" s="60">
        <v>3</v>
      </c>
      <c r="BG42" s="61">
        <v>100</v>
      </c>
    </row>
    <row r="43" spans="2:59" x14ac:dyDescent="0.25">
      <c r="C43" s="11"/>
    </row>
    <row r="44" spans="2:59" x14ac:dyDescent="0.25">
      <c r="C44" s="11"/>
    </row>
    <row r="45" spans="2:59" x14ac:dyDescent="0.25">
      <c r="C45" s="11"/>
      <c r="Z45" s="38"/>
    </row>
    <row r="46" spans="2:59" ht="16.5" x14ac:dyDescent="0.3">
      <c r="B46" s="79" t="s">
        <v>275</v>
      </c>
      <c r="C46" s="80"/>
      <c r="D46" s="80"/>
      <c r="E46" s="80"/>
      <c r="F46" s="80"/>
      <c r="H46" s="38"/>
      <c r="Z46" s="38"/>
    </row>
    <row r="47" spans="2:59" x14ac:dyDescent="0.25">
      <c r="B47" s="30" t="s">
        <v>235</v>
      </c>
      <c r="C47" s="82" t="s">
        <v>237</v>
      </c>
      <c r="D47" s="83"/>
      <c r="E47" s="83"/>
      <c r="F47" s="29"/>
      <c r="H47" s="38"/>
      <c r="I47" t="e">
        <f>VLOOKUP(A4,'[1]11.04'!$A$3:$J$130,10,0)</f>
        <v>#N/A</v>
      </c>
      <c r="Z47" s="38"/>
    </row>
    <row r="48" spans="2:59" x14ac:dyDescent="0.25">
      <c r="B48" s="31" t="s">
        <v>233</v>
      </c>
      <c r="C48" s="83" t="s">
        <v>212</v>
      </c>
      <c r="D48" s="83" t="s">
        <v>213</v>
      </c>
      <c r="E48" s="83" t="s">
        <v>214</v>
      </c>
      <c r="F48" s="29" t="s">
        <v>234</v>
      </c>
      <c r="H48" s="38"/>
      <c r="Z48" s="38"/>
    </row>
    <row r="49" spans="2:130" x14ac:dyDescent="0.25">
      <c r="B49" s="33" t="s">
        <v>232</v>
      </c>
      <c r="C49" s="36">
        <v>66771</v>
      </c>
      <c r="D49" s="84">
        <v>69938</v>
      </c>
      <c r="E49" s="84">
        <v>101251</v>
      </c>
      <c r="F49" s="34">
        <v>237960</v>
      </c>
    </row>
    <row r="50" spans="2:130" ht="16.5" x14ac:dyDescent="0.3">
      <c r="B50" s="33" t="s">
        <v>230</v>
      </c>
      <c r="C50" s="36">
        <v>82356</v>
      </c>
      <c r="D50" s="84">
        <v>86842</v>
      </c>
      <c r="E50" s="84">
        <v>78384</v>
      </c>
      <c r="F50" s="34">
        <v>247582</v>
      </c>
      <c r="H50" s="76" t="s">
        <v>252</v>
      </c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8"/>
    </row>
    <row r="51" spans="2:130" x14ac:dyDescent="0.25">
      <c r="B51" s="32" t="s">
        <v>231</v>
      </c>
      <c r="C51" s="36">
        <v>65846</v>
      </c>
      <c r="D51" s="84">
        <v>107237</v>
      </c>
      <c r="E51" s="84">
        <v>119039</v>
      </c>
      <c r="F51" s="34">
        <v>292122</v>
      </c>
      <c r="H51" s="7" t="s">
        <v>271</v>
      </c>
      <c r="I51" s="7" t="s">
        <v>237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</row>
    <row r="52" spans="2:130" x14ac:dyDescent="0.25">
      <c r="B52" s="32" t="s">
        <v>234</v>
      </c>
      <c r="C52" s="37">
        <v>214973</v>
      </c>
      <c r="D52" s="85">
        <v>264017</v>
      </c>
      <c r="E52" s="85">
        <v>298674</v>
      </c>
      <c r="F52" s="35">
        <v>777664</v>
      </c>
      <c r="H52" s="8"/>
      <c r="I52" s="8" t="s">
        <v>212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 t="s">
        <v>268</v>
      </c>
      <c r="AX52" s="8" t="s">
        <v>213</v>
      </c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 t="s">
        <v>269</v>
      </c>
      <c r="CJ52" s="8" t="s">
        <v>214</v>
      </c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 t="s">
        <v>270</v>
      </c>
      <c r="DZ52" s="8" t="s">
        <v>234</v>
      </c>
    </row>
    <row r="53" spans="2:130" x14ac:dyDescent="0.25">
      <c r="C53"/>
      <c r="H53" s="8"/>
      <c r="I53" s="8" t="s">
        <v>221</v>
      </c>
      <c r="J53" s="8"/>
      <c r="K53" s="8" t="s">
        <v>254</v>
      </c>
      <c r="L53" s="8" t="s">
        <v>215</v>
      </c>
      <c r="M53" s="8"/>
      <c r="N53" s="8"/>
      <c r="O53" s="8"/>
      <c r="P53" s="8"/>
      <c r="Q53" s="8"/>
      <c r="R53" s="8"/>
      <c r="S53" s="8"/>
      <c r="T53" s="8"/>
      <c r="U53" s="8" t="s">
        <v>257</v>
      </c>
      <c r="V53" s="8" t="s">
        <v>223</v>
      </c>
      <c r="W53" s="8"/>
      <c r="X53" s="8"/>
      <c r="Y53" s="8"/>
      <c r="Z53" s="8"/>
      <c r="AA53" s="8"/>
      <c r="AB53" s="8"/>
      <c r="AC53" s="8" t="s">
        <v>259</v>
      </c>
      <c r="AD53" s="8" t="s">
        <v>220</v>
      </c>
      <c r="AE53" s="8"/>
      <c r="AF53" s="8"/>
      <c r="AG53" s="8"/>
      <c r="AH53" s="8"/>
      <c r="AI53" s="8"/>
      <c r="AJ53" s="8"/>
      <c r="AK53" s="8" t="s">
        <v>262</v>
      </c>
      <c r="AL53" s="8" t="s">
        <v>229</v>
      </c>
      <c r="AM53" s="8"/>
      <c r="AN53" s="8"/>
      <c r="AO53" s="8"/>
      <c r="AP53" s="8" t="s">
        <v>263</v>
      </c>
      <c r="AQ53" s="8" t="s">
        <v>222</v>
      </c>
      <c r="AR53" s="8"/>
      <c r="AS53" s="8"/>
      <c r="AT53" s="8"/>
      <c r="AU53" s="8"/>
      <c r="AV53" s="8" t="s">
        <v>266</v>
      </c>
      <c r="AW53" s="8"/>
      <c r="AX53" s="8" t="s">
        <v>226</v>
      </c>
      <c r="AY53" s="8"/>
      <c r="AZ53" s="8"/>
      <c r="BA53" s="8"/>
      <c r="BB53" s="8"/>
      <c r="BC53" s="8" t="s">
        <v>253</v>
      </c>
      <c r="BD53" s="8" t="s">
        <v>228</v>
      </c>
      <c r="BE53" s="8"/>
      <c r="BF53" s="8"/>
      <c r="BG53" s="8" t="s">
        <v>255</v>
      </c>
      <c r="BH53" s="8" t="s">
        <v>224</v>
      </c>
      <c r="BI53" s="8"/>
      <c r="BJ53" s="8" t="s">
        <v>256</v>
      </c>
      <c r="BK53" s="8" t="s">
        <v>215</v>
      </c>
      <c r="BL53" s="8"/>
      <c r="BM53" s="8"/>
      <c r="BN53" s="8"/>
      <c r="BO53" s="8"/>
      <c r="BP53" s="8" t="s">
        <v>257</v>
      </c>
      <c r="BQ53" s="8" t="s">
        <v>216</v>
      </c>
      <c r="BR53" s="8"/>
      <c r="BS53" s="8"/>
      <c r="BT53" s="8" t="s">
        <v>260</v>
      </c>
      <c r="BU53" s="8" t="s">
        <v>217</v>
      </c>
      <c r="BV53" s="8"/>
      <c r="BW53" s="8"/>
      <c r="BX53" s="8" t="s">
        <v>261</v>
      </c>
      <c r="BY53" s="8" t="s">
        <v>219</v>
      </c>
      <c r="BZ53" s="8"/>
      <c r="CA53" s="8"/>
      <c r="CB53" s="8"/>
      <c r="CC53" s="8"/>
      <c r="CD53" s="8"/>
      <c r="CE53" s="8"/>
      <c r="CF53" s="8"/>
      <c r="CG53" s="8"/>
      <c r="CH53" s="8" t="s">
        <v>267</v>
      </c>
      <c r="CI53" s="8"/>
      <c r="CJ53" s="8" t="s">
        <v>215</v>
      </c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 t="s">
        <v>257</v>
      </c>
      <c r="CV53" s="8" t="s">
        <v>218</v>
      </c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 t="s">
        <v>258</v>
      </c>
      <c r="DI53" s="8" t="s">
        <v>220</v>
      </c>
      <c r="DJ53" s="8"/>
      <c r="DK53" s="8"/>
      <c r="DL53" s="8"/>
      <c r="DM53" s="8"/>
      <c r="DN53" s="8" t="s">
        <v>262</v>
      </c>
      <c r="DO53" s="8" t="s">
        <v>227</v>
      </c>
      <c r="DP53" s="8"/>
      <c r="DQ53" s="8"/>
      <c r="DR53" s="8"/>
      <c r="DS53" s="8" t="s">
        <v>264</v>
      </c>
      <c r="DT53" s="8" t="s">
        <v>225</v>
      </c>
      <c r="DU53" s="8"/>
      <c r="DV53" s="8"/>
      <c r="DW53" s="8"/>
      <c r="DX53" s="8" t="s">
        <v>265</v>
      </c>
      <c r="DY53" s="8"/>
      <c r="DZ53" s="8"/>
    </row>
    <row r="54" spans="2:130" ht="16.5" x14ac:dyDescent="0.3">
      <c r="B54" s="81" t="s">
        <v>277</v>
      </c>
      <c r="C54" s="81"/>
      <c r="H54" s="7" t="s">
        <v>233</v>
      </c>
      <c r="I54" s="8" t="s">
        <v>121</v>
      </c>
      <c r="J54" s="8" t="s">
        <v>133</v>
      </c>
      <c r="K54" s="8"/>
      <c r="L54" s="8" t="s">
        <v>152</v>
      </c>
      <c r="M54" s="8" t="s">
        <v>209</v>
      </c>
      <c r="N54" s="8" t="s">
        <v>170</v>
      </c>
      <c r="O54" s="8" t="s">
        <v>184</v>
      </c>
      <c r="P54" s="8" t="s">
        <v>113</v>
      </c>
      <c r="Q54" s="8" t="s">
        <v>182</v>
      </c>
      <c r="R54" s="8" t="s">
        <v>125</v>
      </c>
      <c r="S54" s="8" t="s">
        <v>143</v>
      </c>
      <c r="T54" s="8" t="s">
        <v>179</v>
      </c>
      <c r="U54" s="8"/>
      <c r="V54" s="8" t="s">
        <v>132</v>
      </c>
      <c r="W54" s="8" t="s">
        <v>144</v>
      </c>
      <c r="X54" s="8" t="s">
        <v>171</v>
      </c>
      <c r="Y54" s="8" t="s">
        <v>169</v>
      </c>
      <c r="Z54" s="8" t="s">
        <v>191</v>
      </c>
      <c r="AA54" s="8" t="s">
        <v>127</v>
      </c>
      <c r="AB54" s="8" t="s">
        <v>131</v>
      </c>
      <c r="AC54" s="8"/>
      <c r="AD54" s="8" t="s">
        <v>166</v>
      </c>
      <c r="AE54" s="8" t="s">
        <v>130</v>
      </c>
      <c r="AF54" s="8" t="s">
        <v>181</v>
      </c>
      <c r="AG54" s="8" t="s">
        <v>188</v>
      </c>
      <c r="AH54" s="8" t="s">
        <v>122</v>
      </c>
      <c r="AI54" s="8" t="s">
        <v>206</v>
      </c>
      <c r="AJ54" s="8" t="s">
        <v>168</v>
      </c>
      <c r="AK54" s="8"/>
      <c r="AL54" s="8" t="s">
        <v>210</v>
      </c>
      <c r="AM54" s="8" t="s">
        <v>178</v>
      </c>
      <c r="AN54" s="8" t="s">
        <v>161</v>
      </c>
      <c r="AO54" s="8" t="s">
        <v>180</v>
      </c>
      <c r="AP54" s="8"/>
      <c r="AQ54" s="8" t="s">
        <v>175</v>
      </c>
      <c r="AR54" s="8" t="s">
        <v>207</v>
      </c>
      <c r="AS54" s="8" t="s">
        <v>150</v>
      </c>
      <c r="AT54" s="8" t="s">
        <v>159</v>
      </c>
      <c r="AU54" s="8" t="s">
        <v>124</v>
      </c>
      <c r="AV54" s="8"/>
      <c r="AW54" s="8"/>
      <c r="AX54" s="8" t="s">
        <v>137</v>
      </c>
      <c r="AY54" s="8" t="s">
        <v>193</v>
      </c>
      <c r="AZ54" s="8" t="s">
        <v>197</v>
      </c>
      <c r="BA54" s="8" t="s">
        <v>201</v>
      </c>
      <c r="BB54" s="8" t="s">
        <v>211</v>
      </c>
      <c r="BC54" s="8"/>
      <c r="BD54" s="8" t="s">
        <v>200</v>
      </c>
      <c r="BE54" s="8" t="s">
        <v>160</v>
      </c>
      <c r="BF54" s="8" t="s">
        <v>202</v>
      </c>
      <c r="BG54" s="8"/>
      <c r="BH54" s="8" t="s">
        <v>198</v>
      </c>
      <c r="BI54" s="8" t="s">
        <v>134</v>
      </c>
      <c r="BJ54" s="8"/>
      <c r="BK54" s="8" t="s">
        <v>149</v>
      </c>
      <c r="BL54" s="8" t="s">
        <v>194</v>
      </c>
      <c r="BM54" s="8" t="s">
        <v>142</v>
      </c>
      <c r="BN54" s="8" t="s">
        <v>195</v>
      </c>
      <c r="BO54" s="8" t="s">
        <v>114</v>
      </c>
      <c r="BP54" s="8"/>
      <c r="BQ54" s="8" t="s">
        <v>190</v>
      </c>
      <c r="BR54" s="8" t="s">
        <v>138</v>
      </c>
      <c r="BS54" s="8" t="s">
        <v>115</v>
      </c>
      <c r="BT54" s="8"/>
      <c r="BU54" s="8" t="s">
        <v>116</v>
      </c>
      <c r="BV54" s="8" t="s">
        <v>147</v>
      </c>
      <c r="BW54" s="8" t="s">
        <v>117</v>
      </c>
      <c r="BX54" s="8"/>
      <c r="BY54" s="8" t="s">
        <v>126</v>
      </c>
      <c r="BZ54" s="8" t="s">
        <v>164</v>
      </c>
      <c r="CA54" s="8" t="s">
        <v>119</v>
      </c>
      <c r="CB54" s="8" t="s">
        <v>187</v>
      </c>
      <c r="CC54" s="8" t="s">
        <v>205</v>
      </c>
      <c r="CD54" s="8" t="s">
        <v>148</v>
      </c>
      <c r="CE54" s="8" t="s">
        <v>153</v>
      </c>
      <c r="CF54" s="8" t="s">
        <v>140</v>
      </c>
      <c r="CG54" s="8" t="s">
        <v>135</v>
      </c>
      <c r="CH54" s="8"/>
      <c r="CI54" s="8"/>
      <c r="CJ54" s="8" t="s">
        <v>173</v>
      </c>
      <c r="CK54" s="8" t="s">
        <v>172</v>
      </c>
      <c r="CL54" s="8" t="s">
        <v>190</v>
      </c>
      <c r="CM54" s="8" t="s">
        <v>167</v>
      </c>
      <c r="CN54" s="8" t="s">
        <v>189</v>
      </c>
      <c r="CO54" s="8" t="s">
        <v>163</v>
      </c>
      <c r="CP54" s="8" t="s">
        <v>158</v>
      </c>
      <c r="CQ54" s="8" t="s">
        <v>146</v>
      </c>
      <c r="CR54" s="8" t="s">
        <v>186</v>
      </c>
      <c r="CS54" s="8" t="s">
        <v>176</v>
      </c>
      <c r="CT54" s="8" t="s">
        <v>129</v>
      </c>
      <c r="CU54" s="8"/>
      <c r="CV54" s="8" t="s">
        <v>118</v>
      </c>
      <c r="CW54" s="8" t="s">
        <v>155</v>
      </c>
      <c r="CX54" s="8" t="s">
        <v>185</v>
      </c>
      <c r="CY54" s="8" t="s">
        <v>208</v>
      </c>
      <c r="CZ54" s="8" t="s">
        <v>177</v>
      </c>
      <c r="DA54" s="8" t="s">
        <v>192</v>
      </c>
      <c r="DB54" s="8" t="s">
        <v>141</v>
      </c>
      <c r="DC54" s="8" t="s">
        <v>204</v>
      </c>
      <c r="DD54" s="8" t="s">
        <v>203</v>
      </c>
      <c r="DE54" s="8" t="s">
        <v>128</v>
      </c>
      <c r="DF54" s="8" t="s">
        <v>156</v>
      </c>
      <c r="DG54" s="8" t="s">
        <v>196</v>
      </c>
      <c r="DH54" s="8"/>
      <c r="DI54" s="8" t="s">
        <v>120</v>
      </c>
      <c r="DJ54" s="8" t="s">
        <v>139</v>
      </c>
      <c r="DK54" s="8" t="s">
        <v>123</v>
      </c>
      <c r="DL54" s="8" t="s">
        <v>162</v>
      </c>
      <c r="DM54" s="8" t="s">
        <v>157</v>
      </c>
      <c r="DN54" s="8"/>
      <c r="DO54" s="8" t="s">
        <v>165</v>
      </c>
      <c r="DP54" s="8" t="s">
        <v>151</v>
      </c>
      <c r="DQ54" s="8" t="s">
        <v>145</v>
      </c>
      <c r="DR54" s="8" t="s">
        <v>199</v>
      </c>
      <c r="DS54" s="8"/>
      <c r="DT54" s="8" t="s">
        <v>136</v>
      </c>
      <c r="DU54" s="8" t="s">
        <v>154</v>
      </c>
      <c r="DV54" s="8" t="s">
        <v>183</v>
      </c>
      <c r="DW54" s="8" t="s">
        <v>174</v>
      </c>
      <c r="DX54" s="8"/>
      <c r="DY54" s="8"/>
      <c r="DZ54" s="8"/>
    </row>
    <row r="55" spans="2:130" x14ac:dyDescent="0.25">
      <c r="B55" s="31" t="s">
        <v>238</v>
      </c>
      <c r="C55" s="31" t="s">
        <v>237</v>
      </c>
      <c r="D55" s="41"/>
      <c r="E55" s="41"/>
      <c r="F55" s="41"/>
      <c r="H55" s="9" t="s">
        <v>108</v>
      </c>
      <c r="I55" s="8"/>
      <c r="J55" s="8"/>
      <c r="K55" s="8"/>
      <c r="L55" s="8"/>
      <c r="M55" s="8"/>
      <c r="N55" s="8">
        <v>1</v>
      </c>
      <c r="O55" s="8"/>
      <c r="P55" s="8"/>
      <c r="Q55" s="8"/>
      <c r="R55" s="8"/>
      <c r="S55" s="8">
        <v>1</v>
      </c>
      <c r="T55" s="8"/>
      <c r="U55" s="8">
        <v>2</v>
      </c>
      <c r="V55" s="8"/>
      <c r="W55" s="8"/>
      <c r="X55" s="8">
        <v>1</v>
      </c>
      <c r="Y55" s="8"/>
      <c r="Z55" s="8"/>
      <c r="AA55" s="8"/>
      <c r="AB55" s="8"/>
      <c r="AC55" s="8">
        <v>1</v>
      </c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>
        <v>1</v>
      </c>
      <c r="AO55" s="8"/>
      <c r="AP55" s="8">
        <v>1</v>
      </c>
      <c r="AQ55" s="8">
        <v>1</v>
      </c>
      <c r="AR55" s="8"/>
      <c r="AS55" s="8"/>
      <c r="AT55" s="8"/>
      <c r="AU55" s="8"/>
      <c r="AV55" s="8">
        <v>1</v>
      </c>
      <c r="AW55" s="8">
        <v>5</v>
      </c>
      <c r="AX55" s="8"/>
      <c r="AY55" s="8">
        <v>1</v>
      </c>
      <c r="AZ55" s="8"/>
      <c r="BA55" s="8"/>
      <c r="BB55" s="8"/>
      <c r="BC55" s="8">
        <v>1</v>
      </c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>
        <v>1</v>
      </c>
      <c r="BW55" s="8"/>
      <c r="BX55" s="8">
        <v>1</v>
      </c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>
        <v>2</v>
      </c>
      <c r="CJ55" s="8"/>
      <c r="CK55" s="8">
        <v>1</v>
      </c>
      <c r="CL55" s="8"/>
      <c r="CM55" s="8">
        <v>1</v>
      </c>
      <c r="CN55" s="8"/>
      <c r="CO55" s="8"/>
      <c r="CP55" s="8"/>
      <c r="CQ55" s="8"/>
      <c r="CR55" s="8"/>
      <c r="CS55" s="8"/>
      <c r="CT55" s="8"/>
      <c r="CU55" s="8">
        <v>2</v>
      </c>
      <c r="CV55" s="8"/>
      <c r="CW55" s="8"/>
      <c r="CX55" s="8"/>
      <c r="CY55" s="8"/>
      <c r="CZ55" s="8"/>
      <c r="DA55" s="8"/>
      <c r="DB55" s="8"/>
      <c r="DC55" s="8"/>
      <c r="DD55" s="8"/>
      <c r="DE55" s="8">
        <v>1</v>
      </c>
      <c r="DF55" s="8"/>
      <c r="DG55" s="8"/>
      <c r="DH55" s="8">
        <v>1</v>
      </c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>
        <v>3</v>
      </c>
      <c r="DZ55" s="8">
        <v>10</v>
      </c>
    </row>
    <row r="56" spans="2:130" x14ac:dyDescent="0.25">
      <c r="B56" s="7" t="s">
        <v>233</v>
      </c>
      <c r="C56" s="8" t="s">
        <v>212</v>
      </c>
      <c r="D56" s="8" t="s">
        <v>213</v>
      </c>
      <c r="E56" s="8" t="s">
        <v>214</v>
      </c>
      <c r="F56" s="8" t="s">
        <v>234</v>
      </c>
      <c r="H56" s="9" t="s">
        <v>99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>
        <v>1</v>
      </c>
      <c r="U56" s="8">
        <v>1</v>
      </c>
      <c r="V56" s="8"/>
      <c r="W56" s="8"/>
      <c r="X56" s="8"/>
      <c r="Y56" s="8">
        <v>1</v>
      </c>
      <c r="Z56" s="8"/>
      <c r="AA56" s="8"/>
      <c r="AB56" s="8">
        <v>1</v>
      </c>
      <c r="AC56" s="8">
        <v>2</v>
      </c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>
        <v>3</v>
      </c>
      <c r="AX56" s="8"/>
      <c r="AY56" s="8"/>
      <c r="AZ56" s="8"/>
      <c r="BA56" s="8">
        <v>1</v>
      </c>
      <c r="BB56" s="8"/>
      <c r="BC56" s="8">
        <v>1</v>
      </c>
      <c r="BD56" s="8"/>
      <c r="BE56" s="8"/>
      <c r="BF56" s="8"/>
      <c r="BG56" s="8"/>
      <c r="BH56" s="8"/>
      <c r="BI56" s="8"/>
      <c r="BJ56" s="8"/>
      <c r="BK56" s="8">
        <v>1</v>
      </c>
      <c r="BL56" s="8"/>
      <c r="BM56" s="8"/>
      <c r="BN56" s="8"/>
      <c r="BO56" s="8">
        <v>1</v>
      </c>
      <c r="BP56" s="8">
        <v>2</v>
      </c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>
        <v>3</v>
      </c>
      <c r="CJ56" s="8"/>
      <c r="CK56" s="8"/>
      <c r="CL56" s="8"/>
      <c r="CM56" s="8"/>
      <c r="CN56" s="8"/>
      <c r="CO56" s="8"/>
      <c r="CP56" s="8"/>
      <c r="CQ56" s="8">
        <v>1</v>
      </c>
      <c r="CR56" s="8">
        <v>1</v>
      </c>
      <c r="CS56" s="8"/>
      <c r="CT56" s="8"/>
      <c r="CU56" s="8">
        <v>2</v>
      </c>
      <c r="CV56" s="8"/>
      <c r="CW56" s="8"/>
      <c r="CX56" s="8"/>
      <c r="CY56" s="8">
        <v>1</v>
      </c>
      <c r="CZ56" s="8">
        <v>1</v>
      </c>
      <c r="DA56" s="8"/>
      <c r="DB56" s="8"/>
      <c r="DC56" s="8"/>
      <c r="DD56" s="8"/>
      <c r="DE56" s="8"/>
      <c r="DF56" s="8"/>
      <c r="DG56" s="8"/>
      <c r="DH56" s="8">
        <v>2</v>
      </c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>
        <v>4</v>
      </c>
      <c r="DZ56" s="8">
        <v>10</v>
      </c>
    </row>
    <row r="57" spans="2:130" x14ac:dyDescent="0.25">
      <c r="B57" s="9" t="s">
        <v>62</v>
      </c>
      <c r="C57" s="8"/>
      <c r="D57" s="8">
        <v>1</v>
      </c>
      <c r="E57" s="8"/>
      <c r="F57" s="8">
        <v>1</v>
      </c>
      <c r="H57" s="9" t="s">
        <v>106</v>
      </c>
      <c r="I57" s="8"/>
      <c r="J57" s="8">
        <v>1</v>
      </c>
      <c r="K57" s="8">
        <v>1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>
        <v>1</v>
      </c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>
        <v>1</v>
      </c>
      <c r="BN57" s="8"/>
      <c r="BO57" s="8"/>
      <c r="BP57" s="8">
        <v>1</v>
      </c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>
        <v>1</v>
      </c>
      <c r="CJ57" s="8"/>
      <c r="CK57" s="8"/>
      <c r="CL57" s="8">
        <v>1</v>
      </c>
      <c r="CM57" s="8"/>
      <c r="CN57" s="8"/>
      <c r="CO57" s="8"/>
      <c r="CP57" s="8"/>
      <c r="CQ57" s="8"/>
      <c r="CR57" s="8"/>
      <c r="CS57" s="8">
        <v>1</v>
      </c>
      <c r="CT57" s="8"/>
      <c r="CU57" s="8">
        <v>2</v>
      </c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>
        <v>1</v>
      </c>
      <c r="DL57" s="8"/>
      <c r="DM57" s="8"/>
      <c r="DN57" s="8">
        <v>1</v>
      </c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>
        <v>3</v>
      </c>
      <c r="DZ57" s="8">
        <v>5</v>
      </c>
    </row>
    <row r="58" spans="2:130" x14ac:dyDescent="0.25">
      <c r="B58" s="9" t="s">
        <v>93</v>
      </c>
      <c r="C58" s="8">
        <v>1</v>
      </c>
      <c r="D58" s="8"/>
      <c r="E58" s="8"/>
      <c r="F58" s="8">
        <v>1</v>
      </c>
      <c r="H58" s="9" t="s">
        <v>109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>
        <v>1</v>
      </c>
      <c r="BG58" s="8">
        <v>1</v>
      </c>
      <c r="BH58" s="8"/>
      <c r="BI58" s="8"/>
      <c r="BJ58" s="8"/>
      <c r="BK58" s="8"/>
      <c r="BL58" s="8"/>
      <c r="BM58" s="8"/>
      <c r="BN58" s="8"/>
      <c r="BO58" s="8"/>
      <c r="BP58" s="8"/>
      <c r="BQ58" s="8">
        <v>1</v>
      </c>
      <c r="BR58" s="8"/>
      <c r="BS58" s="8"/>
      <c r="BT58" s="8">
        <v>1</v>
      </c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>
        <v>2</v>
      </c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>
        <v>1</v>
      </c>
      <c r="CU58" s="8">
        <v>1</v>
      </c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>
        <v>1</v>
      </c>
      <c r="DV58" s="8"/>
      <c r="DW58" s="8"/>
      <c r="DX58" s="8">
        <v>1</v>
      </c>
      <c r="DY58" s="8">
        <v>2</v>
      </c>
      <c r="DZ58" s="8">
        <v>4</v>
      </c>
    </row>
    <row r="59" spans="2:130" x14ac:dyDescent="0.25">
      <c r="B59" s="9" t="s">
        <v>96</v>
      </c>
      <c r="C59" s="8"/>
      <c r="D59" s="8">
        <v>1</v>
      </c>
      <c r="E59" s="8"/>
      <c r="F59" s="8">
        <v>1</v>
      </c>
      <c r="H59" s="9" t="s">
        <v>102</v>
      </c>
      <c r="I59" s="8"/>
      <c r="J59" s="8"/>
      <c r="K59" s="8"/>
      <c r="L59" s="8"/>
      <c r="M59" s="8"/>
      <c r="N59" s="8"/>
      <c r="O59" s="8"/>
      <c r="P59" s="8"/>
      <c r="Q59" s="8">
        <v>1</v>
      </c>
      <c r="R59" s="8"/>
      <c r="S59" s="8"/>
      <c r="T59" s="8"/>
      <c r="U59" s="8">
        <v>1</v>
      </c>
      <c r="V59" s="8">
        <v>1</v>
      </c>
      <c r="W59" s="8"/>
      <c r="X59" s="8"/>
      <c r="Y59" s="8"/>
      <c r="Z59" s="8"/>
      <c r="AA59" s="8"/>
      <c r="AB59" s="8"/>
      <c r="AC59" s="8">
        <v>1</v>
      </c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>
        <v>2</v>
      </c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>
        <v>1</v>
      </c>
      <c r="CB59" s="8"/>
      <c r="CC59" s="8"/>
      <c r="CD59" s="8"/>
      <c r="CE59" s="8"/>
      <c r="CF59" s="8"/>
      <c r="CG59" s="8"/>
      <c r="CH59" s="8">
        <v>1</v>
      </c>
      <c r="CI59" s="8">
        <v>1</v>
      </c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>
        <v>1</v>
      </c>
      <c r="CW59" s="8"/>
      <c r="CX59" s="8"/>
      <c r="CY59" s="8"/>
      <c r="CZ59" s="8"/>
      <c r="DA59" s="8"/>
      <c r="DB59" s="8"/>
      <c r="DC59" s="8"/>
      <c r="DD59" s="8">
        <v>1</v>
      </c>
      <c r="DE59" s="8"/>
      <c r="DF59" s="8"/>
      <c r="DG59" s="8"/>
      <c r="DH59" s="8">
        <v>2</v>
      </c>
      <c r="DI59" s="8"/>
      <c r="DJ59" s="8"/>
      <c r="DK59" s="8"/>
      <c r="DL59" s="8"/>
      <c r="DM59" s="8">
        <v>1</v>
      </c>
      <c r="DN59" s="8">
        <v>1</v>
      </c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>
        <v>3</v>
      </c>
      <c r="DZ59" s="8">
        <v>6</v>
      </c>
    </row>
    <row r="60" spans="2:130" x14ac:dyDescent="0.25">
      <c r="B60" s="9" t="s">
        <v>61</v>
      </c>
      <c r="C60" s="8">
        <v>2</v>
      </c>
      <c r="D60" s="8"/>
      <c r="E60" s="8">
        <v>1</v>
      </c>
      <c r="F60" s="8">
        <v>3</v>
      </c>
      <c r="H60" s="9" t="s">
        <v>105</v>
      </c>
      <c r="I60" s="8"/>
      <c r="J60" s="8"/>
      <c r="K60" s="8"/>
      <c r="L60" s="8"/>
      <c r="M60" s="8">
        <v>1</v>
      </c>
      <c r="N60" s="8"/>
      <c r="O60" s="8"/>
      <c r="P60" s="8"/>
      <c r="Q60" s="8"/>
      <c r="R60" s="8"/>
      <c r="S60" s="8"/>
      <c r="T60" s="8"/>
      <c r="U60" s="8">
        <v>1</v>
      </c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>
        <v>1</v>
      </c>
      <c r="AI60" s="8"/>
      <c r="AJ60" s="8"/>
      <c r="AK60" s="8">
        <v>1</v>
      </c>
      <c r="AL60" s="8"/>
      <c r="AM60" s="8"/>
      <c r="AN60" s="8"/>
      <c r="AO60" s="8"/>
      <c r="AP60" s="8"/>
      <c r="AQ60" s="8"/>
      <c r="AR60" s="8"/>
      <c r="AS60" s="8"/>
      <c r="AT60" s="8"/>
      <c r="AU60" s="8">
        <v>1</v>
      </c>
      <c r="AV60" s="8">
        <v>1</v>
      </c>
      <c r="AW60" s="8">
        <v>3</v>
      </c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>
        <v>1</v>
      </c>
      <c r="CX60" s="8"/>
      <c r="CY60" s="8"/>
      <c r="CZ60" s="8"/>
      <c r="DA60" s="8"/>
      <c r="DB60" s="8">
        <v>1</v>
      </c>
      <c r="DC60" s="8"/>
      <c r="DD60" s="8"/>
      <c r="DE60" s="8"/>
      <c r="DF60" s="8">
        <v>1</v>
      </c>
      <c r="DG60" s="8"/>
      <c r="DH60" s="8">
        <v>3</v>
      </c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>
        <v>3</v>
      </c>
      <c r="DZ60" s="8">
        <v>6</v>
      </c>
    </row>
    <row r="61" spans="2:130" x14ac:dyDescent="0.25">
      <c r="B61" s="9" t="s">
        <v>75</v>
      </c>
      <c r="C61" s="8">
        <v>1</v>
      </c>
      <c r="D61" s="8">
        <v>3</v>
      </c>
      <c r="E61" s="8">
        <v>1</v>
      </c>
      <c r="F61" s="8">
        <v>5</v>
      </c>
      <c r="H61" s="9" t="s">
        <v>112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>
        <v>1</v>
      </c>
      <c r="AE61" s="8"/>
      <c r="AF61" s="8"/>
      <c r="AG61" s="8"/>
      <c r="AH61" s="8"/>
      <c r="AI61" s="8"/>
      <c r="AJ61" s="8"/>
      <c r="AK61" s="8">
        <v>1</v>
      </c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>
        <v>1</v>
      </c>
      <c r="AX61" s="8"/>
      <c r="AY61" s="8"/>
      <c r="AZ61" s="8"/>
      <c r="BA61" s="8"/>
      <c r="BB61" s="8">
        <v>1</v>
      </c>
      <c r="BC61" s="8">
        <v>1</v>
      </c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>
        <v>1</v>
      </c>
      <c r="CJ61" s="8">
        <v>1</v>
      </c>
      <c r="CK61" s="8"/>
      <c r="CL61" s="8"/>
      <c r="CM61" s="8"/>
      <c r="CN61" s="8"/>
      <c r="CO61" s="8"/>
      <c r="CP61" s="8">
        <v>1</v>
      </c>
      <c r="CQ61" s="8"/>
      <c r="CR61" s="8"/>
      <c r="CS61" s="8"/>
      <c r="CT61" s="8"/>
      <c r="CU61" s="8">
        <v>2</v>
      </c>
      <c r="CV61" s="8"/>
      <c r="CW61" s="8"/>
      <c r="CX61" s="8">
        <v>1</v>
      </c>
      <c r="CY61" s="8"/>
      <c r="CZ61" s="8"/>
      <c r="DA61" s="8"/>
      <c r="DB61" s="8"/>
      <c r="DC61" s="8"/>
      <c r="DD61" s="8"/>
      <c r="DE61" s="8"/>
      <c r="DF61" s="8"/>
      <c r="DG61" s="8">
        <v>1</v>
      </c>
      <c r="DH61" s="8">
        <v>2</v>
      </c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>
        <v>4</v>
      </c>
      <c r="DZ61" s="8">
        <v>6</v>
      </c>
    </row>
    <row r="62" spans="2:130" x14ac:dyDescent="0.25">
      <c r="B62" s="9" t="s">
        <v>73</v>
      </c>
      <c r="C62" s="8">
        <v>2</v>
      </c>
      <c r="D62" s="8">
        <v>1</v>
      </c>
      <c r="E62" s="8"/>
      <c r="F62" s="8">
        <v>3</v>
      </c>
      <c r="H62" s="9" t="s">
        <v>101</v>
      </c>
      <c r="I62" s="8"/>
      <c r="J62" s="8"/>
      <c r="K62" s="8"/>
      <c r="L62" s="8"/>
      <c r="M62" s="8"/>
      <c r="N62" s="8"/>
      <c r="O62" s="8">
        <v>1</v>
      </c>
      <c r="P62" s="8"/>
      <c r="Q62" s="8"/>
      <c r="R62" s="8">
        <v>1</v>
      </c>
      <c r="S62" s="8"/>
      <c r="T62" s="8"/>
      <c r="U62" s="8">
        <v>2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>
        <v>1</v>
      </c>
      <c r="AG62" s="8"/>
      <c r="AH62" s="8"/>
      <c r="AI62" s="8"/>
      <c r="AJ62" s="8"/>
      <c r="AK62" s="8">
        <v>1</v>
      </c>
      <c r="AL62" s="8"/>
      <c r="AM62" s="8"/>
      <c r="AN62" s="8"/>
      <c r="AO62" s="8">
        <v>1</v>
      </c>
      <c r="AP62" s="8">
        <v>1</v>
      </c>
      <c r="AQ62" s="8"/>
      <c r="AR62" s="8"/>
      <c r="AS62" s="8"/>
      <c r="AT62" s="8"/>
      <c r="AU62" s="8"/>
      <c r="AV62" s="8"/>
      <c r="AW62" s="8">
        <v>4</v>
      </c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>
        <v>1</v>
      </c>
      <c r="BI62" s="8"/>
      <c r="BJ62" s="8">
        <v>1</v>
      </c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>
        <v>1</v>
      </c>
      <c r="BX62" s="8">
        <v>1</v>
      </c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>
        <v>2</v>
      </c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>
        <v>1</v>
      </c>
      <c r="DQ62" s="8"/>
      <c r="DR62" s="8"/>
      <c r="DS62" s="8">
        <v>1</v>
      </c>
      <c r="DT62" s="8">
        <v>1</v>
      </c>
      <c r="DU62" s="8"/>
      <c r="DV62" s="8"/>
      <c r="DW62" s="8">
        <v>1</v>
      </c>
      <c r="DX62" s="8">
        <v>2</v>
      </c>
      <c r="DY62" s="8">
        <v>3</v>
      </c>
      <c r="DZ62" s="8">
        <v>9</v>
      </c>
    </row>
    <row r="63" spans="2:130" x14ac:dyDescent="0.25">
      <c r="B63" s="9" t="s">
        <v>80</v>
      </c>
      <c r="C63" s="8">
        <v>1</v>
      </c>
      <c r="D63" s="8">
        <v>1</v>
      </c>
      <c r="E63" s="8">
        <v>2</v>
      </c>
      <c r="F63" s="8">
        <v>4</v>
      </c>
      <c r="H63" s="9" t="s">
        <v>107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>
        <v>1</v>
      </c>
      <c r="AB63" s="8"/>
      <c r="AC63" s="8">
        <v>1</v>
      </c>
      <c r="AD63" s="8"/>
      <c r="AE63" s="8"/>
      <c r="AF63" s="8"/>
      <c r="AG63" s="8"/>
      <c r="AH63" s="8"/>
      <c r="AI63" s="8"/>
      <c r="AJ63" s="8">
        <v>1</v>
      </c>
      <c r="AK63" s="8">
        <v>1</v>
      </c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>
        <v>2</v>
      </c>
      <c r="AX63" s="8"/>
      <c r="AY63" s="8"/>
      <c r="AZ63" s="8">
        <v>1</v>
      </c>
      <c r="BA63" s="8"/>
      <c r="BB63" s="8"/>
      <c r="BC63" s="8">
        <v>1</v>
      </c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>
        <v>1</v>
      </c>
      <c r="BS63" s="8"/>
      <c r="BT63" s="8">
        <v>1</v>
      </c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>
        <v>1</v>
      </c>
      <c r="CH63" s="8">
        <v>1</v>
      </c>
      <c r="CI63" s="8">
        <v>3</v>
      </c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>
        <v>5</v>
      </c>
    </row>
    <row r="64" spans="2:130" x14ac:dyDescent="0.25">
      <c r="B64" s="9" t="s">
        <v>72</v>
      </c>
      <c r="C64" s="8">
        <v>1</v>
      </c>
      <c r="D64" s="8"/>
      <c r="E64" s="8">
        <v>1</v>
      </c>
      <c r="F64" s="8">
        <v>2</v>
      </c>
      <c r="H64" s="9" t="s">
        <v>110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>
        <v>1</v>
      </c>
      <c r="AF64" s="8"/>
      <c r="AG64" s="8"/>
      <c r="AH64" s="8"/>
      <c r="AI64" s="8">
        <v>1</v>
      </c>
      <c r="AJ64" s="8"/>
      <c r="AK64" s="8">
        <v>2</v>
      </c>
      <c r="AL64" s="8">
        <v>1</v>
      </c>
      <c r="AM64" s="8"/>
      <c r="AN64" s="8"/>
      <c r="AO64" s="8"/>
      <c r="AP64" s="8">
        <v>1</v>
      </c>
      <c r="AQ64" s="8"/>
      <c r="AR64" s="8"/>
      <c r="AS64" s="8"/>
      <c r="AT64" s="8">
        <v>1</v>
      </c>
      <c r="AU64" s="8"/>
      <c r="AV64" s="8">
        <v>1</v>
      </c>
      <c r="AW64" s="8">
        <v>4</v>
      </c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>
        <v>1</v>
      </c>
      <c r="DW64" s="8"/>
      <c r="DX64" s="8">
        <v>1</v>
      </c>
      <c r="DY64" s="8">
        <v>1</v>
      </c>
      <c r="DZ64" s="8">
        <v>5</v>
      </c>
    </row>
    <row r="65" spans="2:130" x14ac:dyDescent="0.25">
      <c r="B65" s="9" t="s">
        <v>91</v>
      </c>
      <c r="C65" s="8">
        <v>1</v>
      </c>
      <c r="D65" s="8"/>
      <c r="E65" s="8"/>
      <c r="F65" s="8">
        <v>1</v>
      </c>
      <c r="H65" s="9" t="s">
        <v>103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>
        <v>1</v>
      </c>
      <c r="AN65" s="8"/>
      <c r="AO65" s="8"/>
      <c r="AP65" s="8">
        <v>1</v>
      </c>
      <c r="AQ65" s="8"/>
      <c r="AR65" s="8"/>
      <c r="AS65" s="8"/>
      <c r="AT65" s="8"/>
      <c r="AU65" s="8"/>
      <c r="AV65" s="8"/>
      <c r="AW65" s="8">
        <v>1</v>
      </c>
      <c r="AX65" s="8"/>
      <c r="AY65" s="8"/>
      <c r="AZ65" s="8"/>
      <c r="BA65" s="8"/>
      <c r="BB65" s="8"/>
      <c r="BC65" s="8"/>
      <c r="BD65" s="8">
        <v>1</v>
      </c>
      <c r="BE65" s="8"/>
      <c r="BF65" s="8"/>
      <c r="BG65" s="8">
        <v>1</v>
      </c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>
        <v>1</v>
      </c>
      <c r="CE65" s="8"/>
      <c r="CF65" s="8"/>
      <c r="CG65" s="8"/>
      <c r="CH65" s="8">
        <v>1</v>
      </c>
      <c r="CI65" s="8">
        <v>2</v>
      </c>
      <c r="CJ65" s="8"/>
      <c r="CK65" s="8"/>
      <c r="CL65" s="8"/>
      <c r="CM65" s="8"/>
      <c r="CN65" s="8"/>
      <c r="CO65" s="8">
        <v>1</v>
      </c>
      <c r="CP65" s="8"/>
      <c r="CQ65" s="8"/>
      <c r="CR65" s="8"/>
      <c r="CS65" s="8"/>
      <c r="CT65" s="8"/>
      <c r="CU65" s="8">
        <v>1</v>
      </c>
      <c r="CV65" s="8"/>
      <c r="CW65" s="8"/>
      <c r="CX65" s="8"/>
      <c r="CY65" s="8"/>
      <c r="CZ65" s="8"/>
      <c r="DA65" s="8"/>
      <c r="DB65" s="8"/>
      <c r="DC65" s="8">
        <v>1</v>
      </c>
      <c r="DD65" s="8"/>
      <c r="DE65" s="8"/>
      <c r="DF65" s="8"/>
      <c r="DG65" s="8"/>
      <c r="DH65" s="8">
        <v>1</v>
      </c>
      <c r="DI65" s="8">
        <v>1</v>
      </c>
      <c r="DJ65" s="8">
        <v>1</v>
      </c>
      <c r="DK65" s="8"/>
      <c r="DL65" s="8"/>
      <c r="DM65" s="8"/>
      <c r="DN65" s="8">
        <v>2</v>
      </c>
      <c r="DO65" s="8"/>
      <c r="DP65" s="8"/>
      <c r="DQ65" s="8">
        <v>1</v>
      </c>
      <c r="DR65" s="8"/>
      <c r="DS65" s="8">
        <v>1</v>
      </c>
      <c r="DT65" s="8"/>
      <c r="DU65" s="8"/>
      <c r="DV65" s="8"/>
      <c r="DW65" s="8"/>
      <c r="DX65" s="8"/>
      <c r="DY65" s="8">
        <v>5</v>
      </c>
      <c r="DZ65" s="8">
        <v>8</v>
      </c>
    </row>
    <row r="66" spans="2:130" x14ac:dyDescent="0.25">
      <c r="B66" s="9" t="s">
        <v>92</v>
      </c>
      <c r="C66" s="8"/>
      <c r="D66" s="8"/>
      <c r="E66" s="8">
        <v>1</v>
      </c>
      <c r="F66" s="8">
        <v>1</v>
      </c>
      <c r="H66" s="9" t="s">
        <v>98</v>
      </c>
      <c r="I66" s="8"/>
      <c r="J66" s="8"/>
      <c r="K66" s="8"/>
      <c r="L66" s="8"/>
      <c r="M66" s="8"/>
      <c r="N66" s="8"/>
      <c r="O66" s="8"/>
      <c r="P66" s="8">
        <v>1</v>
      </c>
      <c r="Q66" s="8"/>
      <c r="R66" s="8"/>
      <c r="S66" s="8"/>
      <c r="T66" s="8"/>
      <c r="U66" s="8">
        <v>1</v>
      </c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>
        <v>1</v>
      </c>
      <c r="AX66" s="8"/>
      <c r="AY66" s="8"/>
      <c r="AZ66" s="8"/>
      <c r="BA66" s="8"/>
      <c r="BB66" s="8"/>
      <c r="BC66" s="8"/>
      <c r="BD66" s="8"/>
      <c r="BE66" s="8">
        <v>1</v>
      </c>
      <c r="BF66" s="8"/>
      <c r="BG66" s="8">
        <v>1</v>
      </c>
      <c r="BH66" s="8"/>
      <c r="BI66" s="8"/>
      <c r="BJ66" s="8"/>
      <c r="BK66" s="8"/>
      <c r="BL66" s="8"/>
      <c r="BM66" s="8"/>
      <c r="BN66" s="8">
        <v>1</v>
      </c>
      <c r="BO66" s="8"/>
      <c r="BP66" s="8">
        <v>1</v>
      </c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>
        <v>1</v>
      </c>
      <c r="CG66" s="8"/>
      <c r="CH66" s="8">
        <v>1</v>
      </c>
      <c r="CI66" s="8">
        <v>3</v>
      </c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>
        <v>1</v>
      </c>
      <c r="DB66" s="8"/>
      <c r="DC66" s="8"/>
      <c r="DD66" s="8"/>
      <c r="DE66" s="8"/>
      <c r="DF66" s="8"/>
      <c r="DG66" s="8"/>
      <c r="DH66" s="8">
        <v>1</v>
      </c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>
        <v>1</v>
      </c>
      <c r="DZ66" s="8">
        <v>5</v>
      </c>
    </row>
    <row r="67" spans="2:130" x14ac:dyDescent="0.25">
      <c r="B67" s="9" t="s">
        <v>71</v>
      </c>
      <c r="C67" s="8">
        <v>1</v>
      </c>
      <c r="D67" s="8">
        <v>1</v>
      </c>
      <c r="E67" s="8">
        <v>1</v>
      </c>
      <c r="F67" s="8">
        <v>3</v>
      </c>
      <c r="H67" s="9" t="s">
        <v>100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1</v>
      </c>
      <c r="X67" s="8"/>
      <c r="Y67" s="8"/>
      <c r="Z67" s="8">
        <v>1</v>
      </c>
      <c r="AA67" s="8"/>
      <c r="AB67" s="8"/>
      <c r="AC67" s="8">
        <v>2</v>
      </c>
      <c r="AD67" s="8"/>
      <c r="AE67" s="8"/>
      <c r="AF67" s="8"/>
      <c r="AG67" s="8">
        <v>1</v>
      </c>
      <c r="AH67" s="8"/>
      <c r="AI67" s="8"/>
      <c r="AJ67" s="8"/>
      <c r="AK67" s="8">
        <v>1</v>
      </c>
      <c r="AL67" s="8"/>
      <c r="AM67" s="8"/>
      <c r="AN67" s="8"/>
      <c r="AO67" s="8"/>
      <c r="AP67" s="8"/>
      <c r="AQ67" s="8"/>
      <c r="AR67" s="8">
        <v>1</v>
      </c>
      <c r="AS67" s="8"/>
      <c r="AT67" s="8"/>
      <c r="AU67" s="8"/>
      <c r="AV67" s="8">
        <v>1</v>
      </c>
      <c r="AW67" s="8">
        <v>4</v>
      </c>
      <c r="AX67" s="8">
        <v>1</v>
      </c>
      <c r="AY67" s="8"/>
      <c r="AZ67" s="8"/>
      <c r="BA67" s="8"/>
      <c r="BB67" s="8"/>
      <c r="BC67" s="8">
        <v>1</v>
      </c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>
        <v>1</v>
      </c>
      <c r="BT67" s="8">
        <v>1</v>
      </c>
      <c r="BU67" s="8">
        <v>1</v>
      </c>
      <c r="BV67" s="8"/>
      <c r="BW67" s="8"/>
      <c r="BX67" s="8">
        <v>1</v>
      </c>
      <c r="BY67" s="8">
        <v>1</v>
      </c>
      <c r="BZ67" s="8">
        <v>1</v>
      </c>
      <c r="CA67" s="8"/>
      <c r="CB67" s="8"/>
      <c r="CC67" s="8"/>
      <c r="CD67" s="8"/>
      <c r="CE67" s="8"/>
      <c r="CF67" s="8"/>
      <c r="CG67" s="8"/>
      <c r="CH67" s="8">
        <v>2</v>
      </c>
      <c r="CI67" s="8">
        <v>5</v>
      </c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>
        <v>1</v>
      </c>
      <c r="DM67" s="8"/>
      <c r="DN67" s="8">
        <v>1</v>
      </c>
      <c r="DO67" s="8"/>
      <c r="DP67" s="8"/>
      <c r="DQ67" s="8"/>
      <c r="DR67" s="8">
        <v>1</v>
      </c>
      <c r="DS67" s="8">
        <v>1</v>
      </c>
      <c r="DT67" s="8"/>
      <c r="DU67" s="8"/>
      <c r="DV67" s="8"/>
      <c r="DW67" s="8"/>
      <c r="DX67" s="8"/>
      <c r="DY67" s="8">
        <v>2</v>
      </c>
      <c r="DZ67" s="8">
        <v>11</v>
      </c>
    </row>
    <row r="68" spans="2:130" x14ac:dyDescent="0.25">
      <c r="B68" s="9" t="s">
        <v>67</v>
      </c>
      <c r="C68" s="8">
        <v>2</v>
      </c>
      <c r="D68" s="8"/>
      <c r="E68" s="8">
        <v>1</v>
      </c>
      <c r="F68" s="8">
        <v>3</v>
      </c>
      <c r="H68" s="9" t="s">
        <v>104</v>
      </c>
      <c r="I68" s="8">
        <v>1</v>
      </c>
      <c r="J68" s="8"/>
      <c r="K68" s="8">
        <v>1</v>
      </c>
      <c r="L68" s="8">
        <v>1</v>
      </c>
      <c r="M68" s="8"/>
      <c r="N68" s="8"/>
      <c r="O68" s="8"/>
      <c r="P68" s="8"/>
      <c r="Q68" s="8"/>
      <c r="R68" s="8"/>
      <c r="S68" s="8"/>
      <c r="T68" s="8"/>
      <c r="U68" s="8">
        <v>1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>
        <v>1</v>
      </c>
      <c r="AT68" s="8"/>
      <c r="AU68" s="8"/>
      <c r="AV68" s="8">
        <v>1</v>
      </c>
      <c r="AW68" s="8">
        <v>3</v>
      </c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>
        <v>1</v>
      </c>
      <c r="BM68" s="8"/>
      <c r="BN68" s="8"/>
      <c r="BO68" s="8"/>
      <c r="BP68" s="8">
        <v>1</v>
      </c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>
        <v>1</v>
      </c>
      <c r="CC68" s="8"/>
      <c r="CD68" s="8"/>
      <c r="CE68" s="8">
        <v>1</v>
      </c>
      <c r="CF68" s="8"/>
      <c r="CG68" s="8"/>
      <c r="CH68" s="8">
        <v>2</v>
      </c>
      <c r="CI68" s="8">
        <v>3</v>
      </c>
      <c r="CJ68" s="8"/>
      <c r="CK68" s="8"/>
      <c r="CL68" s="8"/>
      <c r="CM68" s="8"/>
      <c r="CN68" s="8">
        <v>1</v>
      </c>
      <c r="CO68" s="8"/>
      <c r="CP68" s="8"/>
      <c r="CQ68" s="8"/>
      <c r="CR68" s="8"/>
      <c r="CS68" s="8"/>
      <c r="CT68" s="8"/>
      <c r="CU68" s="8">
        <v>1</v>
      </c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>
        <v>1</v>
      </c>
      <c r="DZ68" s="8">
        <v>7</v>
      </c>
    </row>
    <row r="69" spans="2:130" x14ac:dyDescent="0.25">
      <c r="B69" s="9" t="s">
        <v>78</v>
      </c>
      <c r="C69" s="8"/>
      <c r="D69" s="8">
        <v>2</v>
      </c>
      <c r="E69" s="8">
        <v>1</v>
      </c>
      <c r="F69" s="8">
        <v>3</v>
      </c>
      <c r="H69" s="9" t="s">
        <v>111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>
        <v>1</v>
      </c>
      <c r="BJ69" s="8">
        <v>1</v>
      </c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>
        <v>1</v>
      </c>
      <c r="CD69" s="8"/>
      <c r="CE69" s="8"/>
      <c r="CF69" s="8"/>
      <c r="CG69" s="8"/>
      <c r="CH69" s="8">
        <v>1</v>
      </c>
      <c r="CI69" s="8">
        <v>2</v>
      </c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>
        <v>1</v>
      </c>
      <c r="DP69" s="8"/>
      <c r="DQ69" s="8"/>
      <c r="DR69" s="8"/>
      <c r="DS69" s="8">
        <v>1</v>
      </c>
      <c r="DT69" s="8"/>
      <c r="DU69" s="8"/>
      <c r="DV69" s="8"/>
      <c r="DW69" s="8"/>
      <c r="DX69" s="8"/>
      <c r="DY69" s="8">
        <v>1</v>
      </c>
      <c r="DZ69" s="8">
        <v>3</v>
      </c>
    </row>
    <row r="70" spans="2:130" x14ac:dyDescent="0.25">
      <c r="B70" s="9" t="s">
        <v>87</v>
      </c>
      <c r="C70" s="8">
        <v>1</v>
      </c>
      <c r="D70" s="8">
        <v>1</v>
      </c>
      <c r="E70" s="8">
        <v>3</v>
      </c>
      <c r="F70" s="8">
        <v>5</v>
      </c>
      <c r="H70" s="9" t="s">
        <v>234</v>
      </c>
      <c r="I70" s="8">
        <v>1</v>
      </c>
      <c r="J70" s="8">
        <v>1</v>
      </c>
      <c r="K70" s="8">
        <v>2</v>
      </c>
      <c r="L70" s="8">
        <v>1</v>
      </c>
      <c r="M70" s="8">
        <v>1</v>
      </c>
      <c r="N70" s="8">
        <v>1</v>
      </c>
      <c r="O70" s="8">
        <v>1</v>
      </c>
      <c r="P70" s="8">
        <v>1</v>
      </c>
      <c r="Q70" s="8">
        <v>1</v>
      </c>
      <c r="R70" s="8">
        <v>1</v>
      </c>
      <c r="S70" s="8">
        <v>1</v>
      </c>
      <c r="T70" s="8">
        <v>1</v>
      </c>
      <c r="U70" s="8">
        <v>9</v>
      </c>
      <c r="V70" s="8">
        <v>1</v>
      </c>
      <c r="W70" s="8">
        <v>1</v>
      </c>
      <c r="X70" s="8">
        <v>1</v>
      </c>
      <c r="Y70" s="8">
        <v>1</v>
      </c>
      <c r="Z70" s="8">
        <v>1</v>
      </c>
      <c r="AA70" s="8">
        <v>1</v>
      </c>
      <c r="AB70" s="8">
        <v>1</v>
      </c>
      <c r="AC70" s="8">
        <v>7</v>
      </c>
      <c r="AD70" s="8">
        <v>1</v>
      </c>
      <c r="AE70" s="8">
        <v>1</v>
      </c>
      <c r="AF70" s="8">
        <v>1</v>
      </c>
      <c r="AG70" s="8">
        <v>1</v>
      </c>
      <c r="AH70" s="8">
        <v>1</v>
      </c>
      <c r="AI70" s="8">
        <v>1</v>
      </c>
      <c r="AJ70" s="8">
        <v>1</v>
      </c>
      <c r="AK70" s="8">
        <v>7</v>
      </c>
      <c r="AL70" s="8">
        <v>1</v>
      </c>
      <c r="AM70" s="8">
        <v>1</v>
      </c>
      <c r="AN70" s="8">
        <v>1</v>
      </c>
      <c r="AO70" s="8">
        <v>1</v>
      </c>
      <c r="AP70" s="8">
        <v>4</v>
      </c>
      <c r="AQ70" s="8">
        <v>1</v>
      </c>
      <c r="AR70" s="8">
        <v>1</v>
      </c>
      <c r="AS70" s="8">
        <v>1</v>
      </c>
      <c r="AT70" s="8">
        <v>1</v>
      </c>
      <c r="AU70" s="8">
        <v>1</v>
      </c>
      <c r="AV70" s="8">
        <v>5</v>
      </c>
      <c r="AW70" s="8">
        <v>34</v>
      </c>
      <c r="AX70" s="8">
        <v>1</v>
      </c>
      <c r="AY70" s="8">
        <v>1</v>
      </c>
      <c r="AZ70" s="8">
        <v>1</v>
      </c>
      <c r="BA70" s="8">
        <v>1</v>
      </c>
      <c r="BB70" s="8">
        <v>1</v>
      </c>
      <c r="BC70" s="8">
        <v>5</v>
      </c>
      <c r="BD70" s="8">
        <v>1</v>
      </c>
      <c r="BE70" s="8">
        <v>1</v>
      </c>
      <c r="BF70" s="8">
        <v>1</v>
      </c>
      <c r="BG70" s="8">
        <v>3</v>
      </c>
      <c r="BH70" s="8">
        <v>1</v>
      </c>
      <c r="BI70" s="8">
        <v>1</v>
      </c>
      <c r="BJ70" s="8">
        <v>2</v>
      </c>
      <c r="BK70" s="8">
        <v>1</v>
      </c>
      <c r="BL70" s="8">
        <v>1</v>
      </c>
      <c r="BM70" s="8">
        <v>1</v>
      </c>
      <c r="BN70" s="8">
        <v>1</v>
      </c>
      <c r="BO70" s="8">
        <v>1</v>
      </c>
      <c r="BP70" s="8">
        <v>5</v>
      </c>
      <c r="BQ70" s="8">
        <v>1</v>
      </c>
      <c r="BR70" s="8">
        <v>1</v>
      </c>
      <c r="BS70" s="8">
        <v>1</v>
      </c>
      <c r="BT70" s="8">
        <v>3</v>
      </c>
      <c r="BU70" s="8">
        <v>1</v>
      </c>
      <c r="BV70" s="8">
        <v>1</v>
      </c>
      <c r="BW70" s="8">
        <v>1</v>
      </c>
      <c r="BX70" s="8">
        <v>3</v>
      </c>
      <c r="BY70" s="8">
        <v>1</v>
      </c>
      <c r="BZ70" s="8">
        <v>1</v>
      </c>
      <c r="CA70" s="8">
        <v>1</v>
      </c>
      <c r="CB70" s="8">
        <v>1</v>
      </c>
      <c r="CC70" s="8">
        <v>1</v>
      </c>
      <c r="CD70" s="8">
        <v>1</v>
      </c>
      <c r="CE70" s="8">
        <v>1</v>
      </c>
      <c r="CF70" s="8">
        <v>1</v>
      </c>
      <c r="CG70" s="8">
        <v>1</v>
      </c>
      <c r="CH70" s="8">
        <v>9</v>
      </c>
      <c r="CI70" s="8">
        <v>30</v>
      </c>
      <c r="CJ70" s="8">
        <v>1</v>
      </c>
      <c r="CK70" s="8">
        <v>1</v>
      </c>
      <c r="CL70" s="8">
        <v>1</v>
      </c>
      <c r="CM70" s="8">
        <v>1</v>
      </c>
      <c r="CN70" s="8">
        <v>1</v>
      </c>
      <c r="CO70" s="8">
        <v>1</v>
      </c>
      <c r="CP70" s="8">
        <v>1</v>
      </c>
      <c r="CQ70" s="8">
        <v>1</v>
      </c>
      <c r="CR70" s="8">
        <v>1</v>
      </c>
      <c r="CS70" s="8">
        <v>1</v>
      </c>
      <c r="CT70" s="8">
        <v>1</v>
      </c>
      <c r="CU70" s="8">
        <v>11</v>
      </c>
      <c r="CV70" s="8">
        <v>1</v>
      </c>
      <c r="CW70" s="8">
        <v>1</v>
      </c>
      <c r="CX70" s="8">
        <v>1</v>
      </c>
      <c r="CY70" s="8">
        <v>1</v>
      </c>
      <c r="CZ70" s="8">
        <v>1</v>
      </c>
      <c r="DA70" s="8">
        <v>1</v>
      </c>
      <c r="DB70" s="8">
        <v>1</v>
      </c>
      <c r="DC70" s="8">
        <v>1</v>
      </c>
      <c r="DD70" s="8">
        <v>1</v>
      </c>
      <c r="DE70" s="8">
        <v>1</v>
      </c>
      <c r="DF70" s="8">
        <v>1</v>
      </c>
      <c r="DG70" s="8">
        <v>1</v>
      </c>
      <c r="DH70" s="8">
        <v>12</v>
      </c>
      <c r="DI70" s="8">
        <v>1</v>
      </c>
      <c r="DJ70" s="8">
        <v>1</v>
      </c>
      <c r="DK70" s="8">
        <v>1</v>
      </c>
      <c r="DL70" s="8">
        <v>1</v>
      </c>
      <c r="DM70" s="8">
        <v>1</v>
      </c>
      <c r="DN70" s="8">
        <v>5</v>
      </c>
      <c r="DO70" s="8">
        <v>1</v>
      </c>
      <c r="DP70" s="8">
        <v>1</v>
      </c>
      <c r="DQ70" s="8">
        <v>1</v>
      </c>
      <c r="DR70" s="8">
        <v>1</v>
      </c>
      <c r="DS70" s="8">
        <v>4</v>
      </c>
      <c r="DT70" s="8">
        <v>1</v>
      </c>
      <c r="DU70" s="8">
        <v>1</v>
      </c>
      <c r="DV70" s="8">
        <v>1</v>
      </c>
      <c r="DW70" s="8">
        <v>1</v>
      </c>
      <c r="DX70" s="8">
        <v>4</v>
      </c>
      <c r="DY70" s="8">
        <v>36</v>
      </c>
      <c r="DZ70" s="8">
        <v>100</v>
      </c>
    </row>
    <row r="71" spans="2:130" x14ac:dyDescent="0.25">
      <c r="B71" s="9" t="s">
        <v>90</v>
      </c>
      <c r="C71" s="8">
        <v>1</v>
      </c>
      <c r="D71" s="8"/>
      <c r="E71" s="8"/>
      <c r="F71" s="8">
        <v>1</v>
      </c>
    </row>
    <row r="72" spans="2:130" ht="16.5" x14ac:dyDescent="0.3">
      <c r="B72" s="9" t="s">
        <v>77</v>
      </c>
      <c r="C72" s="8">
        <v>1</v>
      </c>
      <c r="D72" s="8">
        <v>1</v>
      </c>
      <c r="E72" s="8">
        <v>3</v>
      </c>
      <c r="F72" s="8">
        <v>5</v>
      </c>
      <c r="H72" s="76" t="s">
        <v>247</v>
      </c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8"/>
    </row>
    <row r="73" spans="2:130" x14ac:dyDescent="0.25">
      <c r="B73" s="9" t="s">
        <v>86</v>
      </c>
      <c r="C73" s="8">
        <v>2</v>
      </c>
      <c r="D73" s="8"/>
      <c r="E73" s="8">
        <v>2</v>
      </c>
      <c r="F73" s="8">
        <v>4</v>
      </c>
      <c r="H73" s="7" t="s">
        <v>236</v>
      </c>
      <c r="I73" s="7" t="s">
        <v>237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</row>
    <row r="74" spans="2:130" x14ac:dyDescent="0.25">
      <c r="B74" s="9" t="s">
        <v>89</v>
      </c>
      <c r="C74" s="8">
        <v>1</v>
      </c>
      <c r="D74" s="8"/>
      <c r="E74" s="8">
        <v>1</v>
      </c>
      <c r="F74" s="8">
        <v>2</v>
      </c>
      <c r="H74" s="8"/>
      <c r="I74" s="8" t="s">
        <v>212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 t="s">
        <v>268</v>
      </c>
      <c r="AX74" s="8" t="s">
        <v>213</v>
      </c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 t="s">
        <v>269</v>
      </c>
      <c r="CJ74" s="8" t="s">
        <v>214</v>
      </c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 t="s">
        <v>270</v>
      </c>
      <c r="DZ74" s="8" t="s">
        <v>234</v>
      </c>
    </row>
    <row r="75" spans="2:130" x14ac:dyDescent="0.25">
      <c r="B75" s="9" t="s">
        <v>95</v>
      </c>
      <c r="C75" s="8"/>
      <c r="D75" s="8"/>
      <c r="E75" s="8">
        <v>1</v>
      </c>
      <c r="F75" s="8">
        <v>1</v>
      </c>
      <c r="H75" s="8"/>
      <c r="I75" s="8" t="s">
        <v>221</v>
      </c>
      <c r="J75" s="8"/>
      <c r="K75" s="8" t="s">
        <v>254</v>
      </c>
      <c r="L75" s="8" t="s">
        <v>215</v>
      </c>
      <c r="M75" s="8"/>
      <c r="N75" s="8"/>
      <c r="O75" s="8"/>
      <c r="P75" s="8"/>
      <c r="Q75" s="8"/>
      <c r="R75" s="8"/>
      <c r="S75" s="8"/>
      <c r="T75" s="8"/>
      <c r="U75" s="8" t="s">
        <v>257</v>
      </c>
      <c r="V75" s="8" t="s">
        <v>223</v>
      </c>
      <c r="W75" s="8"/>
      <c r="X75" s="8"/>
      <c r="Y75" s="8"/>
      <c r="Z75" s="8"/>
      <c r="AA75" s="8"/>
      <c r="AB75" s="8"/>
      <c r="AC75" s="8" t="s">
        <v>259</v>
      </c>
      <c r="AD75" s="8" t="s">
        <v>220</v>
      </c>
      <c r="AE75" s="8"/>
      <c r="AF75" s="8"/>
      <c r="AG75" s="8"/>
      <c r="AH75" s="8"/>
      <c r="AI75" s="8"/>
      <c r="AJ75" s="8"/>
      <c r="AK75" s="8" t="s">
        <v>262</v>
      </c>
      <c r="AL75" s="8" t="s">
        <v>229</v>
      </c>
      <c r="AM75" s="8"/>
      <c r="AN75" s="8"/>
      <c r="AO75" s="8"/>
      <c r="AP75" s="8" t="s">
        <v>263</v>
      </c>
      <c r="AQ75" s="8" t="s">
        <v>222</v>
      </c>
      <c r="AR75" s="8"/>
      <c r="AS75" s="8"/>
      <c r="AT75" s="8"/>
      <c r="AU75" s="8"/>
      <c r="AV75" s="8" t="s">
        <v>266</v>
      </c>
      <c r="AW75" s="8"/>
      <c r="AX75" s="8" t="s">
        <v>226</v>
      </c>
      <c r="AY75" s="8"/>
      <c r="AZ75" s="8"/>
      <c r="BA75" s="8"/>
      <c r="BB75" s="8"/>
      <c r="BC75" s="8" t="s">
        <v>253</v>
      </c>
      <c r="BD75" s="8" t="s">
        <v>228</v>
      </c>
      <c r="BE75" s="8"/>
      <c r="BF75" s="8"/>
      <c r="BG75" s="8" t="s">
        <v>255</v>
      </c>
      <c r="BH75" s="8" t="s">
        <v>224</v>
      </c>
      <c r="BI75" s="8"/>
      <c r="BJ75" s="8" t="s">
        <v>256</v>
      </c>
      <c r="BK75" s="8" t="s">
        <v>215</v>
      </c>
      <c r="BL75" s="8"/>
      <c r="BM75" s="8"/>
      <c r="BN75" s="8"/>
      <c r="BO75" s="8"/>
      <c r="BP75" s="8" t="s">
        <v>257</v>
      </c>
      <c r="BQ75" s="8" t="s">
        <v>216</v>
      </c>
      <c r="BR75" s="8"/>
      <c r="BS75" s="8"/>
      <c r="BT75" s="8" t="s">
        <v>260</v>
      </c>
      <c r="BU75" s="8" t="s">
        <v>217</v>
      </c>
      <c r="BV75" s="8"/>
      <c r="BW75" s="8"/>
      <c r="BX75" s="8" t="s">
        <v>261</v>
      </c>
      <c r="BY75" s="8" t="s">
        <v>219</v>
      </c>
      <c r="BZ75" s="8"/>
      <c r="CA75" s="8"/>
      <c r="CB75" s="8"/>
      <c r="CC75" s="8"/>
      <c r="CD75" s="8"/>
      <c r="CE75" s="8"/>
      <c r="CF75" s="8"/>
      <c r="CG75" s="8"/>
      <c r="CH75" s="8" t="s">
        <v>267</v>
      </c>
      <c r="CI75" s="8"/>
      <c r="CJ75" s="8" t="s">
        <v>215</v>
      </c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 t="s">
        <v>257</v>
      </c>
      <c r="CV75" s="8" t="s">
        <v>218</v>
      </c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 t="s">
        <v>258</v>
      </c>
      <c r="DI75" s="8" t="s">
        <v>220</v>
      </c>
      <c r="DJ75" s="8"/>
      <c r="DK75" s="8"/>
      <c r="DL75" s="8"/>
      <c r="DM75" s="8"/>
      <c r="DN75" s="8" t="s">
        <v>262</v>
      </c>
      <c r="DO75" s="8" t="s">
        <v>227</v>
      </c>
      <c r="DP75" s="8"/>
      <c r="DQ75" s="8"/>
      <c r="DR75" s="8"/>
      <c r="DS75" s="8" t="s">
        <v>264</v>
      </c>
      <c r="DT75" s="8" t="s">
        <v>225</v>
      </c>
      <c r="DU75" s="8"/>
      <c r="DV75" s="8"/>
      <c r="DW75" s="8"/>
      <c r="DX75" s="8" t="s">
        <v>265</v>
      </c>
      <c r="DY75" s="8"/>
      <c r="DZ75" s="8"/>
    </row>
    <row r="76" spans="2:130" x14ac:dyDescent="0.25">
      <c r="B76" s="9" t="s">
        <v>97</v>
      </c>
      <c r="C76" s="8"/>
      <c r="D76" s="8">
        <v>1</v>
      </c>
      <c r="E76" s="8"/>
      <c r="F76" s="8">
        <v>1</v>
      </c>
      <c r="H76" s="7" t="s">
        <v>233</v>
      </c>
      <c r="I76" s="8" t="s">
        <v>121</v>
      </c>
      <c r="J76" s="8" t="s">
        <v>133</v>
      </c>
      <c r="K76" s="8"/>
      <c r="L76" s="8" t="s">
        <v>152</v>
      </c>
      <c r="M76" s="8" t="s">
        <v>209</v>
      </c>
      <c r="N76" s="8" t="s">
        <v>170</v>
      </c>
      <c r="O76" s="8" t="s">
        <v>184</v>
      </c>
      <c r="P76" s="8" t="s">
        <v>113</v>
      </c>
      <c r="Q76" s="8" t="s">
        <v>182</v>
      </c>
      <c r="R76" s="8" t="s">
        <v>125</v>
      </c>
      <c r="S76" s="8" t="s">
        <v>143</v>
      </c>
      <c r="T76" s="8" t="s">
        <v>179</v>
      </c>
      <c r="U76" s="8"/>
      <c r="V76" s="8" t="s">
        <v>132</v>
      </c>
      <c r="W76" s="8" t="s">
        <v>144</v>
      </c>
      <c r="X76" s="8" t="s">
        <v>171</v>
      </c>
      <c r="Y76" s="8" t="s">
        <v>169</v>
      </c>
      <c r="Z76" s="8" t="s">
        <v>191</v>
      </c>
      <c r="AA76" s="8" t="s">
        <v>127</v>
      </c>
      <c r="AB76" s="8" t="s">
        <v>131</v>
      </c>
      <c r="AC76" s="8"/>
      <c r="AD76" s="8" t="s">
        <v>166</v>
      </c>
      <c r="AE76" s="8" t="s">
        <v>130</v>
      </c>
      <c r="AF76" s="8" t="s">
        <v>181</v>
      </c>
      <c r="AG76" s="8" t="s">
        <v>188</v>
      </c>
      <c r="AH76" s="8" t="s">
        <v>122</v>
      </c>
      <c r="AI76" s="8" t="s">
        <v>206</v>
      </c>
      <c r="AJ76" s="8" t="s">
        <v>168</v>
      </c>
      <c r="AK76" s="8"/>
      <c r="AL76" s="8" t="s">
        <v>210</v>
      </c>
      <c r="AM76" s="8" t="s">
        <v>178</v>
      </c>
      <c r="AN76" s="8" t="s">
        <v>161</v>
      </c>
      <c r="AO76" s="8" t="s">
        <v>180</v>
      </c>
      <c r="AP76" s="8"/>
      <c r="AQ76" s="8" t="s">
        <v>175</v>
      </c>
      <c r="AR76" s="8" t="s">
        <v>207</v>
      </c>
      <c r="AS76" s="8" t="s">
        <v>150</v>
      </c>
      <c r="AT76" s="8" t="s">
        <v>159</v>
      </c>
      <c r="AU76" s="8" t="s">
        <v>124</v>
      </c>
      <c r="AV76" s="8"/>
      <c r="AW76" s="8"/>
      <c r="AX76" s="8" t="s">
        <v>137</v>
      </c>
      <c r="AY76" s="8" t="s">
        <v>193</v>
      </c>
      <c r="AZ76" s="8" t="s">
        <v>197</v>
      </c>
      <c r="BA76" s="8" t="s">
        <v>201</v>
      </c>
      <c r="BB76" s="8" t="s">
        <v>211</v>
      </c>
      <c r="BC76" s="8"/>
      <c r="BD76" s="8" t="s">
        <v>200</v>
      </c>
      <c r="BE76" s="8" t="s">
        <v>160</v>
      </c>
      <c r="BF76" s="8" t="s">
        <v>202</v>
      </c>
      <c r="BG76" s="8"/>
      <c r="BH76" s="8" t="s">
        <v>198</v>
      </c>
      <c r="BI76" s="8" t="s">
        <v>134</v>
      </c>
      <c r="BJ76" s="8"/>
      <c r="BK76" s="8" t="s">
        <v>149</v>
      </c>
      <c r="BL76" s="8" t="s">
        <v>194</v>
      </c>
      <c r="BM76" s="8" t="s">
        <v>142</v>
      </c>
      <c r="BN76" s="8" t="s">
        <v>195</v>
      </c>
      <c r="BO76" s="8" t="s">
        <v>114</v>
      </c>
      <c r="BP76" s="8"/>
      <c r="BQ76" s="8" t="s">
        <v>190</v>
      </c>
      <c r="BR76" s="8" t="s">
        <v>138</v>
      </c>
      <c r="BS76" s="8" t="s">
        <v>115</v>
      </c>
      <c r="BT76" s="8"/>
      <c r="BU76" s="8" t="s">
        <v>116</v>
      </c>
      <c r="BV76" s="8" t="s">
        <v>147</v>
      </c>
      <c r="BW76" s="8" t="s">
        <v>117</v>
      </c>
      <c r="BX76" s="8"/>
      <c r="BY76" s="8" t="s">
        <v>126</v>
      </c>
      <c r="BZ76" s="8" t="s">
        <v>164</v>
      </c>
      <c r="CA76" s="8" t="s">
        <v>119</v>
      </c>
      <c r="CB76" s="8" t="s">
        <v>187</v>
      </c>
      <c r="CC76" s="8" t="s">
        <v>205</v>
      </c>
      <c r="CD76" s="8" t="s">
        <v>148</v>
      </c>
      <c r="CE76" s="8" t="s">
        <v>153</v>
      </c>
      <c r="CF76" s="8" t="s">
        <v>140</v>
      </c>
      <c r="CG76" s="8" t="s">
        <v>135</v>
      </c>
      <c r="CH76" s="8"/>
      <c r="CI76" s="8"/>
      <c r="CJ76" s="8" t="s">
        <v>173</v>
      </c>
      <c r="CK76" s="8" t="s">
        <v>172</v>
      </c>
      <c r="CL76" s="8" t="s">
        <v>190</v>
      </c>
      <c r="CM76" s="8" t="s">
        <v>167</v>
      </c>
      <c r="CN76" s="8" t="s">
        <v>189</v>
      </c>
      <c r="CO76" s="8" t="s">
        <v>163</v>
      </c>
      <c r="CP76" s="8" t="s">
        <v>158</v>
      </c>
      <c r="CQ76" s="8" t="s">
        <v>146</v>
      </c>
      <c r="CR76" s="8" t="s">
        <v>186</v>
      </c>
      <c r="CS76" s="8" t="s">
        <v>176</v>
      </c>
      <c r="CT76" s="8" t="s">
        <v>129</v>
      </c>
      <c r="CU76" s="8"/>
      <c r="CV76" s="8" t="s">
        <v>118</v>
      </c>
      <c r="CW76" s="8" t="s">
        <v>155</v>
      </c>
      <c r="CX76" s="8" t="s">
        <v>185</v>
      </c>
      <c r="CY76" s="8" t="s">
        <v>208</v>
      </c>
      <c r="CZ76" s="8" t="s">
        <v>177</v>
      </c>
      <c r="DA76" s="8" t="s">
        <v>192</v>
      </c>
      <c r="DB76" s="8" t="s">
        <v>141</v>
      </c>
      <c r="DC76" s="8" t="s">
        <v>204</v>
      </c>
      <c r="DD76" s="8" t="s">
        <v>203</v>
      </c>
      <c r="DE76" s="8" t="s">
        <v>128</v>
      </c>
      <c r="DF76" s="8" t="s">
        <v>156</v>
      </c>
      <c r="DG76" s="8" t="s">
        <v>196</v>
      </c>
      <c r="DH76" s="8"/>
      <c r="DI76" s="8" t="s">
        <v>120</v>
      </c>
      <c r="DJ76" s="8" t="s">
        <v>139</v>
      </c>
      <c r="DK76" s="8" t="s">
        <v>123</v>
      </c>
      <c r="DL76" s="8" t="s">
        <v>162</v>
      </c>
      <c r="DM76" s="8" t="s">
        <v>157</v>
      </c>
      <c r="DN76" s="8"/>
      <c r="DO76" s="8" t="s">
        <v>165</v>
      </c>
      <c r="DP76" s="8" t="s">
        <v>151</v>
      </c>
      <c r="DQ76" s="8" t="s">
        <v>145</v>
      </c>
      <c r="DR76" s="8" t="s">
        <v>199</v>
      </c>
      <c r="DS76" s="8"/>
      <c r="DT76" s="8" t="s">
        <v>136</v>
      </c>
      <c r="DU76" s="8" t="s">
        <v>154</v>
      </c>
      <c r="DV76" s="8" t="s">
        <v>183</v>
      </c>
      <c r="DW76" s="8" t="s">
        <v>174</v>
      </c>
      <c r="DX76" s="8"/>
      <c r="DY76" s="8"/>
      <c r="DZ76" s="8"/>
    </row>
    <row r="77" spans="2:130" x14ac:dyDescent="0.25">
      <c r="B77" s="9" t="s">
        <v>83</v>
      </c>
      <c r="C77" s="8"/>
      <c r="D77" s="8">
        <v>1</v>
      </c>
      <c r="E77" s="8">
        <v>2</v>
      </c>
      <c r="F77" s="8">
        <v>3</v>
      </c>
      <c r="H77" s="9" t="s">
        <v>232</v>
      </c>
      <c r="I77" s="8"/>
      <c r="J77" s="8">
        <v>1</v>
      </c>
      <c r="K77" s="8">
        <v>1</v>
      </c>
      <c r="L77" s="8">
        <v>1</v>
      </c>
      <c r="M77" s="8">
        <v>1</v>
      </c>
      <c r="N77" s="8"/>
      <c r="O77" s="8"/>
      <c r="P77" s="8"/>
      <c r="Q77" s="8">
        <v>1</v>
      </c>
      <c r="R77" s="8">
        <v>1</v>
      </c>
      <c r="S77" s="8">
        <v>1</v>
      </c>
      <c r="T77" s="8"/>
      <c r="U77" s="8">
        <v>5</v>
      </c>
      <c r="V77" s="8"/>
      <c r="W77" s="8">
        <v>1</v>
      </c>
      <c r="X77" s="8"/>
      <c r="Y77" s="8"/>
      <c r="Z77" s="8">
        <v>1</v>
      </c>
      <c r="AA77" s="8"/>
      <c r="AB77" s="8">
        <v>1</v>
      </c>
      <c r="AC77" s="8">
        <v>3</v>
      </c>
      <c r="AD77" s="8"/>
      <c r="AE77" s="8"/>
      <c r="AF77" s="8">
        <v>1</v>
      </c>
      <c r="AG77" s="8"/>
      <c r="AH77" s="8"/>
      <c r="AI77" s="8"/>
      <c r="AJ77" s="8"/>
      <c r="AK77" s="8">
        <v>1</v>
      </c>
      <c r="AL77" s="8"/>
      <c r="AM77" s="8"/>
      <c r="AN77" s="8"/>
      <c r="AO77" s="8"/>
      <c r="AP77" s="8"/>
      <c r="AQ77" s="8"/>
      <c r="AR77" s="8"/>
      <c r="AS77" s="8">
        <v>1</v>
      </c>
      <c r="AT77" s="8"/>
      <c r="AU77" s="8"/>
      <c r="AV77" s="8">
        <v>1</v>
      </c>
      <c r="AW77" s="8">
        <v>11</v>
      </c>
      <c r="AX77" s="8"/>
      <c r="AY77" s="8"/>
      <c r="AZ77" s="8"/>
      <c r="BA77" s="8"/>
      <c r="BB77" s="8">
        <v>1</v>
      </c>
      <c r="BC77" s="8">
        <v>1</v>
      </c>
      <c r="BD77" s="8">
        <v>1</v>
      </c>
      <c r="BE77" s="8"/>
      <c r="BF77" s="8"/>
      <c r="BG77" s="8">
        <v>1</v>
      </c>
      <c r="BH77" s="8"/>
      <c r="BI77" s="8">
        <v>1</v>
      </c>
      <c r="BJ77" s="8">
        <v>1</v>
      </c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>
        <v>1</v>
      </c>
      <c r="BV77" s="8"/>
      <c r="BW77" s="8"/>
      <c r="BX77" s="8">
        <v>1</v>
      </c>
      <c r="BY77" s="8">
        <v>1</v>
      </c>
      <c r="BZ77" s="8"/>
      <c r="CA77" s="8">
        <v>1</v>
      </c>
      <c r="CB77" s="8"/>
      <c r="CC77" s="8"/>
      <c r="CD77" s="8"/>
      <c r="CE77" s="8">
        <v>1</v>
      </c>
      <c r="CF77" s="8"/>
      <c r="CG77" s="8"/>
      <c r="CH77" s="8">
        <v>3</v>
      </c>
      <c r="CI77" s="8">
        <v>7</v>
      </c>
      <c r="CJ77" s="8"/>
      <c r="CK77" s="8"/>
      <c r="CL77" s="8">
        <v>1</v>
      </c>
      <c r="CM77" s="8">
        <v>1</v>
      </c>
      <c r="CN77" s="8"/>
      <c r="CO77" s="8"/>
      <c r="CP77" s="8"/>
      <c r="CQ77" s="8">
        <v>1</v>
      </c>
      <c r="CR77" s="8"/>
      <c r="CS77" s="8">
        <v>1</v>
      </c>
      <c r="CT77" s="8"/>
      <c r="CU77" s="8">
        <v>4</v>
      </c>
      <c r="CV77" s="8"/>
      <c r="CW77" s="8">
        <v>1</v>
      </c>
      <c r="CX77" s="8">
        <v>1</v>
      </c>
      <c r="CY77" s="8"/>
      <c r="CZ77" s="8"/>
      <c r="DA77" s="8"/>
      <c r="DB77" s="8"/>
      <c r="DC77" s="8"/>
      <c r="DD77" s="8">
        <v>1</v>
      </c>
      <c r="DE77" s="8"/>
      <c r="DF77" s="8"/>
      <c r="DG77" s="8">
        <v>1</v>
      </c>
      <c r="DH77" s="8">
        <v>4</v>
      </c>
      <c r="DI77" s="8">
        <v>1</v>
      </c>
      <c r="DJ77" s="8"/>
      <c r="DK77" s="8"/>
      <c r="DL77" s="8"/>
      <c r="DM77" s="8"/>
      <c r="DN77" s="8">
        <v>1</v>
      </c>
      <c r="DO77" s="8"/>
      <c r="DP77" s="8"/>
      <c r="DQ77" s="8">
        <v>1</v>
      </c>
      <c r="DR77" s="8">
        <v>1</v>
      </c>
      <c r="DS77" s="8">
        <v>2</v>
      </c>
      <c r="DT77" s="8"/>
      <c r="DU77" s="8">
        <v>1</v>
      </c>
      <c r="DV77" s="8"/>
      <c r="DW77" s="8"/>
      <c r="DX77" s="8">
        <v>1</v>
      </c>
      <c r="DY77" s="8">
        <v>12</v>
      </c>
      <c r="DZ77" s="8">
        <v>30</v>
      </c>
    </row>
    <row r="78" spans="2:130" x14ac:dyDescent="0.25">
      <c r="B78" s="9" t="s">
        <v>85</v>
      </c>
      <c r="C78" s="8">
        <v>1</v>
      </c>
      <c r="D78" s="8"/>
      <c r="E78" s="8">
        <v>1</v>
      </c>
      <c r="F78" s="8">
        <v>2</v>
      </c>
      <c r="H78" s="9" t="s">
        <v>230</v>
      </c>
      <c r="I78" s="8">
        <v>1</v>
      </c>
      <c r="J78" s="8"/>
      <c r="K78" s="8">
        <v>1</v>
      </c>
      <c r="L78" s="8"/>
      <c r="M78" s="8"/>
      <c r="N78" s="8"/>
      <c r="O78" s="8"/>
      <c r="P78" s="8">
        <v>1</v>
      </c>
      <c r="Q78" s="8"/>
      <c r="R78" s="8"/>
      <c r="S78" s="8"/>
      <c r="T78" s="8">
        <v>1</v>
      </c>
      <c r="U78" s="8">
        <v>2</v>
      </c>
      <c r="V78" s="8">
        <v>1</v>
      </c>
      <c r="W78" s="8"/>
      <c r="X78" s="8">
        <v>1</v>
      </c>
      <c r="Y78" s="8"/>
      <c r="Z78" s="8"/>
      <c r="AA78" s="8"/>
      <c r="AB78" s="8"/>
      <c r="AC78" s="8">
        <v>2</v>
      </c>
      <c r="AD78" s="8">
        <v>1</v>
      </c>
      <c r="AE78" s="8"/>
      <c r="AF78" s="8"/>
      <c r="AG78" s="8">
        <v>1</v>
      </c>
      <c r="AH78" s="8">
        <v>1</v>
      </c>
      <c r="AI78" s="8"/>
      <c r="AJ78" s="8"/>
      <c r="AK78" s="8">
        <v>3</v>
      </c>
      <c r="AL78" s="8">
        <v>1</v>
      </c>
      <c r="AM78" s="8"/>
      <c r="AN78" s="8">
        <v>1</v>
      </c>
      <c r="AO78" s="8">
        <v>1</v>
      </c>
      <c r="AP78" s="8">
        <v>3</v>
      </c>
      <c r="AQ78" s="8"/>
      <c r="AR78" s="8"/>
      <c r="AS78" s="8"/>
      <c r="AT78" s="8"/>
      <c r="AU78" s="8">
        <v>1</v>
      </c>
      <c r="AV78" s="8">
        <v>1</v>
      </c>
      <c r="AW78" s="8">
        <v>12</v>
      </c>
      <c r="AX78" s="8">
        <v>1</v>
      </c>
      <c r="AY78" s="8">
        <v>1</v>
      </c>
      <c r="AZ78" s="8">
        <v>1</v>
      </c>
      <c r="BA78" s="8"/>
      <c r="BB78" s="8"/>
      <c r="BC78" s="8">
        <v>3</v>
      </c>
      <c r="BD78" s="8"/>
      <c r="BE78" s="8"/>
      <c r="BF78" s="8">
        <v>1</v>
      </c>
      <c r="BG78" s="8">
        <v>1</v>
      </c>
      <c r="BH78" s="8"/>
      <c r="BI78" s="8"/>
      <c r="BJ78" s="8"/>
      <c r="BK78" s="8"/>
      <c r="BL78" s="8">
        <v>1</v>
      </c>
      <c r="BM78" s="8"/>
      <c r="BN78" s="8">
        <v>1</v>
      </c>
      <c r="BO78" s="8"/>
      <c r="BP78" s="8">
        <v>2</v>
      </c>
      <c r="BQ78" s="8">
        <v>1</v>
      </c>
      <c r="BR78" s="8"/>
      <c r="BS78" s="8"/>
      <c r="BT78" s="8">
        <v>1</v>
      </c>
      <c r="BU78" s="8"/>
      <c r="BV78" s="8">
        <v>1</v>
      </c>
      <c r="BW78" s="8"/>
      <c r="BX78" s="8">
        <v>1</v>
      </c>
      <c r="BY78" s="8"/>
      <c r="BZ78" s="8"/>
      <c r="CA78" s="8"/>
      <c r="CB78" s="8"/>
      <c r="CC78" s="8">
        <v>1</v>
      </c>
      <c r="CD78" s="8"/>
      <c r="CE78" s="8"/>
      <c r="CF78" s="8">
        <v>1</v>
      </c>
      <c r="CG78" s="8">
        <v>1</v>
      </c>
      <c r="CH78" s="8">
        <v>3</v>
      </c>
      <c r="CI78" s="8">
        <v>11</v>
      </c>
      <c r="CJ78" s="8"/>
      <c r="CK78" s="8"/>
      <c r="CL78" s="8"/>
      <c r="CM78" s="8"/>
      <c r="CN78" s="8">
        <v>1</v>
      </c>
      <c r="CO78" s="8">
        <v>1</v>
      </c>
      <c r="CP78" s="8"/>
      <c r="CQ78" s="8"/>
      <c r="CR78" s="8"/>
      <c r="CS78" s="8"/>
      <c r="CT78" s="8">
        <v>1</v>
      </c>
      <c r="CU78" s="8">
        <v>3</v>
      </c>
      <c r="CV78" s="8"/>
      <c r="CW78" s="8"/>
      <c r="CX78" s="8"/>
      <c r="CY78" s="8"/>
      <c r="CZ78" s="8"/>
      <c r="DA78" s="8"/>
      <c r="DB78" s="8">
        <v>1</v>
      </c>
      <c r="DC78" s="8">
        <v>1</v>
      </c>
      <c r="DD78" s="8"/>
      <c r="DE78" s="8"/>
      <c r="DF78" s="8"/>
      <c r="DG78" s="8"/>
      <c r="DH78" s="8">
        <v>2</v>
      </c>
      <c r="DI78" s="8"/>
      <c r="DJ78" s="8"/>
      <c r="DK78" s="8"/>
      <c r="DL78" s="8"/>
      <c r="DM78" s="8"/>
      <c r="DN78" s="8"/>
      <c r="DO78" s="8">
        <v>1</v>
      </c>
      <c r="DP78" s="8"/>
      <c r="DQ78" s="8"/>
      <c r="DR78" s="8"/>
      <c r="DS78" s="8">
        <v>1</v>
      </c>
      <c r="DT78" s="8">
        <v>1</v>
      </c>
      <c r="DU78" s="8"/>
      <c r="DV78" s="8"/>
      <c r="DW78" s="8"/>
      <c r="DX78" s="8">
        <v>1</v>
      </c>
      <c r="DY78" s="8">
        <v>7</v>
      </c>
      <c r="DZ78" s="8">
        <v>30</v>
      </c>
    </row>
    <row r="79" spans="2:130" x14ac:dyDescent="0.25">
      <c r="B79" s="9" t="s">
        <v>64</v>
      </c>
      <c r="C79" s="8">
        <v>6</v>
      </c>
      <c r="D79" s="8">
        <v>1</v>
      </c>
      <c r="E79" s="8"/>
      <c r="F79" s="8">
        <v>7</v>
      </c>
      <c r="H79" s="9" t="s">
        <v>231</v>
      </c>
      <c r="I79" s="8"/>
      <c r="J79" s="8"/>
      <c r="K79" s="8"/>
      <c r="L79" s="8"/>
      <c r="M79" s="8"/>
      <c r="N79" s="8">
        <v>1</v>
      </c>
      <c r="O79" s="8">
        <v>1</v>
      </c>
      <c r="P79" s="8"/>
      <c r="Q79" s="8"/>
      <c r="R79" s="8"/>
      <c r="S79" s="8"/>
      <c r="T79" s="8"/>
      <c r="U79" s="8">
        <v>2</v>
      </c>
      <c r="V79" s="8"/>
      <c r="W79" s="8"/>
      <c r="X79" s="8"/>
      <c r="Y79" s="8">
        <v>1</v>
      </c>
      <c r="Z79" s="8"/>
      <c r="AA79" s="8">
        <v>1</v>
      </c>
      <c r="AB79" s="8"/>
      <c r="AC79" s="8">
        <v>2</v>
      </c>
      <c r="AD79" s="8"/>
      <c r="AE79" s="8">
        <v>1</v>
      </c>
      <c r="AF79" s="8"/>
      <c r="AG79" s="8"/>
      <c r="AH79" s="8"/>
      <c r="AI79" s="8">
        <v>1</v>
      </c>
      <c r="AJ79" s="8">
        <v>1</v>
      </c>
      <c r="AK79" s="8">
        <v>3</v>
      </c>
      <c r="AL79" s="8"/>
      <c r="AM79" s="8">
        <v>1</v>
      </c>
      <c r="AN79" s="8"/>
      <c r="AO79" s="8"/>
      <c r="AP79" s="8">
        <v>1</v>
      </c>
      <c r="AQ79" s="8">
        <v>1</v>
      </c>
      <c r="AR79" s="8">
        <v>1</v>
      </c>
      <c r="AS79" s="8"/>
      <c r="AT79" s="8">
        <v>1</v>
      </c>
      <c r="AU79" s="8"/>
      <c r="AV79" s="8">
        <v>3</v>
      </c>
      <c r="AW79" s="8">
        <v>11</v>
      </c>
      <c r="AX79" s="8"/>
      <c r="AY79" s="8"/>
      <c r="AZ79" s="8"/>
      <c r="BA79" s="8">
        <v>1</v>
      </c>
      <c r="BB79" s="8"/>
      <c r="BC79" s="8">
        <v>1</v>
      </c>
      <c r="BD79" s="8"/>
      <c r="BE79" s="8">
        <v>1</v>
      </c>
      <c r="BF79" s="8"/>
      <c r="BG79" s="8">
        <v>1</v>
      </c>
      <c r="BH79" s="8">
        <v>1</v>
      </c>
      <c r="BI79" s="8"/>
      <c r="BJ79" s="8">
        <v>1</v>
      </c>
      <c r="BK79" s="8">
        <v>1</v>
      </c>
      <c r="BL79" s="8"/>
      <c r="BM79" s="8">
        <v>1</v>
      </c>
      <c r="BN79" s="8"/>
      <c r="BO79" s="8">
        <v>1</v>
      </c>
      <c r="BP79" s="8">
        <v>3</v>
      </c>
      <c r="BQ79" s="8"/>
      <c r="BR79" s="8">
        <v>1</v>
      </c>
      <c r="BS79" s="8">
        <v>1</v>
      </c>
      <c r="BT79" s="8">
        <v>2</v>
      </c>
      <c r="BU79" s="8"/>
      <c r="BV79" s="8"/>
      <c r="BW79" s="8">
        <v>1</v>
      </c>
      <c r="BX79" s="8">
        <v>1</v>
      </c>
      <c r="BY79" s="8"/>
      <c r="BZ79" s="8">
        <v>1</v>
      </c>
      <c r="CA79" s="8"/>
      <c r="CB79" s="8">
        <v>1</v>
      </c>
      <c r="CC79" s="8"/>
      <c r="CD79" s="8">
        <v>1</v>
      </c>
      <c r="CE79" s="8"/>
      <c r="CF79" s="8"/>
      <c r="CG79" s="8"/>
      <c r="CH79" s="8">
        <v>3</v>
      </c>
      <c r="CI79" s="8">
        <v>12</v>
      </c>
      <c r="CJ79" s="8">
        <v>1</v>
      </c>
      <c r="CK79" s="8">
        <v>1</v>
      </c>
      <c r="CL79" s="8"/>
      <c r="CM79" s="8"/>
      <c r="CN79" s="8"/>
      <c r="CO79" s="8"/>
      <c r="CP79" s="8">
        <v>1</v>
      </c>
      <c r="CQ79" s="8"/>
      <c r="CR79" s="8">
        <v>1</v>
      </c>
      <c r="CS79" s="8"/>
      <c r="CT79" s="8"/>
      <c r="CU79" s="8">
        <v>4</v>
      </c>
      <c r="CV79" s="8">
        <v>1</v>
      </c>
      <c r="CW79" s="8"/>
      <c r="CX79" s="8"/>
      <c r="CY79" s="8">
        <v>1</v>
      </c>
      <c r="CZ79" s="8">
        <v>1</v>
      </c>
      <c r="DA79" s="8">
        <v>1</v>
      </c>
      <c r="DB79" s="8"/>
      <c r="DC79" s="8"/>
      <c r="DD79" s="8"/>
      <c r="DE79" s="8">
        <v>1</v>
      </c>
      <c r="DF79" s="8">
        <v>1</v>
      </c>
      <c r="DG79" s="8"/>
      <c r="DH79" s="8">
        <v>6</v>
      </c>
      <c r="DI79" s="8"/>
      <c r="DJ79" s="8">
        <v>1</v>
      </c>
      <c r="DK79" s="8">
        <v>1</v>
      </c>
      <c r="DL79" s="8">
        <v>1</v>
      </c>
      <c r="DM79" s="8">
        <v>1</v>
      </c>
      <c r="DN79" s="8">
        <v>4</v>
      </c>
      <c r="DO79" s="8"/>
      <c r="DP79" s="8">
        <v>1</v>
      </c>
      <c r="DQ79" s="8"/>
      <c r="DR79" s="8"/>
      <c r="DS79" s="8">
        <v>1</v>
      </c>
      <c r="DT79" s="8"/>
      <c r="DU79" s="8"/>
      <c r="DV79" s="8">
        <v>1</v>
      </c>
      <c r="DW79" s="8">
        <v>1</v>
      </c>
      <c r="DX79" s="8">
        <v>2</v>
      </c>
      <c r="DY79" s="8">
        <v>17</v>
      </c>
      <c r="DZ79" s="8">
        <v>40</v>
      </c>
    </row>
    <row r="80" spans="2:130" x14ac:dyDescent="0.25">
      <c r="B80" s="9" t="s">
        <v>69</v>
      </c>
      <c r="C80" s="8"/>
      <c r="D80" s="8"/>
      <c r="E80" s="8">
        <v>1</v>
      </c>
      <c r="F80" s="8">
        <v>1</v>
      </c>
      <c r="H80" s="9" t="s">
        <v>234</v>
      </c>
      <c r="I80" s="8">
        <v>1</v>
      </c>
      <c r="J80" s="8">
        <v>1</v>
      </c>
      <c r="K80" s="8">
        <v>2</v>
      </c>
      <c r="L80" s="8">
        <v>1</v>
      </c>
      <c r="M80" s="8">
        <v>1</v>
      </c>
      <c r="N80" s="8">
        <v>1</v>
      </c>
      <c r="O80" s="8">
        <v>1</v>
      </c>
      <c r="P80" s="8">
        <v>1</v>
      </c>
      <c r="Q80" s="8">
        <v>1</v>
      </c>
      <c r="R80" s="8">
        <v>1</v>
      </c>
      <c r="S80" s="8">
        <v>1</v>
      </c>
      <c r="T80" s="8">
        <v>1</v>
      </c>
      <c r="U80" s="8">
        <v>9</v>
      </c>
      <c r="V80" s="8">
        <v>1</v>
      </c>
      <c r="W80" s="8">
        <v>1</v>
      </c>
      <c r="X80" s="8">
        <v>1</v>
      </c>
      <c r="Y80" s="8">
        <v>1</v>
      </c>
      <c r="Z80" s="8">
        <v>1</v>
      </c>
      <c r="AA80" s="8">
        <v>1</v>
      </c>
      <c r="AB80" s="8">
        <v>1</v>
      </c>
      <c r="AC80" s="8">
        <v>7</v>
      </c>
      <c r="AD80" s="8">
        <v>1</v>
      </c>
      <c r="AE80" s="8">
        <v>1</v>
      </c>
      <c r="AF80" s="8">
        <v>1</v>
      </c>
      <c r="AG80" s="8">
        <v>1</v>
      </c>
      <c r="AH80" s="8">
        <v>1</v>
      </c>
      <c r="AI80" s="8">
        <v>1</v>
      </c>
      <c r="AJ80" s="8">
        <v>1</v>
      </c>
      <c r="AK80" s="8">
        <v>7</v>
      </c>
      <c r="AL80" s="8">
        <v>1</v>
      </c>
      <c r="AM80" s="8">
        <v>1</v>
      </c>
      <c r="AN80" s="8">
        <v>1</v>
      </c>
      <c r="AO80" s="8">
        <v>1</v>
      </c>
      <c r="AP80" s="8">
        <v>4</v>
      </c>
      <c r="AQ80" s="8">
        <v>1</v>
      </c>
      <c r="AR80" s="8">
        <v>1</v>
      </c>
      <c r="AS80" s="8">
        <v>1</v>
      </c>
      <c r="AT80" s="8">
        <v>1</v>
      </c>
      <c r="AU80" s="8">
        <v>1</v>
      </c>
      <c r="AV80" s="8">
        <v>5</v>
      </c>
      <c r="AW80" s="8">
        <v>34</v>
      </c>
      <c r="AX80" s="8">
        <v>1</v>
      </c>
      <c r="AY80" s="8">
        <v>1</v>
      </c>
      <c r="AZ80" s="8">
        <v>1</v>
      </c>
      <c r="BA80" s="8">
        <v>1</v>
      </c>
      <c r="BB80" s="8">
        <v>1</v>
      </c>
      <c r="BC80" s="8">
        <v>5</v>
      </c>
      <c r="BD80" s="8">
        <v>1</v>
      </c>
      <c r="BE80" s="8">
        <v>1</v>
      </c>
      <c r="BF80" s="8">
        <v>1</v>
      </c>
      <c r="BG80" s="8">
        <v>3</v>
      </c>
      <c r="BH80" s="8">
        <v>1</v>
      </c>
      <c r="BI80" s="8">
        <v>1</v>
      </c>
      <c r="BJ80" s="8">
        <v>2</v>
      </c>
      <c r="BK80" s="8">
        <v>1</v>
      </c>
      <c r="BL80" s="8">
        <v>1</v>
      </c>
      <c r="BM80" s="8">
        <v>1</v>
      </c>
      <c r="BN80" s="8">
        <v>1</v>
      </c>
      <c r="BO80" s="8">
        <v>1</v>
      </c>
      <c r="BP80" s="8">
        <v>5</v>
      </c>
      <c r="BQ80" s="8">
        <v>1</v>
      </c>
      <c r="BR80" s="8">
        <v>1</v>
      </c>
      <c r="BS80" s="8">
        <v>1</v>
      </c>
      <c r="BT80" s="8">
        <v>3</v>
      </c>
      <c r="BU80" s="8">
        <v>1</v>
      </c>
      <c r="BV80" s="8">
        <v>1</v>
      </c>
      <c r="BW80" s="8">
        <v>1</v>
      </c>
      <c r="BX80" s="8">
        <v>3</v>
      </c>
      <c r="BY80" s="8">
        <v>1</v>
      </c>
      <c r="BZ80" s="8">
        <v>1</v>
      </c>
      <c r="CA80" s="8">
        <v>1</v>
      </c>
      <c r="CB80" s="8">
        <v>1</v>
      </c>
      <c r="CC80" s="8">
        <v>1</v>
      </c>
      <c r="CD80" s="8">
        <v>1</v>
      </c>
      <c r="CE80" s="8">
        <v>1</v>
      </c>
      <c r="CF80" s="8">
        <v>1</v>
      </c>
      <c r="CG80" s="8">
        <v>1</v>
      </c>
      <c r="CH80" s="8">
        <v>9</v>
      </c>
      <c r="CI80" s="8">
        <v>30</v>
      </c>
      <c r="CJ80" s="8">
        <v>1</v>
      </c>
      <c r="CK80" s="8">
        <v>1</v>
      </c>
      <c r="CL80" s="8">
        <v>1</v>
      </c>
      <c r="CM80" s="8">
        <v>1</v>
      </c>
      <c r="CN80" s="8">
        <v>1</v>
      </c>
      <c r="CO80" s="8">
        <v>1</v>
      </c>
      <c r="CP80" s="8">
        <v>1</v>
      </c>
      <c r="CQ80" s="8">
        <v>1</v>
      </c>
      <c r="CR80" s="8">
        <v>1</v>
      </c>
      <c r="CS80" s="8">
        <v>1</v>
      </c>
      <c r="CT80" s="8">
        <v>1</v>
      </c>
      <c r="CU80" s="8">
        <v>11</v>
      </c>
      <c r="CV80" s="8">
        <v>1</v>
      </c>
      <c r="CW80" s="8">
        <v>1</v>
      </c>
      <c r="CX80" s="8">
        <v>1</v>
      </c>
      <c r="CY80" s="8">
        <v>1</v>
      </c>
      <c r="CZ80" s="8">
        <v>1</v>
      </c>
      <c r="DA80" s="8">
        <v>1</v>
      </c>
      <c r="DB80" s="8">
        <v>1</v>
      </c>
      <c r="DC80" s="8">
        <v>1</v>
      </c>
      <c r="DD80" s="8">
        <v>1</v>
      </c>
      <c r="DE80" s="8">
        <v>1</v>
      </c>
      <c r="DF80" s="8">
        <v>1</v>
      </c>
      <c r="DG80" s="8">
        <v>1</v>
      </c>
      <c r="DH80" s="8">
        <v>12</v>
      </c>
      <c r="DI80" s="8">
        <v>1</v>
      </c>
      <c r="DJ80" s="8">
        <v>1</v>
      </c>
      <c r="DK80" s="8">
        <v>1</v>
      </c>
      <c r="DL80" s="8">
        <v>1</v>
      </c>
      <c r="DM80" s="8">
        <v>1</v>
      </c>
      <c r="DN80" s="8">
        <v>5</v>
      </c>
      <c r="DO80" s="8">
        <v>1</v>
      </c>
      <c r="DP80" s="8">
        <v>1</v>
      </c>
      <c r="DQ80" s="8">
        <v>1</v>
      </c>
      <c r="DR80" s="8">
        <v>1</v>
      </c>
      <c r="DS80" s="8">
        <v>4</v>
      </c>
      <c r="DT80" s="8">
        <v>1</v>
      </c>
      <c r="DU80" s="8">
        <v>1</v>
      </c>
      <c r="DV80" s="8">
        <v>1</v>
      </c>
      <c r="DW80" s="8">
        <v>1</v>
      </c>
      <c r="DX80" s="8">
        <v>4</v>
      </c>
      <c r="DY80" s="8">
        <v>36</v>
      </c>
      <c r="DZ80" s="8">
        <v>100</v>
      </c>
    </row>
    <row r="81" spans="2:6" x14ac:dyDescent="0.25">
      <c r="B81" s="9" t="s">
        <v>82</v>
      </c>
      <c r="C81" s="8"/>
      <c r="D81" s="8"/>
      <c r="E81" s="8">
        <v>2</v>
      </c>
      <c r="F81" s="8">
        <v>2</v>
      </c>
    </row>
    <row r="82" spans="2:6" x14ac:dyDescent="0.25">
      <c r="B82" s="9" t="s">
        <v>79</v>
      </c>
      <c r="C82" s="8"/>
      <c r="D82" s="8">
        <v>1</v>
      </c>
      <c r="E82" s="8"/>
      <c r="F82" s="8">
        <v>1</v>
      </c>
    </row>
    <row r="83" spans="2:6" x14ac:dyDescent="0.25">
      <c r="B83" s="9" t="s">
        <v>65</v>
      </c>
      <c r="C83" s="8">
        <v>1</v>
      </c>
      <c r="D83" s="8">
        <v>2</v>
      </c>
      <c r="E83" s="8"/>
      <c r="F83" s="8">
        <v>3</v>
      </c>
    </row>
    <row r="84" spans="2:6" x14ac:dyDescent="0.25">
      <c r="B84" s="9" t="s">
        <v>76</v>
      </c>
      <c r="C84" s="8">
        <v>1</v>
      </c>
      <c r="D84" s="8">
        <v>3</v>
      </c>
      <c r="E84" s="8"/>
      <c r="F84" s="8">
        <v>4</v>
      </c>
    </row>
    <row r="85" spans="2:6" x14ac:dyDescent="0.25">
      <c r="B85" s="9" t="s">
        <v>94</v>
      </c>
      <c r="C85" s="8"/>
      <c r="D85" s="8">
        <v>1</v>
      </c>
      <c r="E85" s="8">
        <v>1</v>
      </c>
      <c r="F85" s="8">
        <v>2</v>
      </c>
    </row>
    <row r="86" spans="2:6" x14ac:dyDescent="0.25">
      <c r="B86" s="9" t="s">
        <v>68</v>
      </c>
      <c r="C86" s="8">
        <v>2</v>
      </c>
      <c r="D86" s="8">
        <v>2</v>
      </c>
      <c r="E86" s="8">
        <v>1</v>
      </c>
      <c r="F86" s="8">
        <v>5</v>
      </c>
    </row>
    <row r="87" spans="2:6" x14ac:dyDescent="0.25">
      <c r="B87" s="9" t="s">
        <v>74</v>
      </c>
      <c r="C87" s="8">
        <v>2</v>
      </c>
      <c r="D87" s="8">
        <v>2</v>
      </c>
      <c r="E87" s="8">
        <v>1</v>
      </c>
      <c r="F87" s="8">
        <v>5</v>
      </c>
    </row>
    <row r="88" spans="2:6" x14ac:dyDescent="0.25">
      <c r="B88" s="9" t="s">
        <v>70</v>
      </c>
      <c r="C88" s="8">
        <v>2</v>
      </c>
      <c r="D88" s="8"/>
      <c r="E88" s="8">
        <v>1</v>
      </c>
      <c r="F88" s="8">
        <v>3</v>
      </c>
    </row>
    <row r="89" spans="2:6" x14ac:dyDescent="0.25">
      <c r="B89" s="9" t="s">
        <v>81</v>
      </c>
      <c r="C89" s="8"/>
      <c r="D89" s="8">
        <v>1</v>
      </c>
      <c r="E89" s="8">
        <v>1</v>
      </c>
      <c r="F89" s="8">
        <v>2</v>
      </c>
    </row>
    <row r="90" spans="2:6" x14ac:dyDescent="0.25">
      <c r="B90" s="9" t="s">
        <v>88</v>
      </c>
      <c r="C90" s="8"/>
      <c r="D90" s="8">
        <v>1</v>
      </c>
      <c r="E90" s="8">
        <v>1</v>
      </c>
      <c r="F90" s="8">
        <v>2</v>
      </c>
    </row>
    <row r="91" spans="2:6" x14ac:dyDescent="0.25">
      <c r="B91" s="9" t="s">
        <v>66</v>
      </c>
      <c r="C91" s="8">
        <v>1</v>
      </c>
      <c r="D91" s="8"/>
      <c r="E91" s="8">
        <v>2</v>
      </c>
      <c r="F91" s="8">
        <v>3</v>
      </c>
    </row>
    <row r="92" spans="2:6" x14ac:dyDescent="0.25">
      <c r="B92" s="9" t="s">
        <v>84</v>
      </c>
      <c r="C92" s="8"/>
      <c r="D92" s="8"/>
      <c r="E92" s="8">
        <v>1</v>
      </c>
      <c r="F92" s="8">
        <v>1</v>
      </c>
    </row>
    <row r="93" spans="2:6" x14ac:dyDescent="0.25">
      <c r="B93" s="9" t="s">
        <v>63</v>
      </c>
      <c r="C93" s="8"/>
      <c r="D93" s="8">
        <v>2</v>
      </c>
      <c r="E93" s="8">
        <v>2</v>
      </c>
      <c r="F93" s="8">
        <v>4</v>
      </c>
    </row>
    <row r="94" spans="2:6" x14ac:dyDescent="0.25">
      <c r="B94" s="9" t="s">
        <v>234</v>
      </c>
      <c r="C94" s="8">
        <v>34</v>
      </c>
      <c r="D94" s="8">
        <v>30</v>
      </c>
      <c r="E94" s="8">
        <v>36</v>
      </c>
      <c r="F94" s="8">
        <v>100</v>
      </c>
    </row>
    <row r="95" spans="2:6" x14ac:dyDescent="0.25">
      <c r="C95"/>
    </row>
    <row r="96" spans="2:6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</sheetData>
  <mergeCells count="14">
    <mergeCell ref="H72:DZ72"/>
    <mergeCell ref="B46:F46"/>
    <mergeCell ref="H50:AX50"/>
    <mergeCell ref="B54:C54"/>
    <mergeCell ref="AF4:AG4"/>
    <mergeCell ref="B11:C11"/>
    <mergeCell ref="Y4:AC4"/>
    <mergeCell ref="B4:C4"/>
    <mergeCell ref="B36:C36"/>
    <mergeCell ref="E4:F4"/>
    <mergeCell ref="H4:I4"/>
    <mergeCell ref="E11:F11"/>
    <mergeCell ref="Q4:R4"/>
    <mergeCell ref="H24:I24"/>
  </mergeCells>
  <pageMargins left="0.511811024" right="0.511811024" top="0.78740157499999996" bottom="0.78740157499999996" header="0.31496062000000002" footer="0.31496062000000002"/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18" bestFit="1" customWidth="1"/>
    <col min="4" max="4" width="19.85546875" bestFit="1" customWidth="1"/>
    <col min="5" max="5" width="16" bestFit="1" customWidth="1"/>
    <col min="6" max="6" width="18.42578125" bestFit="1" customWidth="1"/>
    <col min="7" max="7" width="17.140625" customWidth="1"/>
    <col min="8" max="8" width="21.140625" bestFit="1" customWidth="1"/>
    <col min="9" max="9" width="20.5703125" customWidth="1"/>
    <col min="10" max="10" width="14.85546875" customWidth="1"/>
    <col min="11" max="11" width="21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61</v>
      </c>
      <c r="D2" s="2" t="s">
        <v>98</v>
      </c>
      <c r="E2" s="2">
        <v>2</v>
      </c>
      <c r="F2" s="3">
        <v>977</v>
      </c>
      <c r="G2" s="3">
        <f>TabelaDados[[#This Row],[Quantidade]]*TabelaDados[[#This Row],[Preço Unitário]]</f>
        <v>1954</v>
      </c>
      <c r="H2" s="2" t="s">
        <v>113</v>
      </c>
      <c r="I2" s="2" t="s">
        <v>212</v>
      </c>
      <c r="J2" s="2" t="s">
        <v>215</v>
      </c>
      <c r="K2" s="2" t="s">
        <v>230</v>
      </c>
    </row>
    <row r="3" spans="1:11" x14ac:dyDescent="0.25">
      <c r="A3" s="2">
        <v>2</v>
      </c>
      <c r="B3" s="2" t="s">
        <v>12</v>
      </c>
      <c r="C3" s="2" t="s">
        <v>62</v>
      </c>
      <c r="D3" s="2" t="s">
        <v>99</v>
      </c>
      <c r="E3" s="2">
        <v>5</v>
      </c>
      <c r="F3" s="3">
        <v>4099</v>
      </c>
      <c r="G3" s="3">
        <f>TabelaDados[[#This Row],[Quantidade]]*TabelaDados[[#This Row],[Preço Unitário]]</f>
        <v>20495</v>
      </c>
      <c r="H3" s="2" t="s">
        <v>114</v>
      </c>
      <c r="I3" s="2" t="s">
        <v>213</v>
      </c>
      <c r="J3" s="2" t="s">
        <v>215</v>
      </c>
      <c r="K3" s="2" t="s">
        <v>231</v>
      </c>
    </row>
    <row r="4" spans="1:11" x14ac:dyDescent="0.25">
      <c r="A4" s="2">
        <v>3</v>
      </c>
      <c r="B4" s="2" t="s">
        <v>13</v>
      </c>
      <c r="C4" s="2" t="s">
        <v>63</v>
      </c>
      <c r="D4" s="2" t="s">
        <v>100</v>
      </c>
      <c r="E4" s="2">
        <v>3</v>
      </c>
      <c r="F4" s="3">
        <v>332</v>
      </c>
      <c r="G4" s="3">
        <f>TabelaDados[[#This Row],[Quantidade]]*TabelaDados[[#This Row],[Preço Unitário]]</f>
        <v>996</v>
      </c>
      <c r="H4" s="2" t="s">
        <v>115</v>
      </c>
      <c r="I4" s="2" t="s">
        <v>213</v>
      </c>
      <c r="J4" s="2" t="s">
        <v>216</v>
      </c>
      <c r="K4" s="2" t="s">
        <v>231</v>
      </c>
    </row>
    <row r="5" spans="1:11" x14ac:dyDescent="0.25">
      <c r="A5" s="2">
        <v>4</v>
      </c>
      <c r="B5" s="2" t="s">
        <v>14</v>
      </c>
      <c r="C5" s="2" t="s">
        <v>64</v>
      </c>
      <c r="D5" s="2" t="s">
        <v>100</v>
      </c>
      <c r="E5" s="2">
        <v>1</v>
      </c>
      <c r="F5" s="3">
        <v>4566</v>
      </c>
      <c r="G5" s="3">
        <f>TabelaDados[[#This Row],[Quantidade]]*TabelaDados[[#This Row],[Preço Unitário]]</f>
        <v>4566</v>
      </c>
      <c r="H5" s="2" t="s">
        <v>116</v>
      </c>
      <c r="I5" s="2" t="s">
        <v>213</v>
      </c>
      <c r="J5" s="2" t="s">
        <v>217</v>
      </c>
      <c r="K5" s="2" t="s">
        <v>232</v>
      </c>
    </row>
    <row r="6" spans="1:11" x14ac:dyDescent="0.25">
      <c r="A6" s="2">
        <v>5</v>
      </c>
      <c r="B6" s="2" t="s">
        <v>15</v>
      </c>
      <c r="C6" s="2" t="s">
        <v>65</v>
      </c>
      <c r="D6" s="2" t="s">
        <v>101</v>
      </c>
      <c r="E6" s="2">
        <v>3</v>
      </c>
      <c r="F6" s="3">
        <v>1233</v>
      </c>
      <c r="G6" s="3">
        <f>TabelaDados[[#This Row],[Quantidade]]*TabelaDados[[#This Row],[Preço Unitário]]</f>
        <v>3699</v>
      </c>
      <c r="H6" s="2" t="s">
        <v>117</v>
      </c>
      <c r="I6" s="2" t="s">
        <v>213</v>
      </c>
      <c r="J6" s="2" t="s">
        <v>217</v>
      </c>
      <c r="K6" s="2" t="s">
        <v>231</v>
      </c>
    </row>
    <row r="7" spans="1:11" x14ac:dyDescent="0.25">
      <c r="A7" s="2">
        <v>6</v>
      </c>
      <c r="B7" s="2" t="s">
        <v>11</v>
      </c>
      <c r="C7" s="2" t="s">
        <v>66</v>
      </c>
      <c r="D7" s="2" t="s">
        <v>102</v>
      </c>
      <c r="E7" s="2">
        <v>1</v>
      </c>
      <c r="F7" s="3">
        <v>565</v>
      </c>
      <c r="G7" s="3">
        <f>TabelaDados[[#This Row],[Quantidade]]*TabelaDados[[#This Row],[Preço Unitário]]</f>
        <v>565</v>
      </c>
      <c r="H7" s="2" t="s">
        <v>118</v>
      </c>
      <c r="I7" s="2" t="s">
        <v>214</v>
      </c>
      <c r="J7" s="2" t="s">
        <v>218</v>
      </c>
      <c r="K7" s="2" t="s">
        <v>231</v>
      </c>
    </row>
    <row r="8" spans="1:11" x14ac:dyDescent="0.25">
      <c r="A8" s="2">
        <v>7</v>
      </c>
      <c r="B8" s="2" t="s">
        <v>16</v>
      </c>
      <c r="C8" s="2" t="s">
        <v>65</v>
      </c>
      <c r="D8" s="2" t="s">
        <v>102</v>
      </c>
      <c r="E8" s="2">
        <v>1</v>
      </c>
      <c r="F8" s="3">
        <v>2250</v>
      </c>
      <c r="G8" s="3">
        <f>TabelaDados[[#This Row],[Quantidade]]*TabelaDados[[#This Row],[Preço Unitário]]</f>
        <v>2250</v>
      </c>
      <c r="H8" s="2" t="s">
        <v>119</v>
      </c>
      <c r="I8" s="2" t="s">
        <v>213</v>
      </c>
      <c r="J8" s="2" t="s">
        <v>219</v>
      </c>
      <c r="K8" s="2" t="s">
        <v>232</v>
      </c>
    </row>
    <row r="9" spans="1:11" x14ac:dyDescent="0.25">
      <c r="A9" s="2">
        <v>8</v>
      </c>
      <c r="B9" s="2" t="s">
        <v>17</v>
      </c>
      <c r="C9" s="2" t="s">
        <v>67</v>
      </c>
      <c r="D9" s="2" t="s">
        <v>103</v>
      </c>
      <c r="E9" s="2">
        <v>2</v>
      </c>
      <c r="F9" s="3">
        <v>3675</v>
      </c>
      <c r="G9" s="3">
        <f>TabelaDados[[#This Row],[Quantidade]]*TabelaDados[[#This Row],[Preço Unitário]]</f>
        <v>7350</v>
      </c>
      <c r="H9" s="2" t="s">
        <v>120</v>
      </c>
      <c r="I9" s="2" t="s">
        <v>214</v>
      </c>
      <c r="J9" s="2" t="s">
        <v>220</v>
      </c>
      <c r="K9" s="2" t="s">
        <v>232</v>
      </c>
    </row>
    <row r="10" spans="1:11" x14ac:dyDescent="0.25">
      <c r="A10" s="2">
        <v>9</v>
      </c>
      <c r="B10" s="2" t="s">
        <v>18</v>
      </c>
      <c r="C10" s="2" t="s">
        <v>66</v>
      </c>
      <c r="D10" s="2" t="s">
        <v>104</v>
      </c>
      <c r="E10" s="2">
        <v>5</v>
      </c>
      <c r="F10" s="3">
        <v>805</v>
      </c>
      <c r="G10" s="3">
        <f>TabelaDados[[#This Row],[Quantidade]]*TabelaDados[[#This Row],[Preço Unitário]]</f>
        <v>4025</v>
      </c>
      <c r="H10" s="2" t="s">
        <v>121</v>
      </c>
      <c r="I10" s="2" t="s">
        <v>212</v>
      </c>
      <c r="J10" s="2" t="s">
        <v>221</v>
      </c>
      <c r="K10" s="2" t="s">
        <v>230</v>
      </c>
    </row>
    <row r="11" spans="1:11" x14ac:dyDescent="0.25">
      <c r="A11" s="2">
        <v>10</v>
      </c>
      <c r="B11" s="2" t="s">
        <v>19</v>
      </c>
      <c r="C11" s="2" t="s">
        <v>68</v>
      </c>
      <c r="D11" s="2" t="s">
        <v>105</v>
      </c>
      <c r="E11" s="2">
        <v>1</v>
      </c>
      <c r="F11" s="3">
        <v>3553</v>
      </c>
      <c r="G11" s="3">
        <f>TabelaDados[[#This Row],[Quantidade]]*TabelaDados[[#This Row],[Preço Unitário]]</f>
        <v>3553</v>
      </c>
      <c r="H11" s="2" t="s">
        <v>122</v>
      </c>
      <c r="I11" s="2" t="s">
        <v>212</v>
      </c>
      <c r="J11" s="2" t="s">
        <v>220</v>
      </c>
      <c r="K11" s="2" t="s">
        <v>230</v>
      </c>
    </row>
    <row r="12" spans="1:11" x14ac:dyDescent="0.25">
      <c r="A12" s="2">
        <v>11</v>
      </c>
      <c r="B12" s="2" t="s">
        <v>20</v>
      </c>
      <c r="C12" s="2" t="s">
        <v>69</v>
      </c>
      <c r="D12" s="2" t="s">
        <v>106</v>
      </c>
      <c r="E12" s="2">
        <v>5</v>
      </c>
      <c r="F12" s="3">
        <v>2192</v>
      </c>
      <c r="G12" s="3">
        <f>TabelaDados[[#This Row],[Quantidade]]*TabelaDados[[#This Row],[Preço Unitário]]</f>
        <v>10960</v>
      </c>
      <c r="H12" s="2" t="s">
        <v>123</v>
      </c>
      <c r="I12" s="2" t="s">
        <v>214</v>
      </c>
      <c r="J12" s="2" t="s">
        <v>220</v>
      </c>
      <c r="K12" s="2" t="s">
        <v>231</v>
      </c>
    </row>
    <row r="13" spans="1:11" x14ac:dyDescent="0.25">
      <c r="A13" s="2">
        <v>12</v>
      </c>
      <c r="B13" s="2" t="s">
        <v>21</v>
      </c>
      <c r="C13" s="2" t="s">
        <v>70</v>
      </c>
      <c r="D13" s="2" t="s">
        <v>105</v>
      </c>
      <c r="E13" s="2">
        <v>4</v>
      </c>
      <c r="F13" s="3">
        <v>1159</v>
      </c>
      <c r="G13" s="3">
        <f>TabelaDados[[#This Row],[Quantidade]]*TabelaDados[[#This Row],[Preço Unitário]]</f>
        <v>4636</v>
      </c>
      <c r="H13" s="2" t="s">
        <v>124</v>
      </c>
      <c r="I13" s="2" t="s">
        <v>212</v>
      </c>
      <c r="J13" s="2" t="s">
        <v>222</v>
      </c>
      <c r="K13" s="2" t="s">
        <v>230</v>
      </c>
    </row>
    <row r="14" spans="1:11" x14ac:dyDescent="0.25">
      <c r="A14" s="2">
        <v>13</v>
      </c>
      <c r="B14" s="2" t="s">
        <v>22</v>
      </c>
      <c r="C14" s="2" t="s">
        <v>71</v>
      </c>
      <c r="D14" s="2" t="s">
        <v>101</v>
      </c>
      <c r="E14" s="2">
        <v>5</v>
      </c>
      <c r="F14" s="3">
        <v>241</v>
      </c>
      <c r="G14" s="3">
        <f>TabelaDados[[#This Row],[Quantidade]]*TabelaDados[[#This Row],[Preço Unitário]]</f>
        <v>1205</v>
      </c>
      <c r="H14" s="2" t="s">
        <v>125</v>
      </c>
      <c r="I14" s="2" t="s">
        <v>212</v>
      </c>
      <c r="J14" s="2" t="s">
        <v>215</v>
      </c>
      <c r="K14" s="2" t="s">
        <v>232</v>
      </c>
    </row>
    <row r="15" spans="1:11" x14ac:dyDescent="0.25">
      <c r="A15" s="2">
        <v>14</v>
      </c>
      <c r="B15" s="2" t="s">
        <v>23</v>
      </c>
      <c r="C15" s="2" t="s">
        <v>68</v>
      </c>
      <c r="D15" s="2" t="s">
        <v>100</v>
      </c>
      <c r="E15" s="2">
        <v>1</v>
      </c>
      <c r="F15" s="3">
        <v>3768</v>
      </c>
      <c r="G15" s="3">
        <f>TabelaDados[[#This Row],[Quantidade]]*TabelaDados[[#This Row],[Preço Unitário]]</f>
        <v>3768</v>
      </c>
      <c r="H15" s="2" t="s">
        <v>126</v>
      </c>
      <c r="I15" s="2" t="s">
        <v>213</v>
      </c>
      <c r="J15" s="2" t="s">
        <v>219</v>
      </c>
      <c r="K15" s="2" t="s">
        <v>232</v>
      </c>
    </row>
    <row r="16" spans="1:11" x14ac:dyDescent="0.25">
      <c r="A16" s="2">
        <v>15</v>
      </c>
      <c r="B16" s="2" t="s">
        <v>24</v>
      </c>
      <c r="C16" s="2" t="s">
        <v>72</v>
      </c>
      <c r="D16" s="2" t="s">
        <v>107</v>
      </c>
      <c r="E16" s="2">
        <v>4</v>
      </c>
      <c r="F16" s="3">
        <v>2835</v>
      </c>
      <c r="G16" s="3">
        <f>TabelaDados[[#This Row],[Quantidade]]*TabelaDados[[#This Row],[Preço Unitário]]</f>
        <v>11340</v>
      </c>
      <c r="H16" s="2" t="s">
        <v>127</v>
      </c>
      <c r="I16" s="2" t="s">
        <v>212</v>
      </c>
      <c r="J16" s="2" t="s">
        <v>223</v>
      </c>
      <c r="K16" s="2" t="s">
        <v>231</v>
      </c>
    </row>
    <row r="17" spans="1:11" x14ac:dyDescent="0.25">
      <c r="A17" s="2">
        <v>16</v>
      </c>
      <c r="B17" s="2" t="s">
        <v>25</v>
      </c>
      <c r="C17" s="2" t="s">
        <v>68</v>
      </c>
      <c r="D17" s="2" t="s">
        <v>108</v>
      </c>
      <c r="E17" s="2">
        <v>3</v>
      </c>
      <c r="F17" s="3">
        <v>4505</v>
      </c>
      <c r="G17" s="3">
        <f>TabelaDados[[#This Row],[Quantidade]]*TabelaDados[[#This Row],[Preço Unitário]]</f>
        <v>13515</v>
      </c>
      <c r="H17" s="2" t="s">
        <v>128</v>
      </c>
      <c r="I17" s="2" t="s">
        <v>214</v>
      </c>
      <c r="J17" s="2" t="s">
        <v>218</v>
      </c>
      <c r="K17" s="2" t="s">
        <v>231</v>
      </c>
    </row>
    <row r="18" spans="1:11" x14ac:dyDescent="0.25">
      <c r="A18" s="2">
        <v>17</v>
      </c>
      <c r="B18" s="2" t="s">
        <v>26</v>
      </c>
      <c r="C18" s="2" t="s">
        <v>70</v>
      </c>
      <c r="D18" s="2" t="s">
        <v>109</v>
      </c>
      <c r="E18" s="2">
        <v>5</v>
      </c>
      <c r="F18" s="3">
        <v>4848</v>
      </c>
      <c r="G18" s="3">
        <f>TabelaDados[[#This Row],[Quantidade]]*TabelaDados[[#This Row],[Preço Unitário]]</f>
        <v>24240</v>
      </c>
      <c r="H18" s="2" t="s">
        <v>129</v>
      </c>
      <c r="I18" s="2" t="s">
        <v>214</v>
      </c>
      <c r="J18" s="2" t="s">
        <v>215</v>
      </c>
      <c r="K18" s="2" t="s">
        <v>230</v>
      </c>
    </row>
    <row r="19" spans="1:11" x14ac:dyDescent="0.25">
      <c r="A19" s="2">
        <v>18</v>
      </c>
      <c r="B19" s="2" t="s">
        <v>27</v>
      </c>
      <c r="C19" s="2" t="s">
        <v>64</v>
      </c>
      <c r="D19" s="2" t="s">
        <v>110</v>
      </c>
      <c r="E19" s="2">
        <v>2</v>
      </c>
      <c r="F19" s="3">
        <v>218</v>
      </c>
      <c r="G19" s="3">
        <f>TabelaDados[[#This Row],[Quantidade]]*TabelaDados[[#This Row],[Preço Unitário]]</f>
        <v>436</v>
      </c>
      <c r="H19" s="2" t="s">
        <v>130</v>
      </c>
      <c r="I19" s="2" t="s">
        <v>212</v>
      </c>
      <c r="J19" s="2" t="s">
        <v>220</v>
      </c>
      <c r="K19" s="2" t="s">
        <v>231</v>
      </c>
    </row>
    <row r="20" spans="1:11" x14ac:dyDescent="0.25">
      <c r="A20" s="2">
        <v>19</v>
      </c>
      <c r="B20" s="2" t="s">
        <v>17</v>
      </c>
      <c r="C20" s="2" t="s">
        <v>73</v>
      </c>
      <c r="D20" s="2" t="s">
        <v>99</v>
      </c>
      <c r="E20" s="2">
        <v>4</v>
      </c>
      <c r="F20" s="3">
        <v>881</v>
      </c>
      <c r="G20" s="3">
        <f>TabelaDados[[#This Row],[Quantidade]]*TabelaDados[[#This Row],[Preço Unitário]]</f>
        <v>3524</v>
      </c>
      <c r="H20" s="2" t="s">
        <v>131</v>
      </c>
      <c r="I20" s="2" t="s">
        <v>212</v>
      </c>
      <c r="J20" s="2" t="s">
        <v>223</v>
      </c>
      <c r="K20" s="2" t="s">
        <v>232</v>
      </c>
    </row>
    <row r="21" spans="1:11" x14ac:dyDescent="0.25">
      <c r="A21" s="2">
        <v>20</v>
      </c>
      <c r="B21" s="2" t="s">
        <v>21</v>
      </c>
      <c r="C21" s="2" t="s">
        <v>74</v>
      </c>
      <c r="D21" s="2" t="s">
        <v>102</v>
      </c>
      <c r="E21" s="2">
        <v>4</v>
      </c>
      <c r="F21" s="3">
        <v>4168</v>
      </c>
      <c r="G21" s="3">
        <f>TabelaDados[[#This Row],[Quantidade]]*TabelaDados[[#This Row],[Preço Unitário]]</f>
        <v>16672</v>
      </c>
      <c r="H21" s="2" t="s">
        <v>132</v>
      </c>
      <c r="I21" s="2" t="s">
        <v>212</v>
      </c>
      <c r="J21" s="2" t="s">
        <v>223</v>
      </c>
      <c r="K21" s="2" t="s">
        <v>230</v>
      </c>
    </row>
    <row r="22" spans="1:11" x14ac:dyDescent="0.25">
      <c r="A22" s="2">
        <v>21</v>
      </c>
      <c r="B22" s="2" t="s">
        <v>26</v>
      </c>
      <c r="C22" s="2" t="s">
        <v>70</v>
      </c>
      <c r="D22" s="2" t="s">
        <v>106</v>
      </c>
      <c r="E22" s="2">
        <v>3</v>
      </c>
      <c r="F22" s="3">
        <v>3456</v>
      </c>
      <c r="G22" s="3">
        <f>TabelaDados[[#This Row],[Quantidade]]*TabelaDados[[#This Row],[Preço Unitário]]</f>
        <v>10368</v>
      </c>
      <c r="H22" s="2" t="s">
        <v>133</v>
      </c>
      <c r="I22" s="2" t="s">
        <v>212</v>
      </c>
      <c r="J22" s="2" t="s">
        <v>221</v>
      </c>
      <c r="K22" s="2" t="s">
        <v>232</v>
      </c>
    </row>
    <row r="23" spans="1:11" x14ac:dyDescent="0.25">
      <c r="A23" s="2">
        <v>22</v>
      </c>
      <c r="B23" s="2" t="s">
        <v>28</v>
      </c>
      <c r="C23" s="2" t="s">
        <v>75</v>
      </c>
      <c r="D23" s="2" t="s">
        <v>111</v>
      </c>
      <c r="E23" s="2">
        <v>5</v>
      </c>
      <c r="F23" s="3">
        <v>4779</v>
      </c>
      <c r="G23" s="3">
        <f>TabelaDados[[#This Row],[Quantidade]]*TabelaDados[[#This Row],[Preço Unitário]]</f>
        <v>23895</v>
      </c>
      <c r="H23" s="2" t="s">
        <v>134</v>
      </c>
      <c r="I23" s="2" t="s">
        <v>213</v>
      </c>
      <c r="J23" s="2" t="s">
        <v>224</v>
      </c>
      <c r="K23" s="2" t="s">
        <v>232</v>
      </c>
    </row>
    <row r="24" spans="1:11" x14ac:dyDescent="0.25">
      <c r="A24" s="2">
        <v>23</v>
      </c>
      <c r="B24" s="2" t="s">
        <v>29</v>
      </c>
      <c r="C24" s="2" t="s">
        <v>76</v>
      </c>
      <c r="D24" s="2" t="s">
        <v>107</v>
      </c>
      <c r="E24" s="2">
        <v>1</v>
      </c>
      <c r="F24" s="3">
        <v>4865</v>
      </c>
      <c r="G24" s="3">
        <f>TabelaDados[[#This Row],[Quantidade]]*TabelaDados[[#This Row],[Preço Unitário]]</f>
        <v>4865</v>
      </c>
      <c r="H24" s="2" t="s">
        <v>135</v>
      </c>
      <c r="I24" s="2" t="s">
        <v>213</v>
      </c>
      <c r="J24" s="2" t="s">
        <v>219</v>
      </c>
      <c r="K24" s="2" t="s">
        <v>230</v>
      </c>
    </row>
    <row r="25" spans="1:11" x14ac:dyDescent="0.25">
      <c r="A25" s="2">
        <v>24</v>
      </c>
      <c r="B25" s="2" t="s">
        <v>29</v>
      </c>
      <c r="C25" s="2" t="s">
        <v>77</v>
      </c>
      <c r="D25" s="2" t="s">
        <v>101</v>
      </c>
      <c r="E25" s="2">
        <v>5</v>
      </c>
      <c r="F25" s="3">
        <v>4207</v>
      </c>
      <c r="G25" s="3">
        <f>TabelaDados[[#This Row],[Quantidade]]*TabelaDados[[#This Row],[Preço Unitário]]</f>
        <v>21035</v>
      </c>
      <c r="H25" s="2" t="s">
        <v>136</v>
      </c>
      <c r="I25" s="2" t="s">
        <v>214</v>
      </c>
      <c r="J25" s="2" t="s">
        <v>225</v>
      </c>
      <c r="K25" s="2" t="s">
        <v>230</v>
      </c>
    </row>
    <row r="26" spans="1:11" x14ac:dyDescent="0.25">
      <c r="A26" s="2">
        <v>25</v>
      </c>
      <c r="B26" s="2" t="s">
        <v>21</v>
      </c>
      <c r="C26" s="2" t="s">
        <v>78</v>
      </c>
      <c r="D26" s="2" t="s">
        <v>100</v>
      </c>
      <c r="E26" s="2">
        <v>5</v>
      </c>
      <c r="F26" s="3">
        <v>72</v>
      </c>
      <c r="G26" s="3">
        <f>TabelaDados[[#This Row],[Quantidade]]*TabelaDados[[#This Row],[Preço Unitário]]</f>
        <v>360</v>
      </c>
      <c r="H26" s="2" t="s">
        <v>137</v>
      </c>
      <c r="I26" s="2" t="s">
        <v>213</v>
      </c>
      <c r="J26" s="2" t="s">
        <v>226</v>
      </c>
      <c r="K26" s="2" t="s">
        <v>230</v>
      </c>
    </row>
    <row r="27" spans="1:11" x14ac:dyDescent="0.25">
      <c r="A27" s="2">
        <v>26</v>
      </c>
      <c r="B27" s="2" t="s">
        <v>30</v>
      </c>
      <c r="C27" s="2" t="s">
        <v>79</v>
      </c>
      <c r="D27" s="2" t="s">
        <v>107</v>
      </c>
      <c r="E27" s="2">
        <v>2</v>
      </c>
      <c r="F27" s="3">
        <v>555</v>
      </c>
      <c r="G27" s="3">
        <f>TabelaDados[[#This Row],[Quantidade]]*TabelaDados[[#This Row],[Preço Unitário]]</f>
        <v>1110</v>
      </c>
      <c r="H27" s="2" t="s">
        <v>138</v>
      </c>
      <c r="I27" s="2" t="s">
        <v>213</v>
      </c>
      <c r="J27" s="2" t="s">
        <v>216</v>
      </c>
      <c r="K27" s="2" t="s">
        <v>231</v>
      </c>
    </row>
    <row r="28" spans="1:11" x14ac:dyDescent="0.25">
      <c r="A28" s="2">
        <v>27</v>
      </c>
      <c r="B28" s="2" t="s">
        <v>31</v>
      </c>
      <c r="C28" s="2" t="s">
        <v>80</v>
      </c>
      <c r="D28" s="2" t="s">
        <v>103</v>
      </c>
      <c r="E28" s="2">
        <v>1</v>
      </c>
      <c r="F28" s="3">
        <v>3449</v>
      </c>
      <c r="G28" s="3">
        <f>TabelaDados[[#This Row],[Quantidade]]*TabelaDados[[#This Row],[Preço Unitário]]</f>
        <v>3449</v>
      </c>
      <c r="H28" s="2" t="s">
        <v>139</v>
      </c>
      <c r="I28" s="2" t="s">
        <v>214</v>
      </c>
      <c r="J28" s="2" t="s">
        <v>220</v>
      </c>
      <c r="K28" s="2" t="s">
        <v>231</v>
      </c>
    </row>
    <row r="29" spans="1:11" x14ac:dyDescent="0.25">
      <c r="A29" s="2">
        <v>28</v>
      </c>
      <c r="B29" s="2" t="s">
        <v>32</v>
      </c>
      <c r="C29" s="2" t="s">
        <v>81</v>
      </c>
      <c r="D29" s="2" t="s">
        <v>98</v>
      </c>
      <c r="E29" s="2">
        <v>5</v>
      </c>
      <c r="F29" s="3">
        <v>3507</v>
      </c>
      <c r="G29" s="3">
        <f>TabelaDados[[#This Row],[Quantidade]]*TabelaDados[[#This Row],[Preço Unitário]]</f>
        <v>17535</v>
      </c>
      <c r="H29" s="2" t="s">
        <v>140</v>
      </c>
      <c r="I29" s="2" t="s">
        <v>213</v>
      </c>
      <c r="J29" s="2" t="s">
        <v>219</v>
      </c>
      <c r="K29" s="2" t="s">
        <v>230</v>
      </c>
    </row>
    <row r="30" spans="1:11" x14ac:dyDescent="0.25">
      <c r="A30" s="2">
        <v>29</v>
      </c>
      <c r="B30" s="2" t="s">
        <v>33</v>
      </c>
      <c r="C30" s="2" t="s">
        <v>82</v>
      </c>
      <c r="D30" s="2" t="s">
        <v>105</v>
      </c>
      <c r="E30" s="2">
        <v>5</v>
      </c>
      <c r="F30" s="3">
        <v>2305</v>
      </c>
      <c r="G30" s="3">
        <f>TabelaDados[[#This Row],[Quantidade]]*TabelaDados[[#This Row],[Preço Unitário]]</f>
        <v>11525</v>
      </c>
      <c r="H30" s="2" t="s">
        <v>141</v>
      </c>
      <c r="I30" s="2" t="s">
        <v>214</v>
      </c>
      <c r="J30" s="2" t="s">
        <v>218</v>
      </c>
      <c r="K30" s="2" t="s">
        <v>230</v>
      </c>
    </row>
    <row r="31" spans="1:11" x14ac:dyDescent="0.25">
      <c r="A31" s="2">
        <v>30</v>
      </c>
      <c r="B31" s="2" t="s">
        <v>34</v>
      </c>
      <c r="C31" s="2" t="s">
        <v>83</v>
      </c>
      <c r="D31" s="2" t="s">
        <v>106</v>
      </c>
      <c r="E31" s="2">
        <v>3</v>
      </c>
      <c r="F31" s="3">
        <v>1014</v>
      </c>
      <c r="G31" s="3">
        <f>TabelaDados[[#This Row],[Quantidade]]*TabelaDados[[#This Row],[Preço Unitário]]</f>
        <v>3042</v>
      </c>
      <c r="H31" s="2" t="s">
        <v>142</v>
      </c>
      <c r="I31" s="2" t="s">
        <v>213</v>
      </c>
      <c r="J31" s="2" t="s">
        <v>215</v>
      </c>
      <c r="K31" s="2" t="s">
        <v>231</v>
      </c>
    </row>
    <row r="32" spans="1:11" x14ac:dyDescent="0.25">
      <c r="A32" s="2">
        <v>31</v>
      </c>
      <c r="B32" s="2" t="s">
        <v>13</v>
      </c>
      <c r="C32" s="2" t="s">
        <v>74</v>
      </c>
      <c r="D32" s="2" t="s">
        <v>108</v>
      </c>
      <c r="E32" s="2">
        <v>5</v>
      </c>
      <c r="F32" s="3">
        <v>2326</v>
      </c>
      <c r="G32" s="3">
        <f>TabelaDados[[#This Row],[Quantidade]]*TabelaDados[[#This Row],[Preço Unitário]]</f>
        <v>11630</v>
      </c>
      <c r="H32" s="2" t="s">
        <v>143</v>
      </c>
      <c r="I32" s="2" t="s">
        <v>212</v>
      </c>
      <c r="J32" s="2" t="s">
        <v>215</v>
      </c>
      <c r="K32" s="2" t="s">
        <v>232</v>
      </c>
    </row>
    <row r="33" spans="1:11" x14ac:dyDescent="0.25">
      <c r="A33" s="2">
        <v>32</v>
      </c>
      <c r="B33" s="2" t="s">
        <v>16</v>
      </c>
      <c r="C33" s="2" t="s">
        <v>75</v>
      </c>
      <c r="D33" s="2" t="s">
        <v>100</v>
      </c>
      <c r="E33" s="2">
        <v>3</v>
      </c>
      <c r="F33" s="3">
        <v>155</v>
      </c>
      <c r="G33" s="3">
        <f>TabelaDados[[#This Row],[Quantidade]]*TabelaDados[[#This Row],[Preço Unitário]]</f>
        <v>465</v>
      </c>
      <c r="H33" s="2" t="s">
        <v>144</v>
      </c>
      <c r="I33" s="2" t="s">
        <v>212</v>
      </c>
      <c r="J33" s="2" t="s">
        <v>223</v>
      </c>
      <c r="K33" s="2" t="s">
        <v>232</v>
      </c>
    </row>
    <row r="34" spans="1:11" x14ac:dyDescent="0.25">
      <c r="A34" s="2">
        <v>33</v>
      </c>
      <c r="B34" s="2" t="s">
        <v>35</v>
      </c>
      <c r="C34" s="2" t="s">
        <v>81</v>
      </c>
      <c r="D34" s="2" t="s">
        <v>103</v>
      </c>
      <c r="E34" s="2">
        <v>5</v>
      </c>
      <c r="F34" s="3">
        <v>2846</v>
      </c>
      <c r="G34" s="3">
        <f>TabelaDados[[#This Row],[Quantidade]]*TabelaDados[[#This Row],[Preço Unitário]]</f>
        <v>14230</v>
      </c>
      <c r="H34" s="2" t="s">
        <v>145</v>
      </c>
      <c r="I34" s="2" t="s">
        <v>214</v>
      </c>
      <c r="J34" s="2" t="s">
        <v>227</v>
      </c>
      <c r="K34" s="2" t="s">
        <v>232</v>
      </c>
    </row>
    <row r="35" spans="1:11" x14ac:dyDescent="0.25">
      <c r="A35" s="2">
        <v>34</v>
      </c>
      <c r="B35" s="2" t="s">
        <v>11</v>
      </c>
      <c r="C35" s="2" t="s">
        <v>84</v>
      </c>
      <c r="D35" s="2" t="s">
        <v>99</v>
      </c>
      <c r="E35" s="2">
        <v>4</v>
      </c>
      <c r="F35" s="3">
        <v>1940</v>
      </c>
      <c r="G35" s="3">
        <f>TabelaDados[[#This Row],[Quantidade]]*TabelaDados[[#This Row],[Preço Unitário]]</f>
        <v>7760</v>
      </c>
      <c r="H35" s="2" t="s">
        <v>146</v>
      </c>
      <c r="I35" s="2" t="s">
        <v>214</v>
      </c>
      <c r="J35" s="2" t="s">
        <v>215</v>
      </c>
      <c r="K35" s="2" t="s">
        <v>232</v>
      </c>
    </row>
    <row r="36" spans="1:11" x14ac:dyDescent="0.25">
      <c r="A36" s="2">
        <v>35</v>
      </c>
      <c r="B36" s="2" t="s">
        <v>20</v>
      </c>
      <c r="C36" s="2" t="s">
        <v>75</v>
      </c>
      <c r="D36" s="2" t="s">
        <v>108</v>
      </c>
      <c r="E36" s="2">
        <v>3</v>
      </c>
      <c r="F36" s="3">
        <v>2256</v>
      </c>
      <c r="G36" s="3">
        <f>TabelaDados[[#This Row],[Quantidade]]*TabelaDados[[#This Row],[Preço Unitário]]</f>
        <v>6768</v>
      </c>
      <c r="H36" s="2" t="s">
        <v>147</v>
      </c>
      <c r="I36" s="2" t="s">
        <v>213</v>
      </c>
      <c r="J36" s="2" t="s">
        <v>217</v>
      </c>
      <c r="K36" s="2" t="s">
        <v>230</v>
      </c>
    </row>
    <row r="37" spans="1:11" x14ac:dyDescent="0.25">
      <c r="A37" s="2">
        <v>36</v>
      </c>
      <c r="B37" s="2" t="s">
        <v>33</v>
      </c>
      <c r="C37" s="2" t="s">
        <v>75</v>
      </c>
      <c r="D37" s="2" t="s">
        <v>103</v>
      </c>
      <c r="E37" s="2">
        <v>4</v>
      </c>
      <c r="F37" s="3">
        <v>2992</v>
      </c>
      <c r="G37" s="3">
        <f>TabelaDados[[#This Row],[Quantidade]]*TabelaDados[[#This Row],[Preço Unitário]]</f>
        <v>11968</v>
      </c>
      <c r="H37" s="2" t="s">
        <v>148</v>
      </c>
      <c r="I37" s="2" t="s">
        <v>213</v>
      </c>
      <c r="J37" s="2" t="s">
        <v>219</v>
      </c>
      <c r="K37" s="2" t="s">
        <v>231</v>
      </c>
    </row>
    <row r="38" spans="1:11" x14ac:dyDescent="0.25">
      <c r="A38" s="2">
        <v>37</v>
      </c>
      <c r="B38" s="2" t="s">
        <v>36</v>
      </c>
      <c r="C38" s="2" t="s">
        <v>76</v>
      </c>
      <c r="D38" s="2" t="s">
        <v>99</v>
      </c>
      <c r="E38" s="2">
        <v>3</v>
      </c>
      <c r="F38" s="3">
        <v>2525</v>
      </c>
      <c r="G38" s="3">
        <f>TabelaDados[[#This Row],[Quantidade]]*TabelaDados[[#This Row],[Preço Unitário]]</f>
        <v>7575</v>
      </c>
      <c r="H38" s="2" t="s">
        <v>149</v>
      </c>
      <c r="I38" s="2" t="s">
        <v>213</v>
      </c>
      <c r="J38" s="2" t="s">
        <v>215</v>
      </c>
      <c r="K38" s="2" t="s">
        <v>231</v>
      </c>
    </row>
    <row r="39" spans="1:11" x14ac:dyDescent="0.25">
      <c r="A39" s="2">
        <v>38</v>
      </c>
      <c r="B39" s="2" t="s">
        <v>11</v>
      </c>
      <c r="C39" s="2" t="s">
        <v>85</v>
      </c>
      <c r="D39" s="2" t="s">
        <v>104</v>
      </c>
      <c r="E39" s="2">
        <v>2</v>
      </c>
      <c r="F39" s="3">
        <v>2392</v>
      </c>
      <c r="G39" s="3">
        <f>TabelaDados[[#This Row],[Quantidade]]*TabelaDados[[#This Row],[Preço Unitário]]</f>
        <v>4784</v>
      </c>
      <c r="H39" s="2" t="s">
        <v>150</v>
      </c>
      <c r="I39" s="2" t="s">
        <v>212</v>
      </c>
      <c r="J39" s="2" t="s">
        <v>222</v>
      </c>
      <c r="K39" s="2" t="s">
        <v>232</v>
      </c>
    </row>
    <row r="40" spans="1:11" x14ac:dyDescent="0.25">
      <c r="A40" s="2">
        <v>39</v>
      </c>
      <c r="B40" s="2" t="s">
        <v>33</v>
      </c>
      <c r="C40" s="2" t="s">
        <v>86</v>
      </c>
      <c r="D40" s="2" t="s">
        <v>101</v>
      </c>
      <c r="E40" s="2">
        <v>5</v>
      </c>
      <c r="F40" s="3">
        <v>2686</v>
      </c>
      <c r="G40" s="3">
        <f>TabelaDados[[#This Row],[Quantidade]]*TabelaDados[[#This Row],[Preço Unitário]]</f>
        <v>13430</v>
      </c>
      <c r="H40" s="2" t="s">
        <v>151</v>
      </c>
      <c r="I40" s="2" t="s">
        <v>214</v>
      </c>
      <c r="J40" s="2" t="s">
        <v>227</v>
      </c>
      <c r="K40" s="2" t="s">
        <v>231</v>
      </c>
    </row>
    <row r="41" spans="1:11" x14ac:dyDescent="0.25">
      <c r="A41" s="2">
        <v>40</v>
      </c>
      <c r="B41" s="2" t="s">
        <v>35</v>
      </c>
      <c r="C41" s="2" t="s">
        <v>64</v>
      </c>
      <c r="D41" s="2" t="s">
        <v>104</v>
      </c>
      <c r="E41" s="2">
        <v>2</v>
      </c>
      <c r="F41" s="3">
        <v>400</v>
      </c>
      <c r="G41" s="3">
        <f>TabelaDados[[#This Row],[Quantidade]]*TabelaDados[[#This Row],[Preço Unitário]]</f>
        <v>800</v>
      </c>
      <c r="H41" s="2" t="s">
        <v>152</v>
      </c>
      <c r="I41" s="2" t="s">
        <v>212</v>
      </c>
      <c r="J41" s="2" t="s">
        <v>215</v>
      </c>
      <c r="K41" s="2" t="s">
        <v>232</v>
      </c>
    </row>
    <row r="42" spans="1:11" x14ac:dyDescent="0.25">
      <c r="A42" s="2">
        <v>41</v>
      </c>
      <c r="B42" s="2" t="s">
        <v>37</v>
      </c>
      <c r="C42" s="2" t="s">
        <v>74</v>
      </c>
      <c r="D42" s="2" t="s">
        <v>104</v>
      </c>
      <c r="E42" s="2">
        <v>1</v>
      </c>
      <c r="F42" s="3">
        <v>2023</v>
      </c>
      <c r="G42" s="3">
        <f>TabelaDados[[#This Row],[Quantidade]]*TabelaDados[[#This Row],[Preço Unitário]]</f>
        <v>2023</v>
      </c>
      <c r="H42" s="2" t="s">
        <v>153</v>
      </c>
      <c r="I42" s="2" t="s">
        <v>213</v>
      </c>
      <c r="J42" s="2" t="s">
        <v>219</v>
      </c>
      <c r="K42" s="2" t="s">
        <v>232</v>
      </c>
    </row>
    <row r="43" spans="1:11" x14ac:dyDescent="0.25">
      <c r="A43" s="2">
        <v>42</v>
      </c>
      <c r="B43" s="2" t="s">
        <v>21</v>
      </c>
      <c r="C43" s="2" t="s">
        <v>87</v>
      </c>
      <c r="D43" s="2" t="s">
        <v>109</v>
      </c>
      <c r="E43" s="2">
        <v>5</v>
      </c>
      <c r="F43" s="3">
        <v>2467</v>
      </c>
      <c r="G43" s="3">
        <f>TabelaDados[[#This Row],[Quantidade]]*TabelaDados[[#This Row],[Preço Unitário]]</f>
        <v>12335</v>
      </c>
      <c r="H43" s="2" t="s">
        <v>154</v>
      </c>
      <c r="I43" s="2" t="s">
        <v>214</v>
      </c>
      <c r="J43" s="2" t="s">
        <v>225</v>
      </c>
      <c r="K43" s="2" t="s">
        <v>232</v>
      </c>
    </row>
    <row r="44" spans="1:11" x14ac:dyDescent="0.25">
      <c r="A44" s="2">
        <v>43</v>
      </c>
      <c r="B44" s="2" t="s">
        <v>38</v>
      </c>
      <c r="C44" s="2" t="s">
        <v>87</v>
      </c>
      <c r="D44" s="2" t="s">
        <v>105</v>
      </c>
      <c r="E44" s="2">
        <v>3</v>
      </c>
      <c r="F44" s="3">
        <v>2406</v>
      </c>
      <c r="G44" s="3">
        <f>TabelaDados[[#This Row],[Quantidade]]*TabelaDados[[#This Row],[Preço Unitário]]</f>
        <v>7218</v>
      </c>
      <c r="H44" s="2" t="s">
        <v>155</v>
      </c>
      <c r="I44" s="2" t="s">
        <v>214</v>
      </c>
      <c r="J44" s="2" t="s">
        <v>218</v>
      </c>
      <c r="K44" s="2" t="s">
        <v>232</v>
      </c>
    </row>
    <row r="45" spans="1:11" x14ac:dyDescent="0.25">
      <c r="A45" s="2">
        <v>44</v>
      </c>
      <c r="B45" s="2" t="s">
        <v>32</v>
      </c>
      <c r="C45" s="2" t="s">
        <v>75</v>
      </c>
      <c r="D45" s="2" t="s">
        <v>105</v>
      </c>
      <c r="E45" s="2">
        <v>1</v>
      </c>
      <c r="F45" s="3">
        <v>4484</v>
      </c>
      <c r="G45" s="3">
        <f>TabelaDados[[#This Row],[Quantidade]]*TabelaDados[[#This Row],[Preço Unitário]]</f>
        <v>4484</v>
      </c>
      <c r="H45" s="2" t="s">
        <v>156</v>
      </c>
      <c r="I45" s="2" t="s">
        <v>214</v>
      </c>
      <c r="J45" s="2" t="s">
        <v>218</v>
      </c>
      <c r="K45" s="2" t="s">
        <v>231</v>
      </c>
    </row>
    <row r="46" spans="1:11" x14ac:dyDescent="0.25">
      <c r="A46" s="2">
        <v>45</v>
      </c>
      <c r="B46" s="2" t="s">
        <v>32</v>
      </c>
      <c r="C46" s="2" t="s">
        <v>80</v>
      </c>
      <c r="D46" s="2" t="s">
        <v>102</v>
      </c>
      <c r="E46" s="2">
        <v>4</v>
      </c>
      <c r="F46" s="3">
        <v>1396</v>
      </c>
      <c r="G46" s="3">
        <f>TabelaDados[[#This Row],[Quantidade]]*TabelaDados[[#This Row],[Preço Unitário]]</f>
        <v>5584</v>
      </c>
      <c r="H46" s="2" t="s">
        <v>157</v>
      </c>
      <c r="I46" s="2" t="s">
        <v>214</v>
      </c>
      <c r="J46" s="2" t="s">
        <v>220</v>
      </c>
      <c r="K46" s="2" t="s">
        <v>231</v>
      </c>
    </row>
    <row r="47" spans="1:11" x14ac:dyDescent="0.25">
      <c r="A47" s="2">
        <v>46</v>
      </c>
      <c r="B47" s="2" t="s">
        <v>22</v>
      </c>
      <c r="C47" s="2" t="s">
        <v>88</v>
      </c>
      <c r="D47" s="2" t="s">
        <v>112</v>
      </c>
      <c r="E47" s="2">
        <v>1</v>
      </c>
      <c r="F47" s="3">
        <v>841</v>
      </c>
      <c r="G47" s="3">
        <f>TabelaDados[[#This Row],[Quantidade]]*TabelaDados[[#This Row],[Preço Unitário]]</f>
        <v>841</v>
      </c>
      <c r="H47" s="2" t="s">
        <v>158</v>
      </c>
      <c r="I47" s="2" t="s">
        <v>214</v>
      </c>
      <c r="J47" s="2" t="s">
        <v>215</v>
      </c>
      <c r="K47" s="2" t="s">
        <v>231</v>
      </c>
    </row>
    <row r="48" spans="1:11" x14ac:dyDescent="0.25">
      <c r="A48" s="2">
        <v>47</v>
      </c>
      <c r="B48" s="2" t="s">
        <v>39</v>
      </c>
      <c r="C48" s="2" t="s">
        <v>89</v>
      </c>
      <c r="D48" s="2" t="s">
        <v>110</v>
      </c>
      <c r="E48" s="2">
        <v>3</v>
      </c>
      <c r="F48" s="3">
        <v>4547</v>
      </c>
      <c r="G48" s="3">
        <f>TabelaDados[[#This Row],[Quantidade]]*TabelaDados[[#This Row],[Preço Unitário]]</f>
        <v>13641</v>
      </c>
      <c r="H48" s="2" t="s">
        <v>159</v>
      </c>
      <c r="I48" s="2" t="s">
        <v>212</v>
      </c>
      <c r="J48" s="2" t="s">
        <v>222</v>
      </c>
      <c r="K48" s="2" t="s">
        <v>231</v>
      </c>
    </row>
    <row r="49" spans="1:11" x14ac:dyDescent="0.25">
      <c r="A49" s="2">
        <v>48</v>
      </c>
      <c r="B49" s="2" t="s">
        <v>40</v>
      </c>
      <c r="C49" s="2" t="s">
        <v>80</v>
      </c>
      <c r="D49" s="2" t="s">
        <v>98</v>
      </c>
      <c r="E49" s="2">
        <v>5</v>
      </c>
      <c r="F49" s="3">
        <v>3082</v>
      </c>
      <c r="G49" s="3">
        <f>TabelaDados[[#This Row],[Quantidade]]*TabelaDados[[#This Row],[Preço Unitário]]</f>
        <v>15410</v>
      </c>
      <c r="H49" s="2" t="s">
        <v>160</v>
      </c>
      <c r="I49" s="2" t="s">
        <v>213</v>
      </c>
      <c r="J49" s="2" t="s">
        <v>228</v>
      </c>
      <c r="K49" s="2" t="s">
        <v>231</v>
      </c>
    </row>
    <row r="50" spans="1:11" x14ac:dyDescent="0.25">
      <c r="A50" s="2">
        <v>49</v>
      </c>
      <c r="B50" s="2" t="s">
        <v>41</v>
      </c>
      <c r="C50" s="2" t="s">
        <v>64</v>
      </c>
      <c r="D50" s="2" t="s">
        <v>108</v>
      </c>
      <c r="E50" s="2">
        <v>2</v>
      </c>
      <c r="F50" s="3">
        <v>2283</v>
      </c>
      <c r="G50" s="3">
        <f>TabelaDados[[#This Row],[Quantidade]]*TabelaDados[[#This Row],[Preço Unitário]]</f>
        <v>4566</v>
      </c>
      <c r="H50" s="2" t="s">
        <v>161</v>
      </c>
      <c r="I50" s="2" t="s">
        <v>212</v>
      </c>
      <c r="J50" s="2" t="s">
        <v>229</v>
      </c>
      <c r="K50" s="2" t="s">
        <v>230</v>
      </c>
    </row>
    <row r="51" spans="1:11" x14ac:dyDescent="0.25">
      <c r="A51" s="2">
        <v>50</v>
      </c>
      <c r="B51" s="2" t="s">
        <v>42</v>
      </c>
      <c r="C51" s="2" t="s">
        <v>82</v>
      </c>
      <c r="D51" s="2" t="s">
        <v>100</v>
      </c>
      <c r="E51" s="2">
        <v>3</v>
      </c>
      <c r="F51" s="3">
        <v>4106</v>
      </c>
      <c r="G51" s="3">
        <f>TabelaDados[[#This Row],[Quantidade]]*TabelaDados[[#This Row],[Preço Unitário]]</f>
        <v>12318</v>
      </c>
      <c r="H51" s="2" t="s">
        <v>162</v>
      </c>
      <c r="I51" s="2" t="s">
        <v>214</v>
      </c>
      <c r="J51" s="2" t="s">
        <v>220</v>
      </c>
      <c r="K51" s="2" t="s">
        <v>231</v>
      </c>
    </row>
    <row r="52" spans="1:11" x14ac:dyDescent="0.25">
      <c r="A52" s="2">
        <v>51</v>
      </c>
      <c r="B52" s="2" t="s">
        <v>24</v>
      </c>
      <c r="C52" s="2" t="s">
        <v>89</v>
      </c>
      <c r="D52" s="2" t="s">
        <v>103</v>
      </c>
      <c r="E52" s="2">
        <v>3</v>
      </c>
      <c r="F52" s="3">
        <v>4284</v>
      </c>
      <c r="G52" s="3">
        <f>TabelaDados[[#This Row],[Quantidade]]*TabelaDados[[#This Row],[Preço Unitário]]</f>
        <v>12852</v>
      </c>
      <c r="H52" s="2" t="s">
        <v>163</v>
      </c>
      <c r="I52" s="2" t="s">
        <v>214</v>
      </c>
      <c r="J52" s="2" t="s">
        <v>215</v>
      </c>
      <c r="K52" s="2" t="s">
        <v>230</v>
      </c>
    </row>
    <row r="53" spans="1:11" x14ac:dyDescent="0.25">
      <c r="A53" s="2">
        <v>52</v>
      </c>
      <c r="B53" s="2" t="s">
        <v>25</v>
      </c>
      <c r="C53" s="2" t="s">
        <v>63</v>
      </c>
      <c r="D53" s="2" t="s">
        <v>100</v>
      </c>
      <c r="E53" s="2">
        <v>5</v>
      </c>
      <c r="F53" s="3">
        <v>4518</v>
      </c>
      <c r="G53" s="3">
        <f>TabelaDados[[#This Row],[Quantidade]]*TabelaDados[[#This Row],[Preço Unitário]]</f>
        <v>22590</v>
      </c>
      <c r="H53" s="2" t="s">
        <v>164</v>
      </c>
      <c r="I53" s="2" t="s">
        <v>213</v>
      </c>
      <c r="J53" s="2" t="s">
        <v>219</v>
      </c>
      <c r="K53" s="2" t="s">
        <v>231</v>
      </c>
    </row>
    <row r="54" spans="1:11" x14ac:dyDescent="0.25">
      <c r="A54" s="2">
        <v>53</v>
      </c>
      <c r="B54" s="2" t="s">
        <v>33</v>
      </c>
      <c r="C54" s="2" t="s">
        <v>63</v>
      </c>
      <c r="D54" s="2" t="s">
        <v>111</v>
      </c>
      <c r="E54" s="2">
        <v>3</v>
      </c>
      <c r="F54" s="3">
        <v>201</v>
      </c>
      <c r="G54" s="3">
        <f>TabelaDados[[#This Row],[Quantidade]]*TabelaDados[[#This Row],[Preço Unitário]]</f>
        <v>603</v>
      </c>
      <c r="H54" s="2" t="s">
        <v>165</v>
      </c>
      <c r="I54" s="2" t="s">
        <v>214</v>
      </c>
      <c r="J54" s="2" t="s">
        <v>227</v>
      </c>
      <c r="K54" s="2" t="s">
        <v>230</v>
      </c>
    </row>
    <row r="55" spans="1:11" x14ac:dyDescent="0.25">
      <c r="A55" s="2">
        <v>54</v>
      </c>
      <c r="B55" s="2" t="s">
        <v>35</v>
      </c>
      <c r="C55" s="2" t="s">
        <v>64</v>
      </c>
      <c r="D55" s="2" t="s">
        <v>112</v>
      </c>
      <c r="E55" s="2">
        <v>5</v>
      </c>
      <c r="F55" s="3">
        <v>630</v>
      </c>
      <c r="G55" s="3">
        <f>TabelaDados[[#This Row],[Quantidade]]*TabelaDados[[#This Row],[Preço Unitário]]</f>
        <v>3150</v>
      </c>
      <c r="H55" s="2" t="s">
        <v>166</v>
      </c>
      <c r="I55" s="2" t="s">
        <v>212</v>
      </c>
      <c r="J55" s="2" t="s">
        <v>220</v>
      </c>
      <c r="K55" s="2" t="s">
        <v>230</v>
      </c>
    </row>
    <row r="56" spans="1:11" x14ac:dyDescent="0.25">
      <c r="A56" s="2">
        <v>55</v>
      </c>
      <c r="B56" s="2" t="s">
        <v>43</v>
      </c>
      <c r="C56" s="2" t="s">
        <v>87</v>
      </c>
      <c r="D56" s="2" t="s">
        <v>108</v>
      </c>
      <c r="E56" s="2">
        <v>3</v>
      </c>
      <c r="F56" s="3">
        <v>2051</v>
      </c>
      <c r="G56" s="3">
        <f>TabelaDados[[#This Row],[Quantidade]]*TabelaDados[[#This Row],[Preço Unitário]]</f>
        <v>6153</v>
      </c>
      <c r="H56" s="2" t="s">
        <v>167</v>
      </c>
      <c r="I56" s="2" t="s">
        <v>214</v>
      </c>
      <c r="J56" s="2" t="s">
        <v>215</v>
      </c>
      <c r="K56" s="2" t="s">
        <v>232</v>
      </c>
    </row>
    <row r="57" spans="1:11" x14ac:dyDescent="0.25">
      <c r="A57" s="2">
        <v>56</v>
      </c>
      <c r="B57" s="2" t="s">
        <v>40</v>
      </c>
      <c r="C57" s="2" t="s">
        <v>90</v>
      </c>
      <c r="D57" s="2" t="s">
        <v>107</v>
      </c>
      <c r="E57" s="2">
        <v>5</v>
      </c>
      <c r="F57" s="3">
        <v>614</v>
      </c>
      <c r="G57" s="3">
        <f>TabelaDados[[#This Row],[Quantidade]]*TabelaDados[[#This Row],[Preço Unitário]]</f>
        <v>3070</v>
      </c>
      <c r="H57" s="2" t="s">
        <v>168</v>
      </c>
      <c r="I57" s="2" t="s">
        <v>212</v>
      </c>
      <c r="J57" s="2" t="s">
        <v>220</v>
      </c>
      <c r="K57" s="2" t="s">
        <v>231</v>
      </c>
    </row>
    <row r="58" spans="1:11" x14ac:dyDescent="0.25">
      <c r="A58" s="2">
        <v>57</v>
      </c>
      <c r="B58" s="2" t="s">
        <v>44</v>
      </c>
      <c r="C58" s="2" t="s">
        <v>87</v>
      </c>
      <c r="D58" s="2" t="s">
        <v>99</v>
      </c>
      <c r="E58" s="2">
        <v>5</v>
      </c>
      <c r="F58" s="3">
        <v>2544</v>
      </c>
      <c r="G58" s="3">
        <f>TabelaDados[[#This Row],[Quantidade]]*TabelaDados[[#This Row],[Preço Unitário]]</f>
        <v>12720</v>
      </c>
      <c r="H58" s="2" t="s">
        <v>169</v>
      </c>
      <c r="I58" s="2" t="s">
        <v>212</v>
      </c>
      <c r="J58" s="2" t="s">
        <v>223</v>
      </c>
      <c r="K58" s="2" t="s">
        <v>231</v>
      </c>
    </row>
    <row r="59" spans="1:11" x14ac:dyDescent="0.25">
      <c r="A59" s="2">
        <v>58</v>
      </c>
      <c r="B59" s="2" t="s">
        <v>24</v>
      </c>
      <c r="C59" s="2" t="s">
        <v>64</v>
      </c>
      <c r="D59" s="2" t="s">
        <v>108</v>
      </c>
      <c r="E59" s="2">
        <v>5</v>
      </c>
      <c r="F59" s="3">
        <v>489</v>
      </c>
      <c r="G59" s="3">
        <f>TabelaDados[[#This Row],[Quantidade]]*TabelaDados[[#This Row],[Preço Unitário]]</f>
        <v>2445</v>
      </c>
      <c r="H59" s="2" t="s">
        <v>170</v>
      </c>
      <c r="I59" s="2" t="s">
        <v>212</v>
      </c>
      <c r="J59" s="2" t="s">
        <v>215</v>
      </c>
      <c r="K59" s="2" t="s">
        <v>231</v>
      </c>
    </row>
    <row r="60" spans="1:11" x14ac:dyDescent="0.25">
      <c r="A60" s="2">
        <v>59</v>
      </c>
      <c r="B60" s="2" t="s">
        <v>45</v>
      </c>
      <c r="C60" s="2" t="s">
        <v>91</v>
      </c>
      <c r="D60" s="2" t="s">
        <v>108</v>
      </c>
      <c r="E60" s="2">
        <v>1</v>
      </c>
      <c r="F60" s="3">
        <v>1604</v>
      </c>
      <c r="G60" s="3">
        <f>TabelaDados[[#This Row],[Quantidade]]*TabelaDados[[#This Row],[Preço Unitário]]</f>
        <v>1604</v>
      </c>
      <c r="H60" s="2" t="s">
        <v>171</v>
      </c>
      <c r="I60" s="2" t="s">
        <v>212</v>
      </c>
      <c r="J60" s="2" t="s">
        <v>223</v>
      </c>
      <c r="K60" s="2" t="s">
        <v>230</v>
      </c>
    </row>
    <row r="61" spans="1:11" x14ac:dyDescent="0.25">
      <c r="A61" s="2">
        <v>60</v>
      </c>
      <c r="B61" s="2" t="s">
        <v>46</v>
      </c>
      <c r="C61" s="2" t="s">
        <v>85</v>
      </c>
      <c r="D61" s="2" t="s">
        <v>108</v>
      </c>
      <c r="E61" s="2">
        <v>2</v>
      </c>
      <c r="F61" s="3">
        <v>679</v>
      </c>
      <c r="G61" s="3">
        <f>TabelaDados[[#This Row],[Quantidade]]*TabelaDados[[#This Row],[Preço Unitário]]</f>
        <v>1358</v>
      </c>
      <c r="H61" s="2" t="s">
        <v>172</v>
      </c>
      <c r="I61" s="2" t="s">
        <v>214</v>
      </c>
      <c r="J61" s="2" t="s">
        <v>215</v>
      </c>
      <c r="K61" s="2" t="s">
        <v>231</v>
      </c>
    </row>
    <row r="62" spans="1:11" x14ac:dyDescent="0.25">
      <c r="A62" s="2">
        <v>61</v>
      </c>
      <c r="B62" s="2" t="s">
        <v>45</v>
      </c>
      <c r="C62" s="2" t="s">
        <v>66</v>
      </c>
      <c r="D62" s="2" t="s">
        <v>112</v>
      </c>
      <c r="E62" s="2">
        <v>4</v>
      </c>
      <c r="F62" s="3">
        <v>891</v>
      </c>
      <c r="G62" s="3">
        <f>TabelaDados[[#This Row],[Quantidade]]*TabelaDados[[#This Row],[Preço Unitário]]</f>
        <v>3564</v>
      </c>
      <c r="H62" s="2" t="s">
        <v>173</v>
      </c>
      <c r="I62" s="2" t="s">
        <v>214</v>
      </c>
      <c r="J62" s="2" t="s">
        <v>215</v>
      </c>
      <c r="K62" s="2" t="s">
        <v>231</v>
      </c>
    </row>
    <row r="63" spans="1:11" x14ac:dyDescent="0.25">
      <c r="A63" s="2">
        <v>62</v>
      </c>
      <c r="B63" s="2" t="s">
        <v>47</v>
      </c>
      <c r="C63" s="2" t="s">
        <v>92</v>
      </c>
      <c r="D63" s="2" t="s">
        <v>101</v>
      </c>
      <c r="E63" s="2">
        <v>1</v>
      </c>
      <c r="F63" s="3">
        <v>1684</v>
      </c>
      <c r="G63" s="3">
        <f>TabelaDados[[#This Row],[Quantidade]]*TabelaDados[[#This Row],[Preço Unitário]]</f>
        <v>1684</v>
      </c>
      <c r="H63" s="2" t="s">
        <v>174</v>
      </c>
      <c r="I63" s="2" t="s">
        <v>214</v>
      </c>
      <c r="J63" s="2" t="s">
        <v>225</v>
      </c>
      <c r="K63" s="2" t="s">
        <v>231</v>
      </c>
    </row>
    <row r="64" spans="1:11" x14ac:dyDescent="0.25">
      <c r="A64" s="2">
        <v>63</v>
      </c>
      <c r="B64" s="2" t="s">
        <v>48</v>
      </c>
      <c r="C64" s="2" t="s">
        <v>80</v>
      </c>
      <c r="D64" s="2" t="s">
        <v>108</v>
      </c>
      <c r="E64" s="2">
        <v>3</v>
      </c>
      <c r="F64" s="3">
        <v>2882</v>
      </c>
      <c r="G64" s="3">
        <f>TabelaDados[[#This Row],[Quantidade]]*TabelaDados[[#This Row],[Preço Unitário]]</f>
        <v>8646</v>
      </c>
      <c r="H64" s="2" t="s">
        <v>175</v>
      </c>
      <c r="I64" s="2" t="s">
        <v>212</v>
      </c>
      <c r="J64" s="2" t="s">
        <v>222</v>
      </c>
      <c r="K64" s="2" t="s">
        <v>231</v>
      </c>
    </row>
    <row r="65" spans="1:11" x14ac:dyDescent="0.25">
      <c r="A65" s="2">
        <v>64</v>
      </c>
      <c r="B65" s="2" t="s">
        <v>49</v>
      </c>
      <c r="C65" s="2" t="s">
        <v>77</v>
      </c>
      <c r="D65" s="2" t="s">
        <v>106</v>
      </c>
      <c r="E65" s="2">
        <v>4</v>
      </c>
      <c r="F65" s="3">
        <v>330</v>
      </c>
      <c r="G65" s="3">
        <f>TabelaDados[[#This Row],[Quantidade]]*TabelaDados[[#This Row],[Preço Unitário]]</f>
        <v>1320</v>
      </c>
      <c r="H65" s="2" t="s">
        <v>176</v>
      </c>
      <c r="I65" s="2" t="s">
        <v>214</v>
      </c>
      <c r="J65" s="2" t="s">
        <v>215</v>
      </c>
      <c r="K65" s="2" t="s">
        <v>232</v>
      </c>
    </row>
    <row r="66" spans="1:11" x14ac:dyDescent="0.25">
      <c r="A66" s="2">
        <v>65</v>
      </c>
      <c r="B66" s="2" t="s">
        <v>16</v>
      </c>
      <c r="C66" s="2" t="s">
        <v>83</v>
      </c>
      <c r="D66" s="2" t="s">
        <v>99</v>
      </c>
      <c r="E66" s="2">
        <v>5</v>
      </c>
      <c r="F66" s="3">
        <v>2163</v>
      </c>
      <c r="G66" s="3">
        <f>TabelaDados[[#This Row],[Quantidade]]*TabelaDados[[#This Row],[Preço Unitário]]</f>
        <v>10815</v>
      </c>
      <c r="H66" s="2" t="s">
        <v>177</v>
      </c>
      <c r="I66" s="2" t="s">
        <v>214</v>
      </c>
      <c r="J66" s="2" t="s">
        <v>218</v>
      </c>
      <c r="K66" s="2" t="s">
        <v>231</v>
      </c>
    </row>
    <row r="67" spans="1:11" x14ac:dyDescent="0.25">
      <c r="A67" s="2">
        <v>66</v>
      </c>
      <c r="B67" s="2" t="s">
        <v>20</v>
      </c>
      <c r="C67" s="2" t="s">
        <v>61</v>
      </c>
      <c r="D67" s="2" t="s">
        <v>103</v>
      </c>
      <c r="E67" s="2">
        <v>1</v>
      </c>
      <c r="F67" s="3">
        <v>4570</v>
      </c>
      <c r="G67" s="3">
        <f>TabelaDados[[#This Row],[Quantidade]]*TabelaDados[[#This Row],[Preço Unitário]]</f>
        <v>4570</v>
      </c>
      <c r="H67" s="2" t="s">
        <v>178</v>
      </c>
      <c r="I67" s="2" t="s">
        <v>212</v>
      </c>
      <c r="J67" s="2" t="s">
        <v>229</v>
      </c>
      <c r="K67" s="2" t="s">
        <v>231</v>
      </c>
    </row>
    <row r="68" spans="1:11" x14ac:dyDescent="0.25">
      <c r="A68" s="2">
        <v>67</v>
      </c>
      <c r="B68" s="2" t="s">
        <v>50</v>
      </c>
      <c r="C68" s="2" t="s">
        <v>65</v>
      </c>
      <c r="D68" s="2" t="s">
        <v>99</v>
      </c>
      <c r="E68" s="2">
        <v>4</v>
      </c>
      <c r="F68" s="3">
        <v>1931</v>
      </c>
      <c r="G68" s="3">
        <f>TabelaDados[[#This Row],[Quantidade]]*TabelaDados[[#This Row],[Preço Unitário]]</f>
        <v>7724</v>
      </c>
      <c r="H68" s="2" t="s">
        <v>179</v>
      </c>
      <c r="I68" s="2" t="s">
        <v>212</v>
      </c>
      <c r="J68" s="2" t="s">
        <v>215</v>
      </c>
      <c r="K68" s="2" t="s">
        <v>230</v>
      </c>
    </row>
    <row r="69" spans="1:11" x14ac:dyDescent="0.25">
      <c r="A69" s="2">
        <v>68</v>
      </c>
      <c r="B69" s="2" t="s">
        <v>51</v>
      </c>
      <c r="C69" s="2" t="s">
        <v>77</v>
      </c>
      <c r="D69" s="2" t="s">
        <v>101</v>
      </c>
      <c r="E69" s="2">
        <v>4</v>
      </c>
      <c r="F69" s="3">
        <v>3746</v>
      </c>
      <c r="G69" s="3">
        <f>TabelaDados[[#This Row],[Quantidade]]*TabelaDados[[#This Row],[Preço Unitário]]</f>
        <v>14984</v>
      </c>
      <c r="H69" s="2" t="s">
        <v>180</v>
      </c>
      <c r="I69" s="2" t="s">
        <v>212</v>
      </c>
      <c r="J69" s="2" t="s">
        <v>229</v>
      </c>
      <c r="K69" s="2" t="s">
        <v>230</v>
      </c>
    </row>
    <row r="70" spans="1:11" x14ac:dyDescent="0.25">
      <c r="A70" s="2">
        <v>69</v>
      </c>
      <c r="B70" s="2" t="s">
        <v>48</v>
      </c>
      <c r="C70" s="2" t="s">
        <v>86</v>
      </c>
      <c r="D70" s="2" t="s">
        <v>101</v>
      </c>
      <c r="E70" s="2">
        <v>2</v>
      </c>
      <c r="F70" s="3">
        <v>4731</v>
      </c>
      <c r="G70" s="3">
        <f>TabelaDados[[#This Row],[Quantidade]]*TabelaDados[[#This Row],[Preço Unitário]]</f>
        <v>9462</v>
      </c>
      <c r="H70" s="2" t="s">
        <v>181</v>
      </c>
      <c r="I70" s="2" t="s">
        <v>212</v>
      </c>
      <c r="J70" s="2" t="s">
        <v>220</v>
      </c>
      <c r="K70" s="2" t="s">
        <v>232</v>
      </c>
    </row>
    <row r="71" spans="1:11" x14ac:dyDescent="0.25">
      <c r="A71" s="2">
        <v>70</v>
      </c>
      <c r="B71" s="2" t="s">
        <v>24</v>
      </c>
      <c r="C71" s="2" t="s">
        <v>93</v>
      </c>
      <c r="D71" s="2" t="s">
        <v>102</v>
      </c>
      <c r="E71" s="2">
        <v>1</v>
      </c>
      <c r="F71" s="3">
        <v>3163</v>
      </c>
      <c r="G71" s="3">
        <f>TabelaDados[[#This Row],[Quantidade]]*TabelaDados[[#This Row],[Preço Unitário]]</f>
        <v>3163</v>
      </c>
      <c r="H71" s="2" t="s">
        <v>182</v>
      </c>
      <c r="I71" s="2" t="s">
        <v>212</v>
      </c>
      <c r="J71" s="2" t="s">
        <v>215</v>
      </c>
      <c r="K71" s="2" t="s">
        <v>232</v>
      </c>
    </row>
    <row r="72" spans="1:11" x14ac:dyDescent="0.25">
      <c r="A72" s="2">
        <v>71</v>
      </c>
      <c r="B72" s="2" t="s">
        <v>13</v>
      </c>
      <c r="C72" s="2" t="s">
        <v>94</v>
      </c>
      <c r="D72" s="2" t="s">
        <v>110</v>
      </c>
      <c r="E72" s="2">
        <v>2</v>
      </c>
      <c r="F72" s="3">
        <v>367</v>
      </c>
      <c r="G72" s="3">
        <f>TabelaDados[[#This Row],[Quantidade]]*TabelaDados[[#This Row],[Preço Unitário]]</f>
        <v>734</v>
      </c>
      <c r="H72" s="2" t="s">
        <v>183</v>
      </c>
      <c r="I72" s="2" t="s">
        <v>214</v>
      </c>
      <c r="J72" s="2" t="s">
        <v>225</v>
      </c>
      <c r="K72" s="2" t="s">
        <v>231</v>
      </c>
    </row>
    <row r="73" spans="1:11" x14ac:dyDescent="0.25">
      <c r="A73" s="2">
        <v>72</v>
      </c>
      <c r="B73" s="2" t="s">
        <v>46</v>
      </c>
      <c r="C73" s="2" t="s">
        <v>73</v>
      </c>
      <c r="D73" s="2" t="s">
        <v>101</v>
      </c>
      <c r="E73" s="2">
        <v>1</v>
      </c>
      <c r="F73" s="3">
        <v>808</v>
      </c>
      <c r="G73" s="3">
        <f>TabelaDados[[#This Row],[Quantidade]]*TabelaDados[[#This Row],[Preço Unitário]]</f>
        <v>808</v>
      </c>
      <c r="H73" s="2" t="s">
        <v>184</v>
      </c>
      <c r="I73" s="2" t="s">
        <v>212</v>
      </c>
      <c r="J73" s="2" t="s">
        <v>215</v>
      </c>
      <c r="K73" s="2" t="s">
        <v>231</v>
      </c>
    </row>
    <row r="74" spans="1:11" x14ac:dyDescent="0.25">
      <c r="A74" s="2">
        <v>73</v>
      </c>
      <c r="B74" s="2" t="s">
        <v>52</v>
      </c>
      <c r="C74" s="2" t="s">
        <v>78</v>
      </c>
      <c r="D74" s="2" t="s">
        <v>112</v>
      </c>
      <c r="E74" s="2">
        <v>1</v>
      </c>
      <c r="F74" s="3">
        <v>1232</v>
      </c>
      <c r="G74" s="3">
        <f>TabelaDados[[#This Row],[Quantidade]]*TabelaDados[[#This Row],[Preço Unitário]]</f>
        <v>1232</v>
      </c>
      <c r="H74" s="2" t="s">
        <v>185</v>
      </c>
      <c r="I74" s="2" t="s">
        <v>214</v>
      </c>
      <c r="J74" s="2" t="s">
        <v>218</v>
      </c>
      <c r="K74" s="2" t="s">
        <v>232</v>
      </c>
    </row>
    <row r="75" spans="1:11" x14ac:dyDescent="0.25">
      <c r="A75" s="2">
        <v>74</v>
      </c>
      <c r="B75" s="2" t="s">
        <v>44</v>
      </c>
      <c r="C75" s="2" t="s">
        <v>95</v>
      </c>
      <c r="D75" s="2" t="s">
        <v>99</v>
      </c>
      <c r="E75" s="2">
        <v>4</v>
      </c>
      <c r="F75" s="3">
        <v>1715</v>
      </c>
      <c r="G75" s="3">
        <f>TabelaDados[[#This Row],[Quantidade]]*TabelaDados[[#This Row],[Preço Unitário]]</f>
        <v>6860</v>
      </c>
      <c r="H75" s="2" t="s">
        <v>186</v>
      </c>
      <c r="I75" s="2" t="s">
        <v>214</v>
      </c>
      <c r="J75" s="2" t="s">
        <v>215</v>
      </c>
      <c r="K75" s="2" t="s">
        <v>231</v>
      </c>
    </row>
    <row r="76" spans="1:11" x14ac:dyDescent="0.25">
      <c r="A76" s="2">
        <v>75</v>
      </c>
      <c r="B76" s="2" t="s">
        <v>37</v>
      </c>
      <c r="C76" s="2" t="s">
        <v>88</v>
      </c>
      <c r="D76" s="2" t="s">
        <v>104</v>
      </c>
      <c r="E76" s="2">
        <v>2</v>
      </c>
      <c r="F76" s="3">
        <v>3189</v>
      </c>
      <c r="G76" s="3">
        <f>TabelaDados[[#This Row],[Quantidade]]*TabelaDados[[#This Row],[Preço Unitário]]</f>
        <v>6378</v>
      </c>
      <c r="H76" s="2" t="s">
        <v>187</v>
      </c>
      <c r="I76" s="2" t="s">
        <v>213</v>
      </c>
      <c r="J76" s="2" t="s">
        <v>219</v>
      </c>
      <c r="K76" s="2" t="s">
        <v>231</v>
      </c>
    </row>
    <row r="77" spans="1:11" x14ac:dyDescent="0.25">
      <c r="A77" s="2">
        <v>76</v>
      </c>
      <c r="B77" s="2" t="s">
        <v>36</v>
      </c>
      <c r="C77" s="2" t="s">
        <v>67</v>
      </c>
      <c r="D77" s="2" t="s">
        <v>100</v>
      </c>
      <c r="E77" s="2">
        <v>2</v>
      </c>
      <c r="F77" s="3">
        <v>2991</v>
      </c>
      <c r="G77" s="3">
        <f>TabelaDados[[#This Row],[Quantidade]]*TabelaDados[[#This Row],[Preço Unitário]]</f>
        <v>5982</v>
      </c>
      <c r="H77" s="2" t="s">
        <v>188</v>
      </c>
      <c r="I77" s="2" t="s">
        <v>212</v>
      </c>
      <c r="J77" s="2" t="s">
        <v>220</v>
      </c>
      <c r="K77" s="2" t="s">
        <v>230</v>
      </c>
    </row>
    <row r="78" spans="1:11" x14ac:dyDescent="0.25">
      <c r="A78" s="2">
        <v>77</v>
      </c>
      <c r="B78" s="2" t="s">
        <v>49</v>
      </c>
      <c r="C78" s="2" t="s">
        <v>63</v>
      </c>
      <c r="D78" s="2" t="s">
        <v>104</v>
      </c>
      <c r="E78" s="2">
        <v>3</v>
      </c>
      <c r="F78" s="3">
        <v>1585</v>
      </c>
      <c r="G78" s="3">
        <f>TabelaDados[[#This Row],[Quantidade]]*TabelaDados[[#This Row],[Preço Unitário]]</f>
        <v>4755</v>
      </c>
      <c r="H78" s="2" t="s">
        <v>189</v>
      </c>
      <c r="I78" s="2" t="s">
        <v>214</v>
      </c>
      <c r="J78" s="2" t="s">
        <v>215</v>
      </c>
      <c r="K78" s="2" t="s">
        <v>230</v>
      </c>
    </row>
    <row r="79" spans="1:11" x14ac:dyDescent="0.25">
      <c r="A79" s="2">
        <v>78</v>
      </c>
      <c r="B79" s="2" t="s">
        <v>53</v>
      </c>
      <c r="C79" s="2" t="s">
        <v>74</v>
      </c>
      <c r="D79" s="2" t="s">
        <v>106</v>
      </c>
      <c r="E79" s="2">
        <v>2</v>
      </c>
      <c r="F79" s="3">
        <v>911</v>
      </c>
      <c r="G79" s="3">
        <f>TabelaDados[[#This Row],[Quantidade]]*TabelaDados[[#This Row],[Preço Unitário]]</f>
        <v>1822</v>
      </c>
      <c r="H79" s="2" t="s">
        <v>190</v>
      </c>
      <c r="I79" s="2" t="s">
        <v>214</v>
      </c>
      <c r="J79" s="2" t="s">
        <v>215</v>
      </c>
      <c r="K79" s="2" t="s">
        <v>232</v>
      </c>
    </row>
    <row r="80" spans="1:11" x14ac:dyDescent="0.25">
      <c r="A80" s="2">
        <v>79</v>
      </c>
      <c r="B80" s="2" t="s">
        <v>18</v>
      </c>
      <c r="C80" s="2" t="s">
        <v>86</v>
      </c>
      <c r="D80" s="2" t="s">
        <v>100</v>
      </c>
      <c r="E80" s="2">
        <v>4</v>
      </c>
      <c r="F80" s="3">
        <v>1610</v>
      </c>
      <c r="G80" s="3">
        <f>TabelaDados[[#This Row],[Quantidade]]*TabelaDados[[#This Row],[Preço Unitário]]</f>
        <v>6440</v>
      </c>
      <c r="H80" s="2" t="s">
        <v>191</v>
      </c>
      <c r="I80" s="2" t="s">
        <v>212</v>
      </c>
      <c r="J80" s="2" t="s">
        <v>223</v>
      </c>
      <c r="K80" s="2" t="s">
        <v>232</v>
      </c>
    </row>
    <row r="81" spans="1:11" x14ac:dyDescent="0.25">
      <c r="A81" s="2">
        <v>80</v>
      </c>
      <c r="B81" s="2" t="s">
        <v>54</v>
      </c>
      <c r="C81" s="2" t="s">
        <v>73</v>
      </c>
      <c r="D81" s="2" t="s">
        <v>109</v>
      </c>
      <c r="E81" s="2">
        <v>4</v>
      </c>
      <c r="F81" s="3">
        <v>3788</v>
      </c>
      <c r="G81" s="3">
        <f>TabelaDados[[#This Row],[Quantidade]]*TabelaDados[[#This Row],[Preço Unitário]]</f>
        <v>15152</v>
      </c>
      <c r="H81" s="2" t="s">
        <v>190</v>
      </c>
      <c r="I81" s="2" t="s">
        <v>213</v>
      </c>
      <c r="J81" s="2" t="s">
        <v>216</v>
      </c>
      <c r="K81" s="2" t="s">
        <v>230</v>
      </c>
    </row>
    <row r="82" spans="1:11" x14ac:dyDescent="0.25">
      <c r="A82" s="2">
        <v>81</v>
      </c>
      <c r="B82" s="2" t="s">
        <v>29</v>
      </c>
      <c r="C82" s="2" t="s">
        <v>71</v>
      </c>
      <c r="D82" s="2" t="s">
        <v>98</v>
      </c>
      <c r="E82" s="2">
        <v>5</v>
      </c>
      <c r="F82" s="3">
        <v>2938</v>
      </c>
      <c r="G82" s="3">
        <f>TabelaDados[[#This Row],[Quantidade]]*TabelaDados[[#This Row],[Preço Unitário]]</f>
        <v>14690</v>
      </c>
      <c r="H82" s="2" t="s">
        <v>192</v>
      </c>
      <c r="I82" s="2" t="s">
        <v>214</v>
      </c>
      <c r="J82" s="2" t="s">
        <v>218</v>
      </c>
      <c r="K82" s="2" t="s">
        <v>231</v>
      </c>
    </row>
    <row r="83" spans="1:11" x14ac:dyDescent="0.25">
      <c r="A83" s="2">
        <v>82</v>
      </c>
      <c r="B83" s="2" t="s">
        <v>55</v>
      </c>
      <c r="C83" s="2" t="s">
        <v>76</v>
      </c>
      <c r="D83" s="2" t="s">
        <v>108</v>
      </c>
      <c r="E83" s="2">
        <v>4</v>
      </c>
      <c r="F83" s="3">
        <v>3886</v>
      </c>
      <c r="G83" s="3">
        <f>TabelaDados[[#This Row],[Quantidade]]*TabelaDados[[#This Row],[Preço Unitário]]</f>
        <v>15544</v>
      </c>
      <c r="H83" s="2" t="s">
        <v>193</v>
      </c>
      <c r="I83" s="2" t="s">
        <v>213</v>
      </c>
      <c r="J83" s="2" t="s">
        <v>226</v>
      </c>
      <c r="K83" s="2" t="s">
        <v>230</v>
      </c>
    </row>
    <row r="84" spans="1:11" x14ac:dyDescent="0.25">
      <c r="A84" s="2">
        <v>83</v>
      </c>
      <c r="B84" s="2" t="s">
        <v>56</v>
      </c>
      <c r="C84" s="2" t="s">
        <v>74</v>
      </c>
      <c r="D84" s="2" t="s">
        <v>104</v>
      </c>
      <c r="E84" s="2">
        <v>5</v>
      </c>
      <c r="F84" s="3">
        <v>818</v>
      </c>
      <c r="G84" s="3">
        <f>TabelaDados[[#This Row],[Quantidade]]*TabelaDados[[#This Row],[Preço Unitário]]</f>
        <v>4090</v>
      </c>
      <c r="H84" s="2" t="s">
        <v>194</v>
      </c>
      <c r="I84" s="2" t="s">
        <v>213</v>
      </c>
      <c r="J84" s="2" t="s">
        <v>215</v>
      </c>
      <c r="K84" s="2" t="s">
        <v>230</v>
      </c>
    </row>
    <row r="85" spans="1:11" x14ac:dyDescent="0.25">
      <c r="A85" s="2">
        <v>84</v>
      </c>
      <c r="B85" s="2" t="s">
        <v>11</v>
      </c>
      <c r="C85" s="2" t="s">
        <v>96</v>
      </c>
      <c r="D85" s="2" t="s">
        <v>98</v>
      </c>
      <c r="E85" s="2">
        <v>1</v>
      </c>
      <c r="F85" s="3">
        <v>922</v>
      </c>
      <c r="G85" s="3">
        <f>TabelaDados[[#This Row],[Quantidade]]*TabelaDados[[#This Row],[Preço Unitário]]</f>
        <v>922</v>
      </c>
      <c r="H85" s="2" t="s">
        <v>195</v>
      </c>
      <c r="I85" s="2" t="s">
        <v>213</v>
      </c>
      <c r="J85" s="2" t="s">
        <v>215</v>
      </c>
      <c r="K85" s="2" t="s">
        <v>230</v>
      </c>
    </row>
    <row r="86" spans="1:11" x14ac:dyDescent="0.25">
      <c r="A86" s="2">
        <v>85</v>
      </c>
      <c r="B86" s="2" t="s">
        <v>57</v>
      </c>
      <c r="C86" s="2" t="s">
        <v>83</v>
      </c>
      <c r="D86" s="2" t="s">
        <v>112</v>
      </c>
      <c r="E86" s="2">
        <v>3</v>
      </c>
      <c r="F86" s="3">
        <v>3049</v>
      </c>
      <c r="G86" s="3">
        <f>TabelaDados[[#This Row],[Quantidade]]*TabelaDados[[#This Row],[Preço Unitário]]</f>
        <v>9147</v>
      </c>
      <c r="H86" s="2" t="s">
        <v>196</v>
      </c>
      <c r="I86" s="2" t="s">
        <v>214</v>
      </c>
      <c r="J86" s="2" t="s">
        <v>218</v>
      </c>
      <c r="K86" s="2" t="s">
        <v>232</v>
      </c>
    </row>
    <row r="87" spans="1:11" x14ac:dyDescent="0.25">
      <c r="A87" s="2">
        <v>86</v>
      </c>
      <c r="B87" s="2" t="s">
        <v>58</v>
      </c>
      <c r="C87" s="2" t="s">
        <v>77</v>
      </c>
      <c r="D87" s="2" t="s">
        <v>107</v>
      </c>
      <c r="E87" s="2">
        <v>1</v>
      </c>
      <c r="F87" s="3">
        <v>3372</v>
      </c>
      <c r="G87" s="3">
        <f>TabelaDados[[#This Row],[Quantidade]]*TabelaDados[[#This Row],[Preço Unitário]]</f>
        <v>3372</v>
      </c>
      <c r="H87" s="2" t="s">
        <v>197</v>
      </c>
      <c r="I87" s="2" t="s">
        <v>213</v>
      </c>
      <c r="J87" s="2" t="s">
        <v>226</v>
      </c>
      <c r="K87" s="2" t="s">
        <v>230</v>
      </c>
    </row>
    <row r="88" spans="1:11" x14ac:dyDescent="0.25">
      <c r="A88" s="2">
        <v>87</v>
      </c>
      <c r="B88" s="2" t="s">
        <v>52</v>
      </c>
      <c r="C88" s="2" t="s">
        <v>94</v>
      </c>
      <c r="D88" s="2" t="s">
        <v>101</v>
      </c>
      <c r="E88" s="2">
        <v>3</v>
      </c>
      <c r="F88" s="3">
        <v>1892</v>
      </c>
      <c r="G88" s="3">
        <f>TabelaDados[[#This Row],[Quantidade]]*TabelaDados[[#This Row],[Preço Unitário]]</f>
        <v>5676</v>
      </c>
      <c r="H88" s="2" t="s">
        <v>198</v>
      </c>
      <c r="I88" s="2" t="s">
        <v>213</v>
      </c>
      <c r="J88" s="2" t="s">
        <v>224</v>
      </c>
      <c r="K88" s="2" t="s">
        <v>231</v>
      </c>
    </row>
    <row r="89" spans="1:11" x14ac:dyDescent="0.25">
      <c r="A89" s="2">
        <v>88</v>
      </c>
      <c r="B89" s="2" t="s">
        <v>52</v>
      </c>
      <c r="C89" s="2" t="s">
        <v>77</v>
      </c>
      <c r="D89" s="2" t="s">
        <v>100</v>
      </c>
      <c r="E89" s="2">
        <v>5</v>
      </c>
      <c r="F89" s="3">
        <v>3540</v>
      </c>
      <c r="G89" s="3">
        <f>TabelaDados[[#This Row],[Quantidade]]*TabelaDados[[#This Row],[Preço Unitário]]</f>
        <v>17700</v>
      </c>
      <c r="H89" s="2" t="s">
        <v>199</v>
      </c>
      <c r="I89" s="2" t="s">
        <v>214</v>
      </c>
      <c r="J89" s="2" t="s">
        <v>227</v>
      </c>
      <c r="K89" s="2" t="s">
        <v>232</v>
      </c>
    </row>
    <row r="90" spans="1:11" x14ac:dyDescent="0.25">
      <c r="A90" s="2">
        <v>89</v>
      </c>
      <c r="B90" s="2" t="s">
        <v>41</v>
      </c>
      <c r="C90" s="2" t="s">
        <v>87</v>
      </c>
      <c r="D90" s="2" t="s">
        <v>103</v>
      </c>
      <c r="E90" s="2">
        <v>4</v>
      </c>
      <c r="F90" s="3">
        <v>3997</v>
      </c>
      <c r="G90" s="3">
        <f>TabelaDados[[#This Row],[Quantidade]]*TabelaDados[[#This Row],[Preço Unitário]]</f>
        <v>15988</v>
      </c>
      <c r="H90" s="2" t="s">
        <v>200</v>
      </c>
      <c r="I90" s="2" t="s">
        <v>213</v>
      </c>
      <c r="J90" s="2" t="s">
        <v>228</v>
      </c>
      <c r="K90" s="2" t="s">
        <v>232</v>
      </c>
    </row>
    <row r="91" spans="1:11" x14ac:dyDescent="0.25">
      <c r="A91" s="2">
        <v>90</v>
      </c>
      <c r="B91" s="2" t="s">
        <v>59</v>
      </c>
      <c r="C91" s="2" t="s">
        <v>78</v>
      </c>
      <c r="D91" s="2" t="s">
        <v>99</v>
      </c>
      <c r="E91" s="2">
        <v>3</v>
      </c>
      <c r="F91" s="3">
        <v>2766</v>
      </c>
      <c r="G91" s="3">
        <f>TabelaDados[[#This Row],[Quantidade]]*TabelaDados[[#This Row],[Preço Unitário]]</f>
        <v>8298</v>
      </c>
      <c r="H91" s="2" t="s">
        <v>201</v>
      </c>
      <c r="I91" s="2" t="s">
        <v>213</v>
      </c>
      <c r="J91" s="2" t="s">
        <v>226</v>
      </c>
      <c r="K91" s="2" t="s">
        <v>231</v>
      </c>
    </row>
    <row r="92" spans="1:11" x14ac:dyDescent="0.25">
      <c r="A92" s="2">
        <v>91</v>
      </c>
      <c r="B92" s="2" t="s">
        <v>17</v>
      </c>
      <c r="C92" s="2" t="s">
        <v>68</v>
      </c>
      <c r="D92" s="2" t="s">
        <v>109</v>
      </c>
      <c r="E92" s="2">
        <v>4</v>
      </c>
      <c r="F92" s="3">
        <v>3469</v>
      </c>
      <c r="G92" s="3">
        <f>TabelaDados[[#This Row],[Quantidade]]*TabelaDados[[#This Row],[Preço Unitário]]</f>
        <v>13876</v>
      </c>
      <c r="H92" s="2" t="s">
        <v>202</v>
      </c>
      <c r="I92" s="2" t="s">
        <v>213</v>
      </c>
      <c r="J92" s="2" t="s">
        <v>228</v>
      </c>
      <c r="K92" s="2" t="s">
        <v>230</v>
      </c>
    </row>
    <row r="93" spans="1:11" x14ac:dyDescent="0.25">
      <c r="A93" s="2">
        <v>92</v>
      </c>
      <c r="B93" s="2" t="s">
        <v>60</v>
      </c>
      <c r="C93" s="2" t="s">
        <v>86</v>
      </c>
      <c r="D93" s="2" t="s">
        <v>102</v>
      </c>
      <c r="E93" s="2">
        <v>4</v>
      </c>
      <c r="F93" s="3">
        <v>3746</v>
      </c>
      <c r="G93" s="3">
        <f>TabelaDados[[#This Row],[Quantidade]]*TabelaDados[[#This Row],[Preço Unitário]]</f>
        <v>14984</v>
      </c>
      <c r="H93" s="2" t="s">
        <v>203</v>
      </c>
      <c r="I93" s="2" t="s">
        <v>214</v>
      </c>
      <c r="J93" s="2" t="s">
        <v>218</v>
      </c>
      <c r="K93" s="2" t="s">
        <v>232</v>
      </c>
    </row>
    <row r="94" spans="1:11" x14ac:dyDescent="0.25">
      <c r="A94" s="2">
        <v>93</v>
      </c>
      <c r="B94" s="2" t="s">
        <v>53</v>
      </c>
      <c r="C94" s="2" t="s">
        <v>61</v>
      </c>
      <c r="D94" s="2" t="s">
        <v>103</v>
      </c>
      <c r="E94" s="2">
        <v>1</v>
      </c>
      <c r="F94" s="3">
        <v>3374</v>
      </c>
      <c r="G94" s="3">
        <f>TabelaDados[[#This Row],[Quantidade]]*TabelaDados[[#This Row],[Preço Unitário]]</f>
        <v>3374</v>
      </c>
      <c r="H94" s="2" t="s">
        <v>204</v>
      </c>
      <c r="I94" s="2" t="s">
        <v>214</v>
      </c>
      <c r="J94" s="2" t="s">
        <v>218</v>
      </c>
      <c r="K94" s="2" t="s">
        <v>230</v>
      </c>
    </row>
    <row r="95" spans="1:11" x14ac:dyDescent="0.25">
      <c r="A95" s="2">
        <v>94</v>
      </c>
      <c r="B95" s="2" t="s">
        <v>45</v>
      </c>
      <c r="C95" s="2" t="s">
        <v>97</v>
      </c>
      <c r="D95" s="2" t="s">
        <v>111</v>
      </c>
      <c r="E95" s="2">
        <v>1</v>
      </c>
      <c r="F95" s="3">
        <v>4358</v>
      </c>
      <c r="G95" s="3">
        <f>TabelaDados[[#This Row],[Quantidade]]*TabelaDados[[#This Row],[Preço Unitário]]</f>
        <v>4358</v>
      </c>
      <c r="H95" s="2" t="s">
        <v>205</v>
      </c>
      <c r="I95" s="2" t="s">
        <v>213</v>
      </c>
      <c r="J95" s="2" t="s">
        <v>219</v>
      </c>
      <c r="K95" s="2" t="s">
        <v>230</v>
      </c>
    </row>
    <row r="96" spans="1:11" x14ac:dyDescent="0.25">
      <c r="A96" s="2">
        <v>95</v>
      </c>
      <c r="B96" s="2" t="s">
        <v>18</v>
      </c>
      <c r="C96" s="2" t="s">
        <v>64</v>
      </c>
      <c r="D96" s="2" t="s">
        <v>110</v>
      </c>
      <c r="E96" s="2">
        <v>2</v>
      </c>
      <c r="F96" s="3">
        <v>3673</v>
      </c>
      <c r="G96" s="3">
        <f>TabelaDados[[#This Row],[Quantidade]]*TabelaDados[[#This Row],[Preço Unitário]]</f>
        <v>7346</v>
      </c>
      <c r="H96" s="2" t="s">
        <v>206</v>
      </c>
      <c r="I96" s="2" t="s">
        <v>212</v>
      </c>
      <c r="J96" s="2" t="s">
        <v>220</v>
      </c>
      <c r="K96" s="2" t="s">
        <v>231</v>
      </c>
    </row>
    <row r="97" spans="1:11" x14ac:dyDescent="0.25">
      <c r="A97" s="2">
        <v>96</v>
      </c>
      <c r="B97" s="2" t="s">
        <v>40</v>
      </c>
      <c r="C97" s="2" t="s">
        <v>67</v>
      </c>
      <c r="D97" s="2" t="s">
        <v>100</v>
      </c>
      <c r="E97" s="2">
        <v>2</v>
      </c>
      <c r="F97" s="3">
        <v>412</v>
      </c>
      <c r="G97" s="3">
        <f>TabelaDados[[#This Row],[Quantidade]]*TabelaDados[[#This Row],[Preço Unitário]]</f>
        <v>824</v>
      </c>
      <c r="H97" s="2" t="s">
        <v>207</v>
      </c>
      <c r="I97" s="2" t="s">
        <v>212</v>
      </c>
      <c r="J97" s="2" t="s">
        <v>222</v>
      </c>
      <c r="K97" s="2" t="s">
        <v>231</v>
      </c>
    </row>
    <row r="98" spans="1:11" x14ac:dyDescent="0.25">
      <c r="A98" s="2">
        <v>97</v>
      </c>
      <c r="B98" s="2" t="s">
        <v>15</v>
      </c>
      <c r="C98" s="2" t="s">
        <v>72</v>
      </c>
      <c r="D98" s="2" t="s">
        <v>99</v>
      </c>
      <c r="E98" s="2">
        <v>4</v>
      </c>
      <c r="F98" s="3">
        <v>3547</v>
      </c>
      <c r="G98" s="3">
        <f>TabelaDados[[#This Row],[Quantidade]]*TabelaDados[[#This Row],[Preço Unitário]]</f>
        <v>14188</v>
      </c>
      <c r="H98" s="2" t="s">
        <v>208</v>
      </c>
      <c r="I98" s="2" t="s">
        <v>214</v>
      </c>
      <c r="J98" s="2" t="s">
        <v>218</v>
      </c>
      <c r="K98" s="2" t="s">
        <v>231</v>
      </c>
    </row>
    <row r="99" spans="1:11" x14ac:dyDescent="0.25">
      <c r="A99" s="2">
        <v>98</v>
      </c>
      <c r="B99" s="2" t="s">
        <v>51</v>
      </c>
      <c r="C99" s="2" t="s">
        <v>68</v>
      </c>
      <c r="D99" s="2" t="s">
        <v>105</v>
      </c>
      <c r="E99" s="2">
        <v>5</v>
      </c>
      <c r="F99" s="3">
        <v>2986</v>
      </c>
      <c r="G99" s="3">
        <f>TabelaDados[[#This Row],[Quantidade]]*TabelaDados[[#This Row],[Preço Unitário]]</f>
        <v>14930</v>
      </c>
      <c r="H99" s="2" t="s">
        <v>209</v>
      </c>
      <c r="I99" s="2" t="s">
        <v>212</v>
      </c>
      <c r="J99" s="2" t="s">
        <v>215</v>
      </c>
      <c r="K99" s="2" t="s">
        <v>232</v>
      </c>
    </row>
    <row r="100" spans="1:11" x14ac:dyDescent="0.25">
      <c r="A100" s="2">
        <v>99</v>
      </c>
      <c r="B100" s="2" t="s">
        <v>18</v>
      </c>
      <c r="C100" s="2" t="s">
        <v>76</v>
      </c>
      <c r="D100" s="2" t="s">
        <v>110</v>
      </c>
      <c r="E100" s="2">
        <v>3</v>
      </c>
      <c r="F100" s="3">
        <v>4502</v>
      </c>
      <c r="G100" s="3">
        <f>TabelaDados[[#This Row],[Quantidade]]*TabelaDados[[#This Row],[Preço Unitário]]</f>
        <v>13506</v>
      </c>
      <c r="H100" s="2" t="s">
        <v>210</v>
      </c>
      <c r="I100" s="2" t="s">
        <v>212</v>
      </c>
      <c r="J100" s="2" t="s">
        <v>229</v>
      </c>
      <c r="K100" s="2" t="s">
        <v>230</v>
      </c>
    </row>
    <row r="101" spans="1:11" x14ac:dyDescent="0.25">
      <c r="A101" s="2">
        <v>100</v>
      </c>
      <c r="B101" s="2" t="s">
        <v>37</v>
      </c>
      <c r="C101" s="2" t="s">
        <v>71</v>
      </c>
      <c r="D101" s="2" t="s">
        <v>112</v>
      </c>
      <c r="E101" s="2">
        <v>4</v>
      </c>
      <c r="F101" s="3">
        <v>4362</v>
      </c>
      <c r="G101" s="3">
        <f>TabelaDados[[#This Row],[Quantidade]]*TabelaDados[[#This Row],[Preço Unitário]]</f>
        <v>17448</v>
      </c>
      <c r="H101" s="2" t="s">
        <v>211</v>
      </c>
      <c r="I101" s="2" t="s">
        <v>213</v>
      </c>
      <c r="J101" s="2" t="s">
        <v>226</v>
      </c>
      <c r="K101" s="2" t="s">
        <v>232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e l a D a d o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e l a D a d o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 ( R $ ) 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 C o l u m n s \ E n d e r e � o 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e l a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 I D   P e d i d o < / s t r i n g > < / k e y > < v a l u e > < s t r i n g > B i g I n t < / s t r i n g > < / v a l u e > < / i t e m > < i t e m > < k e y > < s t r i n g > D a t a   P e d i d o < / s t r i n g > < / k e y > < v a l u e > < s t r i n g > W C h a r < / s t r i n g > < / v a l u e > < / i t e m > < i t e m > < k e y > < s t r i n g > N o m e   C l i e n t e < / s t r i n g > < / k e y > < v a l u e > < s t r i n g > W C h a r < / s t r i n g > < / v a l u e > < / i t e m > < i t e m > < k e y > < s t r i n g > P r o d u t o < / s t r i n g > < / k e y > < v a l u e > < s t r i n g > W C h a r < / s t r i n g > < / v a l u e > < / i t e m > < i t e m > < k e y > < s t r i n g > Q u a n t i d a d e < / s t r i n g > < / k e y > < v a l u e > < s t r i n g > B i g I n t < / s t r i n g > < / v a l u e > < / i t e m > < i t e m > < k e y > < s t r i n g > P r e � o   U n i t � r i o < / s t r i n g > < / k e y > < v a l u e > < s t r i n g > B i g I n t < / s t r i n g > < / v a l u e > < / i t e m > < i t e m > < k e y > < s t r i n g > T o t a l   ( R $ ) < / s t r i n g > < / k e y > < v a l u e > < s t r i n g > B i g I n t < / s t r i n g > < / v a l u e > < / i t e m > < i t e m > < k e y > < s t r i n g > E n d e r e � o   E n t r e g a < / s t r i n g > < / k e y > < v a l u e > < s t r i n g > W C h a r < / s t r i n g > < / v a l u e > < / i t e m > < i t e m > < k e y > < s t r i n g > C i d a d e < / s t r i n g > < / k e y > < v a l u e > < s t r i n g > W C h a r < / s t r i n g > < / v a l u e > < / i t e m > < i t e m > < k e y > < s t r i n g > B a i r r o < / s t r i n g > < / k e y > < v a l u e > < s t r i n g > W C h a r < / s t r i n g > < / v a l u e > < / i t e m > < i t e m > < k e y > < s t r i n g > S t a t u s   E n t r e g a < / s t r i n g > < / k e y > < v a l u e > < s t r i n g > W C h a r 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 P e d i d o < / s t r i n g > < / k e y > < v a l u e > < i n t > 9 6 < / i n t > < / v a l u e > < / i t e m > < i t e m > < k e y > < s t r i n g > D a t a   P e d i d o < / s t r i n g > < / k e y > < v a l u e > < i n t > 1 1 1 < / i n t > < / v a l u e > < / i t e m > < i t e m > < k e y > < s t r i n g > N o m e   C l i e n t e < / s t r i n g > < / k e y > < v a l u e > < i n t > 1 2 2 < / i n t > < / v a l u e > < / i t e m > < i t e m > < k e y > < s t r i n g > P r o d u t o < / s t r i n g > < / k e y > < v a l u e > < i n t > 8 6 < / i n t > < / v a l u e > < / i t e m > < i t e m > < k e y > < s t r i n g > Q u a n t i d a d e < / s t r i n g > < / k e y > < v a l u e > < i n t > 1 0 8 < / i n t > < / v a l u e > < / i t e m > < i t e m > < k e y > < s t r i n g > P r e � o   U n i t � r i o < / s t r i n g > < / k e y > < v a l u e > < i n t > 1 2 4 < / i n t > < / v a l u e > < / i t e m > < i t e m > < k e y > < s t r i n g > T o t a l   ( R $ ) < / s t r i n g > < / k e y > < v a l u e > < i n t > 9 4 < / i n t > < / v a l u e > < / i t e m > < i t e m > < k e y > < s t r i n g > E n d e r e � o   E n t r e g a < / s t r i n g > < / k e y > < v a l u e > < i n t > 1 4 4 < / i n t > < / v a l u e > < / i t e m > < i t e m > < k e y > < s t r i n g > C i d a d e < / s t r i n g > < / k e y > < v a l u e > < i n t > 7 9 < / i n t > < / v a l u e > < / i t e m > < i t e m > < k e y > < s t r i n g > B a i r r o < / s t r i n g > < / k e y > < v a l u e > < i n t > 7 3 < / i n t > < / v a l u e > < / i t e m > < i t e m > < k e y > < s t r i n g > S t a t u s   E n t r e g a < / s t r i n g > < / k e y > < v a l u e > < i n t > 1 2 4 < / i n t > < / v a l u e > < / i t e m > < / C o l u m n W i d t h s > < C o l u m n D i s p l a y I n d e x > < i t e m > < k e y > < s t r i n g > I D   P e d i d o < / s t r i n g > < / k e y > < v a l u e > < i n t > 0 < / i n t > < / v a l u e > < / i t e m > < i t e m > < k e y > < s t r i n g > D a t a   P e d i d o < / s t r i n g > < / k e y > < v a l u e > < i n t > 1 < / i n t > < / v a l u e > < / i t e m > < i t e m > < k e y > < s t r i n g > N o m e   C l i e n t e 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 Q u a n t i d a d e 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 T o t a l   ( R $ ) < / s t r i n g > < / k e y > < v a l u e > < i n t > 6 < / i n t > < / v a l u e > < / i t e m > < i t e m > < k e y > < s t r i n g > E n d e r e � o   E n t r e g a < / s t r i n g > < / k e y > < v a l u e > < i n t > 7 < / i n t > < / v a l u e > < / i t e m > < i t e m > < k e y > < s t r i n g > C i d a d e < / s t r i n g > < / k e y > < v a l u e > < i n t > 8 < / i n t > < / v a l u e > < / i t e m > < i t e m > < k e y > < s t r i n g > B a i r r o < / s t r i n g > < / k e y > < v a l u e > < i n t > 9 < / i n t > < / v a l u e > < / i t e m > < i t e m > < k e y > < s t r i n g > S t a t u s   E n t r e g a 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a D a d o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 P e d i d o < / s t r i n g > < / k e y > < v a l u e > < i n t > 9 6 < / i n t > < / v a l u e > < / i t e m > < i t e m > < k e y > < s t r i n g > D a t a   P e d i d o < / s t r i n g > < / k e y > < v a l u e > < i n t > 1 1 1 < / i n t > < / v a l u e > < / i t e m > < i t e m > < k e y > < s t r i n g > N o m e   C l i e n t e < / s t r i n g > < / k e y > < v a l u e > < i n t > 1 2 2 < / i n t > < / v a l u e > < / i t e m > < i t e m > < k e y > < s t r i n g > P r o d u t o < / s t r i n g > < / k e y > < v a l u e > < i n t > 8 6 < / i n t > < / v a l u e > < / i t e m > < i t e m > < k e y > < s t r i n g > Q u a n t i d a d e < / s t r i n g > < / k e y > < v a l u e > < i n t > 1 0 8 < / i n t > < / v a l u e > < / i t e m > < i t e m > < k e y > < s t r i n g > P r e � o   U n i t � r i o < / s t r i n g > < / k e y > < v a l u e > < i n t > 1 2 4 < / i n t > < / v a l u e > < / i t e m > < i t e m > < k e y > < s t r i n g > T o t a l   ( R $ ) < / s t r i n g > < / k e y > < v a l u e > < i n t > 9 4 < / i n t > < / v a l u e > < / i t e m > < i t e m > < k e y > < s t r i n g > E n d e r e � o   E n t r e g a < / s t r i n g > < / k e y > < v a l u e > < i n t > 1 4 4 < / i n t > < / v a l u e > < / i t e m > < i t e m > < k e y > < s t r i n g > C i d a d e < / s t r i n g > < / k e y > < v a l u e > < i n t > 7 9 < / i n t > < / v a l u e > < / i t e m > < i t e m > < k e y > < s t r i n g > B a i r r o < / s t r i n g > < / k e y > < v a l u e > < i n t > 7 3 < / i n t > < / v a l u e > < / i t e m > < i t e m > < k e y > < s t r i n g > S t a t u s   E n t r e g a < / s t r i n g > < / k e y > < v a l u e > < i n t > 1 2 4 < / i n t > < / v a l u e > < / i t e m > < / C o l u m n W i d t h s > < C o l u m n D i s p l a y I n d e x > < i t e m > < k e y > < s t r i n g > I D   P e d i d o < / s t r i n g > < / k e y > < v a l u e > < i n t > 0 < / i n t > < / v a l u e > < / i t e m > < i t e m > < k e y > < s t r i n g > D a t a   P e d i d o < / s t r i n g > < / k e y > < v a l u e > < i n t > 1 < / i n t > < / v a l u e > < / i t e m > < i t e m > < k e y > < s t r i n g > N o m e   C l i e n t e 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 Q u a n t i d a d e 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 T o t a l   ( R $ ) < / s t r i n g > < / k e y > < v a l u e > < i n t > 6 < / i n t > < / v a l u e > < / i t e m > < i t e m > < k e y > < s t r i n g > E n d e r e � o   E n t r e g a < / s t r i n g > < / k e y > < v a l u e > < i n t > 7 < / i n t > < / v a l u e > < / i t e m > < i t e m > < k e y > < s t r i n g > C i d a d e < / s t r i n g > < / k e y > < v a l u e > < i n t > 8 < / i n t > < / v a l u e > < / i t e m > < i t e m > < k e y > < s t r i n g > B a i r r o < / s t r i n g > < / k e y > < v a l u e > < i n t > 9 < / i n t > < / v a l u e > < / i t e m > < i t e m > < k e y > < s t r i n g > S t a t u s   E n t r e g a 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 P e d i d o < / K e y > < / D i a g r a m O b j e c t K e y > < D i a g r a m O b j e c t K e y > < K e y > C o l u m n s \ D a t a   P e d i d o < / K e y > < / D i a g r a m O b j e c t K e y > < D i a g r a m O b j e c t K e y > < K e y > C o l u m n s \ N o m e   C l i e n t e < / K e y > < / D i a g r a m O b j e c t K e y > < D i a g r a m O b j e c t K e y > < K e y > C o l u m n s \ P r o d u t o < / K e y > < / D i a g r a m O b j e c t K e y > < D i a g r a m O b j e c t K e y > < K e y > C o l u m n s \ Q u a n t i d a d e < / K e y > < / D i a g r a m O b j e c t K e y > < D i a g r a m O b j e c t K e y > < K e y > C o l u m n s \ P r e � o   U n i t � r i o < / K e y > < / D i a g r a m O b j e c t K e y > < D i a g r a m O b j e c t K e y > < K e y > C o l u m n s \ T o t a l   ( R $ ) < / K e y > < / D i a g r a m O b j e c t K e y > < D i a g r a m O b j e c t K e y > < K e y > C o l u m n s \ E n d e r e � o   E n t r e g a < / K e y > < / D i a g r a m O b j e c t K e y > < D i a g r a m O b j e c t K e y > < K e y > C o l u m n s \ C i d a d e < / K e y > < / D i a g r a m O b j e c t K e y > < D i a g r a m O b j e c t K e y > < K e y > C o l u m n s \ B a i r r o < / K e y > < / D i a g r a m O b j e c t K e y > < D i a g r a m O b j e c t K e y > < K e y > C o l u m n s \ S t a t u s   E n t r e g a 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 ( R $ ) 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 C o l u m n s \ E n d e r e � o   E n t r e g a 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  E n t r e g a 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 2 0 2 5 - 0 4 - 0 3 T 1 6 : 2 2 : 5 0 . 4 9 2 9 8 9 5 - 0 3 : 0 0 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C2B4040D-0DAC-47FB-812E-48F4AFEEE9E5}">
  <ds:schemaRefs/>
</ds:datastoreItem>
</file>

<file path=customXml/itemProps10.xml><?xml version="1.0" encoding="utf-8"?>
<ds:datastoreItem xmlns:ds="http://schemas.openxmlformats.org/officeDocument/2006/customXml" ds:itemID="{9BB6525D-E3B8-409C-811B-5A8735E8E8CD}">
  <ds:schemaRefs/>
</ds:datastoreItem>
</file>

<file path=customXml/itemProps11.xml><?xml version="1.0" encoding="utf-8"?>
<ds:datastoreItem xmlns:ds="http://schemas.openxmlformats.org/officeDocument/2006/customXml" ds:itemID="{EE2B42CD-B2C2-4F0B-8232-C0BF676C4A2C}">
  <ds:schemaRefs/>
</ds:datastoreItem>
</file>

<file path=customXml/itemProps12.xml><?xml version="1.0" encoding="utf-8"?>
<ds:datastoreItem xmlns:ds="http://schemas.openxmlformats.org/officeDocument/2006/customXml" ds:itemID="{619A3110-BE61-456F-ADD9-DDA196BC56E8}">
  <ds:schemaRefs/>
</ds:datastoreItem>
</file>

<file path=customXml/itemProps13.xml><?xml version="1.0" encoding="utf-8"?>
<ds:datastoreItem xmlns:ds="http://schemas.openxmlformats.org/officeDocument/2006/customXml" ds:itemID="{7523BBFD-1E30-4D73-9F71-36EDE1FF9BE4}">
  <ds:schemaRefs/>
</ds:datastoreItem>
</file>

<file path=customXml/itemProps14.xml><?xml version="1.0" encoding="utf-8"?>
<ds:datastoreItem xmlns:ds="http://schemas.openxmlformats.org/officeDocument/2006/customXml" ds:itemID="{2B61E6AC-C503-4BB5-A15B-D116A7D82706}">
  <ds:schemaRefs/>
</ds:datastoreItem>
</file>

<file path=customXml/itemProps15.xml><?xml version="1.0" encoding="utf-8"?>
<ds:datastoreItem xmlns:ds="http://schemas.openxmlformats.org/officeDocument/2006/customXml" ds:itemID="{4267FB9C-381F-4A6D-93AD-F9C0B4AA5B18}">
  <ds:schemaRefs/>
</ds:datastoreItem>
</file>

<file path=customXml/itemProps16.xml><?xml version="1.0" encoding="utf-8"?>
<ds:datastoreItem xmlns:ds="http://schemas.openxmlformats.org/officeDocument/2006/customXml" ds:itemID="{05AFA4A5-04CA-48C6-893D-C12233D1E056}">
  <ds:schemaRefs/>
</ds:datastoreItem>
</file>

<file path=customXml/itemProps17.xml><?xml version="1.0" encoding="utf-8"?>
<ds:datastoreItem xmlns:ds="http://schemas.openxmlformats.org/officeDocument/2006/customXml" ds:itemID="{E6EBB52F-4A10-4B56-AE4A-BDFAA74B4432}">
  <ds:schemaRefs/>
</ds:datastoreItem>
</file>

<file path=customXml/itemProps2.xml><?xml version="1.0" encoding="utf-8"?>
<ds:datastoreItem xmlns:ds="http://schemas.openxmlformats.org/officeDocument/2006/customXml" ds:itemID="{CE8B91D8-719E-409F-84E5-F9C97AC97202}">
  <ds:schemaRefs/>
</ds:datastoreItem>
</file>

<file path=customXml/itemProps3.xml><?xml version="1.0" encoding="utf-8"?>
<ds:datastoreItem xmlns:ds="http://schemas.openxmlformats.org/officeDocument/2006/customXml" ds:itemID="{B6A5D029-6E21-41F1-953D-968C04DB354F}">
  <ds:schemaRefs/>
</ds:datastoreItem>
</file>

<file path=customXml/itemProps4.xml><?xml version="1.0" encoding="utf-8"?>
<ds:datastoreItem xmlns:ds="http://schemas.openxmlformats.org/officeDocument/2006/customXml" ds:itemID="{628B4973-0447-49E3-B465-FE0F5E13B194}">
  <ds:schemaRefs/>
</ds:datastoreItem>
</file>

<file path=customXml/itemProps5.xml><?xml version="1.0" encoding="utf-8"?>
<ds:datastoreItem xmlns:ds="http://schemas.openxmlformats.org/officeDocument/2006/customXml" ds:itemID="{A0DAFCE6-824B-452E-83BD-B534D258924F}">
  <ds:schemaRefs/>
</ds:datastoreItem>
</file>

<file path=customXml/itemProps6.xml><?xml version="1.0" encoding="utf-8"?>
<ds:datastoreItem xmlns:ds="http://schemas.openxmlformats.org/officeDocument/2006/customXml" ds:itemID="{C484B4E3-5B45-435C-B3C1-E6718E86BFCA}">
  <ds:schemaRefs/>
</ds:datastoreItem>
</file>

<file path=customXml/itemProps7.xml><?xml version="1.0" encoding="utf-8"?>
<ds:datastoreItem xmlns:ds="http://schemas.openxmlformats.org/officeDocument/2006/customXml" ds:itemID="{0D1F521A-53F8-4700-98D1-215D8683E4A8}">
  <ds:schemaRefs/>
</ds:datastoreItem>
</file>

<file path=customXml/itemProps8.xml><?xml version="1.0" encoding="utf-8"?>
<ds:datastoreItem xmlns:ds="http://schemas.openxmlformats.org/officeDocument/2006/customXml" ds:itemID="{2BA8FC70-C361-4737-85BA-EC3599CDB325}">
  <ds:schemaRefs/>
</ds:datastoreItem>
</file>

<file path=customXml/itemProps9.xml><?xml version="1.0" encoding="utf-8"?>
<ds:datastoreItem xmlns:ds="http://schemas.openxmlformats.org/officeDocument/2006/customXml" ds:itemID="{EF2DBC92-D9CE-4C51-89B0-52908592B3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DASHBOARD</vt:lpstr>
      <vt:lpstr>FATURAMENTO</vt:lpstr>
      <vt:lpstr>PEDIDOS</vt:lpstr>
      <vt:lpstr>PRODUTO</vt:lpstr>
      <vt:lpstr>TABELA DINAMICAS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Fernando Ribeiro Martins</cp:lastModifiedBy>
  <dcterms:created xsi:type="dcterms:W3CDTF">2025-04-03T10:34:24Z</dcterms:created>
  <dcterms:modified xsi:type="dcterms:W3CDTF">2025-04-11T18:53:30Z</dcterms:modified>
</cp:coreProperties>
</file>