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3ir\Desktop\1_TG\2_Repositories\2_TG-Stella-MDO\trendLines\"/>
    </mc:Choice>
  </mc:AlternateContent>
  <xr:revisionPtr revIDLastSave="0" documentId="13_ncr:1_{9001FD83-BD60-44B2-8523-2ADD4A1AE73A}" xr6:coauthVersionLast="45" xr6:coauthVersionMax="45" xr10:uidLastSave="{00000000-0000-0000-0000-000000000000}"/>
  <bookViews>
    <workbookView xWindow="-120" yWindow="-120" windowWidth="20640" windowHeight="11160" xr2:uid="{2742877E-9AC8-4387-9240-6DDEA050D879}"/>
  </bookViews>
  <sheets>
    <sheet name="UAV Database_v1" sheetId="5" r:id="rId1"/>
    <sheet name="Planilha1" sheetId="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5" l="1"/>
  <c r="F83" i="5"/>
  <c r="P82" i="5"/>
  <c r="G82" i="5"/>
</calcChain>
</file>

<file path=xl/sharedStrings.xml><?xml version="1.0" encoding="utf-8"?>
<sst xmlns="http://schemas.openxmlformats.org/spreadsheetml/2006/main" count="427" uniqueCount="309">
  <si>
    <t>Boeing Insitu ScanEagle</t>
  </si>
  <si>
    <t>AAI Aerosonde</t>
  </si>
  <si>
    <t>UAV Factory Penguin B</t>
  </si>
  <si>
    <t>Boeing Insitu RQ-21 Blackjack</t>
  </si>
  <si>
    <t>Prioria Maveric</t>
  </si>
  <si>
    <t>MaritimeRobotiocs PX-31</t>
  </si>
  <si>
    <t>Airfoil</t>
  </si>
  <si>
    <t>Aspect ratio</t>
  </si>
  <si>
    <t>Aeronautics Defense Orbiter 3</t>
  </si>
  <si>
    <t>Rheinmetall DeTec KZO</t>
  </si>
  <si>
    <t>Textron Systems Aerosonde Fixed Wing</t>
  </si>
  <si>
    <t>23-33</t>
  </si>
  <si>
    <t>IAI Searcher Mk III</t>
  </si>
  <si>
    <t>31-41</t>
  </si>
  <si>
    <t>EMT Aladin</t>
  </si>
  <si>
    <t>AeroVironment RQ-14a Dragon Eye</t>
  </si>
  <si>
    <t>AeroVironment Wasp AE-RQ 12A</t>
  </si>
  <si>
    <t>BHE BXAP15</t>
  </si>
  <si>
    <t>electric engine (1200W)</t>
  </si>
  <si>
    <t>Lipan M3</t>
  </si>
  <si>
    <t>Nostromo Yarara W</t>
  </si>
  <si>
    <t>Wankel engine (8HP)</t>
  </si>
  <si>
    <t>Threod Eos C</t>
  </si>
  <si>
    <t>Threod Stream C</t>
  </si>
  <si>
    <t>22-28</t>
  </si>
  <si>
    <t>EMT Luna</t>
  </si>
  <si>
    <t>fuel injection engine</t>
  </si>
  <si>
    <t>electrical powerplant</t>
  </si>
  <si>
    <t>DRDO Nishant</t>
  </si>
  <si>
    <t>BlueBird SpyLite</t>
  </si>
  <si>
    <t>BlueBird ThunderB</t>
  </si>
  <si>
    <t>Elbit Hermes 900</t>
  </si>
  <si>
    <t>115 hp engine</t>
  </si>
  <si>
    <t>IDS IA-17</t>
  </si>
  <si>
    <t>CTRM Aludra SR-08</t>
  </si>
  <si>
    <t>18-36</t>
  </si>
  <si>
    <t>Electric Engine</t>
  </si>
  <si>
    <t>CTRM Aludra MK1</t>
  </si>
  <si>
    <t>50 hp gas engine</t>
  </si>
  <si>
    <t>GIDS Shahpar</t>
  </si>
  <si>
    <t>electric engine</t>
  </si>
  <si>
    <t>Tekever AR5</t>
  </si>
  <si>
    <t>ST Aerospace Skyblade III</t>
  </si>
  <si>
    <t>Bramor C4EYE</t>
  </si>
  <si>
    <t>Airbus Atlante</t>
  </si>
  <si>
    <t>Thales Fulmar X</t>
  </si>
  <si>
    <t>eBee Classic</t>
  </si>
  <si>
    <t>11-25</t>
  </si>
  <si>
    <t>Bayraktar Akinci</t>
  </si>
  <si>
    <t>Bayraktar TB2</t>
  </si>
  <si>
    <t>Bayraktar VTOL</t>
  </si>
  <si>
    <t xml:space="preserve">TAI Anka </t>
  </si>
  <si>
    <t>155 hp fuel engine</t>
  </si>
  <si>
    <t>Fuel engine</t>
  </si>
  <si>
    <t>MartinUAV V-Bat</t>
  </si>
  <si>
    <t>Lockheed Martin Stalker XE</t>
  </si>
  <si>
    <t>Lockheed Martin Condor XEP</t>
  </si>
  <si>
    <t>Aerovel Flexrotor</t>
  </si>
  <si>
    <t>Raytheon Coyote</t>
  </si>
  <si>
    <t>Delair UX 11</t>
  </si>
  <si>
    <t>Delair DT26M</t>
  </si>
  <si>
    <t>Uconsystem Remo M-002</t>
  </si>
  <si>
    <t>AgEagle RX-60</t>
  </si>
  <si>
    <t>Topcon Sirius Pro</t>
  </si>
  <si>
    <t>Sunbirds Tigerwing</t>
  </si>
  <si>
    <t>Sunbirds SB4 Phoenix Solar</t>
  </si>
  <si>
    <t>Aeromapper Avem</t>
  </si>
  <si>
    <t>MTOW [kg]</t>
  </si>
  <si>
    <t>Payload [kg]</t>
  </si>
  <si>
    <t>Wingspan [m]</t>
  </si>
  <si>
    <t>Length [m]</t>
  </si>
  <si>
    <t>Cruise Speed [m/s]</t>
  </si>
  <si>
    <t>Max speed [m/s]</t>
  </si>
  <si>
    <t>Stall Speed [m/s]</t>
  </si>
  <si>
    <t>Range [km]</t>
  </si>
  <si>
    <t>Endurance [h]</t>
  </si>
  <si>
    <t>Turbofan engine</t>
  </si>
  <si>
    <t>4-cylinder engine</t>
  </si>
  <si>
    <t>piston engine</t>
  </si>
  <si>
    <t>reciprocating engine</t>
  </si>
  <si>
    <t>2-stroke engine</t>
  </si>
  <si>
    <t>NASA LRN 1015</t>
  </si>
  <si>
    <t>Type</t>
  </si>
  <si>
    <t>2-cylinder engine 24kW</t>
  </si>
  <si>
    <t>Wankel engine</t>
  </si>
  <si>
    <t>NACA 4415</t>
  </si>
  <si>
    <t>Drela GW-19/GW-25</t>
  </si>
  <si>
    <t>Chord (est.) [m]</t>
  </si>
  <si>
    <t>Airfoil: Semi-Semetrical 13.75% wing</t>
  </si>
  <si>
    <t>hybrid</t>
  </si>
  <si>
    <t>Aeronautics Defense Aerolight</t>
  </si>
  <si>
    <t>Altitude [m]</t>
  </si>
  <si>
    <t>General Atomics MQ-9 Reaper</t>
  </si>
  <si>
    <t>MMIST CQ-10A Snow Goose</t>
  </si>
  <si>
    <t>Qods Mohajer-4</t>
  </si>
  <si>
    <t>Lockheed Martin Sky Spirit ER</t>
  </si>
  <si>
    <t>AAI (Textron) RQ-7A Shadow</t>
  </si>
  <si>
    <t>XY Aviations H-150</t>
  </si>
  <si>
    <t>XY Aviations FT-25D</t>
  </si>
  <si>
    <t>Northrop Grumman RQ-4 Block 30 Global Hawk</t>
  </si>
  <si>
    <t>General Atomics MQ-1B Predator</t>
  </si>
  <si>
    <t>gasoline engine</t>
  </si>
  <si>
    <t>AeroVironment RQ-20 Puma 3AE</t>
  </si>
  <si>
    <t>AeroVironment RQ-11B Raven </t>
  </si>
  <si>
    <t>batteries</t>
  </si>
  <si>
    <t>1-cylinder engine 3kW</t>
  </si>
  <si>
    <t>Roncz Airfoil</t>
  </si>
  <si>
    <t>2 electric motors</t>
  </si>
  <si>
    <t>LA2573A</t>
  </si>
  <si>
    <t>SD7032</t>
  </si>
  <si>
    <t>16.7-27.8</t>
  </si>
  <si>
    <t>Chengdu Pterodactyl I (Wing Loong)</t>
  </si>
  <si>
    <t>electrical motor</t>
  </si>
  <si>
    <t>Sperwer A Mk II</t>
  </si>
  <si>
    <t>IAI BIRD-EYE 650</t>
  </si>
  <si>
    <t>34.7-41.7</t>
  </si>
  <si>
    <t>Indonesian Aerospace Wulung</t>
  </si>
  <si>
    <t>22HP piston engine</t>
  </si>
  <si>
    <t>Aerostar Tactical UAS</t>
  </si>
  <si>
    <t>38 hp combustion engine</t>
  </si>
  <si>
    <t>Innocon Micro Falcon LE</t>
  </si>
  <si>
    <t>18-33.4</t>
  </si>
  <si>
    <t>Gasoline engine</t>
  </si>
  <si>
    <t>electrical propulsion</t>
  </si>
  <si>
    <t>Leonardo Company Crex-B</t>
  </si>
  <si>
    <t>Leonardo Company Mirach 40</t>
  </si>
  <si>
    <t>Hydra Technologies Ehecati S4</t>
  </si>
  <si>
    <t>WB Group FLYEYE mini UAV</t>
  </si>
  <si>
    <t>WB Group FT-5 LOS Tactical UAV</t>
  </si>
  <si>
    <t>2 Combustion engines</t>
  </si>
  <si>
    <t>Tekever AR4 Evo</t>
  </si>
  <si>
    <t>C-Astral Atlas C4EYe</t>
  </si>
  <si>
    <t>NCIST Cardinal II</t>
  </si>
  <si>
    <t>2x750 hp turboprop engine</t>
  </si>
  <si>
    <t>100 hp combustion engine</t>
  </si>
  <si>
    <t>23.2-25.7</t>
  </si>
  <si>
    <t>Bayraktar Mini UAV</t>
  </si>
  <si>
    <t>Northrop Grumman Bat UAS</t>
  </si>
  <si>
    <t>Fuel cell or rechargable battery</t>
  </si>
  <si>
    <t>battery</t>
  </si>
  <si>
    <t>General Atomics Grey Eagle</t>
  </si>
  <si>
    <t>165 hp Fuel engine</t>
  </si>
  <si>
    <t>2 batteries</t>
  </si>
  <si>
    <t>Saxon Viper M10</t>
  </si>
  <si>
    <t>Electric / Gas</t>
  </si>
  <si>
    <t>11 hp engine</t>
  </si>
  <si>
    <t>turboprop engine</t>
  </si>
  <si>
    <t>22 hp engine</t>
  </si>
  <si>
    <t>2 turbojet engines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</si>
  <si>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</si>
  <si>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</si>
  <si>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</si>
  <si>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</si>
  <si>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</si>
  <si>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</si>
  <si>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</si>
  <si>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</si>
  <si>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</si>
  <si>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</si>
  <si>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</si>
  <si>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</si>
  <si>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</si>
  <si>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</si>
  <si>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</si>
  <si>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</si>
  <si>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[18]</t>
  </si>
  <si>
    <t>[17]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</si>
  <si>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</si>
  <si>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</si>
  <si>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</si>
  <si>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</si>
  <si>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</si>
  <si>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</si>
  <si>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</si>
  <si>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</si>
  <si>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</si>
  <si>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</si>
  <si>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</si>
  <si>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</si>
  <si>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</si>
  <si>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</si>
  <si>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</si>
  <si>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</si>
  <si>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</si>
  <si>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</si>
  <si>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</si>
  <si>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</si>
  <si>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</si>
  <si>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</si>
  <si>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</si>
  <si>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</si>
  <si>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</si>
  <si>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</si>
  <si>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</si>
  <si>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</si>
  <si>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</si>
  <si>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</si>
  <si>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</si>
  <si>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</si>
  <si>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</si>
  <si>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</si>
  <si>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</si>
  <si>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</si>
  <si>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</si>
  <si>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</si>
  <si>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</si>
  <si>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</si>
  <si>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</si>
  <si>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</si>
  <si>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</si>
  <si>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</si>
  <si>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</si>
  <si>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</si>
  <si>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</si>
  <si>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</si>
  <si>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</si>
  <si>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</si>
  <si>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</si>
  <si>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</si>
  <si>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</si>
  <si>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</si>
  <si>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</si>
  <si>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</si>
  <si>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</si>
  <si>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</si>
  <si>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</si>
  <si>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</si>
  <si>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</si>
  <si>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</si>
  <si>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</si>
  <si>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</si>
  <si>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</si>
  <si>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</si>
  <si>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</si>
  <si>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</si>
  <si>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</si>
  <si>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</si>
  <si>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</si>
  <si>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</si>
  <si>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</si>
  <si>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</si>
  <si>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</si>
  <si>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</si>
  <si>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</si>
  <si>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</si>
  <si>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</si>
  <si>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</si>
  <si>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</si>
  <si>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</si>
  <si>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</si>
  <si>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</si>
  <si>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</si>
  <si>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</si>
  <si>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</si>
  <si>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</si>
  <si>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</si>
  <si>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</si>
  <si>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</si>
  <si>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</si>
  <si>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</si>
  <si>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</si>
  <si>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</si>
  <si>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</si>
  <si>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</si>
  <si>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</si>
  <si>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[124]</t>
  </si>
  <si>
    <t>[125]</t>
  </si>
  <si>
    <t>[128]</t>
  </si>
  <si>
    <t>[129]</t>
  </si>
  <si>
    <t>[130]</t>
  </si>
  <si>
    <t>[131]</t>
  </si>
  <si>
    <t>[134]</t>
  </si>
  <si>
    <t>[135]</t>
  </si>
  <si>
    <t>[136]</t>
  </si>
  <si>
    <t>[137]</t>
  </si>
  <si>
    <t>[138]</t>
  </si>
  <si>
    <t>Name</t>
  </si>
  <si>
    <t>Ref1</t>
  </si>
  <si>
    <t>Ref2</t>
  </si>
  <si>
    <t>Ref3</t>
  </si>
  <si>
    <t>Rotor/Prop diameter [m]</t>
  </si>
  <si>
    <t>Additional info</t>
  </si>
  <si>
    <t>Ref4</t>
  </si>
  <si>
    <t>Ceiling [m]</t>
  </si>
  <si>
    <t>Combustion [Bool]</t>
  </si>
  <si>
    <t>True</t>
  </si>
  <si>
    <t>Eletric [Bool]</t>
  </si>
  <si>
    <t>False</t>
  </si>
  <si>
    <t>Power [hp]</t>
  </si>
  <si>
    <t>Fuel [l]</t>
  </si>
  <si>
    <t>Combustion Engine</t>
  </si>
  <si>
    <t>MALE</t>
  </si>
  <si>
    <t>Category</t>
  </si>
  <si>
    <t>Country</t>
  </si>
  <si>
    <t>Turkey</t>
  </si>
  <si>
    <t>China</t>
  </si>
  <si>
    <t>Year Intro</t>
  </si>
  <si>
    <t>https://militarymachine.com/top-35-most-expensive-military-drones/</t>
  </si>
  <si>
    <t>Israel</t>
  </si>
  <si>
    <t>https://massispost.com/2020/07/armenia-shoots-down-israeli-made-hermes-900-sophisticated-drone/</t>
  </si>
  <si>
    <t>USA</t>
  </si>
  <si>
    <t>Price [USD]</t>
  </si>
  <si>
    <t>RECO</t>
  </si>
  <si>
    <t>IAI Heron</t>
  </si>
  <si>
    <t>IAI SA-21</t>
  </si>
  <si>
    <t>Wing Area [m^2]</t>
  </si>
  <si>
    <t>Rate Climb [m/s]</t>
  </si>
  <si>
    <t>IAIO Fotros</t>
  </si>
  <si>
    <t>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</si>
</sst>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1F1F1F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  <scheme val="minor"/>
    </font>
    <font>
      <sz val="11"/>
      <color rgb="FF2021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right"/>
    </xf>
    <xf numFmtId="0" fontId="1" fillId="3" borderId="1" xfId="1" applyFill="1" applyBorder="1"/>
    <xf numFmtId="0" fontId="1" fillId="2" borderId="1" xfId="1" applyFill="1" applyBorder="1"/>
    <xf numFmtId="0" fontId="1" fillId="4" borderId="1" xfId="1" applyFill="1" applyBorder="1"/>
    <xf numFmtId="0" fontId="0" fillId="5" borderId="1" xfId="0" applyFill="1" applyBorder="1"/>
    <xf numFmtId="0" fontId="6" fillId="0" borderId="1" xfId="0" applyFont="1" applyBorder="1" applyAlignment="1">
      <alignment horizontal="right"/>
    </xf>
    <xf numFmtId="0" fontId="3" fillId="0" borderId="1" xfId="0" applyFont="1" applyBorder="1"/>
    <xf numFmtId="49" fontId="0" fillId="0" borderId="1" xfId="0" applyNumberFormat="1" applyFill="1" applyBorder="1"/>
    <xf numFmtId="3" fontId="0" fillId="0" borderId="1" xfId="0" applyNumberFormat="1" applyBorder="1"/>
    <xf numFmtId="49" fontId="0" fillId="0" borderId="1" xfId="0" applyNumberFormat="1" applyBorder="1"/>
    <xf numFmtId="0" fontId="1" fillId="0" borderId="1" xfId="1" applyBorder="1"/>
    <xf numFmtId="0" fontId="0" fillId="0" borderId="1" xfId="0" quotePrefix="1" applyBorder="1" applyAlignment="1">
      <alignment horizontal="right"/>
    </xf>
    <xf numFmtId="0" fontId="0" fillId="0" borderId="1" xfId="0" applyFill="1" applyBorder="1"/>
    <xf numFmtId="0" fontId="4" fillId="0" borderId="1" xfId="0" applyFont="1" applyBorder="1" applyAlignment="1">
      <alignment vertical="top" wrapText="1"/>
    </xf>
    <xf numFmtId="0" fontId="0" fillId="6" borderId="1" xfId="0" applyFill="1" applyBorder="1"/>
    <xf numFmtId="2" fontId="0" fillId="6" borderId="1" xfId="0" applyNumberFormat="1" applyFill="1" applyBorder="1"/>
    <xf numFmtId="0" fontId="1" fillId="6" borderId="1" xfId="1" applyFill="1" applyBorder="1"/>
    <xf numFmtId="11" fontId="0" fillId="0" borderId="1" xfId="0" applyNumberFormat="1" applyBorder="1"/>
    <xf numFmtId="11" fontId="0" fillId="6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7" borderId="1" xfId="0" applyFont="1" applyFill="1" applyBorder="1" applyAlignment="1">
      <alignment horizontal="right"/>
    </xf>
    <xf numFmtId="0" fontId="0" fillId="7" borderId="1" xfId="0" applyFill="1" applyBorder="1" applyAlignment="1">
      <alignment wrapText="1"/>
    </xf>
    <xf numFmtId="0" fontId="2" fillId="8" borderId="1" xfId="0" applyFont="1" applyFill="1" applyBorder="1"/>
    <xf numFmtId="11" fontId="2" fillId="8" borderId="1" xfId="0" applyNumberFormat="1" applyFont="1" applyFill="1" applyBorder="1"/>
    <xf numFmtId="3" fontId="0" fillId="6" borderId="1" xfId="0" applyNumberFormat="1" applyFill="1" applyBorder="1"/>
    <xf numFmtId="0" fontId="0" fillId="6" borderId="1" xfId="0" applyFill="1" applyBorder="1" applyAlignment="1">
      <alignment horizontal="right"/>
    </xf>
    <xf numFmtId="0" fontId="5" fillId="6" borderId="1" xfId="0" applyFont="1" applyFill="1" applyBorder="1" applyAlignment="1">
      <alignment vertical="center"/>
    </xf>
    <xf numFmtId="0" fontId="7" fillId="0" borderId="0" xfId="0" applyFont="1"/>
    <xf numFmtId="164" fontId="0" fillId="0" borderId="1" xfId="0" applyNumberFormat="1" applyBorder="1"/>
    <xf numFmtId="0" fontId="0" fillId="9" borderId="1" xfId="0" applyFill="1" applyBorder="1"/>
    <xf numFmtId="2" fontId="0" fillId="9" borderId="1" xfId="0" applyNumberFormat="1" applyFill="1" applyBorder="1"/>
    <xf numFmtId="0" fontId="0" fillId="9" borderId="1" xfId="0" applyFill="1" applyBorder="1" applyAlignment="1">
      <alignment horizontal="right"/>
    </xf>
    <xf numFmtId="11" fontId="0" fillId="9" borderId="1" xfId="0" applyNumberFormat="1" applyFill="1" applyBorder="1"/>
    <xf numFmtId="0" fontId="1" fillId="9" borderId="1" xfId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irforce-technology.com/projects/nostromo-yarara-uav/" TargetMode="External"/><Relationship Id="rId117" Type="http://schemas.openxmlformats.org/officeDocument/2006/relationships/hyperlink" Target="https://defense-update.com/20070828_sky_spirit.html" TargetMode="External"/><Relationship Id="rId21" Type="http://schemas.openxmlformats.org/officeDocument/2006/relationships/hyperlink" Target="https://www.textronsystems.com/products/aerosonde" TargetMode="External"/><Relationship Id="rId42" Type="http://schemas.openxmlformats.org/officeDocument/2006/relationships/hyperlink" Target="http://airray.tekever.com/ar5/" TargetMode="External"/><Relationship Id="rId47" Type="http://schemas.openxmlformats.org/officeDocument/2006/relationships/hyperlink" Target="https://www.militaryfactory.com/aircraft/detail.asp?aircraft_id=1995" TargetMode="External"/><Relationship Id="rId63" Type="http://schemas.openxmlformats.org/officeDocument/2006/relationships/hyperlink" Target="https://www.saxonremotesystems.com/viper-m-series-uas" TargetMode="External"/><Relationship Id="rId68" Type="http://schemas.openxmlformats.org/officeDocument/2006/relationships/hyperlink" Target="http://web.archive.org/web/20200112193929/https:/www.northropgrumman.com/Capabilities/GlobalHawk/Documents/GH_Brochure_B30.pdf" TargetMode="External"/><Relationship Id="rId84" Type="http://schemas.openxmlformats.org/officeDocument/2006/relationships/hyperlink" Target="http://folk.ntnu.no/torarnj/Kim_thesis_12_09_2016.pdf" TargetMode="External"/><Relationship Id="rId89" Type="http://schemas.openxmlformats.org/officeDocument/2006/relationships/hyperlink" Target="https://www.flightglobal.com/military-uavs/vietnam-ups-interest-in-unmanned-orbiter-3/116093.article" TargetMode="External"/><Relationship Id="rId112" Type="http://schemas.openxmlformats.org/officeDocument/2006/relationships/hyperlink" Target="https://www-1.kansas.com/news/business/aviation/article1138377.html" TargetMode="External"/><Relationship Id="rId16" Type="http://schemas.openxmlformats.org/officeDocument/2006/relationships/hyperlink" Target="https://baykardefence.com/uav-14.html" TargetMode="External"/><Relationship Id="rId107" Type="http://schemas.openxmlformats.org/officeDocument/2006/relationships/hyperlink" Target="https://news.lockheedmartin.com/2018-May-22-Lockheed-Martin-Stalker-XE-Upgraded-with-New-VTOL-Launch-and-Landing-Capability" TargetMode="External"/><Relationship Id="rId11" Type="http://schemas.openxmlformats.org/officeDocument/2006/relationships/hyperlink" Target="https://www.leonardocompany.com/documents/20142/3148889/CREX_B_LQ_mm07807_.pdf?t=1538987370086" TargetMode="External"/><Relationship Id="rId32" Type="http://schemas.openxmlformats.org/officeDocument/2006/relationships/hyperlink" Target="http://www.bluebird-uav.com/thunderb-2/" TargetMode="External"/><Relationship Id="rId37" Type="http://schemas.openxmlformats.org/officeDocument/2006/relationships/hyperlink" Target="https://www.flightglobal.com/mexico-throws-its-hat-into-the-ring-with-ehecatl/74391.article" TargetMode="External"/><Relationship Id="rId53" Type="http://schemas.openxmlformats.org/officeDocument/2006/relationships/hyperlink" Target="https://www.lockheedmartin.com/en-us/products/condor-extended-endurance-payload.html" TargetMode="External"/><Relationship Id="rId58" Type="http://schemas.openxmlformats.org/officeDocument/2006/relationships/hyperlink" Target="https://2af5709d-5d5d-42ce-b099-b35395abb99f.filesusr.com/ugd/89e3c5_e3de865b41b644fbb68adea13706723c.pdf?index=true" TargetMode="External"/><Relationship Id="rId74" Type="http://schemas.openxmlformats.org/officeDocument/2006/relationships/hyperlink" Target="https://www.military.com/daily-news/2016/10/08/marine-special-operators-fly-new-surveillance-drone-in-iraq.html?ERSC=todayinmil.sm" TargetMode="External"/><Relationship Id="rId79" Type="http://schemas.openxmlformats.org/officeDocument/2006/relationships/hyperlink" Target="https://www.aerodefensetech.com/component/content/article/adt/features/articles/26830" TargetMode="External"/><Relationship Id="rId102" Type="http://schemas.openxmlformats.org/officeDocument/2006/relationships/hyperlink" Target="https://web.archive.org/web/20170906091557/https:/defense-update.com/features/2009/december/hermes900_first_flight_091209.html" TargetMode="External"/><Relationship Id="rId123" Type="http://schemas.openxmlformats.org/officeDocument/2006/relationships/hyperlink" Target="https://militarymachine.com/top-35-most-expensive-military-drones/" TargetMode="External"/><Relationship Id="rId5" Type="http://schemas.openxmlformats.org/officeDocument/2006/relationships/hyperlink" Target="https://threod.com/product/eos-c-uas/" TargetMode="External"/><Relationship Id="rId61" Type="http://schemas.openxmlformats.org/officeDocument/2006/relationships/hyperlink" Target="https://sunbirds.aero/sb4-phoenix-long-range" TargetMode="External"/><Relationship Id="rId82" Type="http://schemas.openxmlformats.org/officeDocument/2006/relationships/hyperlink" Target="https://magaero.com/rq-20-puma/" TargetMode="External"/><Relationship Id="rId90" Type="http://schemas.openxmlformats.org/officeDocument/2006/relationships/hyperlink" Target="https://www.emt-penzberg.de/uploads/media/ALADIN_en_01.pdf" TargetMode="External"/><Relationship Id="rId95" Type="http://schemas.openxmlformats.org/officeDocument/2006/relationships/hyperlink" Target="https://www.janes.com/article/88255/xponential-2019-threod-systems-developing-direction-finder-for-stream-c-vtol-uav" TargetMode="External"/><Relationship Id="rId19" Type="http://schemas.openxmlformats.org/officeDocument/2006/relationships/hyperlink" Target="https://aerovel.com/flexrotor/" TargetMode="External"/><Relationship Id="rId14" Type="http://schemas.openxmlformats.org/officeDocument/2006/relationships/hyperlink" Target="http://www.ncsist.org.tw/eng/csistdup/products/product.aspx?product_id=268&amp;catalog=41" TargetMode="External"/><Relationship Id="rId22" Type="http://schemas.openxmlformats.org/officeDocument/2006/relationships/hyperlink" Target="https://www.iai.co.il/p/searcher-mk-iii" TargetMode="External"/><Relationship Id="rId27" Type="http://schemas.openxmlformats.org/officeDocument/2006/relationships/hyperlink" Target="http://web.archive.org/web/20121017214319/http:/www.aviationweek.com/Blogs.aspx?plckBlogId=Blog:27ec4a53-dcc8-42d0-bd3a-01329aef79a7&amp;plckController=Blog&amp;plckScript=blogScript&amp;plckElementId=blogDest&amp;plckBlogPage=BlogViewPost&amp;plckPostId=Blog:27ec4a53-dcc8-42d0-bd3a-01329aef79a7Post:e2c4ebce-729c-4722-b293-b3de048981d3" TargetMode="External"/><Relationship Id="rId30" Type="http://schemas.openxmlformats.org/officeDocument/2006/relationships/hyperlink" Target="https://www.indonesian-aerospace.com/techdev/index/set/uav" TargetMode="External"/><Relationship Id="rId35" Type="http://schemas.openxmlformats.org/officeDocument/2006/relationships/hyperlink" Target="https://www.leonardocompany.com/documents/20142/3149330/Mirach_40_Integrated_Aerial_Target_System_LQ_mm08519_.pdf?t=1538987433406" TargetMode="External"/><Relationship Id="rId43" Type="http://schemas.openxmlformats.org/officeDocument/2006/relationships/hyperlink" Target="http://www.c-astral.com/en/unmanned-systems/atlas-c4eye" TargetMode="External"/><Relationship Id="rId48" Type="http://schemas.openxmlformats.org/officeDocument/2006/relationships/hyperlink" Target="https://baykardefence.com/uav-15.html" TargetMode="External"/><Relationship Id="rId56" Type="http://schemas.openxmlformats.org/officeDocument/2006/relationships/hyperlink" Target="https://delair.aero/wp-content/uploads/2018/01/Delair-datasheet-DT26M_WEB_Oct2017vA.pdf" TargetMode="External"/><Relationship Id="rId64" Type="http://schemas.openxmlformats.org/officeDocument/2006/relationships/hyperlink" Target="https://core.ac.uk/download/pdf/156951064.pdf" TargetMode="External"/><Relationship Id="rId69" Type="http://schemas.openxmlformats.org/officeDocument/2006/relationships/hyperlink" Target="https://www.af.mil/About-Us/Fact-Sheets/Display/Article/104516/rq-4-global-hawk/" TargetMode="External"/><Relationship Id="rId77" Type="http://schemas.openxmlformats.org/officeDocument/2006/relationships/hyperlink" Target="https://www.airforce-technology.com/projects/penguin-b-unmanned-aerial-vehicle/" TargetMode="External"/><Relationship Id="rId100" Type="http://schemas.openxmlformats.org/officeDocument/2006/relationships/hyperlink" Target="http://avia-pro.net/blog/bluebird-spylite-tehnicheskie-harakteristiki-foto" TargetMode="External"/><Relationship Id="rId105" Type="http://schemas.openxmlformats.org/officeDocument/2006/relationships/hyperlink" Target="http://www.akademiabaru.com/doc/ARFMTSV64_N2_P283_292.pdf" TargetMode="External"/><Relationship Id="rId113" Type="http://schemas.openxmlformats.org/officeDocument/2006/relationships/hyperlink" Target="https://www.airforce-technology.com/projects/aerolight-uav/" TargetMode="External"/><Relationship Id="rId118" Type="http://schemas.openxmlformats.org/officeDocument/2006/relationships/hyperlink" Target="https://web.archive.org/web/20101122084244/http:/www.defense-update.com/products/p/predatorB.htm" TargetMode="External"/><Relationship Id="rId8" Type="http://schemas.openxmlformats.org/officeDocument/2006/relationships/hyperlink" Target="http://www.avinc.com/uas/view/wasp" TargetMode="External"/><Relationship Id="rId51" Type="http://schemas.openxmlformats.org/officeDocument/2006/relationships/hyperlink" Target="https://www.tusas.com/en/product/anka-multi-role-isr-system" TargetMode="External"/><Relationship Id="rId72" Type="http://schemas.openxmlformats.org/officeDocument/2006/relationships/hyperlink" Target="https://m-selig.ae.illinois.edu/ads/aircraft.html" TargetMode="External"/><Relationship Id="rId80" Type="http://schemas.openxmlformats.org/officeDocument/2006/relationships/hyperlink" Target="https://www.rcgroups.com/forums/showthread.php?549982-ScanEagle-UAV-Project" TargetMode="External"/><Relationship Id="rId85" Type="http://schemas.openxmlformats.org/officeDocument/2006/relationships/hyperlink" Target="https://pdfs.semanticscholar.org/84ab/3df00ef6bc6a94fc0ad3e7124519f32b6d5f.pdf" TargetMode="External"/><Relationship Id="rId93" Type="http://schemas.openxmlformats.org/officeDocument/2006/relationships/hyperlink" Target="https://web.archive.org/web/20100603014536/http:/nueveg.wordpress.com/2010/01/20/lipan-m3/" TargetMode="External"/><Relationship Id="rId98" Type="http://schemas.openxmlformats.org/officeDocument/2006/relationships/hyperlink" Target="http://aermech.in/drdo-nishant-unmanned-aerial-vehicle-uavindian-armed-forces/" TargetMode="External"/><Relationship Id="rId121" Type="http://schemas.openxmlformats.org/officeDocument/2006/relationships/hyperlink" Target="https://m-selig.ae.illinois.edu/ads/aircraft.html" TargetMode="External"/><Relationship Id="rId3" Type="http://schemas.openxmlformats.org/officeDocument/2006/relationships/hyperlink" Target="https://www.militaryfactory.com/aircraft/detail.asp?aircraft_id=326" TargetMode="External"/><Relationship Id="rId12" Type="http://schemas.openxmlformats.org/officeDocument/2006/relationships/hyperlink" Target="https://www.ctrm.com.my/ps_alu_mk1.php" TargetMode="External"/><Relationship Id="rId17" Type="http://schemas.openxmlformats.org/officeDocument/2006/relationships/hyperlink" Target="https://web.archive.org/web/20110722124219/http:/www.tai.com.tr/ds_Resource/image/content/ANKA-ENG.pdf" TargetMode="External"/><Relationship Id="rId25" Type="http://schemas.openxmlformats.org/officeDocument/2006/relationships/hyperlink" Target="http://avia-pro.net/blog/lipan-m3-tehnicheskie-harakteristiki-foto" TargetMode="External"/><Relationship Id="rId33" Type="http://schemas.openxmlformats.org/officeDocument/2006/relationships/hyperlink" Target="https://elbitsystems.com/products/uas/hermes-900/" TargetMode="External"/><Relationship Id="rId38" Type="http://schemas.openxmlformats.org/officeDocument/2006/relationships/hyperlink" Target="http://gids.com.pk/shahpar" TargetMode="External"/><Relationship Id="rId46" Type="http://schemas.openxmlformats.org/officeDocument/2006/relationships/hyperlink" Target="https://www.sensefly.com/drone/ebee-mapping-drone/" TargetMode="External"/><Relationship Id="rId59" Type="http://schemas.openxmlformats.org/officeDocument/2006/relationships/hyperlink" Target="https://www.topconpositioning.com/mass-data-collection/aerial-mapping/sirius-pro" TargetMode="External"/><Relationship Id="rId67" Type="http://schemas.openxmlformats.org/officeDocument/2006/relationships/hyperlink" Target="https://web.archive.org/web/20131202222235/http:/www.xy-aviation.com/products_show.asp?id=100" TargetMode="External"/><Relationship Id="rId103" Type="http://schemas.openxmlformats.org/officeDocument/2006/relationships/hyperlink" Target="https://caa.gov.il/index.php?option=com_docman&amp;view=download&amp;alias=8118-tcds-ia327&amp;category_slug=tc-2&amp;Itemid=669&amp;lang=he" TargetMode="External"/><Relationship Id="rId108" Type="http://schemas.openxmlformats.org/officeDocument/2006/relationships/hyperlink" Target="https://asc.army.mil/web/portfolio-item/aviation_gray-eagle-uas/" TargetMode="External"/><Relationship Id="rId116" Type="http://schemas.openxmlformats.org/officeDocument/2006/relationships/hyperlink" Target="https://www.marchfield.org/aircraft/unmanned/cq-10a-uav-snow-goose-mist-mobility/" TargetMode="External"/><Relationship Id="rId124" Type="http://schemas.openxmlformats.org/officeDocument/2006/relationships/printerSettings" Target="../printerSettings/printerSettings1.bin"/><Relationship Id="rId20" Type="http://schemas.openxmlformats.org/officeDocument/2006/relationships/hyperlink" Target="https://aeronautics-sys.com/wp-content/themes/aeronautics/pdf/orbiter_3.pdf" TargetMode="External"/><Relationship Id="rId41" Type="http://schemas.openxmlformats.org/officeDocument/2006/relationships/hyperlink" Target="http://airray.tekever.com/ar4-evo/" TargetMode="External"/><Relationship Id="rId54" Type="http://schemas.openxmlformats.org/officeDocument/2006/relationships/hyperlink" Target="http://www.ga-asi.com/Websites/gaasi/images/products/aircraft_systems/pdf/Gray_Eagle021915.pdf" TargetMode="External"/><Relationship Id="rId62" Type="http://schemas.openxmlformats.org/officeDocument/2006/relationships/hyperlink" Target="https://www.aeromapper.com/avem/" TargetMode="External"/><Relationship Id="rId70" Type="http://schemas.openxmlformats.org/officeDocument/2006/relationships/hyperlink" Target="https://www.af.mil/About-Us/Fact-Sheets/Display/Article/104469/mq-1b-predator/" TargetMode="External"/><Relationship Id="rId75" Type="http://schemas.openxmlformats.org/officeDocument/2006/relationships/hyperlink" Target="https://web.archive.org/web/20130126192751/http:/www.insitu.com/systems/scaneagle" TargetMode="External"/><Relationship Id="rId83" Type="http://schemas.openxmlformats.org/officeDocument/2006/relationships/hyperlink" Target="http://folk.ntnu.no/torarnj/Kim_thesis_12_09_2016.pdf" TargetMode="External"/><Relationship Id="rId88" Type="http://schemas.openxmlformats.org/officeDocument/2006/relationships/hyperlink" Target="https://www.af.mil/About-Us/Fact-Sheets/Display/Article/104533/rq-11b-raven/" TargetMode="External"/><Relationship Id="rId91" Type="http://schemas.openxmlformats.org/officeDocument/2006/relationships/hyperlink" Target="http://web.archive.org/web/20101227001758/http:/www.avinc.com/downloads/Dragon_Eye_AV_datasheet.pdf" TargetMode="External"/><Relationship Id="rId96" Type="http://schemas.openxmlformats.org/officeDocument/2006/relationships/hyperlink" Target="https://www.iai.co.il/p/birdeye-650" TargetMode="External"/><Relationship Id="rId111" Type="http://schemas.openxmlformats.org/officeDocument/2006/relationships/hyperlink" Target="https://delair.aero/professional-drones-2/professional-mapping-drone-delair-ux11/delair-ux11-frequently-asked-questions/" TargetMode="External"/><Relationship Id="rId1" Type="http://schemas.openxmlformats.org/officeDocument/2006/relationships/hyperlink" Target="https://www.avinc.com/uas/view/raven" TargetMode="External"/><Relationship Id="rId6" Type="http://schemas.openxmlformats.org/officeDocument/2006/relationships/hyperlink" Target="http://www.bluebird-uav.com/spylite/" TargetMode="External"/><Relationship Id="rId15" Type="http://schemas.openxmlformats.org/officeDocument/2006/relationships/hyperlink" Target="https://www.airforce-technology.com/projects/cardinal-ii-unmanned-aircraft-system/" TargetMode="External"/><Relationship Id="rId23" Type="http://schemas.openxmlformats.org/officeDocument/2006/relationships/hyperlink" Target="https://www.emt-penzberg.de/en/produkte/aladin/technical-data.html" TargetMode="External"/><Relationship Id="rId28" Type="http://schemas.openxmlformats.org/officeDocument/2006/relationships/hyperlink" Target="https://threod.com/product/stream-c-uas/" TargetMode="External"/><Relationship Id="rId36" Type="http://schemas.openxmlformats.org/officeDocument/2006/relationships/hyperlink" Target="https://www.ctrm.com.my/ps_alu_sr.php" TargetMode="External"/><Relationship Id="rId49" Type="http://schemas.openxmlformats.org/officeDocument/2006/relationships/hyperlink" Target="https://baykardefence.com/uav-17.html" TargetMode="External"/><Relationship Id="rId57" Type="http://schemas.openxmlformats.org/officeDocument/2006/relationships/hyperlink" Target="http://www.uconsystem.com/eng/products/industrial/remom-002.asp" TargetMode="External"/><Relationship Id="rId106" Type="http://schemas.openxmlformats.org/officeDocument/2006/relationships/hyperlink" Target="https://www.mindef.gov.sg/web/portal/mindef/news-and-events/latest-releases/article-detail/2012/october/2012oct10-news-releases-00215" TargetMode="External"/><Relationship Id="rId114" Type="http://schemas.openxmlformats.org/officeDocument/2006/relationships/hyperlink" Target="https://aviation.stackexchange.com/questions/45407/what-airfoil-design-does-the-mq-9-reaper-uav-use?rq=1" TargetMode="External"/><Relationship Id="rId119" Type="http://schemas.openxmlformats.org/officeDocument/2006/relationships/hyperlink" Target="https://github.com/meirm/MQ-9/blob/master/MQ-9-JSBSim2.xml" TargetMode="External"/><Relationship Id="rId10" Type="http://schemas.openxmlformats.org/officeDocument/2006/relationships/hyperlink" Target="https://www.emt-penzberg.de/en/produkte/drohnensystem/spezifikationen.html" TargetMode="External"/><Relationship Id="rId31" Type="http://schemas.openxmlformats.org/officeDocument/2006/relationships/hyperlink" Target="http://aeronautics-sys.com/wp-content/themes/aeronautics/pdf/aerostar.pdf" TargetMode="External"/><Relationship Id="rId44" Type="http://schemas.openxmlformats.org/officeDocument/2006/relationships/hyperlink" Target="http://www.c-astral.com/en/unmanned-systems/bramor-c4eye" TargetMode="External"/><Relationship Id="rId52" Type="http://schemas.openxmlformats.org/officeDocument/2006/relationships/hyperlink" Target="http://martinuav.com/portfolio/v-bat/" TargetMode="External"/><Relationship Id="rId60" Type="http://schemas.openxmlformats.org/officeDocument/2006/relationships/hyperlink" Target="https://sunbirds.aero/tigerwing" TargetMode="External"/><Relationship Id="rId65" Type="http://schemas.openxmlformats.org/officeDocument/2006/relationships/hyperlink" Target="https://www.mashreghnews.ir/news/70051/%D9%85%D9%87%D8%A7%D8%AC%D8%B13-%D9%88-4-%D9%85%D8%AC%D9%88%D8%B2-%D9%88%D8%B1%D9%88%D8%AF-%D8%A7%DB%8C%D8%B1%D8%A7%D9%86-%D8%A8%D9%87-%D9%84%DB%8C%DA%AF-%D8%A8%D8%B1%D8%AA%D8%B1-%D9%87%D9%88%D8%A7%D9%BE%DB%8C%D9%85%D8%A7%D9%87%D8%A7%DB%8C-%D8%A8%D8%AF%D9%88%D9%86-%D8%B3%D8%B1%D9%86%D8%B4%DB%8C%D9%86" TargetMode="External"/><Relationship Id="rId73" Type="http://schemas.openxmlformats.org/officeDocument/2006/relationships/hyperlink" Target="https://www.rcgroups.com/forums/showthread.php?1415637-Shadow-200-UAV-research" TargetMode="External"/><Relationship Id="rId78" Type="http://schemas.openxmlformats.org/officeDocument/2006/relationships/hyperlink" Target="https://www.militaryfactory.com/aircraft/detail.asp?aircraft_id=1042" TargetMode="External"/><Relationship Id="rId81" Type="http://schemas.openxmlformats.org/officeDocument/2006/relationships/hyperlink" Target="https://www.comsol.dk/paper/download/194633/bahumanyam_presentation.pdf" TargetMode="External"/><Relationship Id="rId86" Type="http://schemas.openxmlformats.org/officeDocument/2006/relationships/hyperlink" Target="https://pdfs.semanticscholar.org/84ab/3df00ef6bc6a94fc0ad3e7124519f32b6d5f.pdf" TargetMode="External"/><Relationship Id="rId94" Type="http://schemas.openxmlformats.org/officeDocument/2006/relationships/hyperlink" Target="https://geo-matching.com/uas-for-mapping-and-3d-modelling/eos-mini-uas" TargetMode="External"/><Relationship Id="rId99" Type="http://schemas.openxmlformats.org/officeDocument/2006/relationships/hyperlink" Target="https://www.flightglobal.com/civil-uavs/indonesia-makes-progress-with-wulung-uav/120484.article" TargetMode="External"/><Relationship Id="rId101" Type="http://schemas.openxmlformats.org/officeDocument/2006/relationships/hyperlink" Target="http://www.bluebird-uav.com/wp-content/uploads/2018/07/BlueBird-ThunderB.pdf" TargetMode="External"/><Relationship Id="rId122" Type="http://schemas.openxmlformats.org/officeDocument/2006/relationships/hyperlink" Target="https://m-selig.ae.illinois.edu/ads/aircraft.html" TargetMode="External"/><Relationship Id="rId4" Type="http://schemas.openxmlformats.org/officeDocument/2006/relationships/hyperlink" Target="http://www.uavfactory.com/product/46" TargetMode="External"/><Relationship Id="rId9" Type="http://schemas.openxmlformats.org/officeDocument/2006/relationships/hyperlink" Target="https://nostromo-group.com/wp-content/uploads/2015/05/Nostromo_UAV_Technologies_Summary.pdf" TargetMode="External"/><Relationship Id="rId13" Type="http://schemas.openxmlformats.org/officeDocument/2006/relationships/hyperlink" Target="https://www.thalesgroup.com/en/fulmar-x" TargetMode="External"/><Relationship Id="rId18" Type="http://schemas.openxmlformats.org/officeDocument/2006/relationships/hyperlink" Target="https://www.lockheedmartin.com/en-us/products/stalker.html" TargetMode="External"/><Relationship Id="rId39" Type="http://schemas.openxmlformats.org/officeDocument/2006/relationships/hyperlink" Target="https://www.wbgroup.pl/en/produkt/flyeye-mini-uav/" TargetMode="External"/><Relationship Id="rId109" Type="http://schemas.openxmlformats.org/officeDocument/2006/relationships/hyperlink" Target="https://www.globalsecurity.org/military/systems/aircraft/warrior.htm" TargetMode="External"/><Relationship Id="rId34" Type="http://schemas.openxmlformats.org/officeDocument/2006/relationships/hyperlink" Target="https://www.idscorporation.com/pf/ia-17/" TargetMode="External"/><Relationship Id="rId50" Type="http://schemas.openxmlformats.org/officeDocument/2006/relationships/hyperlink" Target="https://baykardefence.com/uav-16.html" TargetMode="External"/><Relationship Id="rId55" Type="http://schemas.openxmlformats.org/officeDocument/2006/relationships/hyperlink" Target="https://delair.aero/wp-content/uploads/2019/04/Datasheet-Delair-UX11-V032019-EN.pdf" TargetMode="External"/><Relationship Id="rId76" Type="http://schemas.openxmlformats.org/officeDocument/2006/relationships/hyperlink" Target="https://0257507f-59fc-4319-ab54-9d567d769b35.filesusr.com/ugd/a0d8a5_d4defc8e2e814a4dabeda68ee2b5cb74.pdf" TargetMode="External"/><Relationship Id="rId97" Type="http://schemas.openxmlformats.org/officeDocument/2006/relationships/hyperlink" Target="https://en.ruvsa.com/catalog/bird_eye_650/" TargetMode="External"/><Relationship Id="rId104" Type="http://schemas.openxmlformats.org/officeDocument/2006/relationships/hyperlink" Target="https://www.sciencedirect.com/science/article/pii/S1000936111600678" TargetMode="External"/><Relationship Id="rId120" Type="http://schemas.openxmlformats.org/officeDocument/2006/relationships/hyperlink" Target="https://www.flightglobal.com/unmanned-air-vehicles-global-leader/35917.article" TargetMode="External"/><Relationship Id="rId7" Type="http://schemas.openxmlformats.org/officeDocument/2006/relationships/hyperlink" Target="http://www.designation-systems.net/dusrm/app2/q-14.html" TargetMode="External"/><Relationship Id="rId71" Type="http://schemas.openxmlformats.org/officeDocument/2006/relationships/hyperlink" Target="https://web.archive.org/web/20041105115728/https:/wrc.navair-rdte.navy.mil/warfighter_enc/aircraft/UAVs/predator.htm" TargetMode="External"/><Relationship Id="rId92" Type="http://schemas.openxmlformats.org/officeDocument/2006/relationships/hyperlink" Target="http://aero-comlab.stanford.edu/seminar/Presentations_2015/KReynolds_RDahlgren_2015.pdf" TargetMode="External"/><Relationship Id="rId2" Type="http://schemas.openxmlformats.org/officeDocument/2006/relationships/hyperlink" Target="https://www.avinc.com/images/uploads/product_docs/Puma3AE_Datasheet_2019_v4.pdf" TargetMode="External"/><Relationship Id="rId29" Type="http://schemas.openxmlformats.org/officeDocument/2006/relationships/hyperlink" Target="https://www.safran-electronics-defense.com/sites/sagem/files/d1446e-sperwer_mkii.pdf" TargetMode="External"/><Relationship Id="rId24" Type="http://schemas.openxmlformats.org/officeDocument/2006/relationships/hyperlink" Target="http://www.bhe-mw.eu/sites/default/files/documents/datasheet/uav_brossura_2014_v4a_eng_mail_lq_0.pdf" TargetMode="External"/><Relationship Id="rId40" Type="http://schemas.openxmlformats.org/officeDocument/2006/relationships/hyperlink" Target="https://www.wbgroup.pl/en/produkt/ft-5-los-tactical-uav/" TargetMode="External"/><Relationship Id="rId45" Type="http://schemas.openxmlformats.org/officeDocument/2006/relationships/hyperlink" Target="https://www.airbus.com/defence/uav.html" TargetMode="External"/><Relationship Id="rId66" Type="http://schemas.openxmlformats.org/officeDocument/2006/relationships/hyperlink" Target="https://web.archive.org/web/20131202230724/http:/www.xy-aviation.com/products_show.asp?id=98" TargetMode="External"/><Relationship Id="rId87" Type="http://schemas.openxmlformats.org/officeDocument/2006/relationships/hyperlink" Target="https://www.rand.org/content/dam/rand/pubs/research_reports/RR3000/RR3047/RAND_RR3047.pdf" TargetMode="External"/><Relationship Id="rId110" Type="http://schemas.openxmlformats.org/officeDocument/2006/relationships/hyperlink" Target="http://web.archive.org/web/20190701135328/https:/tucson.com/business/tucson-tech-coyote-gets-new-teeth-as-raytheon-builds-counter/article_ec3aec46-c998-5893-9ec6-8c56e8b066e7.html" TargetMode="External"/><Relationship Id="rId115" Type="http://schemas.openxmlformats.org/officeDocument/2006/relationships/hyperlink" Target="https://www.af.mil/About-Us/Fact-Sheets/Display/Article/104470/mq-9-reap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4F66-D899-4A15-9691-020EDA2EA994}">
  <dimension ref="A1:AF83"/>
  <sheetViews>
    <sheetView tabSelected="1" workbookViewId="0">
      <pane ySplit="1" topLeftCell="A65" activePane="bottomLeft" state="frozen"/>
      <selection pane="bottomLeft" activeCell="A81" sqref="A81"/>
    </sheetView>
  </sheetViews>
  <sheetFormatPr defaultColWidth="11.5703125" defaultRowHeight="15"/>
  <cols>
    <col min="1" max="1" width="34.42578125" style="1" customWidth="1"/>
    <col min="2" max="3" width="11.5703125" style="1"/>
    <col min="4" max="4" width="13.42578125" style="1" bestFit="1" customWidth="1"/>
    <col min="5" max="5" width="10.5703125" style="1" bestFit="1" customWidth="1"/>
    <col min="6" max="6" width="18" style="1" bestFit="1" customWidth="1"/>
    <col min="7" max="7" width="15.85546875" style="1" bestFit="1" customWidth="1"/>
    <col min="8" max="8" width="16.28515625" style="1" bestFit="1" customWidth="1"/>
    <col min="9" max="9" width="11" style="1" bestFit="1" customWidth="1"/>
    <col min="10" max="10" width="13.28515625" style="1" bestFit="1" customWidth="1"/>
    <col min="11" max="11" width="13.28515625" style="22" customWidth="1"/>
    <col min="12" max="12" width="13.5703125" style="22" customWidth="1"/>
    <col min="13" max="13" width="24.5703125" style="1" customWidth="1"/>
    <col min="14" max="14" width="9.42578125" style="1" bestFit="1" customWidth="1"/>
    <col min="15" max="15" width="14.85546875" style="1" customWidth="1"/>
    <col min="16" max="17" width="12.7109375" style="1" customWidth="1"/>
    <col min="18" max="18" width="14" style="1" bestFit="1" customWidth="1"/>
    <col min="19" max="19" width="14" style="1" customWidth="1"/>
    <col min="20" max="20" width="16.7109375" style="1" customWidth="1"/>
    <col min="21" max="21" width="11.28515625" style="1" customWidth="1"/>
    <col min="22" max="22" width="7.140625" style="1" customWidth="1"/>
    <col min="23" max="23" width="9.42578125" style="1" customWidth="1"/>
    <col min="24" max="24" width="11" style="20" customWidth="1"/>
    <col min="25" max="25" width="10.140625" style="1" customWidth="1"/>
    <col min="26" max="26" width="10.5703125" style="1" customWidth="1"/>
    <col min="27" max="27" width="28.85546875" style="1" bestFit="1" customWidth="1"/>
    <col min="28" max="28" width="11.28515625" style="1" bestFit="1" customWidth="1"/>
    <col min="29" max="32" width="5.42578125" style="1" bestFit="1" customWidth="1"/>
    <col min="33" max="16384" width="11.5703125" style="1"/>
  </cols>
  <sheetData>
    <row r="1" spans="1:32" s="26" customFormat="1">
      <c r="A1" s="26" t="s">
        <v>276</v>
      </c>
      <c r="B1" s="26" t="s">
        <v>67</v>
      </c>
      <c r="C1" s="26" t="s">
        <v>68</v>
      </c>
      <c r="D1" s="26" t="s">
        <v>69</v>
      </c>
      <c r="E1" s="26" t="s">
        <v>70</v>
      </c>
      <c r="F1" s="26" t="s">
        <v>71</v>
      </c>
      <c r="G1" s="26" t="s">
        <v>72</v>
      </c>
      <c r="H1" s="26" t="s">
        <v>73</v>
      </c>
      <c r="I1" s="26" t="s">
        <v>74</v>
      </c>
      <c r="J1" s="26" t="s">
        <v>75</v>
      </c>
      <c r="K1" s="26" t="s">
        <v>283</v>
      </c>
      <c r="L1" s="26" t="s">
        <v>91</v>
      </c>
      <c r="M1" s="26" t="s">
        <v>6</v>
      </c>
      <c r="N1" s="26" t="s">
        <v>7</v>
      </c>
      <c r="O1" s="26" t="s">
        <v>87</v>
      </c>
      <c r="P1" s="26" t="s">
        <v>305</v>
      </c>
      <c r="Q1" s="26" t="s">
        <v>306</v>
      </c>
      <c r="R1" s="26" t="s">
        <v>280</v>
      </c>
      <c r="S1" s="26" t="s">
        <v>286</v>
      </c>
      <c r="T1" s="26" t="s">
        <v>284</v>
      </c>
      <c r="U1" s="26" t="s">
        <v>288</v>
      </c>
      <c r="V1" s="26" t="s">
        <v>289</v>
      </c>
      <c r="W1" s="26" t="s">
        <v>292</v>
      </c>
      <c r="X1" s="27" t="s">
        <v>301</v>
      </c>
      <c r="Y1" s="26" t="s">
        <v>296</v>
      </c>
      <c r="Z1" s="26" t="s">
        <v>293</v>
      </c>
      <c r="AA1" s="26" t="s">
        <v>281</v>
      </c>
      <c r="AB1" s="26" t="s">
        <v>82</v>
      </c>
      <c r="AC1" s="26" t="s">
        <v>277</v>
      </c>
      <c r="AD1" s="26" t="s">
        <v>278</v>
      </c>
      <c r="AE1" s="26" t="s">
        <v>279</v>
      </c>
      <c r="AF1" s="26" t="s">
        <v>282</v>
      </c>
    </row>
    <row r="2" spans="1:32" s="33" customFormat="1">
      <c r="A2" s="33" t="s">
        <v>96</v>
      </c>
      <c r="B2" s="33">
        <v>150</v>
      </c>
      <c r="D2" s="34">
        <v>3.9</v>
      </c>
      <c r="E2" s="33">
        <v>3.4</v>
      </c>
      <c r="F2" s="35">
        <v>58</v>
      </c>
      <c r="G2" s="35"/>
      <c r="H2" s="35"/>
      <c r="I2" s="35">
        <v>735</v>
      </c>
      <c r="J2" s="33">
        <v>5</v>
      </c>
      <c r="K2" s="33">
        <v>4500</v>
      </c>
      <c r="M2" s="33" t="s">
        <v>85</v>
      </c>
      <c r="N2" s="33">
        <v>7</v>
      </c>
      <c r="O2" s="33">
        <v>0.55000000000000004</v>
      </c>
      <c r="S2" s="33" t="s">
        <v>287</v>
      </c>
      <c r="T2" s="33" t="s">
        <v>285</v>
      </c>
      <c r="X2" s="36"/>
      <c r="AA2" s="33" t="s">
        <v>78</v>
      </c>
      <c r="AC2" s="37" t="s">
        <v>156</v>
      </c>
      <c r="AD2" s="37" t="s">
        <v>154</v>
      </c>
      <c r="AE2" s="37" t="s">
        <v>157</v>
      </c>
    </row>
    <row r="3" spans="1:32">
      <c r="A3" s="1" t="s">
        <v>1</v>
      </c>
      <c r="B3" s="1">
        <v>25</v>
      </c>
      <c r="C3" s="1">
        <v>3.1</v>
      </c>
      <c r="D3" s="2">
        <v>2.95</v>
      </c>
      <c r="E3" s="1">
        <v>1.7</v>
      </c>
      <c r="F3" s="3">
        <v>31</v>
      </c>
      <c r="G3" s="3">
        <v>41</v>
      </c>
      <c r="H3" s="3"/>
      <c r="I3" s="3">
        <v>3000</v>
      </c>
      <c r="J3" s="3">
        <v>10</v>
      </c>
      <c r="K3" s="22">
        <v>4500</v>
      </c>
      <c r="M3" s="1" t="s">
        <v>85</v>
      </c>
      <c r="N3" s="1">
        <v>15.3</v>
      </c>
      <c r="O3" s="1">
        <v>0.2</v>
      </c>
      <c r="S3" s="1" t="s">
        <v>287</v>
      </c>
      <c r="T3" s="1" t="s">
        <v>285</v>
      </c>
      <c r="AA3" s="1" t="s">
        <v>101</v>
      </c>
      <c r="AC3" s="5" t="s">
        <v>165</v>
      </c>
      <c r="AD3" s="4" t="s">
        <v>166</v>
      </c>
    </row>
    <row r="4" spans="1:32">
      <c r="A4" s="1" t="s">
        <v>66</v>
      </c>
      <c r="B4" s="1">
        <v>2</v>
      </c>
      <c r="C4" s="1">
        <v>0.7</v>
      </c>
      <c r="D4" s="2">
        <v>2.14</v>
      </c>
      <c r="F4" s="1">
        <v>16.7</v>
      </c>
      <c r="I4" s="1">
        <v>20</v>
      </c>
      <c r="J4" s="1">
        <v>3</v>
      </c>
      <c r="K4" s="22">
        <v>3500</v>
      </c>
      <c r="AC4" s="6" t="s">
        <v>263</v>
      </c>
    </row>
    <row r="5" spans="1:32">
      <c r="A5" s="1" t="s">
        <v>90</v>
      </c>
      <c r="B5" s="1">
        <v>40</v>
      </c>
      <c r="C5" s="1">
        <v>8</v>
      </c>
      <c r="D5" s="2">
        <v>4</v>
      </c>
      <c r="E5" s="1">
        <v>2.56</v>
      </c>
      <c r="F5" s="1">
        <v>25.6</v>
      </c>
      <c r="G5" s="1">
        <v>51.4</v>
      </c>
      <c r="I5" s="1">
        <v>150</v>
      </c>
      <c r="J5" s="1">
        <v>4</v>
      </c>
      <c r="K5" s="22">
        <v>3000</v>
      </c>
      <c r="S5" s="1" t="s">
        <v>287</v>
      </c>
      <c r="T5" s="1" t="s">
        <v>285</v>
      </c>
      <c r="AA5" s="1" t="s">
        <v>145</v>
      </c>
      <c r="AC5" s="7" t="s">
        <v>265</v>
      </c>
      <c r="AD5" s="4" t="s">
        <v>266</v>
      </c>
    </row>
    <row r="6" spans="1:32">
      <c r="A6" s="1" t="s">
        <v>8</v>
      </c>
      <c r="B6" s="1">
        <v>30</v>
      </c>
      <c r="C6" s="1">
        <v>5.5</v>
      </c>
      <c r="D6" s="2">
        <v>4.4000000000000004</v>
      </c>
      <c r="G6" s="1">
        <v>36</v>
      </c>
      <c r="I6" s="1">
        <v>150</v>
      </c>
      <c r="J6" s="1">
        <v>7</v>
      </c>
      <c r="K6" s="22">
        <v>5486</v>
      </c>
      <c r="S6" s="1" t="s">
        <v>285</v>
      </c>
      <c r="AA6" s="1" t="s">
        <v>40</v>
      </c>
      <c r="AC6" s="6" t="s">
        <v>176</v>
      </c>
      <c r="AD6" s="5" t="s">
        <v>177</v>
      </c>
    </row>
    <row r="7" spans="1:32">
      <c r="A7" s="1" t="s">
        <v>118</v>
      </c>
      <c r="B7" s="1">
        <v>230</v>
      </c>
      <c r="C7" s="1">
        <v>50</v>
      </c>
      <c r="D7" s="2">
        <v>8.6999999999999993</v>
      </c>
      <c r="E7" s="1">
        <v>4.5</v>
      </c>
      <c r="G7" s="1">
        <v>56.6</v>
      </c>
      <c r="I7" s="1">
        <v>250</v>
      </c>
      <c r="J7" s="1">
        <v>12</v>
      </c>
      <c r="S7" s="1" t="s">
        <v>287</v>
      </c>
      <c r="T7" s="1" t="s">
        <v>285</v>
      </c>
      <c r="AA7" s="1" t="s">
        <v>119</v>
      </c>
      <c r="AC7" s="6" t="s">
        <v>204</v>
      </c>
    </row>
    <row r="8" spans="1:32">
      <c r="A8" s="1" t="s">
        <v>57</v>
      </c>
      <c r="B8" s="1">
        <v>22</v>
      </c>
      <c r="D8" s="2">
        <v>3</v>
      </c>
      <c r="E8" s="1">
        <v>2</v>
      </c>
      <c r="F8" s="1">
        <v>23</v>
      </c>
      <c r="G8" s="1">
        <v>45</v>
      </c>
      <c r="I8" s="1">
        <v>100</v>
      </c>
      <c r="J8" s="1">
        <v>24</v>
      </c>
      <c r="K8" s="22">
        <v>5500</v>
      </c>
      <c r="R8" s="1">
        <v>1.85</v>
      </c>
      <c r="S8" s="1" t="s">
        <v>287</v>
      </c>
      <c r="T8" s="1" t="s">
        <v>285</v>
      </c>
      <c r="AA8" s="1" t="s">
        <v>101</v>
      </c>
      <c r="AC8" s="6" t="s">
        <v>251</v>
      </c>
    </row>
    <row r="9" spans="1:32">
      <c r="A9" s="1" t="s">
        <v>15</v>
      </c>
      <c r="B9" s="1">
        <v>2.7</v>
      </c>
      <c r="C9" s="1">
        <v>1</v>
      </c>
      <c r="D9" s="2">
        <v>1.1000000000000001</v>
      </c>
      <c r="E9" s="1">
        <v>0.9</v>
      </c>
      <c r="F9" s="1">
        <v>10</v>
      </c>
      <c r="G9" s="1">
        <v>18</v>
      </c>
      <c r="I9" s="1">
        <v>5</v>
      </c>
      <c r="J9" s="1">
        <v>1</v>
      </c>
      <c r="L9" s="22">
        <v>150</v>
      </c>
      <c r="M9" s="1" t="s">
        <v>108</v>
      </c>
      <c r="N9" s="1">
        <v>3.7</v>
      </c>
      <c r="O9" s="1">
        <v>0.3</v>
      </c>
      <c r="AA9" s="1" t="s">
        <v>107</v>
      </c>
      <c r="AC9" s="6" t="s">
        <v>183</v>
      </c>
      <c r="AD9" s="5" t="s">
        <v>184</v>
      </c>
      <c r="AE9" s="6" t="s">
        <v>185</v>
      </c>
      <c r="AF9" s="5" t="s">
        <v>170</v>
      </c>
    </row>
    <row r="10" spans="1:32">
      <c r="A10" s="1" t="s">
        <v>102</v>
      </c>
      <c r="B10" s="1">
        <v>6.8</v>
      </c>
      <c r="D10" s="2">
        <v>2.8</v>
      </c>
      <c r="E10" s="1">
        <v>1.4</v>
      </c>
      <c r="F10" s="3">
        <v>18</v>
      </c>
      <c r="G10" s="3">
        <v>23</v>
      </c>
      <c r="H10" s="3"/>
      <c r="I10" s="3">
        <v>60</v>
      </c>
      <c r="J10" s="1">
        <v>2.5</v>
      </c>
      <c r="L10" s="24">
        <v>150</v>
      </c>
      <c r="M10" s="1" t="s">
        <v>109</v>
      </c>
      <c r="N10" s="1">
        <v>7.4</v>
      </c>
      <c r="O10" s="1">
        <v>0.38</v>
      </c>
      <c r="AC10" s="6" t="s">
        <v>167</v>
      </c>
      <c r="AD10" s="5" t="s">
        <v>168</v>
      </c>
      <c r="AE10" s="5" t="s">
        <v>169</v>
      </c>
      <c r="AF10" s="5" t="s">
        <v>170</v>
      </c>
    </row>
    <row r="11" spans="1:32">
      <c r="A11" s="1" t="s">
        <v>16</v>
      </c>
      <c r="B11" s="1">
        <v>1.3</v>
      </c>
      <c r="D11" s="2">
        <v>1.02</v>
      </c>
      <c r="E11" s="1">
        <v>0.76</v>
      </c>
      <c r="F11" s="1">
        <v>10.3</v>
      </c>
      <c r="G11" s="1">
        <v>23.2</v>
      </c>
      <c r="I11" s="1">
        <v>5</v>
      </c>
      <c r="J11" s="1">
        <v>0.8</v>
      </c>
      <c r="L11" s="22">
        <v>152</v>
      </c>
      <c r="AC11" s="6" t="s">
        <v>186</v>
      </c>
    </row>
    <row r="12" spans="1:32">
      <c r="A12" s="1" t="s">
        <v>103</v>
      </c>
      <c r="B12" s="1">
        <v>1.9</v>
      </c>
      <c r="C12" s="1">
        <v>0.2</v>
      </c>
      <c r="D12" s="2">
        <v>1.4</v>
      </c>
      <c r="E12" s="1">
        <v>0.9</v>
      </c>
      <c r="F12" s="8">
        <v>11.6</v>
      </c>
      <c r="G12" s="3">
        <v>22.5</v>
      </c>
      <c r="H12" s="3"/>
      <c r="I12" s="3">
        <v>10</v>
      </c>
      <c r="J12" s="1">
        <v>1.5</v>
      </c>
      <c r="K12" s="22">
        <v>4600</v>
      </c>
      <c r="L12" s="22">
        <v>150</v>
      </c>
      <c r="N12" s="1">
        <v>6</v>
      </c>
      <c r="O12" s="1">
        <v>0.22</v>
      </c>
      <c r="S12" s="1" t="s">
        <v>285</v>
      </c>
      <c r="AA12" s="1" t="s">
        <v>40</v>
      </c>
      <c r="AC12" s="6" t="s">
        <v>171</v>
      </c>
      <c r="AD12" s="5" t="s">
        <v>172</v>
      </c>
      <c r="AE12" s="6" t="s">
        <v>173</v>
      </c>
      <c r="AF12" s="6" t="s">
        <v>174</v>
      </c>
    </row>
    <row r="13" spans="1:32">
      <c r="A13" s="1" t="s">
        <v>62</v>
      </c>
      <c r="B13" s="1">
        <v>3.2</v>
      </c>
      <c r="D13" s="2">
        <v>1.37</v>
      </c>
      <c r="E13" s="1">
        <v>0.7</v>
      </c>
      <c r="F13" s="1">
        <v>17.899999999999999</v>
      </c>
      <c r="G13" s="1">
        <v>21.9</v>
      </c>
      <c r="J13" s="1">
        <v>1</v>
      </c>
      <c r="K13" s="22">
        <v>1300</v>
      </c>
      <c r="L13" s="22">
        <v>150</v>
      </c>
      <c r="S13" s="1" t="s">
        <v>285</v>
      </c>
      <c r="AA13" s="1" t="s">
        <v>142</v>
      </c>
      <c r="AC13" s="6" t="s">
        <v>258</v>
      </c>
      <c r="AD13" s="5" t="s">
        <v>259</v>
      </c>
    </row>
    <row r="14" spans="1:32">
      <c r="A14" s="1" t="s">
        <v>44</v>
      </c>
      <c r="B14" s="1">
        <v>570</v>
      </c>
      <c r="C14" s="1">
        <v>100</v>
      </c>
      <c r="D14" s="2">
        <v>8</v>
      </c>
      <c r="E14" s="1">
        <v>5.47</v>
      </c>
      <c r="F14" s="1">
        <v>37.5</v>
      </c>
      <c r="G14" s="1">
        <v>55.6</v>
      </c>
      <c r="I14" s="1">
        <v>200</v>
      </c>
      <c r="J14" s="1">
        <v>10</v>
      </c>
      <c r="K14" s="22">
        <v>6000</v>
      </c>
      <c r="L14" s="22">
        <v>3000</v>
      </c>
      <c r="AC14" s="6" t="s">
        <v>230</v>
      </c>
    </row>
    <row r="15" spans="1:32">
      <c r="A15" s="1" t="s">
        <v>48</v>
      </c>
      <c r="B15" s="1">
        <v>5500</v>
      </c>
      <c r="C15" s="1">
        <v>1350</v>
      </c>
      <c r="D15" s="2">
        <v>20</v>
      </c>
      <c r="E15" s="1">
        <v>12.2</v>
      </c>
      <c r="F15" s="1">
        <v>83.3</v>
      </c>
      <c r="I15" s="1">
        <v>11500</v>
      </c>
      <c r="J15" s="1">
        <v>24</v>
      </c>
      <c r="L15" s="22">
        <v>12000</v>
      </c>
      <c r="S15" s="1" t="s">
        <v>287</v>
      </c>
      <c r="T15" s="1" t="s">
        <v>285</v>
      </c>
      <c r="AA15" s="1" t="s">
        <v>133</v>
      </c>
      <c r="AC15" s="6" t="s">
        <v>235</v>
      </c>
      <c r="AD15" s="4" t="s">
        <v>236</v>
      </c>
    </row>
    <row r="16" spans="1:32">
      <c r="A16" s="1" t="s">
        <v>136</v>
      </c>
      <c r="B16" s="1">
        <v>5</v>
      </c>
      <c r="C16" s="1">
        <v>1</v>
      </c>
      <c r="D16" s="2">
        <v>2</v>
      </c>
      <c r="E16" s="1">
        <v>1.2</v>
      </c>
      <c r="F16" s="1">
        <v>30.9</v>
      </c>
      <c r="I16" s="1">
        <v>15</v>
      </c>
      <c r="J16" s="1">
        <v>1.33</v>
      </c>
      <c r="L16" s="22">
        <v>1000</v>
      </c>
      <c r="AA16" s="1" t="s">
        <v>40</v>
      </c>
      <c r="AC16" s="6" t="s">
        <v>239</v>
      </c>
      <c r="AD16" s="4" t="s">
        <v>240</v>
      </c>
    </row>
    <row r="17" spans="1:30" s="17" customFormat="1">
      <c r="A17" s="17" t="s">
        <v>49</v>
      </c>
      <c r="B17" s="17">
        <v>650</v>
      </c>
      <c r="C17" s="17">
        <v>150</v>
      </c>
      <c r="D17" s="18">
        <v>12</v>
      </c>
      <c r="E17" s="17">
        <v>6.5</v>
      </c>
      <c r="F17" s="17">
        <v>36</v>
      </c>
      <c r="G17" s="17">
        <v>61.7</v>
      </c>
      <c r="I17" s="17">
        <v>150</v>
      </c>
      <c r="J17" s="17">
        <v>27</v>
      </c>
      <c r="K17" s="17">
        <v>8230</v>
      </c>
      <c r="L17" s="17">
        <v>5480</v>
      </c>
      <c r="S17" s="17" t="s">
        <v>287</v>
      </c>
      <c r="T17" s="17" t="s">
        <v>285</v>
      </c>
      <c r="U17" s="17">
        <v>100</v>
      </c>
      <c r="V17" s="17">
        <v>300</v>
      </c>
      <c r="W17" s="17" t="s">
        <v>291</v>
      </c>
      <c r="X17" s="21">
        <v>5000000</v>
      </c>
      <c r="Y17" s="17">
        <v>2014</v>
      </c>
      <c r="Z17" s="17" t="s">
        <v>294</v>
      </c>
      <c r="AA17" s="17" t="s">
        <v>134</v>
      </c>
      <c r="AC17" s="19" t="s">
        <v>237</v>
      </c>
      <c r="AD17" s="19" t="s">
        <v>297</v>
      </c>
    </row>
    <row r="18" spans="1:30">
      <c r="A18" s="1" t="s">
        <v>50</v>
      </c>
      <c r="B18" s="1">
        <v>30</v>
      </c>
      <c r="C18" s="1">
        <v>5</v>
      </c>
      <c r="D18" s="2">
        <v>5</v>
      </c>
      <c r="E18" s="1">
        <v>1.5</v>
      </c>
      <c r="F18" s="1" t="s">
        <v>135</v>
      </c>
      <c r="G18" s="1">
        <v>41.2</v>
      </c>
      <c r="I18" s="1">
        <v>150</v>
      </c>
      <c r="J18" s="1">
        <v>12</v>
      </c>
      <c r="K18" s="22">
        <v>4600</v>
      </c>
      <c r="L18" s="22">
        <v>2700</v>
      </c>
      <c r="AB18" s="1" t="s">
        <v>89</v>
      </c>
      <c r="AC18" s="6" t="s">
        <v>238</v>
      </c>
    </row>
    <row r="19" spans="1:30">
      <c r="A19" s="1" t="s">
        <v>17</v>
      </c>
      <c r="B19" s="1">
        <v>17</v>
      </c>
      <c r="C19" s="1">
        <v>3</v>
      </c>
      <c r="D19" s="2">
        <v>3.7</v>
      </c>
      <c r="E19" s="1">
        <v>1.7</v>
      </c>
      <c r="F19" s="1" t="s">
        <v>110</v>
      </c>
      <c r="I19" s="1">
        <v>15</v>
      </c>
      <c r="J19" s="1">
        <v>1.7</v>
      </c>
      <c r="K19" s="22">
        <v>4000</v>
      </c>
      <c r="S19" s="1" t="s">
        <v>285</v>
      </c>
      <c r="AA19" s="1" t="s">
        <v>18</v>
      </c>
      <c r="AC19" s="6" t="s">
        <v>187</v>
      </c>
    </row>
    <row r="20" spans="1:30">
      <c r="A20" s="1" t="s">
        <v>29</v>
      </c>
      <c r="B20" s="1">
        <v>9.5</v>
      </c>
      <c r="D20" s="2">
        <v>2.75</v>
      </c>
      <c r="E20" s="1">
        <v>1.35</v>
      </c>
      <c r="F20" s="1">
        <v>27.8</v>
      </c>
      <c r="G20" s="1">
        <v>33.299999999999997</v>
      </c>
      <c r="I20" s="1">
        <v>50</v>
      </c>
      <c r="J20" s="1">
        <v>4</v>
      </c>
      <c r="K20" s="22">
        <v>9100</v>
      </c>
      <c r="L20" s="22">
        <v>1000</v>
      </c>
      <c r="S20" s="1" t="s">
        <v>287</v>
      </c>
      <c r="T20" s="1" t="s">
        <v>285</v>
      </c>
      <c r="AA20" s="1" t="s">
        <v>78</v>
      </c>
      <c r="AC20" s="6" t="s">
        <v>205</v>
      </c>
      <c r="AD20" s="4" t="s">
        <v>206</v>
      </c>
    </row>
    <row r="21" spans="1:30">
      <c r="A21" s="1" t="s">
        <v>30</v>
      </c>
      <c r="B21" s="1">
        <v>32</v>
      </c>
      <c r="C21" s="1">
        <v>4</v>
      </c>
      <c r="D21" s="2">
        <v>4</v>
      </c>
      <c r="E21" s="1">
        <v>1.9</v>
      </c>
      <c r="F21" s="1">
        <v>21.6</v>
      </c>
      <c r="G21" s="1">
        <v>37</v>
      </c>
      <c r="I21" s="1">
        <v>150</v>
      </c>
      <c r="J21" s="1">
        <v>24</v>
      </c>
      <c r="K21" s="22">
        <v>4900</v>
      </c>
      <c r="L21" s="22">
        <v>900</v>
      </c>
      <c r="AC21" s="6" t="s">
        <v>207</v>
      </c>
      <c r="AD21" s="6" t="s">
        <v>208</v>
      </c>
    </row>
    <row r="22" spans="1:30">
      <c r="A22" s="1" t="s">
        <v>3</v>
      </c>
      <c r="B22" s="1">
        <v>61</v>
      </c>
      <c r="C22" s="1">
        <v>17</v>
      </c>
      <c r="D22" s="2">
        <v>4.9000000000000004</v>
      </c>
      <c r="E22" s="1">
        <v>2.5</v>
      </c>
      <c r="F22" s="3">
        <v>31</v>
      </c>
      <c r="G22" s="3">
        <v>46</v>
      </c>
      <c r="H22" s="3"/>
      <c r="I22" s="3">
        <v>93</v>
      </c>
      <c r="J22" s="1">
        <v>16</v>
      </c>
      <c r="K22" s="22">
        <v>5900</v>
      </c>
      <c r="AA22" s="1" t="s">
        <v>79</v>
      </c>
      <c r="AC22" s="6" t="s">
        <v>158</v>
      </c>
      <c r="AD22" s="5" t="s">
        <v>159</v>
      </c>
    </row>
    <row r="23" spans="1:30">
      <c r="A23" s="1" t="s">
        <v>0</v>
      </c>
      <c r="B23" s="1">
        <v>20</v>
      </c>
      <c r="C23" s="9"/>
      <c r="D23" s="2">
        <v>3.11</v>
      </c>
      <c r="E23" s="1">
        <v>1.37</v>
      </c>
      <c r="F23" s="3">
        <v>25</v>
      </c>
      <c r="G23" s="3">
        <v>41</v>
      </c>
      <c r="H23" s="3"/>
      <c r="I23" s="3"/>
      <c r="J23" s="1">
        <v>24</v>
      </c>
      <c r="K23" s="22">
        <v>5950</v>
      </c>
      <c r="M23" s="1" t="s">
        <v>88</v>
      </c>
      <c r="N23" s="1">
        <v>12.4</v>
      </c>
      <c r="O23" s="1">
        <v>0.25</v>
      </c>
      <c r="S23" s="1" t="s">
        <v>287</v>
      </c>
      <c r="T23" s="1" t="s">
        <v>285</v>
      </c>
      <c r="AA23" s="1" t="s">
        <v>80</v>
      </c>
      <c r="AC23" s="6" t="s">
        <v>160</v>
      </c>
      <c r="AD23" s="4" t="s">
        <v>161</v>
      </c>
    </row>
    <row r="24" spans="1:30">
      <c r="A24" s="1" t="s">
        <v>43</v>
      </c>
      <c r="B24" s="1">
        <v>4.5</v>
      </c>
      <c r="D24" s="2">
        <v>2.2999999999999998</v>
      </c>
      <c r="E24" s="1">
        <v>0.96</v>
      </c>
      <c r="F24" s="1">
        <v>16</v>
      </c>
      <c r="G24" s="1">
        <v>22</v>
      </c>
      <c r="I24" s="1">
        <v>40</v>
      </c>
      <c r="J24" s="1">
        <v>3</v>
      </c>
      <c r="K24" s="22">
        <v>5000</v>
      </c>
      <c r="S24" s="1" t="s">
        <v>285</v>
      </c>
      <c r="AA24" s="1" t="s">
        <v>36</v>
      </c>
      <c r="AC24" s="6" t="s">
        <v>229</v>
      </c>
    </row>
    <row r="25" spans="1:30">
      <c r="A25" s="1" t="s">
        <v>131</v>
      </c>
      <c r="B25" s="1">
        <v>2.7</v>
      </c>
      <c r="D25" s="2">
        <v>1.55</v>
      </c>
      <c r="E25" s="1">
        <v>0.75</v>
      </c>
      <c r="F25" s="1">
        <v>15</v>
      </c>
      <c r="G25" s="1">
        <v>30</v>
      </c>
      <c r="I25" s="1">
        <v>90</v>
      </c>
      <c r="J25" s="1">
        <v>1.5</v>
      </c>
      <c r="K25" s="22">
        <v>5000</v>
      </c>
      <c r="S25" s="1" t="s">
        <v>285</v>
      </c>
      <c r="AA25" s="1" t="s">
        <v>36</v>
      </c>
      <c r="AC25" s="6" t="s">
        <v>228</v>
      </c>
    </row>
    <row r="26" spans="1:30" s="17" customFormat="1">
      <c r="A26" s="17" t="s">
        <v>111</v>
      </c>
      <c r="B26" s="17">
        <v>1100</v>
      </c>
      <c r="C26" s="17">
        <v>200</v>
      </c>
      <c r="D26" s="18">
        <v>14</v>
      </c>
      <c r="E26" s="17">
        <v>9.0500000000000007</v>
      </c>
      <c r="G26" s="17">
        <v>77.8</v>
      </c>
      <c r="I26" s="17">
        <v>4000</v>
      </c>
      <c r="J26" s="17">
        <v>20</v>
      </c>
      <c r="K26" s="17">
        <v>5000</v>
      </c>
      <c r="S26" s="17" t="s">
        <v>287</v>
      </c>
      <c r="T26" s="17" t="s">
        <v>285</v>
      </c>
      <c r="U26" s="17">
        <v>100</v>
      </c>
      <c r="W26" s="17" t="s">
        <v>291</v>
      </c>
      <c r="X26" s="21">
        <v>1000000</v>
      </c>
      <c r="Y26" s="17">
        <v>2011</v>
      </c>
      <c r="Z26" s="17" t="s">
        <v>295</v>
      </c>
      <c r="AA26" s="17" t="s">
        <v>290</v>
      </c>
      <c r="AC26" s="19" t="s">
        <v>192</v>
      </c>
    </row>
    <row r="27" spans="1:30">
      <c r="A27" s="1" t="s">
        <v>37</v>
      </c>
      <c r="B27" s="1">
        <v>200</v>
      </c>
      <c r="C27" s="1">
        <v>25</v>
      </c>
      <c r="D27" s="2">
        <v>6.1</v>
      </c>
      <c r="E27" s="1">
        <v>4.5999999999999996</v>
      </c>
      <c r="F27" s="1">
        <v>28.3</v>
      </c>
      <c r="G27" s="1">
        <v>61.1</v>
      </c>
      <c r="I27" s="1">
        <v>50</v>
      </c>
      <c r="J27" s="1">
        <v>3</v>
      </c>
      <c r="K27" s="22">
        <v>3600</v>
      </c>
      <c r="M27" s="1" t="s">
        <v>85</v>
      </c>
      <c r="N27" s="1">
        <v>8.23</v>
      </c>
      <c r="O27" s="1">
        <v>0.6</v>
      </c>
      <c r="S27" s="1" t="s">
        <v>287</v>
      </c>
      <c r="T27" s="1" t="s">
        <v>285</v>
      </c>
      <c r="AA27" s="1" t="s">
        <v>38</v>
      </c>
      <c r="AC27" s="6" t="s">
        <v>218</v>
      </c>
      <c r="AD27" s="5" t="s">
        <v>219</v>
      </c>
    </row>
    <row r="28" spans="1:30">
      <c r="A28" s="1" t="s">
        <v>34</v>
      </c>
      <c r="B28" s="1">
        <v>2.1</v>
      </c>
      <c r="D28" s="2">
        <v>0.81</v>
      </c>
      <c r="E28" s="1">
        <v>0.42499999999999999</v>
      </c>
      <c r="F28" s="1" t="s">
        <v>35</v>
      </c>
      <c r="I28" s="1">
        <v>15</v>
      </c>
      <c r="J28" s="1">
        <v>1.67</v>
      </c>
      <c r="L28" s="22">
        <v>4000</v>
      </c>
      <c r="M28" s="1" t="s">
        <v>85</v>
      </c>
      <c r="S28" s="1" t="s">
        <v>287</v>
      </c>
      <c r="T28" s="1" t="s">
        <v>285</v>
      </c>
      <c r="AA28" s="1" t="s">
        <v>36</v>
      </c>
      <c r="AC28" s="6" t="s">
        <v>216</v>
      </c>
      <c r="AD28" s="5" t="s">
        <v>217</v>
      </c>
    </row>
    <row r="29" spans="1:30">
      <c r="A29" s="1" t="s">
        <v>60</v>
      </c>
      <c r="B29" s="1">
        <v>15</v>
      </c>
      <c r="D29" s="2">
        <v>3.3</v>
      </c>
      <c r="E29" s="1">
        <v>1.6</v>
      </c>
      <c r="F29" s="1">
        <v>15.8</v>
      </c>
      <c r="I29" s="1">
        <v>50</v>
      </c>
      <c r="J29" s="1">
        <v>2.25</v>
      </c>
      <c r="K29" s="22">
        <v>3000</v>
      </c>
      <c r="AC29" s="6" t="s">
        <v>256</v>
      </c>
    </row>
    <row r="30" spans="1:30">
      <c r="A30" s="1" t="s">
        <v>59</v>
      </c>
      <c r="B30" s="1">
        <v>1.5</v>
      </c>
      <c r="D30" s="2">
        <v>1.1000000000000001</v>
      </c>
      <c r="F30" s="1">
        <v>15</v>
      </c>
      <c r="I30" s="1">
        <v>53</v>
      </c>
      <c r="J30" s="1">
        <v>1</v>
      </c>
      <c r="K30" s="22">
        <v>6000</v>
      </c>
      <c r="S30" s="1" t="s">
        <v>285</v>
      </c>
      <c r="AA30" s="1" t="s">
        <v>139</v>
      </c>
      <c r="AC30" s="6" t="s">
        <v>254</v>
      </c>
      <c r="AD30" s="6" t="s">
        <v>255</v>
      </c>
    </row>
    <row r="31" spans="1:30">
      <c r="A31" s="1" t="s">
        <v>28</v>
      </c>
      <c r="B31" s="1">
        <v>275</v>
      </c>
      <c r="C31" s="1">
        <v>45</v>
      </c>
      <c r="D31" s="2">
        <v>6.57</v>
      </c>
      <c r="E31" s="1">
        <v>4.63</v>
      </c>
      <c r="F31" s="1" t="s">
        <v>115</v>
      </c>
      <c r="G31" s="1">
        <v>51.4</v>
      </c>
      <c r="I31" s="1">
        <v>160</v>
      </c>
      <c r="J31" s="1">
        <v>4.5</v>
      </c>
      <c r="K31" s="22">
        <v>3600</v>
      </c>
      <c r="S31" s="1" t="s">
        <v>287</v>
      </c>
      <c r="T31" s="1" t="s">
        <v>285</v>
      </c>
      <c r="AA31" s="1" t="s">
        <v>84</v>
      </c>
      <c r="AC31" s="5" t="s">
        <v>201</v>
      </c>
    </row>
    <row r="32" spans="1:30">
      <c r="A32" s="1" t="s">
        <v>46</v>
      </c>
      <c r="B32" s="1">
        <v>0.69</v>
      </c>
      <c r="D32" s="2">
        <v>0.96</v>
      </c>
      <c r="F32" s="10" t="s">
        <v>47</v>
      </c>
      <c r="I32" s="1">
        <v>33</v>
      </c>
      <c r="J32" s="1">
        <v>0.83</v>
      </c>
      <c r="AC32" s="6" t="s">
        <v>232</v>
      </c>
    </row>
    <row r="33" spans="1:32" s="17" customFormat="1">
      <c r="A33" s="17" t="s">
        <v>31</v>
      </c>
      <c r="B33" s="17">
        <v>1180</v>
      </c>
      <c r="C33" s="17">
        <v>350</v>
      </c>
      <c r="D33" s="18">
        <v>15</v>
      </c>
      <c r="E33" s="17">
        <v>8.6999999999999993</v>
      </c>
      <c r="F33" s="17">
        <v>30.9</v>
      </c>
      <c r="G33" s="17">
        <v>61.7</v>
      </c>
      <c r="H33" s="17">
        <v>25.7</v>
      </c>
      <c r="I33" s="17">
        <v>4200</v>
      </c>
      <c r="J33" s="17">
        <v>36</v>
      </c>
      <c r="K33" s="17">
        <v>9100</v>
      </c>
      <c r="N33" s="17">
        <v>16</v>
      </c>
      <c r="O33" s="17">
        <v>0.93700000000000006</v>
      </c>
      <c r="S33" s="17" t="s">
        <v>287</v>
      </c>
      <c r="T33" s="17" t="s">
        <v>285</v>
      </c>
      <c r="U33" s="17">
        <v>115</v>
      </c>
      <c r="W33" s="17" t="s">
        <v>291</v>
      </c>
      <c r="X33" s="21">
        <v>30000000</v>
      </c>
      <c r="Y33" s="17">
        <v>2012</v>
      </c>
      <c r="Z33" s="17" t="s">
        <v>298</v>
      </c>
      <c r="AA33" s="17" t="s">
        <v>32</v>
      </c>
      <c r="AC33" s="19" t="s">
        <v>210</v>
      </c>
      <c r="AD33" s="19" t="s">
        <v>211</v>
      </c>
      <c r="AE33" s="19" t="s">
        <v>212</v>
      </c>
      <c r="AF33" s="17" t="s">
        <v>299</v>
      </c>
    </row>
    <row r="34" spans="1:32" ht="28.5" customHeight="1">
      <c r="A34" s="1" t="s">
        <v>14</v>
      </c>
      <c r="B34" s="1">
        <v>4</v>
      </c>
      <c r="D34" s="2">
        <v>1.46</v>
      </c>
      <c r="E34" s="1">
        <v>1.57</v>
      </c>
      <c r="F34" s="1">
        <v>12.5</v>
      </c>
      <c r="G34" s="1">
        <v>25</v>
      </c>
      <c r="I34" s="1">
        <v>15</v>
      </c>
      <c r="J34" s="1">
        <v>1</v>
      </c>
      <c r="K34" s="22">
        <v>4500</v>
      </c>
      <c r="L34" s="25">
        <v>300</v>
      </c>
      <c r="N34" s="1">
        <v>8</v>
      </c>
      <c r="O34" s="1">
        <v>0.18</v>
      </c>
      <c r="S34" s="1" t="s">
        <v>285</v>
      </c>
      <c r="AA34" s="1" t="s">
        <v>40</v>
      </c>
      <c r="AC34" s="6" t="s">
        <v>181</v>
      </c>
      <c r="AD34" s="6" t="s">
        <v>182</v>
      </c>
      <c r="AE34" s="5" t="s">
        <v>172</v>
      </c>
    </row>
    <row r="35" spans="1:32">
      <c r="A35" s="1" t="s">
        <v>25</v>
      </c>
      <c r="B35" s="1">
        <v>40</v>
      </c>
      <c r="D35" s="2">
        <v>4.17</v>
      </c>
      <c r="E35" s="1">
        <v>2.36</v>
      </c>
      <c r="F35" s="1">
        <v>19</v>
      </c>
      <c r="I35" s="1">
        <v>100</v>
      </c>
      <c r="J35" s="1">
        <v>6</v>
      </c>
      <c r="L35" s="22">
        <v>5000</v>
      </c>
      <c r="S35" s="1" t="s">
        <v>287</v>
      </c>
      <c r="T35" s="1" t="s">
        <v>285</v>
      </c>
      <c r="AA35" s="1" t="s">
        <v>26</v>
      </c>
      <c r="AC35" s="6" t="s">
        <v>198</v>
      </c>
    </row>
    <row r="36" spans="1:32" s="17" customFormat="1">
      <c r="A36" s="17" t="s">
        <v>140</v>
      </c>
      <c r="B36" s="17">
        <v>1633</v>
      </c>
      <c r="C36" s="17">
        <v>488</v>
      </c>
      <c r="D36" s="18">
        <v>17</v>
      </c>
      <c r="E36" s="17">
        <v>8.5</v>
      </c>
      <c r="F36" s="17">
        <v>69.400000000000006</v>
      </c>
      <c r="G36" s="17">
        <v>85.9</v>
      </c>
      <c r="I36" s="17">
        <v>4630</v>
      </c>
      <c r="J36" s="17">
        <v>25</v>
      </c>
      <c r="K36" s="17">
        <v>8900</v>
      </c>
      <c r="S36" s="17" t="s">
        <v>287</v>
      </c>
      <c r="T36" s="17" t="s">
        <v>285</v>
      </c>
      <c r="U36" s="17">
        <v>165</v>
      </c>
      <c r="W36" s="17" t="s">
        <v>291</v>
      </c>
      <c r="X36" s="21">
        <v>21500000</v>
      </c>
      <c r="Y36" s="17">
        <v>2009</v>
      </c>
      <c r="Z36" s="17" t="s">
        <v>300</v>
      </c>
      <c r="AA36" s="17" t="s">
        <v>141</v>
      </c>
      <c r="AC36" s="19" t="s">
        <v>248</v>
      </c>
      <c r="AD36" s="19" t="s">
        <v>249</v>
      </c>
      <c r="AE36" s="19" t="s">
        <v>250</v>
      </c>
    </row>
    <row r="37" spans="1:32" s="17" customFormat="1">
      <c r="A37" s="17" t="s">
        <v>100</v>
      </c>
      <c r="B37" s="28">
        <v>1020</v>
      </c>
      <c r="C37" s="17">
        <v>204</v>
      </c>
      <c r="D37" s="18">
        <v>16.8</v>
      </c>
      <c r="E37" s="17">
        <v>8.2200000000000006</v>
      </c>
      <c r="F37" s="29">
        <v>36</v>
      </c>
      <c r="G37" s="29">
        <v>60</v>
      </c>
      <c r="H37" s="29"/>
      <c r="I37" s="29">
        <v>1250</v>
      </c>
      <c r="J37" s="17">
        <v>24</v>
      </c>
      <c r="K37" s="17">
        <v>7620</v>
      </c>
      <c r="M37" s="30" t="s">
        <v>86</v>
      </c>
      <c r="N37" s="17">
        <v>19</v>
      </c>
      <c r="O37" s="17">
        <v>0.9</v>
      </c>
      <c r="R37" s="17">
        <v>1.83</v>
      </c>
      <c r="S37" s="17" t="s">
        <v>287</v>
      </c>
      <c r="T37" s="17" t="s">
        <v>285</v>
      </c>
      <c r="U37" s="17">
        <v>115</v>
      </c>
      <c r="W37" s="17" t="s">
        <v>291</v>
      </c>
      <c r="X37" s="21">
        <v>4000000</v>
      </c>
      <c r="Y37" s="17">
        <v>1995</v>
      </c>
      <c r="Z37" s="17" t="s">
        <v>300</v>
      </c>
      <c r="AA37" s="17" t="s">
        <v>77</v>
      </c>
      <c r="AC37" s="19" t="s">
        <v>153</v>
      </c>
      <c r="AD37" s="19" t="s">
        <v>154</v>
      </c>
      <c r="AE37" s="19" t="s">
        <v>155</v>
      </c>
    </row>
    <row r="38" spans="1:32" s="17" customFormat="1">
      <c r="A38" s="17" t="s">
        <v>92</v>
      </c>
      <c r="B38" s="17">
        <v>4760</v>
      </c>
      <c r="C38" s="17">
        <v>1701</v>
      </c>
      <c r="D38" s="18">
        <v>20.100000000000001</v>
      </c>
      <c r="E38" s="17">
        <v>11</v>
      </c>
      <c r="F38" s="17">
        <v>103</v>
      </c>
      <c r="G38" s="17">
        <v>134</v>
      </c>
      <c r="I38" s="17">
        <v>1850</v>
      </c>
      <c r="J38" s="17">
        <v>14</v>
      </c>
      <c r="K38" s="17">
        <v>15000</v>
      </c>
      <c r="M38" s="17" t="s">
        <v>86</v>
      </c>
      <c r="N38" s="17">
        <v>12</v>
      </c>
      <c r="O38" s="17">
        <v>1.2</v>
      </c>
      <c r="S38" s="17" t="s">
        <v>287</v>
      </c>
      <c r="T38" s="17" t="s">
        <v>285</v>
      </c>
      <c r="U38" s="17">
        <v>900</v>
      </c>
      <c r="W38" s="17" t="s">
        <v>291</v>
      </c>
      <c r="X38" s="21">
        <v>16900000</v>
      </c>
      <c r="Y38" s="17">
        <v>2007</v>
      </c>
      <c r="Z38" s="17" t="s">
        <v>300</v>
      </c>
      <c r="AA38" s="17" t="s">
        <v>146</v>
      </c>
      <c r="AC38" s="19" t="s">
        <v>267</v>
      </c>
      <c r="AD38" s="19" t="s">
        <v>268</v>
      </c>
      <c r="AE38" s="19" t="s">
        <v>269</v>
      </c>
      <c r="AF38" s="19" t="s">
        <v>270</v>
      </c>
    </row>
    <row r="39" spans="1:32">
      <c r="A39" s="1" t="s">
        <v>39</v>
      </c>
      <c r="B39" s="1">
        <v>480</v>
      </c>
      <c r="C39" s="1">
        <v>50</v>
      </c>
      <c r="D39" s="2">
        <v>6.6</v>
      </c>
      <c r="E39" s="1">
        <v>4.2</v>
      </c>
      <c r="F39" s="1">
        <v>41.7</v>
      </c>
      <c r="I39" s="1">
        <v>250</v>
      </c>
      <c r="J39" s="1">
        <v>7</v>
      </c>
      <c r="K39" s="22">
        <v>5000</v>
      </c>
      <c r="AC39" s="6" t="s">
        <v>221</v>
      </c>
    </row>
    <row r="40" spans="1:32">
      <c r="A40" s="1" t="s">
        <v>126</v>
      </c>
      <c r="B40" s="1">
        <v>55</v>
      </c>
      <c r="C40" s="1">
        <v>9</v>
      </c>
      <c r="D40" s="2">
        <v>3.7</v>
      </c>
      <c r="F40" s="1">
        <v>19.5</v>
      </c>
      <c r="G40" s="1">
        <v>46.3</v>
      </c>
      <c r="J40" s="1">
        <v>8</v>
      </c>
      <c r="K40" s="22">
        <v>4572</v>
      </c>
      <c r="AC40" s="5" t="s">
        <v>220</v>
      </c>
    </row>
    <row r="41" spans="1:32">
      <c r="A41" s="1" t="s">
        <v>114</v>
      </c>
      <c r="B41" s="1">
        <v>11</v>
      </c>
      <c r="C41" s="1">
        <v>1.2</v>
      </c>
      <c r="D41" s="2">
        <v>3</v>
      </c>
      <c r="E41" s="1">
        <v>1</v>
      </c>
      <c r="F41" s="1">
        <v>20.6</v>
      </c>
      <c r="G41" s="1">
        <v>36</v>
      </c>
      <c r="I41" s="1">
        <v>20</v>
      </c>
      <c r="J41" s="1">
        <v>4</v>
      </c>
      <c r="L41" s="22">
        <v>460</v>
      </c>
      <c r="S41" s="1" t="s">
        <v>285</v>
      </c>
      <c r="AA41" s="1" t="s">
        <v>27</v>
      </c>
      <c r="AC41" s="6" t="s">
        <v>199</v>
      </c>
      <c r="AD41" s="4" t="s">
        <v>200</v>
      </c>
    </row>
    <row r="42" spans="1:32" s="17" customFormat="1">
      <c r="A42" s="17" t="s">
        <v>12</v>
      </c>
      <c r="B42" s="17">
        <v>450</v>
      </c>
      <c r="C42" s="17">
        <v>120</v>
      </c>
      <c r="D42" s="18">
        <v>8.5500000000000007</v>
      </c>
      <c r="E42" s="17">
        <v>5.85</v>
      </c>
      <c r="F42" s="17" t="s">
        <v>13</v>
      </c>
      <c r="G42" s="17">
        <v>57</v>
      </c>
      <c r="I42" s="17">
        <v>350</v>
      </c>
      <c r="J42" s="17">
        <v>20</v>
      </c>
      <c r="K42" s="17">
        <v>6400</v>
      </c>
      <c r="M42" s="17" t="s">
        <v>106</v>
      </c>
      <c r="R42" s="17">
        <v>1.2</v>
      </c>
      <c r="S42" s="17" t="s">
        <v>287</v>
      </c>
      <c r="T42" s="17" t="s">
        <v>285</v>
      </c>
      <c r="U42" s="17">
        <v>47</v>
      </c>
      <c r="W42" s="17" t="s">
        <v>302</v>
      </c>
      <c r="X42" s="21">
        <v>6000000</v>
      </c>
      <c r="Y42" s="17">
        <v>1992</v>
      </c>
      <c r="Z42" s="17" t="s">
        <v>298</v>
      </c>
      <c r="AA42" s="17" t="s">
        <v>101</v>
      </c>
      <c r="AC42" s="19" t="s">
        <v>180</v>
      </c>
      <c r="AD42" s="19" t="s">
        <v>154</v>
      </c>
    </row>
    <row r="43" spans="1:32">
      <c r="A43" s="1" t="s">
        <v>33</v>
      </c>
      <c r="B43" s="1">
        <v>27.5</v>
      </c>
      <c r="C43" s="1">
        <v>2.5</v>
      </c>
      <c r="D43" s="2">
        <v>2.8</v>
      </c>
      <c r="E43" s="1">
        <v>1.27</v>
      </c>
      <c r="G43" s="1">
        <v>44.4</v>
      </c>
      <c r="I43" s="1">
        <v>80</v>
      </c>
      <c r="J43" s="1">
        <v>5</v>
      </c>
      <c r="K43" s="22">
        <v>4500</v>
      </c>
      <c r="S43" s="1" t="s">
        <v>287</v>
      </c>
      <c r="T43" s="1" t="s">
        <v>285</v>
      </c>
      <c r="AA43" s="1" t="s">
        <v>122</v>
      </c>
      <c r="AC43" s="6" t="s">
        <v>213</v>
      </c>
    </row>
    <row r="44" spans="1:32">
      <c r="A44" s="1" t="s">
        <v>116</v>
      </c>
      <c r="B44" s="1">
        <v>125</v>
      </c>
      <c r="C44" s="1">
        <v>35</v>
      </c>
      <c r="D44" s="2">
        <v>6.34</v>
      </c>
      <c r="E44" s="1">
        <v>4.42</v>
      </c>
      <c r="F44" s="1">
        <v>30.9</v>
      </c>
      <c r="G44" s="1">
        <v>51.4</v>
      </c>
      <c r="I44" s="1">
        <v>120</v>
      </c>
      <c r="J44" s="1">
        <v>4</v>
      </c>
      <c r="K44" s="22">
        <v>1700</v>
      </c>
      <c r="S44" s="1" t="s">
        <v>287</v>
      </c>
      <c r="T44" s="1" t="s">
        <v>285</v>
      </c>
      <c r="AA44" s="1" t="s">
        <v>117</v>
      </c>
      <c r="AC44" s="6" t="s">
        <v>202</v>
      </c>
      <c r="AD44" s="5" t="s">
        <v>203</v>
      </c>
    </row>
    <row r="45" spans="1:32">
      <c r="A45" s="1" t="s">
        <v>120</v>
      </c>
      <c r="B45" s="1">
        <v>10</v>
      </c>
      <c r="C45" s="1">
        <v>2</v>
      </c>
      <c r="D45" s="2">
        <v>2</v>
      </c>
      <c r="F45" s="12" t="s">
        <v>121</v>
      </c>
      <c r="I45" s="1">
        <v>40</v>
      </c>
      <c r="J45" s="1">
        <v>4</v>
      </c>
      <c r="K45" s="22">
        <v>4600</v>
      </c>
      <c r="AC45" s="6" t="s">
        <v>209</v>
      </c>
      <c r="AD45" s="13"/>
    </row>
    <row r="46" spans="1:32">
      <c r="A46" s="1" t="s">
        <v>124</v>
      </c>
      <c r="B46" s="1">
        <v>2.1</v>
      </c>
      <c r="D46" s="2">
        <v>1.7</v>
      </c>
      <c r="E46" s="1">
        <v>0.45</v>
      </c>
      <c r="F46" s="1">
        <v>10</v>
      </c>
      <c r="G46" s="1">
        <v>30.6</v>
      </c>
      <c r="I46" s="1">
        <v>10</v>
      </c>
      <c r="J46" s="1">
        <v>1.25</v>
      </c>
      <c r="K46" s="22">
        <v>3100</v>
      </c>
      <c r="L46" s="22">
        <v>500</v>
      </c>
      <c r="AA46" s="1" t="s">
        <v>123</v>
      </c>
      <c r="AC46" s="6" t="s">
        <v>214</v>
      </c>
    </row>
    <row r="47" spans="1:32">
      <c r="A47" s="1" t="s">
        <v>125</v>
      </c>
      <c r="B47" s="1">
        <v>70</v>
      </c>
      <c r="C47" s="1">
        <v>15</v>
      </c>
      <c r="D47" s="2">
        <v>1.5</v>
      </c>
      <c r="E47" s="1">
        <v>2.5</v>
      </c>
      <c r="G47" s="1">
        <v>200</v>
      </c>
      <c r="J47" s="1">
        <v>1</v>
      </c>
      <c r="K47" s="22">
        <v>8000</v>
      </c>
      <c r="AC47" s="6" t="s">
        <v>215</v>
      </c>
    </row>
    <row r="48" spans="1:32">
      <c r="A48" s="1" t="s">
        <v>19</v>
      </c>
      <c r="B48" s="1">
        <v>60</v>
      </c>
      <c r="C48" s="1">
        <v>20</v>
      </c>
      <c r="D48" s="2">
        <v>4.5999999999999996</v>
      </c>
      <c r="E48" s="1">
        <v>3.55</v>
      </c>
      <c r="F48" s="1">
        <v>41.7</v>
      </c>
      <c r="G48" s="1">
        <v>47.2</v>
      </c>
      <c r="I48" s="1">
        <v>40</v>
      </c>
      <c r="J48" s="1">
        <v>5</v>
      </c>
      <c r="L48" s="22">
        <v>2000</v>
      </c>
      <c r="AC48" s="5" t="s">
        <v>188</v>
      </c>
      <c r="AD48" s="4" t="s">
        <v>189</v>
      </c>
    </row>
    <row r="49" spans="1:32">
      <c r="A49" s="1" t="s">
        <v>56</v>
      </c>
      <c r="B49" s="1">
        <v>8.3000000000000007</v>
      </c>
      <c r="C49" s="1">
        <v>2.2999999999999998</v>
      </c>
      <c r="D49" s="2">
        <v>3.7</v>
      </c>
      <c r="G49" s="1">
        <v>23.2</v>
      </c>
      <c r="J49" s="1">
        <v>6</v>
      </c>
      <c r="K49" s="22">
        <v>5200</v>
      </c>
      <c r="S49" s="1" t="s">
        <v>285</v>
      </c>
      <c r="AA49" s="1" t="s">
        <v>139</v>
      </c>
      <c r="AC49" s="6" t="s">
        <v>247</v>
      </c>
    </row>
    <row r="50" spans="1:32">
      <c r="A50" s="1" t="s">
        <v>95</v>
      </c>
      <c r="B50" s="1">
        <v>81.8</v>
      </c>
      <c r="C50" s="1">
        <v>34.1</v>
      </c>
      <c r="D50" s="2">
        <v>4.88</v>
      </c>
      <c r="E50" s="1">
        <v>3.1</v>
      </c>
      <c r="F50" s="1">
        <v>51.4</v>
      </c>
      <c r="I50" s="1">
        <v>92.6</v>
      </c>
      <c r="J50" s="1">
        <v>22</v>
      </c>
      <c r="K50" s="22">
        <v>4900</v>
      </c>
      <c r="AC50" s="5" t="s">
        <v>273</v>
      </c>
    </row>
    <row r="51" spans="1:32">
      <c r="A51" s="1" t="s">
        <v>55</v>
      </c>
      <c r="B51" s="1">
        <v>10.9</v>
      </c>
      <c r="C51" s="1">
        <v>2.5</v>
      </c>
      <c r="D51" s="2">
        <v>3.7</v>
      </c>
      <c r="F51" s="1">
        <v>15.6</v>
      </c>
      <c r="G51" s="1">
        <v>20.100000000000001</v>
      </c>
      <c r="J51" s="1">
        <v>8</v>
      </c>
      <c r="K51" s="22">
        <v>3700</v>
      </c>
      <c r="S51" s="1" t="s">
        <v>285</v>
      </c>
      <c r="AA51" s="1" t="s">
        <v>138</v>
      </c>
      <c r="AC51" s="6" t="s">
        <v>245</v>
      </c>
      <c r="AD51" s="6" t="s">
        <v>246</v>
      </c>
    </row>
    <row r="52" spans="1:32">
      <c r="A52" s="1" t="s">
        <v>5</v>
      </c>
      <c r="B52" s="1">
        <v>22</v>
      </c>
      <c r="C52" s="1">
        <v>7</v>
      </c>
      <c r="D52" s="2">
        <v>3.2</v>
      </c>
      <c r="E52" s="1">
        <v>3.2</v>
      </c>
      <c r="F52" s="3">
        <v>25</v>
      </c>
      <c r="G52" s="3">
        <v>40</v>
      </c>
      <c r="H52" s="3">
        <v>14</v>
      </c>
      <c r="I52" s="3"/>
      <c r="J52" s="1">
        <v>10</v>
      </c>
      <c r="K52" s="22">
        <v>6100</v>
      </c>
      <c r="AC52" s="6" t="s">
        <v>162</v>
      </c>
    </row>
    <row r="53" spans="1:32">
      <c r="A53" s="1" t="s">
        <v>54</v>
      </c>
      <c r="B53" s="1">
        <v>37.200000000000003</v>
      </c>
      <c r="C53" s="1">
        <v>3.6</v>
      </c>
      <c r="D53" s="2">
        <v>2.74</v>
      </c>
      <c r="E53" s="1">
        <v>2.4</v>
      </c>
      <c r="F53" s="1">
        <v>23.2</v>
      </c>
      <c r="G53" s="1">
        <v>46.3</v>
      </c>
      <c r="I53" s="1">
        <v>563</v>
      </c>
      <c r="J53" s="1">
        <v>8</v>
      </c>
      <c r="K53" s="22">
        <v>4500</v>
      </c>
      <c r="S53" s="1" t="s">
        <v>287</v>
      </c>
      <c r="T53" s="1" t="s">
        <v>285</v>
      </c>
      <c r="AA53" s="1" t="s">
        <v>101</v>
      </c>
      <c r="AC53" s="6" t="s">
        <v>244</v>
      </c>
    </row>
    <row r="54" spans="1:32">
      <c r="A54" s="1" t="s">
        <v>93</v>
      </c>
      <c r="B54" s="1">
        <v>635</v>
      </c>
      <c r="C54" s="1">
        <v>272</v>
      </c>
      <c r="D54" s="2">
        <v>2</v>
      </c>
      <c r="E54" s="1">
        <v>2.9</v>
      </c>
      <c r="G54" s="1">
        <v>17</v>
      </c>
      <c r="I54" s="1">
        <v>296</v>
      </c>
      <c r="J54" s="1">
        <v>19</v>
      </c>
      <c r="K54" s="22">
        <v>5500</v>
      </c>
      <c r="AC54" s="5" t="s">
        <v>271</v>
      </c>
    </row>
    <row r="55" spans="1:32">
      <c r="A55" s="1" t="s">
        <v>132</v>
      </c>
      <c r="B55" s="1">
        <v>5.5</v>
      </c>
      <c r="D55" s="2">
        <v>1.3</v>
      </c>
      <c r="E55" s="1">
        <v>1.9</v>
      </c>
      <c r="F55" s="1">
        <v>15.3</v>
      </c>
      <c r="I55" s="1">
        <v>8</v>
      </c>
      <c r="J55" s="1">
        <v>1</v>
      </c>
      <c r="S55" s="1" t="s">
        <v>285</v>
      </c>
      <c r="AA55" s="1" t="s">
        <v>40</v>
      </c>
      <c r="AC55" s="6" t="s">
        <v>233</v>
      </c>
      <c r="AD55" s="4" t="s">
        <v>234</v>
      </c>
    </row>
    <row r="56" spans="1:32">
      <c r="A56" s="1" t="s">
        <v>137</v>
      </c>
      <c r="B56" s="1">
        <v>159</v>
      </c>
      <c r="C56" s="1">
        <v>56.6</v>
      </c>
      <c r="D56" s="2">
        <v>4.26</v>
      </c>
      <c r="E56" s="1">
        <v>2</v>
      </c>
      <c r="F56" s="1">
        <v>33.4</v>
      </c>
      <c r="G56" s="1">
        <v>47.3</v>
      </c>
      <c r="J56" s="1">
        <v>18</v>
      </c>
      <c r="K56" s="22">
        <v>5200</v>
      </c>
      <c r="S56" s="1" t="s">
        <v>287</v>
      </c>
      <c r="T56" s="1" t="s">
        <v>285</v>
      </c>
      <c r="AA56" s="1" t="s">
        <v>53</v>
      </c>
      <c r="AC56" s="6" t="s">
        <v>243</v>
      </c>
    </row>
    <row r="57" spans="1:32">
      <c r="A57" s="1" t="s">
        <v>99</v>
      </c>
      <c r="B57" s="11">
        <v>14628</v>
      </c>
      <c r="C57" s="1">
        <v>1360</v>
      </c>
      <c r="D57" s="2">
        <v>39.9</v>
      </c>
      <c r="E57" s="1">
        <v>14.5</v>
      </c>
      <c r="F57" s="3">
        <v>159</v>
      </c>
      <c r="G57" s="3"/>
      <c r="H57" s="3"/>
      <c r="I57" s="3">
        <v>22780</v>
      </c>
      <c r="J57" s="1">
        <v>32</v>
      </c>
      <c r="K57" s="22">
        <v>18300</v>
      </c>
      <c r="M57" s="1" t="s">
        <v>81</v>
      </c>
      <c r="N57" s="1">
        <v>25</v>
      </c>
      <c r="S57" s="1" t="s">
        <v>287</v>
      </c>
      <c r="T57" s="1" t="s">
        <v>285</v>
      </c>
      <c r="AA57" s="1" t="s">
        <v>76</v>
      </c>
      <c r="AC57" s="6" t="s">
        <v>149</v>
      </c>
      <c r="AD57" s="6" t="s">
        <v>150</v>
      </c>
      <c r="AE57" s="5" t="s">
        <v>151</v>
      </c>
      <c r="AF57" s="5" t="s">
        <v>152</v>
      </c>
    </row>
    <row r="58" spans="1:32">
      <c r="A58" s="1" t="s">
        <v>20</v>
      </c>
      <c r="B58" s="1">
        <v>35</v>
      </c>
      <c r="C58" s="1">
        <v>9</v>
      </c>
      <c r="D58" s="2">
        <v>4</v>
      </c>
      <c r="E58" s="1">
        <v>2.5</v>
      </c>
      <c r="F58" s="1">
        <v>32</v>
      </c>
      <c r="G58" s="1">
        <v>40.299999999999997</v>
      </c>
      <c r="H58" s="1">
        <v>17.5</v>
      </c>
      <c r="I58" s="1">
        <v>50</v>
      </c>
      <c r="J58" s="1">
        <v>6</v>
      </c>
      <c r="K58" s="22">
        <v>4000</v>
      </c>
      <c r="S58" s="1" t="s">
        <v>287</v>
      </c>
      <c r="T58" s="1" t="s">
        <v>285</v>
      </c>
      <c r="AA58" s="1" t="s">
        <v>21</v>
      </c>
      <c r="AC58" s="6" t="s">
        <v>190</v>
      </c>
      <c r="AD58" s="4" t="s">
        <v>191</v>
      </c>
    </row>
    <row r="59" spans="1:32">
      <c r="A59" s="1" t="s">
        <v>4</v>
      </c>
      <c r="B59" s="1">
        <v>1.1599999999999999</v>
      </c>
      <c r="D59" s="2">
        <v>0.74929999999999997</v>
      </c>
      <c r="E59" s="1">
        <v>0.91</v>
      </c>
      <c r="F59" s="3">
        <v>18</v>
      </c>
      <c r="G59" s="3">
        <v>23.2</v>
      </c>
      <c r="H59" s="3">
        <v>9.3000000000000007</v>
      </c>
      <c r="I59" s="14">
        <v>15</v>
      </c>
      <c r="J59" s="1">
        <v>1.5</v>
      </c>
      <c r="K59" s="23">
        <v>3000</v>
      </c>
      <c r="L59" s="22">
        <v>30</v>
      </c>
      <c r="S59" s="1" t="s">
        <v>285</v>
      </c>
      <c r="AA59" s="1" t="s">
        <v>104</v>
      </c>
      <c r="AC59" s="6" t="s">
        <v>175</v>
      </c>
    </row>
    <row r="60" spans="1:32" s="33" customFormat="1">
      <c r="A60" s="33" t="s">
        <v>94</v>
      </c>
      <c r="B60" s="33">
        <v>175</v>
      </c>
      <c r="D60" s="34">
        <v>5.3</v>
      </c>
      <c r="E60" s="33">
        <v>3.64</v>
      </c>
      <c r="F60" s="33">
        <v>50</v>
      </c>
      <c r="G60" s="33">
        <v>55.6</v>
      </c>
      <c r="I60" s="33">
        <v>1500</v>
      </c>
      <c r="J60" s="33">
        <v>7</v>
      </c>
      <c r="K60" s="33">
        <v>4500</v>
      </c>
      <c r="X60" s="36"/>
      <c r="AC60" s="37" t="s">
        <v>272</v>
      </c>
    </row>
    <row r="61" spans="1:32">
      <c r="A61" s="1" t="s">
        <v>58</v>
      </c>
      <c r="B61" s="1">
        <v>5.9</v>
      </c>
      <c r="D61" s="2">
        <v>1.5</v>
      </c>
      <c r="E61" s="1">
        <v>0.9</v>
      </c>
      <c r="F61" s="1">
        <v>28.3</v>
      </c>
      <c r="G61" s="1">
        <v>36</v>
      </c>
      <c r="I61" s="1">
        <v>130</v>
      </c>
      <c r="J61" s="1">
        <v>2</v>
      </c>
      <c r="K61" s="22">
        <v>9100</v>
      </c>
      <c r="AC61" s="6" t="s">
        <v>252</v>
      </c>
      <c r="AD61" s="5" t="s">
        <v>253</v>
      </c>
    </row>
    <row r="62" spans="1:32" s="33" customFormat="1">
      <c r="A62" s="33" t="s">
        <v>9</v>
      </c>
      <c r="B62" s="33">
        <v>161</v>
      </c>
      <c r="C62" s="33">
        <v>35</v>
      </c>
      <c r="D62" s="34">
        <v>3.42</v>
      </c>
      <c r="E62" s="33">
        <v>2.25</v>
      </c>
      <c r="F62" s="33">
        <v>42</v>
      </c>
      <c r="G62" s="33">
        <v>61</v>
      </c>
      <c r="I62" s="33">
        <v>140</v>
      </c>
      <c r="J62" s="33">
        <v>5.5</v>
      </c>
      <c r="K62" s="33">
        <v>4000</v>
      </c>
      <c r="S62" s="33" t="s">
        <v>287</v>
      </c>
      <c r="T62" s="33" t="s">
        <v>285</v>
      </c>
      <c r="X62" s="36"/>
      <c r="AA62" s="33" t="s">
        <v>83</v>
      </c>
      <c r="AC62" s="37" t="s">
        <v>178</v>
      </c>
    </row>
    <row r="63" spans="1:32">
      <c r="A63" s="1" t="s">
        <v>143</v>
      </c>
      <c r="B63" s="1">
        <v>20</v>
      </c>
      <c r="C63" s="1">
        <v>11</v>
      </c>
      <c r="D63" s="2">
        <v>3</v>
      </c>
      <c r="F63" s="1">
        <v>22.2</v>
      </c>
      <c r="G63" s="1">
        <v>34.700000000000003</v>
      </c>
      <c r="H63" s="1">
        <v>11.4</v>
      </c>
      <c r="I63" s="1">
        <v>100</v>
      </c>
      <c r="J63" s="1">
        <v>8</v>
      </c>
      <c r="S63" s="1" t="s">
        <v>285</v>
      </c>
      <c r="AA63" s="1" t="s">
        <v>144</v>
      </c>
      <c r="AC63" s="6" t="s">
        <v>264</v>
      </c>
    </row>
    <row r="64" spans="1:32">
      <c r="A64" s="1" t="s">
        <v>113</v>
      </c>
      <c r="C64" s="1">
        <v>50</v>
      </c>
      <c r="D64" s="2">
        <v>4.2</v>
      </c>
      <c r="E64" s="1">
        <v>3.5</v>
      </c>
      <c r="F64" s="1">
        <v>46.3</v>
      </c>
      <c r="I64" s="1">
        <v>200</v>
      </c>
      <c r="J64" s="1">
        <v>6</v>
      </c>
      <c r="K64" s="22">
        <v>4572</v>
      </c>
      <c r="AC64" s="6" t="s">
        <v>197</v>
      </c>
    </row>
    <row r="65" spans="1:31">
      <c r="A65" s="1" t="s">
        <v>42</v>
      </c>
      <c r="B65" s="1">
        <v>5</v>
      </c>
      <c r="C65" s="1">
        <v>1</v>
      </c>
      <c r="D65" s="2">
        <v>2.6</v>
      </c>
      <c r="E65" s="1">
        <v>1.4</v>
      </c>
      <c r="F65" s="1">
        <v>12.9</v>
      </c>
      <c r="G65" s="1">
        <v>18</v>
      </c>
      <c r="H65" s="1">
        <v>10.8</v>
      </c>
      <c r="I65" s="1">
        <v>8</v>
      </c>
      <c r="J65" s="1">
        <v>1</v>
      </c>
      <c r="L65" s="22">
        <v>450</v>
      </c>
      <c r="AC65" s="6" t="s">
        <v>226</v>
      </c>
      <c r="AD65" s="5" t="s">
        <v>227</v>
      </c>
    </row>
    <row r="66" spans="1:31">
      <c r="A66" s="1" t="s">
        <v>65</v>
      </c>
      <c r="B66" s="1">
        <v>3.5</v>
      </c>
      <c r="D66" s="2">
        <v>3.2</v>
      </c>
      <c r="E66" s="1">
        <v>1.62</v>
      </c>
      <c r="F66" s="1">
        <v>11.1</v>
      </c>
      <c r="I66" s="1">
        <v>290</v>
      </c>
      <c r="J66" s="1">
        <v>24</v>
      </c>
      <c r="S66" s="1" t="s">
        <v>285</v>
      </c>
      <c r="AA66" s="1" t="s">
        <v>139</v>
      </c>
      <c r="AC66" s="6" t="s">
        <v>262</v>
      </c>
    </row>
    <row r="67" spans="1:31">
      <c r="A67" s="1" t="s">
        <v>64</v>
      </c>
      <c r="B67" s="1">
        <v>2.8</v>
      </c>
      <c r="D67" s="2">
        <v>1.8</v>
      </c>
      <c r="E67" s="1">
        <v>1.4</v>
      </c>
      <c r="F67" s="1">
        <v>9.6999999999999993</v>
      </c>
      <c r="I67" s="1">
        <v>64</v>
      </c>
      <c r="J67" s="1">
        <v>1.5</v>
      </c>
      <c r="L67" s="22">
        <v>450</v>
      </c>
      <c r="S67" s="1" t="s">
        <v>285</v>
      </c>
      <c r="AA67" s="1" t="s">
        <v>139</v>
      </c>
      <c r="AC67" s="6" t="s">
        <v>261</v>
      </c>
    </row>
    <row r="68" spans="1:31">
      <c r="A68" s="1" t="s">
        <v>51</v>
      </c>
      <c r="B68" s="1">
        <v>1600</v>
      </c>
      <c r="C68" s="1">
        <v>200</v>
      </c>
      <c r="D68" s="2">
        <v>17.3</v>
      </c>
      <c r="E68" s="1">
        <v>8</v>
      </c>
      <c r="F68" s="1">
        <v>56.6</v>
      </c>
      <c r="I68" s="1">
        <v>200</v>
      </c>
      <c r="J68" s="1">
        <v>24</v>
      </c>
      <c r="K68" s="22">
        <v>9100</v>
      </c>
      <c r="S68" s="1" t="s">
        <v>287</v>
      </c>
      <c r="T68" s="1" t="s">
        <v>285</v>
      </c>
      <c r="AA68" s="1" t="s">
        <v>52</v>
      </c>
      <c r="AC68" s="6" t="s">
        <v>241</v>
      </c>
      <c r="AD68" s="6" t="s">
        <v>242</v>
      </c>
    </row>
    <row r="69" spans="1:31">
      <c r="A69" s="1" t="s">
        <v>130</v>
      </c>
      <c r="B69" s="1">
        <v>4</v>
      </c>
      <c r="C69" s="1">
        <v>1</v>
      </c>
      <c r="D69" s="2">
        <v>2.1</v>
      </c>
      <c r="E69" s="1">
        <v>1.35</v>
      </c>
      <c r="F69" s="1">
        <v>15</v>
      </c>
      <c r="G69" s="1">
        <v>15</v>
      </c>
      <c r="J69" s="1">
        <v>2</v>
      </c>
      <c r="AC69" s="6" t="s">
        <v>224</v>
      </c>
    </row>
    <row r="70" spans="1:31" s="33" customFormat="1">
      <c r="A70" s="33" t="s">
        <v>41</v>
      </c>
      <c r="B70" s="33">
        <v>180</v>
      </c>
      <c r="C70" s="33">
        <v>50</v>
      </c>
      <c r="D70" s="34">
        <v>7.3</v>
      </c>
      <c r="E70" s="33">
        <v>4</v>
      </c>
      <c r="F70" s="33">
        <v>27.8</v>
      </c>
      <c r="J70" s="33">
        <v>20</v>
      </c>
      <c r="X70" s="36"/>
      <c r="AC70" s="37" t="s">
        <v>225</v>
      </c>
    </row>
    <row r="71" spans="1:31">
      <c r="A71" s="1" t="s">
        <v>10</v>
      </c>
      <c r="B71" s="1">
        <v>45.5</v>
      </c>
      <c r="C71" s="1">
        <v>9.1</v>
      </c>
      <c r="D71" s="2">
        <v>3.7</v>
      </c>
      <c r="F71" s="15" t="s">
        <v>11</v>
      </c>
      <c r="I71" s="1">
        <v>140</v>
      </c>
      <c r="J71" s="1">
        <v>14</v>
      </c>
      <c r="K71" s="22">
        <v>4572</v>
      </c>
      <c r="S71" s="1" t="s">
        <v>287</v>
      </c>
      <c r="T71" s="1" t="s">
        <v>285</v>
      </c>
      <c r="AA71" s="1" t="s">
        <v>105</v>
      </c>
      <c r="AC71" s="6" t="s">
        <v>179</v>
      </c>
    </row>
    <row r="72" spans="1:31">
      <c r="A72" s="1" t="s">
        <v>45</v>
      </c>
      <c r="B72" s="1">
        <v>20</v>
      </c>
      <c r="C72" s="1">
        <v>8</v>
      </c>
      <c r="D72" s="2">
        <v>3</v>
      </c>
      <c r="E72" s="1">
        <v>1.2</v>
      </c>
      <c r="F72" s="1">
        <v>27.8</v>
      </c>
      <c r="I72" s="1">
        <v>800</v>
      </c>
      <c r="J72" s="1">
        <v>12</v>
      </c>
      <c r="K72" s="22">
        <v>3000</v>
      </c>
      <c r="AC72" s="6" t="s">
        <v>231</v>
      </c>
    </row>
    <row r="73" spans="1:31">
      <c r="A73" s="1" t="s">
        <v>22</v>
      </c>
      <c r="B73" s="1">
        <v>13</v>
      </c>
      <c r="C73" s="1">
        <v>1.5</v>
      </c>
      <c r="D73" s="2">
        <v>4.76</v>
      </c>
      <c r="E73" s="1">
        <v>1.83</v>
      </c>
      <c r="F73" s="1">
        <v>14</v>
      </c>
      <c r="G73" s="1">
        <v>28</v>
      </c>
      <c r="I73" s="1">
        <v>50</v>
      </c>
      <c r="J73" s="1">
        <v>3</v>
      </c>
      <c r="K73" s="22">
        <v>3000</v>
      </c>
      <c r="S73" s="1" t="s">
        <v>285</v>
      </c>
      <c r="AA73" s="1" t="s">
        <v>112</v>
      </c>
      <c r="AC73" s="6" t="s">
        <v>193</v>
      </c>
      <c r="AD73" s="5" t="s">
        <v>194</v>
      </c>
    </row>
    <row r="74" spans="1:31">
      <c r="A74" s="1" t="s">
        <v>23</v>
      </c>
      <c r="B74" s="1">
        <v>40</v>
      </c>
      <c r="C74" s="1">
        <v>6</v>
      </c>
      <c r="D74" s="2">
        <v>3.9</v>
      </c>
      <c r="E74" s="1">
        <v>2.2999999999999998</v>
      </c>
      <c r="F74" s="1" t="s">
        <v>24</v>
      </c>
      <c r="G74" s="1">
        <v>36</v>
      </c>
      <c r="I74" s="1">
        <v>150</v>
      </c>
      <c r="J74" s="1">
        <v>6</v>
      </c>
      <c r="K74" s="22">
        <v>3000</v>
      </c>
      <c r="AC74" s="6" t="s">
        <v>195</v>
      </c>
      <c r="AD74" s="5" t="s">
        <v>196</v>
      </c>
    </row>
    <row r="75" spans="1:31">
      <c r="A75" s="1" t="s">
        <v>63</v>
      </c>
      <c r="B75" s="1">
        <v>2.7</v>
      </c>
      <c r="D75" s="2">
        <v>1.63</v>
      </c>
      <c r="E75" s="1">
        <v>1.2</v>
      </c>
      <c r="F75" s="1">
        <v>18.100000000000001</v>
      </c>
      <c r="J75" s="1">
        <v>0.83</v>
      </c>
      <c r="L75" s="22">
        <v>750</v>
      </c>
      <c r="S75" s="1" t="s">
        <v>285</v>
      </c>
      <c r="AA75" s="1" t="s">
        <v>139</v>
      </c>
      <c r="AC75" s="6" t="s">
        <v>260</v>
      </c>
    </row>
    <row r="76" spans="1:31">
      <c r="A76" s="1" t="s">
        <v>2</v>
      </c>
      <c r="B76" s="1">
        <v>21.5</v>
      </c>
      <c r="C76" s="16">
        <v>10</v>
      </c>
      <c r="D76" s="2">
        <v>3.3</v>
      </c>
      <c r="E76" s="1">
        <v>2.27</v>
      </c>
      <c r="F76" s="3">
        <v>22</v>
      </c>
      <c r="G76" s="3">
        <v>36</v>
      </c>
      <c r="H76" s="3">
        <v>13</v>
      </c>
      <c r="I76" s="3"/>
      <c r="J76" s="1">
        <v>20</v>
      </c>
      <c r="K76" s="22">
        <v>5000</v>
      </c>
      <c r="N76" s="1">
        <v>13.8</v>
      </c>
      <c r="O76" s="1">
        <v>0.24</v>
      </c>
      <c r="S76" s="1" t="s">
        <v>287</v>
      </c>
      <c r="T76" s="1" t="s">
        <v>285</v>
      </c>
      <c r="AA76" s="1" t="s">
        <v>26</v>
      </c>
      <c r="AC76" s="6" t="s">
        <v>163</v>
      </c>
      <c r="AD76" s="4" t="s">
        <v>164</v>
      </c>
      <c r="AE76" s="13"/>
    </row>
    <row r="77" spans="1:31">
      <c r="A77" s="1" t="s">
        <v>61</v>
      </c>
      <c r="B77" s="1">
        <v>3.5</v>
      </c>
      <c r="D77" s="2">
        <v>1.8</v>
      </c>
      <c r="E77" s="1">
        <v>1.44</v>
      </c>
      <c r="G77" s="1">
        <v>22.2</v>
      </c>
      <c r="I77" s="1">
        <v>10</v>
      </c>
      <c r="J77" s="1">
        <v>1.5</v>
      </c>
      <c r="S77" s="1" t="s">
        <v>285</v>
      </c>
      <c r="AA77" s="1" t="s">
        <v>40</v>
      </c>
      <c r="AC77" s="6" t="s">
        <v>257</v>
      </c>
    </row>
    <row r="78" spans="1:31">
      <c r="A78" s="1" t="s">
        <v>127</v>
      </c>
      <c r="B78" s="1">
        <v>11</v>
      </c>
      <c r="C78" s="1">
        <v>4</v>
      </c>
      <c r="D78" s="2">
        <v>3.6</v>
      </c>
      <c r="E78" s="1">
        <v>1.9</v>
      </c>
      <c r="G78" s="1">
        <v>33.299999999999997</v>
      </c>
      <c r="I78" s="1">
        <v>30</v>
      </c>
      <c r="J78" s="1">
        <v>2.5</v>
      </c>
      <c r="K78" s="22">
        <v>4000</v>
      </c>
      <c r="S78" s="1" t="s">
        <v>285</v>
      </c>
      <c r="AA78" s="1" t="s">
        <v>40</v>
      </c>
      <c r="AC78" s="6" t="s">
        <v>222</v>
      </c>
    </row>
    <row r="79" spans="1:31">
      <c r="A79" s="1" t="s">
        <v>128</v>
      </c>
      <c r="B79" s="1">
        <v>85</v>
      </c>
      <c r="C79" s="1">
        <v>30</v>
      </c>
      <c r="D79" s="2">
        <v>6.4</v>
      </c>
      <c r="E79" s="1">
        <v>3.1</v>
      </c>
      <c r="G79" s="1">
        <v>50</v>
      </c>
      <c r="H79" s="1">
        <v>21.1</v>
      </c>
      <c r="I79" s="1">
        <v>180</v>
      </c>
      <c r="J79" s="1">
        <v>12</v>
      </c>
      <c r="K79" s="22">
        <v>5000</v>
      </c>
      <c r="S79" s="1" t="s">
        <v>287</v>
      </c>
      <c r="T79" s="1" t="s">
        <v>285</v>
      </c>
      <c r="AA79" s="1" t="s">
        <v>129</v>
      </c>
      <c r="AC79" s="6" t="s">
        <v>223</v>
      </c>
    </row>
    <row r="80" spans="1:31">
      <c r="A80" s="1" t="s">
        <v>98</v>
      </c>
      <c r="B80" s="1">
        <v>90</v>
      </c>
      <c r="C80" s="1">
        <v>10</v>
      </c>
      <c r="D80" s="2">
        <v>2.5</v>
      </c>
      <c r="E80" s="1">
        <v>3</v>
      </c>
      <c r="F80" s="1">
        <v>97.2</v>
      </c>
      <c r="G80" s="1">
        <v>125</v>
      </c>
      <c r="J80" s="1">
        <v>0.45</v>
      </c>
      <c r="L80" s="22">
        <v>5000</v>
      </c>
      <c r="N80" s="1">
        <v>4.8</v>
      </c>
      <c r="O80" s="1">
        <v>0.52</v>
      </c>
      <c r="S80" s="1" t="s">
        <v>287</v>
      </c>
      <c r="T80" s="1" t="s">
        <v>285</v>
      </c>
      <c r="AA80" s="1" t="s">
        <v>148</v>
      </c>
      <c r="AC80" s="6" t="s">
        <v>275</v>
      </c>
    </row>
    <row r="81" spans="1:29">
      <c r="A81" s="1" t="s">
        <v>97</v>
      </c>
      <c r="B81" s="1">
        <v>105</v>
      </c>
      <c r="C81" s="1">
        <v>20</v>
      </c>
      <c r="D81" s="2">
        <v>4.9000000000000004</v>
      </c>
      <c r="E81" s="1">
        <v>2.92</v>
      </c>
      <c r="F81" s="1">
        <v>36.1</v>
      </c>
      <c r="G81" s="1">
        <v>47.2</v>
      </c>
      <c r="J81" s="1">
        <v>4</v>
      </c>
      <c r="L81" s="22">
        <v>3000</v>
      </c>
      <c r="M81" s="31" t="s">
        <v>304</v>
      </c>
      <c r="N81" s="1">
        <v>12</v>
      </c>
      <c r="O81" s="1">
        <v>0.4</v>
      </c>
      <c r="S81" s="1" t="s">
        <v>287</v>
      </c>
      <c r="T81" s="1" t="s">
        <v>285</v>
      </c>
      <c r="AA81" s="1" t="s">
        <v>147</v>
      </c>
      <c r="AC81" s="6" t="s">
        <v>274</v>
      </c>
    </row>
    <row r="82" spans="1:29" s="17" customFormat="1">
      <c r="A82" s="17" t="s">
        <v>303</v>
      </c>
      <c r="B82" s="17">
        <v>1150</v>
      </c>
      <c r="C82" s="17">
        <v>250</v>
      </c>
      <c r="D82" s="17">
        <v>16.600000000000001</v>
      </c>
      <c r="E82" s="17">
        <v>8.5</v>
      </c>
      <c r="G82" s="17">
        <f>207/3.6</f>
        <v>57.5</v>
      </c>
      <c r="I82" s="17">
        <v>350</v>
      </c>
      <c r="J82" s="17">
        <v>52</v>
      </c>
      <c r="K82" s="17">
        <v>10000</v>
      </c>
      <c r="P82" s="18">
        <f>1150/89</f>
        <v>12.921348314606741</v>
      </c>
      <c r="Q82" s="18"/>
      <c r="S82" s="17" t="s">
        <v>287</v>
      </c>
      <c r="T82" s="17" t="s">
        <v>285</v>
      </c>
      <c r="U82" s="17">
        <v>115</v>
      </c>
      <c r="X82" s="21"/>
      <c r="Y82" s="17">
        <v>2005</v>
      </c>
      <c r="Z82" s="17" t="s">
        <v>298</v>
      </c>
    </row>
    <row r="83" spans="1:29">
      <c r="A83" s="1" t="s">
        <v>307</v>
      </c>
      <c r="B83" s="1">
        <v>3500</v>
      </c>
      <c r="D83" s="1">
        <v>49</v>
      </c>
      <c r="E83" s="1">
        <v>8.25</v>
      </c>
      <c r="F83" s="2">
        <f>344/3.6</f>
        <v>95.555555555555557</v>
      </c>
      <c r="G83" s="32">
        <f>400/3.6</f>
        <v>111.11111111111111</v>
      </c>
      <c r="I83" s="1">
        <v>2000</v>
      </c>
      <c r="J83" s="1">
        <v>30</v>
      </c>
      <c r="K83" s="22">
        <v>7600</v>
      </c>
      <c r="Y83" s="1">
        <v>2020</v>
      </c>
      <c r="Z83" s="1" t="s">
        <v>308</v>
      </c>
    </row>
  </sheetData>
  <sortState xmlns:xlrd2="http://schemas.microsoft.com/office/spreadsheetml/2017/richdata2" ref="A2:AF81">
    <sortCondition ref="A2"/>
  </sortState>
  <hyperlinks>
    <hyperlink ref="AC12" r:id="rId1" display="https://www.avinc.com/uas/view/raven" xr:uid="{B0DAB069-0AAF-4D86-AFA9-2FA0ED90BC2A}"/>
    <hyperlink ref="AC10" r:id="rId2" display="https://www.avinc.com/images/uploads/product_docs/Puma3AE_Datasheet_2019_v4.pdf" xr:uid="{64864F07-398F-42D6-8E94-7B9F6C4AA79D}"/>
    <hyperlink ref="AC2" r:id="rId3" display="https://www.militaryfactory.com/aircraft/detail.asp?aircraft_id=326" xr:uid="{23762DE1-D6B5-479E-AC01-FB733F44A29C}"/>
    <hyperlink ref="AC76" r:id="rId4" display="http://www.uavfactory.com/product/46" xr:uid="{DCFD0597-6E20-4671-A68C-1EA40F345923}"/>
    <hyperlink ref="AC73" r:id="rId5" display="https://threod.com/product/eos-c-uas/" xr:uid="{7FCD5099-5CD2-495D-A4E3-3F823D7FC89B}"/>
    <hyperlink ref="AC20" r:id="rId6" display="http://www.bluebird-uav.com/spylite/" xr:uid="{743F49BA-5A86-4EA9-AE46-04ED46C90DAD}"/>
    <hyperlink ref="AD9" r:id="rId7" display="http://www.designation-systems.net/dusrm/app2/q-14.html" xr:uid="{00A841F1-21D1-420A-9B25-583E7440DB9A}"/>
    <hyperlink ref="AC11" r:id="rId8" display="http://www.avinc.com/uas/view/wasp" xr:uid="{20B72A10-910C-43B7-9990-51E589ED61B6}"/>
    <hyperlink ref="AC58" r:id="rId9" display="https://nostromo-group.com/wp-content/uploads/2015/05/Nostromo_UAV_Technologies_Summary.pdf" xr:uid="{6DBF21EF-40D6-40A8-88A5-77FD16B772E8}"/>
    <hyperlink ref="AC35" r:id="rId10" display="https://www.emt-penzberg.de/en/produkte/drohnensystem/spezifikationen.html" xr:uid="{5753D6E2-EC91-4A20-B593-A24453DFDB6E}"/>
    <hyperlink ref="AC46" r:id="rId11" display="https://www.leonardocompany.com/documents/20142/3148889/CREX_B_LQ_mm07807_.pdf?t=1538987370086" xr:uid="{B0EB6A65-9CFA-4D25-8EF6-B38998FA0770}"/>
    <hyperlink ref="AC27" r:id="rId12" display="https://www.ctrm.com.my/ps_alu_mk1.php" xr:uid="{FFF4B376-41D0-48CA-A82C-5ACDDD3A5C9E}"/>
    <hyperlink ref="AC72" r:id="rId13" location="carousel-1263279395" display="https://www.thalesgroup.com/en/fulmar-x#carousel-1263279395" xr:uid="{222966B9-C586-4ECC-9BDA-7261343E9954}"/>
    <hyperlink ref="AC55" r:id="rId14" display="http://www.ncsist.org.tw/eng/csistdup/products/product.aspx?product_id=268&amp;catalog=41" xr:uid="{63437E8C-993D-4A11-9169-A047E4127508}"/>
    <hyperlink ref="AD55" r:id="rId15" display="https://www.airforce-technology.com/projects/cardinal-ii-unmanned-aircraft-system/" xr:uid="{BF75F8FE-048A-4F6A-94C4-8BA1A62C9AB5}"/>
    <hyperlink ref="AC15" r:id="rId16" display="https://baykardefence.com/uav-14.html" xr:uid="{B38ED238-EF37-4566-856E-E8FECA9D024E}"/>
    <hyperlink ref="AD68" r:id="rId17" display="https://web.archive.org/web/20110722124219/http://www.tai.com.tr/ds_Resource/image/content/ANKA-ENG.pdf" xr:uid="{0A3CBCA8-C2AF-43BD-B65E-9702E749473A}"/>
    <hyperlink ref="AC51" r:id="rId18" display="https://www.lockheedmartin.com/en-us/products/stalker.html" xr:uid="{6F7C168A-1550-423D-B957-2D5E6DC1E78A}"/>
    <hyperlink ref="AC8" r:id="rId19" display="https://aerovel.com/flexrotor/" xr:uid="{F300FF3C-8D00-462E-A92A-32AA3801C91D}"/>
    <hyperlink ref="AC6" r:id="rId20" display="https://aeronautics-sys.com/wp-content/themes/aeronautics/pdf/orbiter_3.pdf" xr:uid="{A44E51A2-F584-4438-AB98-05104D613B13}"/>
    <hyperlink ref="AC71" r:id="rId21" display="https://www.textronsystems.com/products/aerosonde" xr:uid="{C291170C-8212-4CC1-AD8B-24FF683D0573}"/>
    <hyperlink ref="AC42" r:id="rId22" display="https://www.iai.co.il/p/searcher-mk-iii" xr:uid="{DDA6B467-7B57-4162-B7C0-6EF34CD05462}"/>
    <hyperlink ref="AC34" r:id="rId23" display="https://www.emt-penzberg.de/en/produkte/aladin/technical-data.html" xr:uid="{92C55497-A495-437C-8B20-3934F97F48A1}"/>
    <hyperlink ref="AC19" r:id="rId24" display="http://www.bhe-mw.eu/sites/default/files/documents/datasheet/uav_brossura_2014_v4a_eng_mail_lq_0.pdf" xr:uid="{658AC27F-1ED9-4DB5-B1A8-AF12585B91C6}"/>
    <hyperlink ref="AD48" r:id="rId25" display="http://avia-pro.net/blog/lipan-m3-tehnicheskie-harakteristiki-foto" xr:uid="{020A5555-8871-46D3-9D22-D9FC925372DA}"/>
    <hyperlink ref="AD58" r:id="rId26" display="https://www.airforce-technology.com/projects/nostromo-yarara-uav/" xr:uid="{C624FB3F-0F82-4144-85D4-8DD22A874519}"/>
    <hyperlink ref="AC26" r:id="rId27" display="http://web.archive.org/web/20121017214319/http://www.aviationweek.com/Blogs.aspx?plckBlogId=Blog:27ec4a53-dcc8-42d0-bd3a-01329aef79a7&amp;plckController=Blog&amp;plckScript=blogScript&amp;plckElementId=blogDest&amp;plckBlogPage=BlogViewPost&amp;plckPostId=Blog:27ec4a53-dcc8-42d0-bd3a-01329aef79a7Post:e2c4ebce-729c-4722-b293-b3de048981d3" xr:uid="{8FD0C20F-00F1-45D9-A4C9-A6984A3E3316}"/>
    <hyperlink ref="AC74" r:id="rId28" display="https://threod.com/product/stream-c-uas/" xr:uid="{B6A83C93-24DF-4B7F-B827-591ABC672D93}"/>
    <hyperlink ref="AC64" r:id="rId29" display="https://www.safran-electronics-defense.com/sites/sagem/files/d1446e-sperwer_mkii.pdf" xr:uid="{E0DED8ED-1407-4EA0-82D5-093480199A06}"/>
    <hyperlink ref="AC44" r:id="rId30" display="https://www.indonesian-aerospace.com/techdev/index/set/uav" xr:uid="{0081EF50-F05C-4D75-BBA3-63BF24001530}"/>
    <hyperlink ref="AC7" r:id="rId31" display="http://aeronautics-sys.com/wp-content/themes/aeronautics/pdf/aerostar.pdf" xr:uid="{44EC03EB-98E8-4AD9-B5FA-902E2FAA2BA9}"/>
    <hyperlink ref="AC21" r:id="rId32" display="http://www.bluebird-uav.com/thunderb-2/" xr:uid="{715B3F3D-0F2B-444E-A6F0-72A82B1309C3}"/>
    <hyperlink ref="AC33" r:id="rId33" display="https://elbitsystems.com/products/uas/hermes-900/" xr:uid="{EE52DA71-19C4-4EDE-B93F-196551AD198A}"/>
    <hyperlink ref="AC43" r:id="rId34" location="1481041686162-8652efc6-06ecdb70-83b62d44-7c9e" display="https://www.idscorporation.com/pf/ia-17/#1481041686162-8652efc6-06ecdb70-83b62d44-7c9e" xr:uid="{53618046-F690-49BA-8D47-AE89CFA4C4A3}"/>
    <hyperlink ref="AC47" r:id="rId35" display="https://www.leonardocompany.com/documents/20142/3149330/Mirach_40_Integrated_Aerial_Target_System_LQ_mm08519_.pdf?t=1538987433406" xr:uid="{4FD585CC-34C5-4B08-A04F-24F48A07851F}"/>
    <hyperlink ref="AC28" r:id="rId36" display="https://www.ctrm.com.my/ps_alu_sr.php" xr:uid="{9A2CEBA8-4823-4687-887A-8DE19529CD78}"/>
    <hyperlink ref="AC40" r:id="rId37" display="https://www.flightglobal.com/mexico-throws-its-hat-into-the-ring-with-ehecatl/74391.article" xr:uid="{D1ACAC86-52E1-4006-AE68-054C073280CD}"/>
    <hyperlink ref="AC39" r:id="rId38" display="http://gids.com.pk/shahpar" xr:uid="{3B8818C2-84AE-4DF3-B4BF-3023E2340A0C}"/>
    <hyperlink ref="AC78" r:id="rId39" display="https://www.wbgroup.pl/en/produkt/flyeye-mini-uav/" xr:uid="{3BCC5DCA-3F8A-417D-A84C-6112F04C0BE4}"/>
    <hyperlink ref="AC79" r:id="rId40" display="https://www.wbgroup.pl/en/produkt/ft-5-los-tactical-uav/" xr:uid="{B7976225-E5C1-4229-840E-F1EA1F95EE72}"/>
    <hyperlink ref="AC69" r:id="rId41" display="http://airray.tekever.com/ar4-evo/" xr:uid="{2E5ADB33-CE6F-463E-B070-F2F86EC49289}"/>
    <hyperlink ref="AC70" r:id="rId42" display="http://airray.tekever.com/ar5/" xr:uid="{E1EA72FF-1F86-4C06-87F1-DAA975505FFF}"/>
    <hyperlink ref="AC25" r:id="rId43" location="0" display="http://www.c-astral.com/en/unmanned-systems/atlas-c4eye#0" xr:uid="{5C646E94-1DAE-4A41-8B2D-EB52126D64AC}"/>
    <hyperlink ref="AC24" r:id="rId44" display="http://www.c-astral.com/en/unmanned-systems/bramor-c4eye" xr:uid="{22590F49-BD92-48EE-8216-25A19AA90840}"/>
    <hyperlink ref="AC14" r:id="rId45" display="https://www.airbus.com/defence/uav.html" xr:uid="{6412B8B5-AC6F-4A98-984D-970F0F16CA64}"/>
    <hyperlink ref="AC32" r:id="rId46" display="https://www.sensefly.com/drone/ebee-mapping-drone/" xr:uid="{87657813-F7C1-4632-A92A-D476F564BDDE}"/>
    <hyperlink ref="AD15" r:id="rId47" display="https://www.militaryfactory.com/aircraft/detail.asp?aircraft_id=1995" xr:uid="{FFD100D5-BB70-4698-AAB4-49FB33859C7E}"/>
    <hyperlink ref="AC17" r:id="rId48" display="https://baykardefence.com/uav-15.html" xr:uid="{87EA0BA2-23B4-41B0-9663-2B872CC902E3}"/>
    <hyperlink ref="AC18" r:id="rId49" display="https://baykardefence.com/uav-17.html" xr:uid="{68E6666B-68CD-41BD-88CD-F231E5C51352}"/>
    <hyperlink ref="AC16" r:id="rId50" display="https://baykardefence.com/uav-16.html" xr:uid="{8E62B08C-CF92-4C20-8C8D-43FA98B9FDA7}"/>
    <hyperlink ref="AC68" r:id="rId51" display="https://www.tusas.com/en/product/anka-multi-role-isr-system" xr:uid="{125D1925-460F-4D90-ABC6-5E4EB063309F}"/>
    <hyperlink ref="AC53" r:id="rId52" display="http://martinuav.com/portfolio/v-bat/" xr:uid="{3189C033-7CA9-4C17-BA45-201C2A38490E}"/>
    <hyperlink ref="AC49" r:id="rId53" display="https://www.lockheedmartin.com/en-us/products/condor-extended-endurance-payload.html" xr:uid="{0A2EC643-E61B-4A07-B8C5-5DAA820E650C}"/>
    <hyperlink ref="AC36" r:id="rId54" display="http://www.ga-asi.com/Websites/gaasi/images/products/aircraft_systems/pdf/Gray_Eagle021915.pdf" xr:uid="{717CF44E-794F-4DD7-ACCE-4C79C59A8B60}"/>
    <hyperlink ref="AC30" r:id="rId55" display="https://delair.aero/wp-content/uploads/2019/04/Datasheet-Delair-UX11-V032019-EN.pdf" xr:uid="{EC139AEE-BDE1-41BF-AF0C-148D5A483B2B}"/>
    <hyperlink ref="AC29" r:id="rId56" display="https://delair.aero/wp-content/uploads/2018/01/Delair-datasheet-DT26M_WEB_Oct2017vA.pdf" xr:uid="{76622AE7-5FD9-411C-81C4-8C60F4332AD6}"/>
    <hyperlink ref="AC77" r:id="rId57" display="http://www.uconsystem.com/eng/products/industrial/remom-002.asp" xr:uid="{A6D9C1A7-4B75-4614-BEA7-75EECFFC825C}"/>
    <hyperlink ref="AC13" r:id="rId58" display="https://2af5709d-5d5d-42ce-b099-b35395abb99f.filesusr.com/ugd/89e3c5_e3de865b41b644fbb68adea13706723c.pdf?index=true" xr:uid="{B0D75146-F3E1-4D2C-961B-677F119C19F8}"/>
    <hyperlink ref="AC75" r:id="rId59" location="panel-product-specifications" display="https://www.topconpositioning.com/mass-data-collection/aerial-mapping/sirius-pro#panel-product-specifications" xr:uid="{1D499A72-5356-4707-9BBA-CF8D4C04A4A6}"/>
    <hyperlink ref="AC67" r:id="rId60" display="https://sunbirds.aero/tigerwing" xr:uid="{2E89B75A-ADB1-4D2E-B5C0-051F1D2E513F}"/>
    <hyperlink ref="AC66" r:id="rId61" display="https://sunbirds.aero/sb4-phoenix-long-range" xr:uid="{2677CD63-E456-4CC3-BB66-16F5DEE3ADE1}"/>
    <hyperlink ref="AC4" r:id="rId62" display="https://www.aeromapper.com/avem/" xr:uid="{DC602FCF-F913-4FEE-B4E4-0689F6F9377C}"/>
    <hyperlink ref="AC63" r:id="rId63" display="https://www.saxonremotesystems.com/viper-m-series-uas" xr:uid="{F62D9BEA-2AD9-4FE6-AB1F-004B22743F3B}"/>
    <hyperlink ref="AE57" r:id="rId64" display="https://core.ac.uk/download/pdf/156951064.pdf" xr:uid="{2E3D123B-857F-4A57-B478-86F29BC31E0B}"/>
    <hyperlink ref="AC60" r:id="rId65" display="https://www.mashreghnews.ir/news/70051/%D9%85%D9%87%D8%A7%D8%AC%D8%B13-%D9%88-4-%D9%85%D8%AC%D9%88%D8%B2-%D9%88%D8%B1%D9%88%D8%AF-%D8%A7%DB%8C%D8%B1%D8%A7%D9%86-%D8%A8%D9%87-%D9%84%DB%8C%DA%AF-%D8%A8%D8%B1%D8%AA%D8%B1-%D9%87%D9%88%D8%A7%D9%BE%DB%8C%D9%85%D8%A7%D9%87%D8%A7%DB%8C-%D8%A8%D8%AF%D9%88%D9%86-%D8%B3%D8%B1%D9%86%D8%B4%DB%8C%D9%86" xr:uid="{048757F4-346C-49E9-B157-1DD310CCA538}"/>
    <hyperlink ref="AC81" r:id="rId66" display="https://web.archive.org/web/20131202230724/http:/www.xy-aviation.com/products_show.asp?id=98" xr:uid="{BFB9E2B6-5F98-4350-A518-B98EF2C7915D}"/>
    <hyperlink ref="AC80" r:id="rId67" display="https://web.archive.org/web/20131202222235/http:/www.xy-aviation.com/products_show.asp?id=100" xr:uid="{87AA0EB7-4729-4A6D-ABD4-70BD55601316}"/>
    <hyperlink ref="AC57" r:id="rId68" display="http://web.archive.org/web/20200112193929/https://www.northropgrumman.com/Capabilities/GlobalHawk/Documents/GH_Brochure_B30.pdf" xr:uid="{7B40F885-0A2E-4932-9C77-9E371B176420}"/>
    <hyperlink ref="AD57" r:id="rId69" display="https://www.af.mil/About-Us/Fact-Sheets/Display/Article/104516/rq-4-global-hawk/" xr:uid="{BF4B414D-01E2-4E19-941D-0BFC70242C6B}"/>
    <hyperlink ref="AC37" r:id="rId70" display="https://www.af.mil/About-Us/Fact-Sheets/Display/Article/104469/mq-1b-predator/" xr:uid="{2CBBD5FE-35A1-4082-8671-3147FE4965FE}"/>
    <hyperlink ref="AE37" r:id="rId71" display="https://web.archive.org/web/20041105115728/https://wrc.navair-rdte.navy.mil/warfighter_enc/aircraft/UAVs/predator.htm" xr:uid="{98FEF378-C00C-49A5-BB05-2AE4C4E0945F}"/>
    <hyperlink ref="AD37" r:id="rId72" display="https://m-selig.ae.illinois.edu/ads/aircraft.html" xr:uid="{995F13A1-8AC0-44E6-9B75-BBEFB9C67D23}"/>
    <hyperlink ref="AE2" r:id="rId73" display="https://www.rcgroups.com/forums/showthread.php?1415637-Shadow-200-UAV-research" xr:uid="{4B77B1DC-FB60-41E4-9BF8-C0C184F18606}"/>
    <hyperlink ref="AD22" r:id="rId74" display="https://www.military.com/daily-news/2016/10/08/marine-special-operators-fly-new-surveillance-drone-in-iraq.html?ERSC=todayinmil.sm" xr:uid="{61848540-A7AA-4D8A-9EEB-DC348C2F1A6B}"/>
    <hyperlink ref="AC23" r:id="rId75" display="https://web.archive.org/web/20130126192751/http://www.insitu.com/systems/scaneagle" xr:uid="{EA234D94-9FAF-403E-A3C6-F091B0BFFF16}"/>
    <hyperlink ref="AC52" r:id="rId76" display="https://0257507f-59fc-4319-ab54-9d567d769b35.filesusr.com/ugd/a0d8a5_d4defc8e2e814a4dabeda68ee2b5cb74.pdf" xr:uid="{2DC79860-FD9D-4059-9B67-33C1C7B383DF}"/>
    <hyperlink ref="AD76" r:id="rId77" display="https://www.airforce-technology.com/projects/penguin-b-unmanned-aerial-vehicle/" xr:uid="{32861BF2-52CB-4CBF-8E03-253A354C89D0}"/>
    <hyperlink ref="AD3" r:id="rId78" display="https://www.militaryfactory.com/aircraft/detail.asp?aircraft_id=1042" xr:uid="{204B8E28-288B-4387-8909-1CA2C474EC0F}"/>
    <hyperlink ref="AD10" r:id="rId79" display="https://www.aerodefensetech.com/component/content/article/adt/features/articles/26830" xr:uid="{81D788B8-C4CD-4E7F-A8A1-E8B48094D206}"/>
    <hyperlink ref="AD23" r:id="rId80" display="https://www.rcgroups.com/forums/showthread.php?549982-ScanEagle-UAV-Project" xr:uid="{5DB41219-733B-4602-93CC-8A73834B3D6F}"/>
    <hyperlink ref="AC3" r:id="rId81" display="https://www.comsol.dk/paper/download/194633/bahumanyam_presentation.pdf" xr:uid="{01674289-3491-46D6-8EDA-CCDBE2E95AEE}"/>
    <hyperlink ref="AE10" r:id="rId82" display="https://magaero.com/rq-20-puma/" xr:uid="{0765803F-601F-4B97-96F4-8B177F2E7195}"/>
    <hyperlink ref="AF10" r:id="rId83" display="http://folk.ntnu.no/torarnj/Kim_thesis_12_09_2016.pdf" xr:uid="{C4C79197-44CB-4FFF-9277-A89463466ABC}"/>
    <hyperlink ref="AF9" r:id="rId84" display="http://folk.ntnu.no/torarnj/Kim_thesis_12_09_2016.pdf" xr:uid="{6BD2436C-FEE6-437E-9BFB-8831B4D197D6}"/>
    <hyperlink ref="AD12" r:id="rId85" display="https://pdfs.semanticscholar.org/84ab/3df00ef6bc6a94fc0ad3e7124519f32b6d5f.pdf" xr:uid="{1F9C0252-A0D3-4CD3-A259-6CCDFEB8DD7A}"/>
    <hyperlink ref="AE34" r:id="rId86" display="https://pdfs.semanticscholar.org/84ab/3df00ef6bc6a94fc0ad3e7124519f32b6d5f.pdf" xr:uid="{B1C110FC-58F9-4AEC-B3E9-2C799F7AAC38}"/>
    <hyperlink ref="AE12" r:id="rId87" display="https://www.rand.org/content/dam/rand/pubs/research_reports/RR3000/RR3047/RAND_RR3047.pdf" xr:uid="{F8C88E15-06E4-47AC-8E74-B66F15B89CDC}"/>
    <hyperlink ref="AF12" r:id="rId88" display="https://www.af.mil/About-Us/Fact-Sheets/Display/Article/104533/rq-11b-raven/" xr:uid="{C6E8A465-7C71-49CA-A32F-17350EDDA90E}"/>
    <hyperlink ref="AD6" r:id="rId89" display="https://www.flightglobal.com/military-uavs/vietnam-ups-interest-in-unmanned-orbiter-3/116093.article" xr:uid="{59C20930-1AA5-408D-ADF6-DCF886214814}"/>
    <hyperlink ref="AD34" r:id="rId90" display="https://www.emt-penzberg.de/uploads/media/ALADIN_en_01.pdf" xr:uid="{8D019C4E-8FDE-4133-94F1-CBDCD672448B}"/>
    <hyperlink ref="AC9" r:id="rId91" display="http://web.archive.org/web/20101227001758/http://www.avinc.com/downloads/Dragon_Eye_AV_datasheet.pdf" xr:uid="{BC78ABA5-6461-46BE-A6A6-948C8830F6FA}"/>
    <hyperlink ref="AE9" r:id="rId92" display="http://aero-comlab.stanford.edu/seminar/Presentations_2015/KReynolds_RDahlgren_2015.pdf" xr:uid="{09EC8E7A-511B-43E1-8B8A-55147D4E019B}"/>
    <hyperlink ref="AC48" r:id="rId93" display="https://web.archive.org/web/20100603014536/http://nueveg.wordpress.com/2010/01/20/lipan-m3/" xr:uid="{D218AE3F-6626-4421-A37A-01A994BBD1D5}"/>
    <hyperlink ref="AD73" r:id="rId94" display="https://geo-matching.com/uas-for-mapping-and-3d-modelling/eos-mini-uas" xr:uid="{88DF00C8-16AF-4BB6-A4DA-48085F6AE3C0}"/>
    <hyperlink ref="AD74" r:id="rId95" display="https://www.janes.com/article/88255/xponential-2019-threod-systems-developing-direction-finder-for-stream-c-vtol-uav" xr:uid="{4677C111-7D3D-4B27-9885-EF6B63533402}"/>
    <hyperlink ref="AC41" r:id="rId96" display="https://www.iai.co.il/p/birdeye-650" xr:uid="{5F076B48-5AD2-4799-989C-D680367EFAB5}"/>
    <hyperlink ref="AD41" r:id="rId97" display="https://en.ruvsa.com/catalog/bird_eye_650/" xr:uid="{E67AF312-4608-47F9-9FC3-A332D55883C1}"/>
    <hyperlink ref="AC31" r:id="rId98" display="http://aermech.in/drdo-nishant-unmanned-aerial-vehicle-uavindian-armed-forces/" xr:uid="{769A4DBA-E8FC-432E-9BDA-D4A55C6E2DB6}"/>
    <hyperlink ref="AD44" r:id="rId99" display="https://www.flightglobal.com/civil-uavs/indonesia-makes-progress-with-wulung-uav/120484.article" xr:uid="{83B49D3D-9617-41BC-8AC8-A370B5B20143}"/>
    <hyperlink ref="AD20" r:id="rId100" display="http://avia-pro.net/blog/bluebird-spylite-tehnicheskie-harakteristiki-foto" xr:uid="{BA9530C5-BBFE-4686-9EF1-FDEF2FD85401}"/>
    <hyperlink ref="AD21" r:id="rId101" display="http://www.bluebird-uav.com/wp-content/uploads/2018/07/BlueBird-ThunderB.pdf" xr:uid="{86937C33-C88E-485C-AEDD-CF15E756D148}"/>
    <hyperlink ref="AD33" r:id="rId102" display="https://web.archive.org/web/20170906091557/https://defense-update.com/features/2009/december/hermes900_first_flight_091209.html" xr:uid="{C8CBD992-7533-4E8F-9222-D030054AD040}"/>
    <hyperlink ref="AE33" r:id="rId103" display="https://caa.gov.il/index.php?option=com_docman&amp;view=download&amp;alias=8118-tcds-ia327&amp;category_slug=tc-2&amp;Itemid=669&amp;lang=he" xr:uid="{E5C2300B-6E23-4747-AEF6-DD02994C15E5}"/>
    <hyperlink ref="AD28" r:id="rId104" display="https://www.sciencedirect.com/science/article/pii/S1000936111600678" xr:uid="{8F071770-BBBE-4341-A420-AD84CD604A1F}"/>
    <hyperlink ref="AD27" r:id="rId105" display="http://www.akademiabaru.com/doc/ARFMTSV64_N2_P283_292.pdf" xr:uid="{CCAC8648-2D5B-4F92-A863-64FE45E8F9B2}"/>
    <hyperlink ref="AD65" r:id="rId106" display="https://www.mindef.gov.sg/web/portal/mindef/news-and-events/latest-releases/article-detail/2012/october/2012oct10-news-releases-00215" xr:uid="{CD519F9C-DDFD-440D-ACDD-1E2E61D4D51D}"/>
    <hyperlink ref="AD51" r:id="rId107" display="https://news.lockheedmartin.com/2018-May-22-Lockheed-Martin-Stalker-XE-Upgraded-with-New-VTOL-Launch-and-Landing-Capability" xr:uid="{F0ED5D71-26E3-49C3-B3F1-1B288FDC8C5E}"/>
    <hyperlink ref="AD36" r:id="rId108" display="https://asc.army.mil/web/portfolio-item/aviation_gray-eagle-uas/" xr:uid="{474EDC7C-0A88-4021-9EDF-06F51C6767AF}"/>
    <hyperlink ref="AE36" r:id="rId109" display="https://www.globalsecurity.org/military/systems/aircraft/warrior.htm" xr:uid="{43AE1BE3-FD73-47F0-8CAD-9CF82922D0A4}"/>
    <hyperlink ref="AD61" r:id="rId110" display="http://web.archive.org/web/20190701135328/https://tucson.com/business/tucson-tech-coyote-gets-new-teeth-as-raytheon-builds-counter/article_ec3aec46-c998-5893-9ec6-8c56e8b066e7.html" xr:uid="{98215B55-7BB6-43C3-93B8-4F7C6F420F31}"/>
    <hyperlink ref="AD30" r:id="rId111" location="1555405396213-a805e8c5-9427" display="https://delair.aero/professional-drones-2/professional-mapping-drone-delair-ux11/delair-ux11-frequently-asked-questions/#1555405396213-a805e8c5-9427" xr:uid="{2B6ED42B-AC4E-4F0B-9581-31AB32852A66}"/>
    <hyperlink ref="AD13" r:id="rId112" display="https://www-1.kansas.com/news/business/aviation/article1138377.html#" xr:uid="{BE40B7ED-1532-4969-AD05-E0C8A532A8D9}"/>
    <hyperlink ref="AD5" r:id="rId113" display="https://www.airforce-technology.com/projects/aerolight-uav/" xr:uid="{3E744FEF-66FE-4BAF-B7BA-6186A626134B}"/>
    <hyperlink ref="AD38" r:id="rId114" display="https://aviation.stackexchange.com/questions/45407/what-airfoil-design-does-the-mq-9-reaper-uav-use?rq=1" xr:uid="{472EEBAE-CEAB-4CB7-899F-ACEB8D367F0C}"/>
    <hyperlink ref="AC38" r:id="rId115" display="https://www.af.mil/About-Us/Fact-Sheets/Display/Article/104470/mq-9-reaper/" xr:uid="{90ED497E-232C-49C6-8B89-A629C6AD381C}"/>
    <hyperlink ref="AC54" r:id="rId116" display="https://www.marchfield.org/aircraft/unmanned/cq-10a-uav-snow-goose-mist-mobility/" xr:uid="{3A8B7AE3-067A-4E90-8ACE-F543F0D7054C}"/>
    <hyperlink ref="AC50" r:id="rId117" display="https://defense-update.com/20070828_sky_spirit.html" xr:uid="{41EE760B-9176-437F-8115-C26DF6A96FA6}"/>
    <hyperlink ref="AE38" r:id="rId118" display="https://web.archive.org/web/20101122084244/http://www.defense-update.com/products/p/predatorB.htm" xr:uid="{E96AC90C-7D6E-476F-A820-8A946C76770E}"/>
    <hyperlink ref="AF38" r:id="rId119" display="https://github.com/meirm/MQ-9/blob/master/MQ-9-JSBSim2.xml" xr:uid="{2E6FCE23-CE2A-4C3A-9E89-A2F3548B38A3}"/>
    <hyperlink ref="AF57" r:id="rId120" display="https://www.flightglobal.com/unmanned-air-vehicles-global-leader/35917.article" xr:uid="{0D7DA93E-884E-491B-B3D3-98DA75822218}"/>
    <hyperlink ref="AD2" r:id="rId121" display="https://m-selig.ae.illinois.edu/ads/aircraft.html" xr:uid="{5D6E54CE-81D8-480A-980E-8DC78D016BA3}"/>
    <hyperlink ref="AD42" r:id="rId122" display="https://m-selig.ae.illinois.edu/ads/aircraft.html" xr:uid="{2025753A-638D-4AAF-80D4-6BDC2191E5CC}"/>
    <hyperlink ref="AD17" r:id="rId123" xr:uid="{4654E299-5271-46EF-A882-D8E20B7329F1}"/>
  </hyperlinks>
  <pageMargins left="0.7" right="0.7" top="0.78740157499999996" bottom="0.78740157499999996" header="0.3" footer="0.3"/>
  <pageSetup paperSize="9" orientation="portrait" r:id="rId1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7F6B-6266-4AD7-9C2A-F0AD35FEBC71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02E81CAA9BB46B9E198293B7FD737" ma:contentTypeVersion="10" ma:contentTypeDescription="Create a new document." ma:contentTypeScope="" ma:versionID="25e908dc5e3116df34cebd7c86e14342">
  <xsd:schema xmlns:xsd="http://www.w3.org/2001/XMLSchema" xmlns:xs="http://www.w3.org/2001/XMLSchema" xmlns:p="http://schemas.microsoft.com/office/2006/metadata/properties" xmlns:ns3="69da8ac5-5940-47d2-a191-bf3626ce253b" xmlns:ns4="1e7f4dd5-ee3d-49fd-9834-5ae071e0a1e2" targetNamespace="http://schemas.microsoft.com/office/2006/metadata/properties" ma:root="true" ma:fieldsID="f9fd2aeba48f97b5491d9b534b549ef0" ns3:_="" ns4:_="">
    <xsd:import namespace="69da8ac5-5940-47d2-a191-bf3626ce253b"/>
    <xsd:import namespace="1e7f4dd5-ee3d-49fd-9834-5ae071e0a1e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da8ac5-5940-47d2-a191-bf3626ce253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f4dd5-ee3d-49fd-9834-5ae071e0a1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D8B3EE-C740-4B4E-B8FD-36DEADEC49E0}">
  <ds:schemaRefs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1e7f4dd5-ee3d-49fd-9834-5ae071e0a1e2"/>
    <ds:schemaRef ds:uri="69da8ac5-5940-47d2-a191-bf3626ce253b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2D63523-AED5-4F8F-A4D6-97E385BC02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D1C053-5F48-4598-A76A-8D7D42FFE5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da8ac5-5940-47d2-a191-bf3626ce253b"/>
    <ds:schemaRef ds:uri="1e7f4dd5-ee3d-49fd-9834-5ae071e0a1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UAV Database_v1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Hann</dc:creator>
  <cp:lastModifiedBy>rb3ir</cp:lastModifiedBy>
  <cp:lastPrinted>2020-07-11T14:07:34Z</cp:lastPrinted>
  <dcterms:created xsi:type="dcterms:W3CDTF">2019-10-21T13:24:23Z</dcterms:created>
  <dcterms:modified xsi:type="dcterms:W3CDTF">2021-03-02T04:33:01Z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0x010100C3402E81CAA9BB46B9E198293B7FD737</vt:lpwstr>
  </property>
</Properties>
</file>