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PonchoSort" sheetId="1" state="visible" r:id="rId2"/>
    <sheet name="QuickSort" sheetId="2" state="visible" r:id="rId3"/>
    <sheet name="Resultad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<sst xmlns="http://schemas.openxmlformats.org/spreadsheetml/2006/main" count="371" uniqueCount="177">
  <si>
    <t xml:space="preserve">real</t>
  </si>
  <si>
    <t xml:space="preserve">0m16.422s</t>
  </si>
  <si>
    <t xml:space="preserve">user</t>
  </si>
  <si>
    <t xml:space="preserve">0m14.740s</t>
  </si>
  <si>
    <t xml:space="preserve">Media -&gt;</t>
  </si>
  <si>
    <t xml:space="preserve">sys</t>
  </si>
  <si>
    <t xml:space="preserve">0m6.315s</t>
  </si>
  <si>
    <t xml:space="preserve">0m16.462s</t>
  </si>
  <si>
    <t xml:space="preserve">0m14.759s</t>
  </si>
  <si>
    <t xml:space="preserve">0m6.233s</t>
  </si>
  <si>
    <t xml:space="preserve">0m16.614s</t>
  </si>
  <si>
    <t xml:space="preserve">0m14.956s</t>
  </si>
  <si>
    <t xml:space="preserve">0m6.378s</t>
  </si>
  <si>
    <t xml:space="preserve">0m16.518s</t>
  </si>
  <si>
    <t xml:space="preserve">0m14.905s</t>
  </si>
  <si>
    <t xml:space="preserve">0m6.303s</t>
  </si>
  <si>
    <t xml:space="preserve">0m16.579s</t>
  </si>
  <si>
    <t xml:space="preserve">0m14.844s</t>
  </si>
  <si>
    <t xml:space="preserve">0m6.495s</t>
  </si>
  <si>
    <t xml:space="preserve">0m16.541s</t>
  </si>
  <si>
    <t xml:space="preserve">0m14.822s</t>
  </si>
  <si>
    <t xml:space="preserve">0m6.474s</t>
  </si>
  <si>
    <t xml:space="preserve">0m16.697s</t>
  </si>
  <si>
    <t xml:space="preserve">0m15.141s</t>
  </si>
  <si>
    <t xml:space="preserve">0m6.369s</t>
  </si>
  <si>
    <t xml:space="preserve">0m16.440s</t>
  </si>
  <si>
    <t xml:space="preserve">0m14.570s</t>
  </si>
  <si>
    <t xml:space="preserve">0m6.460s</t>
  </si>
  <si>
    <t xml:space="preserve">0m16.514s</t>
  </si>
  <si>
    <t xml:space="preserve">0m14.825s</t>
  </si>
  <si>
    <t xml:space="preserve">0m6.264s</t>
  </si>
  <si>
    <t xml:space="preserve">0m16.383s</t>
  </si>
  <si>
    <t xml:space="preserve">0m14.522s</t>
  </si>
  <si>
    <t xml:space="preserve">0m6.432s</t>
  </si>
  <si>
    <t xml:space="preserve">0m16.668s</t>
  </si>
  <si>
    <t xml:space="preserve">0m14.973s</t>
  </si>
  <si>
    <t xml:space="preserve">0m6.448s</t>
  </si>
  <si>
    <t xml:space="preserve">0m16.489s</t>
  </si>
  <si>
    <t xml:space="preserve">0m14.625s</t>
  </si>
  <si>
    <t xml:space="preserve">0m6.515s</t>
  </si>
  <si>
    <t xml:space="preserve">0m16.559s</t>
  </si>
  <si>
    <t xml:space="preserve">0m15.125s</t>
  </si>
  <si>
    <t xml:space="preserve">0m6.274s</t>
  </si>
  <si>
    <t xml:space="preserve">0m16.490s</t>
  </si>
  <si>
    <t xml:space="preserve">0m14.712s</t>
  </si>
  <si>
    <t xml:space="preserve">0m6.480s</t>
  </si>
  <si>
    <t xml:space="preserve">0m16.511s</t>
  </si>
  <si>
    <t xml:space="preserve">0m14.777s</t>
  </si>
  <si>
    <t xml:space="preserve">0m6.363s</t>
  </si>
  <si>
    <t xml:space="preserve">0m14.843s</t>
  </si>
  <si>
    <t xml:space="preserve">0m6.321s</t>
  </si>
  <si>
    <t xml:space="preserve">0m16.709s</t>
  </si>
  <si>
    <t xml:space="preserve">0m15.233s</t>
  </si>
  <si>
    <t xml:space="preserve">0m6.404s</t>
  </si>
  <si>
    <t xml:space="preserve">0m16.466s</t>
  </si>
  <si>
    <t xml:space="preserve">0m14.816s</t>
  </si>
  <si>
    <t xml:space="preserve">0m6.207s</t>
  </si>
  <si>
    <t xml:space="preserve">0m16.604s</t>
  </si>
  <si>
    <t xml:space="preserve">0m15.036s</t>
  </si>
  <si>
    <t xml:space="preserve">0m6.379s</t>
  </si>
  <si>
    <t xml:space="preserve">0m16.667s</t>
  </si>
  <si>
    <t xml:space="preserve">0m15.109s</t>
  </si>
  <si>
    <t xml:space="preserve">0m6.382s</t>
  </si>
  <si>
    <t xml:space="preserve">0m16.435s</t>
  </si>
  <si>
    <t xml:space="preserve">0m14.620s</t>
  </si>
  <si>
    <t xml:space="preserve">0m6.444s</t>
  </si>
  <si>
    <t xml:space="preserve">0m16.569s</t>
  </si>
  <si>
    <t xml:space="preserve">0m14.890s</t>
  </si>
  <si>
    <t xml:space="preserve">0m6.422s</t>
  </si>
  <si>
    <t xml:space="preserve">0m16.561s</t>
  </si>
  <si>
    <t xml:space="preserve">0m14.830s</t>
  </si>
  <si>
    <t xml:space="preserve">0m6.439s</t>
  </si>
  <si>
    <t xml:space="preserve">0m16.549s</t>
  </si>
  <si>
    <t xml:space="preserve">0m14.957s</t>
  </si>
  <si>
    <t xml:space="preserve">0m6.416s</t>
  </si>
  <si>
    <t xml:space="preserve">0m16.392s</t>
  </si>
  <si>
    <t xml:space="preserve">0m6.221s</t>
  </si>
  <si>
    <t xml:space="preserve">0m16.464s</t>
  </si>
  <si>
    <t xml:space="preserve">0m14.515s</t>
  </si>
  <si>
    <t xml:space="preserve">0m6.456s</t>
  </si>
  <si>
    <t xml:space="preserve">0m16.689s</t>
  </si>
  <si>
    <t xml:space="preserve">0m15.003s</t>
  </si>
  <si>
    <t xml:space="preserve">0m6.485s</t>
  </si>
  <si>
    <t xml:space="preserve">0m16.441s</t>
  </si>
  <si>
    <t xml:space="preserve">0m14.945s</t>
  </si>
  <si>
    <t xml:space="preserve">0m6.191s</t>
  </si>
  <si>
    <t xml:space="preserve">0m16.719s</t>
  </si>
  <si>
    <t xml:space="preserve">0m15.074s</t>
  </si>
  <si>
    <t xml:space="preserve">0m6.516s</t>
  </si>
  <si>
    <t xml:space="preserve">0m16.506s</t>
  </si>
  <si>
    <t xml:space="preserve">0m14.772s</t>
  </si>
  <si>
    <t xml:space="preserve">0m6.285s</t>
  </si>
  <si>
    <t xml:space="preserve">0m16.401s</t>
  </si>
  <si>
    <t xml:space="preserve">0m14.735s</t>
  </si>
  <si>
    <t xml:space="preserve">0m6.156s</t>
  </si>
  <si>
    <t xml:space="preserve">0m14.664s</t>
  </si>
  <si>
    <t xml:space="preserve">0m6.462s</t>
  </si>
  <si>
    <t xml:space="preserve">0m16.662s</t>
  </si>
  <si>
    <t xml:space="preserve">0m15.107s</t>
  </si>
  <si>
    <t xml:space="preserve">0m6.385s</t>
  </si>
  <si>
    <t xml:space="preserve">0m16.528s</t>
  </si>
  <si>
    <t xml:space="preserve">0m14.826s</t>
  </si>
  <si>
    <t xml:space="preserve">0m6.402s</t>
  </si>
  <si>
    <t xml:space="preserve">0m16.631s</t>
  </si>
  <si>
    <t xml:space="preserve">0m15.045s</t>
  </si>
  <si>
    <t xml:space="preserve">0m6.290s</t>
  </si>
  <si>
    <t xml:space="preserve">0m16.530s</t>
  </si>
  <si>
    <t xml:space="preserve">0m14.599s</t>
  </si>
  <si>
    <t xml:space="preserve">0m6.608s</t>
  </si>
  <si>
    <t xml:space="preserve">0m16.623s</t>
  </si>
  <si>
    <t xml:space="preserve">0m15.149s</t>
  </si>
  <si>
    <t xml:space="preserve">0m6.268s</t>
  </si>
  <si>
    <t xml:space="preserve">0m16.547s</t>
  </si>
  <si>
    <t xml:space="preserve">0m6.281s</t>
  </si>
  <si>
    <t xml:space="preserve">0m14.798s</t>
  </si>
  <si>
    <t xml:space="preserve">0m6.211s</t>
  </si>
  <si>
    <t xml:space="preserve">0m14.881s</t>
  </si>
  <si>
    <t xml:space="preserve">0m6.437s</t>
  </si>
  <si>
    <t xml:space="preserve">0m16.555s</t>
  </si>
  <si>
    <t xml:space="preserve">0m14.681s</t>
  </si>
  <si>
    <t xml:space="preserve">0m14.523s</t>
  </si>
  <si>
    <t xml:space="preserve">0m6.593s</t>
  </si>
  <si>
    <t xml:space="preserve">0m16.634s</t>
  </si>
  <si>
    <t xml:space="preserve">0m14.788s</t>
  </si>
  <si>
    <t xml:space="preserve">0m6.613s</t>
  </si>
  <si>
    <t xml:space="preserve">0m16.574s</t>
  </si>
  <si>
    <t xml:space="preserve">0m14.831s</t>
  </si>
  <si>
    <t xml:space="preserve">0m16.450s</t>
  </si>
  <si>
    <t xml:space="preserve">0m14.588s</t>
  </si>
  <si>
    <t xml:space="preserve">0m6.394s</t>
  </si>
  <si>
    <t xml:space="preserve">0m16.366s</t>
  </si>
  <si>
    <t xml:space="preserve">0m14.690s</t>
  </si>
  <si>
    <t xml:space="preserve">0m14.655s</t>
  </si>
  <si>
    <t xml:space="preserve">0m6.348s</t>
  </si>
  <si>
    <t xml:space="preserve">0m16.505s</t>
  </si>
  <si>
    <t xml:space="preserve">0m14.874s</t>
  </si>
  <si>
    <t xml:space="preserve">0m6.301s</t>
  </si>
  <si>
    <t xml:space="preserve">0m16.609s</t>
  </si>
  <si>
    <t xml:space="preserve">0m14.806s</t>
  </si>
  <si>
    <t xml:space="preserve">0m16.671s</t>
  </si>
  <si>
    <t xml:space="preserve">0m6.399s</t>
  </si>
  <si>
    <t xml:space="preserve">0m16.590s</t>
  </si>
  <si>
    <t xml:space="preserve">0m14.846s</t>
  </si>
  <si>
    <t xml:space="preserve">0m6.430s</t>
  </si>
  <si>
    <t xml:space="preserve">0m16.479s</t>
  </si>
  <si>
    <t xml:space="preserve">0m14.669s</t>
  </si>
  <si>
    <t xml:space="preserve">0m6.443s</t>
  </si>
  <si>
    <t xml:space="preserve">0m16.560s</t>
  </si>
  <si>
    <t xml:space="preserve">0m14.934s</t>
  </si>
  <si>
    <t xml:space="preserve">0m6.338s</t>
  </si>
  <si>
    <t xml:space="preserve">0m16.381s</t>
  </si>
  <si>
    <t xml:space="preserve">0m14.651s</t>
  </si>
  <si>
    <t xml:space="preserve">0m16.421s</t>
  </si>
  <si>
    <t xml:space="preserve">0m14.498s</t>
  </si>
  <si>
    <t xml:space="preserve">0m6.534s</t>
  </si>
  <si>
    <t xml:space="preserve">0m16.498s</t>
  </si>
  <si>
    <t xml:space="preserve">0m14.716s</t>
  </si>
  <si>
    <t xml:space="preserve">0m6.377s</t>
  </si>
  <si>
    <t xml:space="preserve">0m16.342s</t>
  </si>
  <si>
    <t xml:space="preserve">0m14.592s</t>
  </si>
  <si>
    <t xml:space="preserve">0m6.308s</t>
  </si>
  <si>
    <t xml:space="preserve">0m16.521s</t>
  </si>
  <si>
    <t xml:space="preserve">0m14.757s</t>
  </si>
  <si>
    <t xml:space="preserve">0m14.958s</t>
  </si>
  <si>
    <t xml:space="preserve">0m6.513s</t>
  </si>
  <si>
    <t xml:space="preserve">0m16.470s</t>
  </si>
  <si>
    <t xml:space="preserve">0m14.823s</t>
  </si>
  <si>
    <t xml:space="preserve">0m6.267s</t>
  </si>
  <si>
    <t xml:space="preserve">Medida</t>
  </si>
  <si>
    <t xml:space="preserve">PonchoSort</t>
  </si>
  <si>
    <t xml:space="preserve">QuickSort</t>
  </si>
  <si>
    <t xml:space="preserve">Diferença</t>
  </si>
  <si>
    <t xml:space="preserve">Resultado</t>
  </si>
  <si>
    <t xml:space="preserve">Estatísticas</t>
  </si>
  <si>
    <t xml:space="preserve">Vitórias do PonchoSort</t>
  </si>
  <si>
    <t xml:space="preserve">Vitórias do QuickSort</t>
  </si>
  <si>
    <t xml:space="preserve">Media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</si>
</sst>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em título1" xfId="20" builtinId="53" customBuiltin="true"/>
    <cellStyle name="Sem título2" xfId="21" builtinId="53" customBuiltin="true"/>
  </cellStyles>
  <dxfs count="3">
    <dxf>
      <font>
        <name val="Arial"/>
        <charset val="1"/>
        <family val="2"/>
        <color rgb="FF000000"/>
      </font>
      <fill>
        <patternFill>
          <bgColor rgb="FF00CC00"/>
        </patternFill>
      </fill>
    </dxf>
    <dxf>
      <font>
        <name val="Arial"/>
        <charset val="1"/>
        <family val="2"/>
        <color rgb="FFFFFFFF"/>
      </font>
      <fill>
        <patternFill>
          <bgColor rgb="FFFF0000"/>
        </patternFill>
      </fill>
    </dxf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FF66"/>
    <pageSetUpPr fitToPage="false"/>
  </sheetPr>
  <dimension ref="A2:H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8" activeCellId="0" sqref="D118"/>
    </sheetView>
  </sheetViews>
  <sheetFormatPr defaultRowHeight="12.8"/>
  <cols>
    <col collapsed="false" hidden="false" max="1" min="1" style="0" width="4.18367346938776"/>
    <col collapsed="false" hidden="false" max="2" min="2" style="0" width="10.1224489795918"/>
    <col collapsed="false" hidden="false" max="7" min="7" style="0" width="8.36734693877551"/>
  </cols>
  <sheetData>
    <row r="2" customFormat="false" ht="12.8" hidden="false" customHeight="false" outlineLevel="0" collapsed="false">
      <c r="A2" s="0" t="s">
        <v>0</v>
      </c>
      <c r="B2" s="0" t="s">
        <v>1</v>
      </c>
      <c r="D2" s="0" t="str">
        <f aca="false">B2</f>
        <v>0m16.422s</v>
      </c>
      <c r="E2" s="0" t="str">
        <f aca="false">LEFT(RIGHT(D2,7),6)</f>
        <v>16.422</v>
      </c>
      <c r="F2" s="0" t="str">
        <f aca="false">CONCATENATE(LEFT(E2,2),",",RIGHT(E2,3))</f>
        <v>16,422</v>
      </c>
      <c r="H2" s="0" t="n">
        <f aca="false">F2+F3+F4+F5+F6+F7+F8+F9+F10+F11+F12+F13+F14+F15+F16+F17+F18+F19+F20+F21+F22+F23+F24+F25+F26+F27+F28+F29+F30+F31</f>
        <v>496.176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tr">
        <f aca="false">B6</f>
        <v>0m16.462s</v>
      </c>
      <c r="E3" s="0" t="str">
        <f aca="false">LEFT(RIGHT(D3,7),6)</f>
        <v>16.462</v>
      </c>
      <c r="F3" s="0" t="str">
        <f aca="false">CONCATENATE(LEFT(E3,2),",",RIGHT(E3,3))</f>
        <v>16,462</v>
      </c>
      <c r="G3" s="1" t="s">
        <v>4</v>
      </c>
      <c r="H3" s="2" t="n">
        <f aca="false">H2/30</f>
        <v>16.5392</v>
      </c>
    </row>
    <row r="4" customFormat="false" ht="12.8" hidden="false" customHeight="false" outlineLevel="0" collapsed="false">
      <c r="A4" s="0" t="s">
        <v>5</v>
      </c>
      <c r="B4" s="0" t="s">
        <v>6</v>
      </c>
      <c r="D4" s="0" t="str">
        <f aca="false">B10</f>
        <v>0m16.614s</v>
      </c>
      <c r="E4" s="0" t="str">
        <f aca="false">LEFT(RIGHT(D4,7),6)</f>
        <v>16.614</v>
      </c>
      <c r="F4" s="0" t="str">
        <f aca="false">CONCATENATE(LEFT(E4,2),",",RIGHT(E4,3))</f>
        <v>16,614</v>
      </c>
    </row>
    <row r="5" customFormat="false" ht="12.8" hidden="false" customHeight="false" outlineLevel="0" collapsed="false">
      <c r="D5" s="0" t="str">
        <f aca="false">B14</f>
        <v>0m16.518s</v>
      </c>
      <c r="E5" s="0" t="str">
        <f aca="false">LEFT(RIGHT(D5,7),6)</f>
        <v>16.518</v>
      </c>
      <c r="F5" s="0" t="str">
        <f aca="false">CONCATENATE(LEFT(E5,2),",",RIGHT(E5,3))</f>
        <v>16,518</v>
      </c>
    </row>
    <row r="6" customFormat="false" ht="12.8" hidden="false" customHeight="false" outlineLevel="0" collapsed="false">
      <c r="A6" s="0" t="s">
        <v>0</v>
      </c>
      <c r="B6" s="0" t="s">
        <v>7</v>
      </c>
      <c r="D6" s="0" t="str">
        <f aca="false">B18</f>
        <v>0m16.579s</v>
      </c>
      <c r="E6" s="0" t="str">
        <f aca="false">LEFT(RIGHT(D6,7),6)</f>
        <v>16.579</v>
      </c>
      <c r="F6" s="0" t="str">
        <f aca="false">CONCATENATE(LEFT(E6,2),",",RIGHT(E6,3))</f>
        <v>16,579</v>
      </c>
    </row>
    <row r="7" customFormat="false" ht="12.8" hidden="false" customHeight="false" outlineLevel="0" collapsed="false">
      <c r="A7" s="0" t="s">
        <v>2</v>
      </c>
      <c r="B7" s="0" t="s">
        <v>8</v>
      </c>
      <c r="D7" s="0" t="str">
        <f aca="false">B22</f>
        <v>0m16.541s</v>
      </c>
      <c r="E7" s="0" t="str">
        <f aca="false">LEFT(RIGHT(D7,7),6)</f>
        <v>16.541</v>
      </c>
      <c r="F7" s="0" t="str">
        <f aca="false">CONCATENATE(LEFT(E7,2),",",RIGHT(E7,3))</f>
        <v>16,541</v>
      </c>
    </row>
    <row r="8" customFormat="false" ht="12.8" hidden="false" customHeight="false" outlineLevel="0" collapsed="false">
      <c r="A8" s="0" t="s">
        <v>5</v>
      </c>
      <c r="B8" s="0" t="s">
        <v>9</v>
      </c>
      <c r="D8" s="0" t="str">
        <f aca="false">B26</f>
        <v>0m16.697s</v>
      </c>
      <c r="E8" s="0" t="str">
        <f aca="false">LEFT(RIGHT(D8,7),6)</f>
        <v>16.697</v>
      </c>
      <c r="F8" s="0" t="str">
        <f aca="false">CONCATENATE(LEFT(E8,2),",",RIGHT(E8,3))</f>
        <v>16,697</v>
      </c>
    </row>
    <row r="9" customFormat="false" ht="12.8" hidden="false" customHeight="false" outlineLevel="0" collapsed="false">
      <c r="D9" s="0" t="str">
        <f aca="false">B30</f>
        <v>0m16.440s</v>
      </c>
      <c r="E9" s="0" t="str">
        <f aca="false">LEFT(RIGHT(D9,7),6)</f>
        <v>16.440</v>
      </c>
      <c r="F9" s="0" t="str">
        <f aca="false">CONCATENATE(LEFT(E9,2),",",RIGHT(E9,3))</f>
        <v>16,440</v>
      </c>
    </row>
    <row r="10" customFormat="false" ht="12.8" hidden="false" customHeight="false" outlineLevel="0" collapsed="false">
      <c r="A10" s="0" t="s">
        <v>0</v>
      </c>
      <c r="B10" s="0" t="s">
        <v>10</v>
      </c>
      <c r="D10" s="0" t="str">
        <f aca="false">B34</f>
        <v>0m16.514s</v>
      </c>
      <c r="E10" s="0" t="str">
        <f aca="false">LEFT(RIGHT(D10,7),6)</f>
        <v>16.514</v>
      </c>
      <c r="F10" s="0" t="str">
        <f aca="false">CONCATENATE(LEFT(E10,2),",",RIGHT(E10,3))</f>
        <v>16,514</v>
      </c>
    </row>
    <row r="11" customFormat="false" ht="12.8" hidden="false" customHeight="false" outlineLevel="0" collapsed="false">
      <c r="A11" s="0" t="s">
        <v>2</v>
      </c>
      <c r="B11" s="0" t="s">
        <v>11</v>
      </c>
      <c r="D11" s="0" t="str">
        <f aca="false">B38</f>
        <v>0m16.383s</v>
      </c>
      <c r="E11" s="0" t="str">
        <f aca="false">LEFT(RIGHT(D11,7),6)</f>
        <v>16.383</v>
      </c>
      <c r="F11" s="0" t="str">
        <f aca="false">CONCATENATE(LEFT(E11,2),",",RIGHT(E11,3))</f>
        <v>16,383</v>
      </c>
    </row>
    <row r="12" customFormat="false" ht="12.8" hidden="false" customHeight="false" outlineLevel="0" collapsed="false">
      <c r="A12" s="0" t="s">
        <v>5</v>
      </c>
      <c r="B12" s="0" t="s">
        <v>12</v>
      </c>
      <c r="D12" s="0" t="str">
        <f aca="false">B42</f>
        <v>0m16.668s</v>
      </c>
      <c r="E12" s="0" t="str">
        <f aca="false">LEFT(RIGHT(D12,7),6)</f>
        <v>16.668</v>
      </c>
      <c r="F12" s="0" t="str">
        <f aca="false">CONCATENATE(LEFT(E12,2),",",RIGHT(E12,3))</f>
        <v>16,668</v>
      </c>
    </row>
    <row r="13" customFormat="false" ht="12.8" hidden="false" customHeight="false" outlineLevel="0" collapsed="false">
      <c r="D13" s="0" t="str">
        <f aca="false">B46</f>
        <v>0m16.489s</v>
      </c>
      <c r="E13" s="0" t="str">
        <f aca="false">LEFT(RIGHT(D13,7),6)</f>
        <v>16.489</v>
      </c>
      <c r="F13" s="0" t="str">
        <f aca="false">CONCATENATE(LEFT(E13,2),",",RIGHT(E13,3))</f>
        <v>16,489</v>
      </c>
    </row>
    <row r="14" customFormat="false" ht="12.8" hidden="false" customHeight="false" outlineLevel="0" collapsed="false">
      <c r="A14" s="0" t="s">
        <v>0</v>
      </c>
      <c r="B14" s="0" t="s">
        <v>13</v>
      </c>
      <c r="D14" s="0" t="str">
        <f aca="false">B50</f>
        <v>0m16.559s</v>
      </c>
      <c r="E14" s="0" t="str">
        <f aca="false">LEFT(RIGHT(D14,7),6)</f>
        <v>16.559</v>
      </c>
      <c r="F14" s="0" t="str">
        <f aca="false">CONCATENATE(LEFT(E14,2),",",RIGHT(E14,3))</f>
        <v>16,559</v>
      </c>
    </row>
    <row r="15" customFormat="false" ht="12.8" hidden="false" customHeight="false" outlineLevel="0" collapsed="false">
      <c r="A15" s="0" t="s">
        <v>2</v>
      </c>
      <c r="B15" s="0" t="s">
        <v>14</v>
      </c>
      <c r="D15" s="0" t="str">
        <f aca="false">B54</f>
        <v>0m16.490s</v>
      </c>
      <c r="E15" s="0" t="str">
        <f aca="false">LEFT(RIGHT(D15,7),6)</f>
        <v>16.490</v>
      </c>
      <c r="F15" s="0" t="str">
        <f aca="false">CONCATENATE(LEFT(E15,2),",",RIGHT(E15,3))</f>
        <v>16,490</v>
      </c>
    </row>
    <row r="16" customFormat="false" ht="12.8" hidden="false" customHeight="false" outlineLevel="0" collapsed="false">
      <c r="A16" s="0" t="s">
        <v>5</v>
      </c>
      <c r="B16" s="0" t="s">
        <v>15</v>
      </c>
      <c r="D16" s="0" t="str">
        <f aca="false">B58</f>
        <v>0m16.511s</v>
      </c>
      <c r="E16" s="0" t="str">
        <f aca="false">LEFT(RIGHT(D16,7),6)</f>
        <v>16.511</v>
      </c>
      <c r="F16" s="0" t="str">
        <f aca="false">CONCATENATE(LEFT(E16,2),",",RIGHT(E16,3))</f>
        <v>16,511</v>
      </c>
    </row>
    <row r="17" customFormat="false" ht="12.8" hidden="false" customHeight="false" outlineLevel="0" collapsed="false">
      <c r="D17" s="0" t="str">
        <f aca="false">B62</f>
        <v>0m16.518s</v>
      </c>
      <c r="E17" s="0" t="str">
        <f aca="false">LEFT(RIGHT(D17,7),6)</f>
        <v>16.518</v>
      </c>
      <c r="F17" s="0" t="str">
        <f aca="false">CONCATENATE(LEFT(E17,2),",",RIGHT(E17,3))</f>
        <v>16,518</v>
      </c>
    </row>
    <row r="18" customFormat="false" ht="12.8" hidden="false" customHeight="false" outlineLevel="0" collapsed="false">
      <c r="A18" s="0" t="s">
        <v>0</v>
      </c>
      <c r="B18" s="0" t="s">
        <v>16</v>
      </c>
      <c r="D18" s="0" t="str">
        <f aca="false">B66</f>
        <v>0m16.709s</v>
      </c>
      <c r="E18" s="0" t="str">
        <f aca="false">LEFT(RIGHT(D18,7),6)</f>
        <v>16.709</v>
      </c>
      <c r="F18" s="0" t="str">
        <f aca="false">CONCATENATE(LEFT(E18,2),",",RIGHT(E18,3))</f>
        <v>16,709</v>
      </c>
    </row>
    <row r="19" customFormat="false" ht="12.8" hidden="false" customHeight="false" outlineLevel="0" collapsed="false">
      <c r="A19" s="0" t="s">
        <v>2</v>
      </c>
      <c r="B19" s="0" t="s">
        <v>17</v>
      </c>
      <c r="D19" s="0" t="str">
        <f aca="false">B70</f>
        <v>0m16.466s</v>
      </c>
      <c r="E19" s="0" t="str">
        <f aca="false">LEFT(RIGHT(D19,7),6)</f>
        <v>16.466</v>
      </c>
      <c r="F19" s="0" t="str">
        <f aca="false">CONCATENATE(LEFT(E19,2),",",RIGHT(E19,3))</f>
        <v>16,466</v>
      </c>
    </row>
    <row r="20" customFormat="false" ht="12.8" hidden="false" customHeight="false" outlineLevel="0" collapsed="false">
      <c r="A20" s="0" t="s">
        <v>5</v>
      </c>
      <c r="B20" s="0" t="s">
        <v>18</v>
      </c>
      <c r="D20" s="0" t="str">
        <f aca="false">B74</f>
        <v>0m16.604s</v>
      </c>
      <c r="E20" s="0" t="str">
        <f aca="false">LEFT(RIGHT(D20,7),6)</f>
        <v>16.604</v>
      </c>
      <c r="F20" s="0" t="str">
        <f aca="false">CONCATENATE(LEFT(E20,2),",",RIGHT(E20,3))</f>
        <v>16,604</v>
      </c>
    </row>
    <row r="21" customFormat="false" ht="12.8" hidden="false" customHeight="false" outlineLevel="0" collapsed="false">
      <c r="D21" s="0" t="str">
        <f aca="false">B78</f>
        <v>0m16.667s</v>
      </c>
      <c r="E21" s="0" t="str">
        <f aca="false">LEFT(RIGHT(D21,7),6)</f>
        <v>16.667</v>
      </c>
      <c r="F21" s="0" t="str">
        <f aca="false">CONCATENATE(LEFT(E21,2),",",RIGHT(E21,3))</f>
        <v>16,667</v>
      </c>
    </row>
    <row r="22" customFormat="false" ht="12.8" hidden="false" customHeight="false" outlineLevel="0" collapsed="false">
      <c r="A22" s="0" t="s">
        <v>0</v>
      </c>
      <c r="B22" s="0" t="s">
        <v>19</v>
      </c>
      <c r="D22" s="0" t="str">
        <f aca="false">B82</f>
        <v>0m16.435s</v>
      </c>
      <c r="E22" s="0" t="str">
        <f aca="false">LEFT(RIGHT(D22,7),6)</f>
        <v>16.435</v>
      </c>
      <c r="F22" s="0" t="str">
        <f aca="false">CONCATENATE(LEFT(E22,2),",",RIGHT(E22,3))</f>
        <v>16,435</v>
      </c>
    </row>
    <row r="23" customFormat="false" ht="12.8" hidden="false" customHeight="false" outlineLevel="0" collapsed="false">
      <c r="A23" s="0" t="s">
        <v>2</v>
      </c>
      <c r="B23" s="0" t="s">
        <v>20</v>
      </c>
      <c r="D23" s="0" t="str">
        <f aca="false">B86</f>
        <v>0m16.569s</v>
      </c>
      <c r="E23" s="0" t="str">
        <f aca="false">LEFT(RIGHT(D23,7),6)</f>
        <v>16.569</v>
      </c>
      <c r="F23" s="0" t="str">
        <f aca="false">CONCATENATE(LEFT(E23,2),",",RIGHT(E23,3))</f>
        <v>16,569</v>
      </c>
    </row>
    <row r="24" customFormat="false" ht="12.8" hidden="false" customHeight="false" outlineLevel="0" collapsed="false">
      <c r="A24" s="0" t="s">
        <v>5</v>
      </c>
      <c r="B24" s="0" t="s">
        <v>21</v>
      </c>
      <c r="D24" s="0" t="str">
        <f aca="false">B90</f>
        <v>0m16.561s</v>
      </c>
      <c r="E24" s="0" t="str">
        <f aca="false">LEFT(RIGHT(D24,7),6)</f>
        <v>16.561</v>
      </c>
      <c r="F24" s="0" t="str">
        <f aca="false">CONCATENATE(LEFT(E24,2),",",RIGHT(E24,3))</f>
        <v>16,561</v>
      </c>
    </row>
    <row r="25" customFormat="false" ht="12.8" hidden="false" customHeight="false" outlineLevel="0" collapsed="false">
      <c r="D25" s="0" t="str">
        <f aca="false">B94</f>
        <v>0m16.549s</v>
      </c>
      <c r="E25" s="0" t="str">
        <f aca="false">LEFT(RIGHT(D25,7),6)</f>
        <v>16.549</v>
      </c>
      <c r="F25" s="0" t="str">
        <f aca="false">CONCATENATE(LEFT(E25,2),",",RIGHT(E25,3))</f>
        <v>16,549</v>
      </c>
    </row>
    <row r="26" customFormat="false" ht="12.8" hidden="false" customHeight="false" outlineLevel="0" collapsed="false">
      <c r="A26" s="0" t="s">
        <v>0</v>
      </c>
      <c r="B26" s="0" t="s">
        <v>22</v>
      </c>
      <c r="D26" s="0" t="str">
        <f aca="false">B98</f>
        <v>0m16.392s</v>
      </c>
      <c r="E26" s="0" t="str">
        <f aca="false">LEFT(RIGHT(D26,7),6)</f>
        <v>16.392</v>
      </c>
      <c r="F26" s="0" t="str">
        <f aca="false">CONCATENATE(LEFT(E26,2),",",RIGHT(E26,3))</f>
        <v>16,392</v>
      </c>
    </row>
    <row r="27" customFormat="false" ht="12.8" hidden="false" customHeight="false" outlineLevel="0" collapsed="false">
      <c r="A27" s="0" t="s">
        <v>2</v>
      </c>
      <c r="B27" s="0" t="s">
        <v>23</v>
      </c>
      <c r="D27" s="0" t="str">
        <f aca="false">B102</f>
        <v>0m16.464s</v>
      </c>
      <c r="E27" s="0" t="str">
        <f aca="false">LEFT(RIGHT(D27,7),6)</f>
        <v>16.464</v>
      </c>
      <c r="F27" s="0" t="str">
        <f aca="false">CONCATENATE(LEFT(E27,2),",",RIGHT(E27,3))</f>
        <v>16,464</v>
      </c>
    </row>
    <row r="28" customFormat="false" ht="12.8" hidden="false" customHeight="false" outlineLevel="0" collapsed="false">
      <c r="A28" s="0" t="s">
        <v>5</v>
      </c>
      <c r="B28" s="0" t="s">
        <v>24</v>
      </c>
      <c r="D28" s="0" t="str">
        <f aca="false">B106</f>
        <v>0m16.689s</v>
      </c>
      <c r="E28" s="0" t="str">
        <f aca="false">LEFT(RIGHT(D28,7),6)</f>
        <v>16.689</v>
      </c>
      <c r="F28" s="0" t="str">
        <f aca="false">CONCATENATE(LEFT(E28,2),",",RIGHT(E28,3))</f>
        <v>16,689</v>
      </c>
    </row>
    <row r="29" customFormat="false" ht="12.8" hidden="false" customHeight="false" outlineLevel="0" collapsed="false">
      <c r="D29" s="0" t="str">
        <f aca="false">B110</f>
        <v>0m16.441s</v>
      </c>
      <c r="E29" s="0" t="str">
        <f aca="false">LEFT(RIGHT(D29,7),6)</f>
        <v>16.441</v>
      </c>
      <c r="F29" s="0" t="str">
        <f aca="false">CONCATENATE(LEFT(E29,2),",",RIGHT(E29,3))</f>
        <v>16,441</v>
      </c>
    </row>
    <row r="30" customFormat="false" ht="12.8" hidden="false" customHeight="false" outlineLevel="0" collapsed="false">
      <c r="A30" s="0" t="s">
        <v>0</v>
      </c>
      <c r="B30" s="0" t="s">
        <v>25</v>
      </c>
      <c r="D30" s="0" t="str">
        <f aca="false">B114</f>
        <v>0m16.719s</v>
      </c>
      <c r="E30" s="0" t="str">
        <f aca="false">LEFT(RIGHT(D30,7),6)</f>
        <v>16.719</v>
      </c>
      <c r="F30" s="0" t="str">
        <f aca="false">CONCATENATE(LEFT(E30,2),",",RIGHT(E30,3))</f>
        <v>16,719</v>
      </c>
    </row>
    <row r="31" customFormat="false" ht="12.8" hidden="false" customHeight="false" outlineLevel="0" collapsed="false">
      <c r="A31" s="0" t="s">
        <v>2</v>
      </c>
      <c r="B31" s="0" t="s">
        <v>26</v>
      </c>
      <c r="D31" s="0" t="str">
        <f aca="false">B118</f>
        <v>0m16.506s</v>
      </c>
      <c r="E31" s="0" t="str">
        <f aca="false">LEFT(RIGHT(D31,7),6)</f>
        <v>16.506</v>
      </c>
      <c r="F31" s="0" t="str">
        <f aca="false">CONCATENATE(LEFT(E31,2),",",RIGHT(E31,3))</f>
        <v>16,506</v>
      </c>
    </row>
    <row r="32" customFormat="false" ht="12.8" hidden="false" customHeight="false" outlineLevel="0" collapsed="false">
      <c r="A32" s="0" t="s">
        <v>5</v>
      </c>
      <c r="B32" s="0" t="s">
        <v>27</v>
      </c>
    </row>
    <row r="34" customFormat="false" ht="12.8" hidden="false" customHeight="false" outlineLevel="0" collapsed="false">
      <c r="A34" s="0" t="s">
        <v>0</v>
      </c>
      <c r="B34" s="0" t="s">
        <v>28</v>
      </c>
    </row>
    <row r="35" customFormat="false" ht="12.8" hidden="false" customHeight="false" outlineLevel="0" collapsed="false">
      <c r="A35" s="0" t="s">
        <v>2</v>
      </c>
      <c r="B35" s="0" t="s">
        <v>29</v>
      </c>
    </row>
    <row r="36" customFormat="false" ht="12.8" hidden="false" customHeight="false" outlineLevel="0" collapsed="false">
      <c r="A36" s="0" t="s">
        <v>5</v>
      </c>
      <c r="B36" s="0" t="s">
        <v>30</v>
      </c>
    </row>
    <row r="38" customFormat="false" ht="12.8" hidden="false" customHeight="false" outlineLevel="0" collapsed="false">
      <c r="A38" s="0" t="s">
        <v>0</v>
      </c>
      <c r="B38" s="0" t="s">
        <v>31</v>
      </c>
    </row>
    <row r="39" customFormat="false" ht="12.8" hidden="false" customHeight="false" outlineLevel="0" collapsed="false">
      <c r="A39" s="0" t="s">
        <v>2</v>
      </c>
      <c r="B39" s="0" t="s">
        <v>32</v>
      </c>
    </row>
    <row r="40" customFormat="false" ht="12.8" hidden="false" customHeight="false" outlineLevel="0" collapsed="false">
      <c r="A40" s="0" t="s">
        <v>5</v>
      </c>
      <c r="B40" s="0" t="s">
        <v>33</v>
      </c>
    </row>
    <row r="42" customFormat="false" ht="12.8" hidden="false" customHeight="false" outlineLevel="0" collapsed="false">
      <c r="A42" s="0" t="s">
        <v>0</v>
      </c>
      <c r="B42" s="0" t="s">
        <v>34</v>
      </c>
    </row>
    <row r="43" customFormat="false" ht="12.8" hidden="false" customHeight="false" outlineLevel="0" collapsed="false">
      <c r="A43" s="0" t="s">
        <v>2</v>
      </c>
      <c r="B43" s="0" t="s">
        <v>35</v>
      </c>
    </row>
    <row r="44" customFormat="false" ht="12.8" hidden="false" customHeight="false" outlineLevel="0" collapsed="false">
      <c r="A44" s="0" t="s">
        <v>5</v>
      </c>
      <c r="B44" s="0" t="s">
        <v>36</v>
      </c>
    </row>
    <row r="46" customFormat="false" ht="12.8" hidden="false" customHeight="false" outlineLevel="0" collapsed="false">
      <c r="A46" s="0" t="s">
        <v>0</v>
      </c>
      <c r="B46" s="0" t="s">
        <v>37</v>
      </c>
    </row>
    <row r="47" customFormat="false" ht="12.8" hidden="false" customHeight="false" outlineLevel="0" collapsed="false">
      <c r="A47" s="0" t="s">
        <v>2</v>
      </c>
      <c r="B47" s="0" t="s">
        <v>38</v>
      </c>
    </row>
    <row r="48" customFormat="false" ht="12.8" hidden="false" customHeight="false" outlineLevel="0" collapsed="false">
      <c r="A48" s="0" t="s">
        <v>5</v>
      </c>
      <c r="B48" s="0" t="s">
        <v>39</v>
      </c>
    </row>
    <row r="50" customFormat="false" ht="12.8" hidden="false" customHeight="false" outlineLevel="0" collapsed="false">
      <c r="A50" s="0" t="s">
        <v>0</v>
      </c>
      <c r="B50" s="0" t="s">
        <v>40</v>
      </c>
    </row>
    <row r="51" customFormat="false" ht="12.8" hidden="false" customHeight="false" outlineLevel="0" collapsed="false">
      <c r="A51" s="0" t="s">
        <v>2</v>
      </c>
      <c r="B51" s="0" t="s">
        <v>41</v>
      </c>
    </row>
    <row r="52" customFormat="false" ht="12.8" hidden="false" customHeight="false" outlineLevel="0" collapsed="false">
      <c r="A52" s="0" t="s">
        <v>5</v>
      </c>
      <c r="B52" s="0" t="s">
        <v>42</v>
      </c>
    </row>
    <row r="54" customFormat="false" ht="12.8" hidden="false" customHeight="false" outlineLevel="0" collapsed="false">
      <c r="A54" s="0" t="s">
        <v>0</v>
      </c>
      <c r="B54" s="0" t="s">
        <v>43</v>
      </c>
    </row>
    <row r="55" customFormat="false" ht="12.8" hidden="false" customHeight="false" outlineLevel="0" collapsed="false">
      <c r="A55" s="0" t="s">
        <v>2</v>
      </c>
      <c r="B55" s="0" t="s">
        <v>44</v>
      </c>
    </row>
    <row r="56" customFormat="false" ht="12.8" hidden="false" customHeight="false" outlineLevel="0" collapsed="false">
      <c r="A56" s="0" t="s">
        <v>5</v>
      </c>
      <c r="B56" s="0" t="s">
        <v>45</v>
      </c>
    </row>
    <row r="58" customFormat="false" ht="12.8" hidden="false" customHeight="false" outlineLevel="0" collapsed="false">
      <c r="A58" s="0" t="s">
        <v>0</v>
      </c>
      <c r="B58" s="0" t="s">
        <v>46</v>
      </c>
    </row>
    <row r="59" customFormat="false" ht="12.8" hidden="false" customHeight="false" outlineLevel="0" collapsed="false">
      <c r="A59" s="0" t="s">
        <v>2</v>
      </c>
      <c r="B59" s="0" t="s">
        <v>47</v>
      </c>
    </row>
    <row r="60" customFormat="false" ht="12.8" hidden="false" customHeight="false" outlineLevel="0" collapsed="false">
      <c r="A60" s="0" t="s">
        <v>5</v>
      </c>
      <c r="B60" s="0" t="s">
        <v>48</v>
      </c>
    </row>
    <row r="62" customFormat="false" ht="12.8" hidden="false" customHeight="false" outlineLevel="0" collapsed="false">
      <c r="A62" s="0" t="s">
        <v>0</v>
      </c>
      <c r="B62" s="0" t="s">
        <v>13</v>
      </c>
    </row>
    <row r="63" customFormat="false" ht="12.8" hidden="false" customHeight="false" outlineLevel="0" collapsed="false">
      <c r="A63" s="0" t="s">
        <v>2</v>
      </c>
      <c r="B63" s="0" t="s">
        <v>49</v>
      </c>
    </row>
    <row r="64" customFormat="false" ht="12.8" hidden="false" customHeight="false" outlineLevel="0" collapsed="false">
      <c r="A64" s="0" t="s">
        <v>5</v>
      </c>
      <c r="B64" s="0" t="s">
        <v>50</v>
      </c>
    </row>
    <row r="66" customFormat="false" ht="12.8" hidden="false" customHeight="false" outlineLevel="0" collapsed="false">
      <c r="A66" s="0" t="s">
        <v>0</v>
      </c>
      <c r="B66" s="0" t="s">
        <v>51</v>
      </c>
    </row>
    <row r="67" customFormat="false" ht="12.8" hidden="false" customHeight="false" outlineLevel="0" collapsed="false">
      <c r="A67" s="0" t="s">
        <v>2</v>
      </c>
      <c r="B67" s="0" t="s">
        <v>52</v>
      </c>
    </row>
    <row r="68" customFormat="false" ht="12.8" hidden="false" customHeight="false" outlineLevel="0" collapsed="false">
      <c r="A68" s="0" t="s">
        <v>5</v>
      </c>
      <c r="B68" s="0" t="s">
        <v>53</v>
      </c>
    </row>
    <row r="70" customFormat="false" ht="12.8" hidden="false" customHeight="false" outlineLevel="0" collapsed="false">
      <c r="A70" s="0" t="s">
        <v>0</v>
      </c>
      <c r="B70" s="0" t="s">
        <v>54</v>
      </c>
    </row>
    <row r="71" customFormat="false" ht="12.8" hidden="false" customHeight="false" outlineLevel="0" collapsed="false">
      <c r="A71" s="0" t="s">
        <v>2</v>
      </c>
      <c r="B71" s="0" t="s">
        <v>55</v>
      </c>
    </row>
    <row r="72" customFormat="false" ht="12.8" hidden="false" customHeight="false" outlineLevel="0" collapsed="false">
      <c r="A72" s="0" t="s">
        <v>5</v>
      </c>
      <c r="B72" s="0" t="s">
        <v>56</v>
      </c>
    </row>
    <row r="74" customFormat="false" ht="12.8" hidden="false" customHeight="false" outlineLevel="0" collapsed="false">
      <c r="A74" s="0" t="s">
        <v>0</v>
      </c>
      <c r="B74" s="0" t="s">
        <v>57</v>
      </c>
    </row>
    <row r="75" customFormat="false" ht="12.8" hidden="false" customHeight="false" outlineLevel="0" collapsed="false">
      <c r="A75" s="0" t="s">
        <v>2</v>
      </c>
      <c r="B75" s="0" t="s">
        <v>58</v>
      </c>
    </row>
    <row r="76" customFormat="false" ht="12.8" hidden="false" customHeight="false" outlineLevel="0" collapsed="false">
      <c r="A76" s="0" t="s">
        <v>5</v>
      </c>
      <c r="B76" s="0" t="s">
        <v>59</v>
      </c>
    </row>
    <row r="78" customFormat="false" ht="12.8" hidden="false" customHeight="false" outlineLevel="0" collapsed="false">
      <c r="A78" s="0" t="s">
        <v>0</v>
      </c>
      <c r="B78" s="0" t="s">
        <v>60</v>
      </c>
    </row>
    <row r="79" customFormat="false" ht="12.8" hidden="false" customHeight="false" outlineLevel="0" collapsed="false">
      <c r="A79" s="0" t="s">
        <v>2</v>
      </c>
      <c r="B79" s="0" t="s">
        <v>61</v>
      </c>
    </row>
    <row r="80" customFormat="false" ht="12.8" hidden="false" customHeight="false" outlineLevel="0" collapsed="false">
      <c r="A80" s="0" t="s">
        <v>5</v>
      </c>
      <c r="B80" s="0" t="s">
        <v>62</v>
      </c>
    </row>
    <row r="82" customFormat="false" ht="12.8" hidden="false" customHeight="false" outlineLevel="0" collapsed="false">
      <c r="A82" s="0" t="s">
        <v>0</v>
      </c>
      <c r="B82" s="0" t="s">
        <v>63</v>
      </c>
    </row>
    <row r="83" customFormat="false" ht="12.8" hidden="false" customHeight="false" outlineLevel="0" collapsed="false">
      <c r="A83" s="0" t="s">
        <v>2</v>
      </c>
      <c r="B83" s="0" t="s">
        <v>64</v>
      </c>
    </row>
    <row r="84" customFormat="false" ht="12.8" hidden="false" customHeight="false" outlineLevel="0" collapsed="false">
      <c r="A84" s="0" t="s">
        <v>5</v>
      </c>
      <c r="B84" s="0" t="s">
        <v>65</v>
      </c>
    </row>
    <row r="86" customFormat="false" ht="12.8" hidden="false" customHeight="false" outlineLevel="0" collapsed="false">
      <c r="A86" s="0" t="s">
        <v>0</v>
      </c>
      <c r="B86" s="0" t="s">
        <v>66</v>
      </c>
    </row>
    <row r="87" customFormat="false" ht="12.8" hidden="false" customHeight="false" outlineLevel="0" collapsed="false">
      <c r="A87" s="0" t="s">
        <v>2</v>
      </c>
      <c r="B87" s="0" t="s">
        <v>67</v>
      </c>
    </row>
    <row r="88" customFormat="false" ht="12.8" hidden="false" customHeight="false" outlineLevel="0" collapsed="false">
      <c r="A88" s="0" t="s">
        <v>5</v>
      </c>
      <c r="B88" s="0" t="s">
        <v>68</v>
      </c>
    </row>
    <row r="90" customFormat="false" ht="12.8" hidden="false" customHeight="false" outlineLevel="0" collapsed="false">
      <c r="A90" s="0" t="s">
        <v>0</v>
      </c>
      <c r="B90" s="0" t="s">
        <v>69</v>
      </c>
    </row>
    <row r="91" customFormat="false" ht="12.8" hidden="false" customHeight="false" outlineLevel="0" collapsed="false">
      <c r="A91" s="0" t="s">
        <v>2</v>
      </c>
      <c r="B91" s="0" t="s">
        <v>70</v>
      </c>
    </row>
    <row r="92" customFormat="false" ht="12.8" hidden="false" customHeight="false" outlineLevel="0" collapsed="false">
      <c r="A92" s="0" t="s">
        <v>5</v>
      </c>
      <c r="B92" s="0" t="s">
        <v>71</v>
      </c>
    </row>
    <row r="94" customFormat="false" ht="12.8" hidden="false" customHeight="false" outlineLevel="0" collapsed="false">
      <c r="A94" s="0" t="s">
        <v>0</v>
      </c>
      <c r="B94" s="0" t="s">
        <v>72</v>
      </c>
    </row>
    <row r="95" customFormat="false" ht="12.8" hidden="false" customHeight="false" outlineLevel="0" collapsed="false">
      <c r="A95" s="0" t="s">
        <v>2</v>
      </c>
      <c r="B95" s="0" t="s">
        <v>73</v>
      </c>
    </row>
    <row r="96" customFormat="false" ht="12.8" hidden="false" customHeight="false" outlineLevel="0" collapsed="false">
      <c r="A96" s="0" t="s">
        <v>5</v>
      </c>
      <c r="B96" s="0" t="s">
        <v>74</v>
      </c>
    </row>
    <row r="98" customFormat="false" ht="12.8" hidden="false" customHeight="false" outlineLevel="0" collapsed="false">
      <c r="A98" s="0" t="s">
        <v>0</v>
      </c>
      <c r="B98" s="0" t="s">
        <v>75</v>
      </c>
    </row>
    <row r="99" customFormat="false" ht="12.8" hidden="false" customHeight="false" outlineLevel="0" collapsed="false">
      <c r="A99" s="0" t="s">
        <v>2</v>
      </c>
      <c r="B99" s="0" t="s">
        <v>38</v>
      </c>
    </row>
    <row r="100" customFormat="false" ht="12.8" hidden="false" customHeight="false" outlineLevel="0" collapsed="false">
      <c r="A100" s="0" t="s">
        <v>5</v>
      </c>
      <c r="B100" s="0" t="s">
        <v>76</v>
      </c>
    </row>
    <row r="102" customFormat="false" ht="12.8" hidden="false" customHeight="false" outlineLevel="0" collapsed="false">
      <c r="A102" s="0" t="s">
        <v>0</v>
      </c>
      <c r="B102" s="0" t="s">
        <v>77</v>
      </c>
    </row>
    <row r="103" customFormat="false" ht="12.8" hidden="false" customHeight="false" outlineLevel="0" collapsed="false">
      <c r="A103" s="0" t="s">
        <v>2</v>
      </c>
      <c r="B103" s="0" t="s">
        <v>78</v>
      </c>
    </row>
    <row r="104" customFormat="false" ht="12.8" hidden="false" customHeight="false" outlineLevel="0" collapsed="false">
      <c r="A104" s="0" t="s">
        <v>5</v>
      </c>
      <c r="B104" s="0" t="s">
        <v>79</v>
      </c>
    </row>
    <row r="106" customFormat="false" ht="12.8" hidden="false" customHeight="false" outlineLevel="0" collapsed="false">
      <c r="A106" s="0" t="s">
        <v>0</v>
      </c>
      <c r="B106" s="0" t="s">
        <v>80</v>
      </c>
    </row>
    <row r="107" customFormat="false" ht="12.8" hidden="false" customHeight="false" outlineLevel="0" collapsed="false">
      <c r="A107" s="0" t="s">
        <v>2</v>
      </c>
      <c r="B107" s="0" t="s">
        <v>81</v>
      </c>
    </row>
    <row r="108" customFormat="false" ht="12.8" hidden="false" customHeight="false" outlineLevel="0" collapsed="false">
      <c r="A108" s="0" t="s">
        <v>5</v>
      </c>
      <c r="B108" s="0" t="s">
        <v>82</v>
      </c>
    </row>
    <row r="110" customFormat="false" ht="12.8" hidden="false" customHeight="false" outlineLevel="0" collapsed="false">
      <c r="A110" s="0" t="s">
        <v>0</v>
      </c>
      <c r="B110" s="0" t="s">
        <v>83</v>
      </c>
    </row>
    <row r="111" customFormat="false" ht="12.8" hidden="false" customHeight="false" outlineLevel="0" collapsed="false">
      <c r="A111" s="0" t="s">
        <v>2</v>
      </c>
      <c r="B111" s="0" t="s">
        <v>84</v>
      </c>
    </row>
    <row r="112" customFormat="false" ht="12.8" hidden="false" customHeight="false" outlineLevel="0" collapsed="false">
      <c r="A112" s="0" t="s">
        <v>5</v>
      </c>
      <c r="B112" s="0" t="s">
        <v>85</v>
      </c>
    </row>
    <row r="114" customFormat="false" ht="12.8" hidden="false" customHeight="false" outlineLevel="0" collapsed="false">
      <c r="A114" s="0" t="s">
        <v>0</v>
      </c>
      <c r="B114" s="0" t="s">
        <v>86</v>
      </c>
    </row>
    <row r="115" customFormat="false" ht="12.8" hidden="false" customHeight="false" outlineLevel="0" collapsed="false">
      <c r="A115" s="0" t="s">
        <v>2</v>
      </c>
      <c r="B115" s="0" t="s">
        <v>87</v>
      </c>
    </row>
    <row r="116" customFormat="false" ht="12.8" hidden="false" customHeight="false" outlineLevel="0" collapsed="false">
      <c r="A116" s="0" t="s">
        <v>5</v>
      </c>
      <c r="B116" s="0" t="s">
        <v>88</v>
      </c>
    </row>
    <row r="118" customFormat="false" ht="12.8" hidden="false" customHeight="false" outlineLevel="0" collapsed="false">
      <c r="A118" s="0" t="s">
        <v>0</v>
      </c>
      <c r="B118" s="0" t="s">
        <v>89</v>
      </c>
    </row>
    <row r="119" customFormat="false" ht="12.8" hidden="false" customHeight="false" outlineLevel="0" collapsed="false">
      <c r="A119" s="0" t="s">
        <v>2</v>
      </c>
      <c r="B119" s="0" t="s">
        <v>90</v>
      </c>
    </row>
    <row r="120" customFormat="false" ht="12.8" hidden="false" customHeight="false" outlineLevel="0" collapsed="false">
      <c r="A120" s="0" t="s">
        <v>5</v>
      </c>
      <c r="B120" s="0" t="s">
        <v>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6666"/>
    <pageSetUpPr fitToPage="false"/>
  </sheetPr>
  <dimension ref="A2:H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4.18367346938776"/>
    <col collapsed="false" hidden="false" max="2" min="2" style="0" width="10.1224489795918"/>
    <col collapsed="false" hidden="false" max="7" min="7" style="0" width="8.36734693877551"/>
  </cols>
  <sheetData>
    <row r="2" customFormat="false" ht="12.8" hidden="false" customHeight="false" outlineLevel="0" collapsed="false">
      <c r="A2" s="0" t="s">
        <v>0</v>
      </c>
      <c r="B2" s="0" t="s">
        <v>92</v>
      </c>
      <c r="D2" s="0" t="str">
        <f aca="false">B2</f>
        <v>0m16.401s</v>
      </c>
      <c r="E2" s="0" t="str">
        <f aca="false">LEFT(RIGHT(D2,7),6)</f>
        <v>16.401</v>
      </c>
      <c r="F2" s="0" t="str">
        <f aca="false">CONCATENATE(LEFT(E2,2),",",RIGHT(E2,3))</f>
        <v>16,401</v>
      </c>
      <c r="H2" s="0" t="n">
        <f aca="false">F2+F3+F4+F5+F6+F7+F8+F9+F10+F11+F12+F13+F14+F15+F16+F17+F18+F19+F20+F21+F22+F23+F24+F25+F26+F27+F28+F29+F30+F31</f>
        <v>495.655</v>
      </c>
    </row>
    <row r="3" customFormat="false" ht="12.8" hidden="false" customHeight="false" outlineLevel="0" collapsed="false">
      <c r="A3" s="0" t="s">
        <v>2</v>
      </c>
      <c r="B3" s="0" t="s">
        <v>93</v>
      </c>
      <c r="D3" s="0" t="str">
        <f aca="false">B6</f>
        <v>0m16.490s</v>
      </c>
      <c r="E3" s="0" t="str">
        <f aca="false">LEFT(RIGHT(D3,7),6)</f>
        <v>16.490</v>
      </c>
      <c r="F3" s="0" t="str">
        <f aca="false">CONCATENATE(LEFT(E3,2),",",RIGHT(E3,3))</f>
        <v>16,490</v>
      </c>
      <c r="G3" s="1" t="s">
        <v>4</v>
      </c>
      <c r="H3" s="2" t="n">
        <f aca="false">H2/30</f>
        <v>16.5218333333333</v>
      </c>
    </row>
    <row r="4" customFormat="false" ht="12.8" hidden="false" customHeight="false" outlineLevel="0" collapsed="false">
      <c r="A4" s="0" t="s">
        <v>5</v>
      </c>
      <c r="B4" s="0" t="s">
        <v>94</v>
      </c>
      <c r="D4" s="0" t="str">
        <f aca="false">B10</f>
        <v>0m16.662s</v>
      </c>
      <c r="E4" s="0" t="str">
        <f aca="false">LEFT(RIGHT(D4,7),6)</f>
        <v>16.662</v>
      </c>
      <c r="F4" s="0" t="str">
        <f aca="false">CONCATENATE(LEFT(E4,2),",",RIGHT(E4,3))</f>
        <v>16,662</v>
      </c>
    </row>
    <row r="5" customFormat="false" ht="12.8" hidden="false" customHeight="false" outlineLevel="0" collapsed="false">
      <c r="D5" s="0" t="str">
        <f aca="false">B14</f>
        <v>0m16.528s</v>
      </c>
      <c r="E5" s="0" t="str">
        <f aca="false">LEFT(RIGHT(D5,7),6)</f>
        <v>16.528</v>
      </c>
      <c r="F5" s="0" t="str">
        <f aca="false">CONCATENATE(LEFT(E5,2),",",RIGHT(E5,3))</f>
        <v>16,528</v>
      </c>
    </row>
    <row r="6" customFormat="false" ht="12.8" hidden="false" customHeight="false" outlineLevel="0" collapsed="false">
      <c r="A6" s="0" t="s">
        <v>0</v>
      </c>
      <c r="B6" s="0" t="s">
        <v>43</v>
      </c>
      <c r="D6" s="0" t="str">
        <f aca="false">B18</f>
        <v>0m16.631s</v>
      </c>
      <c r="E6" s="0" t="str">
        <f aca="false">LEFT(RIGHT(D6,7),6)</f>
        <v>16.631</v>
      </c>
      <c r="F6" s="0" t="str">
        <f aca="false">CONCATENATE(LEFT(E6,2),",",RIGHT(E6,3))</f>
        <v>16,631</v>
      </c>
    </row>
    <row r="7" customFormat="false" ht="12.8" hidden="false" customHeight="false" outlineLevel="0" collapsed="false">
      <c r="A7" s="0" t="s">
        <v>2</v>
      </c>
      <c r="B7" s="0" t="s">
        <v>95</v>
      </c>
      <c r="D7" s="0" t="str">
        <f aca="false">B22</f>
        <v>0m16.530s</v>
      </c>
      <c r="E7" s="0" t="str">
        <f aca="false">LEFT(RIGHT(D7,7),6)</f>
        <v>16.530</v>
      </c>
      <c r="F7" s="0" t="str">
        <f aca="false">CONCATENATE(LEFT(E7,2),",",RIGHT(E7,3))</f>
        <v>16,530</v>
      </c>
    </row>
    <row r="8" customFormat="false" ht="12.8" hidden="false" customHeight="false" outlineLevel="0" collapsed="false">
      <c r="A8" s="0" t="s">
        <v>5</v>
      </c>
      <c r="B8" s="0" t="s">
        <v>96</v>
      </c>
      <c r="D8" s="0" t="str">
        <f aca="false">B26</f>
        <v>0m16.623s</v>
      </c>
      <c r="E8" s="0" t="str">
        <f aca="false">LEFT(RIGHT(D8,7),6)</f>
        <v>16.623</v>
      </c>
      <c r="F8" s="0" t="str">
        <f aca="false">CONCATENATE(LEFT(E8,2),",",RIGHT(E8,3))</f>
        <v>16,623</v>
      </c>
    </row>
    <row r="9" customFormat="false" ht="12.8" hidden="false" customHeight="false" outlineLevel="0" collapsed="false">
      <c r="D9" s="0" t="str">
        <f aca="false">B30</f>
        <v>0m16.547s</v>
      </c>
      <c r="E9" s="0" t="str">
        <f aca="false">LEFT(RIGHT(D9,7),6)</f>
        <v>16.547</v>
      </c>
      <c r="F9" s="0" t="str">
        <f aca="false">CONCATENATE(LEFT(E9,2),",",RIGHT(E9,3))</f>
        <v>16,547</v>
      </c>
    </row>
    <row r="10" customFormat="false" ht="12.8" hidden="false" customHeight="false" outlineLevel="0" collapsed="false">
      <c r="A10" s="0" t="s">
        <v>0</v>
      </c>
      <c r="B10" s="0" t="s">
        <v>97</v>
      </c>
      <c r="D10" s="0" t="str">
        <f aca="false">B34</f>
        <v>0m16.435s</v>
      </c>
      <c r="E10" s="0" t="str">
        <f aca="false">LEFT(RIGHT(D10,7),6)</f>
        <v>16.435</v>
      </c>
      <c r="F10" s="0" t="str">
        <f aca="false">CONCATENATE(LEFT(E10,2),",",RIGHT(E10,3))</f>
        <v>16,435</v>
      </c>
    </row>
    <row r="11" customFormat="false" ht="12.8" hidden="false" customHeight="false" outlineLevel="0" collapsed="false">
      <c r="A11" s="0" t="s">
        <v>2</v>
      </c>
      <c r="B11" s="0" t="s">
        <v>98</v>
      </c>
      <c r="D11" s="0" t="str">
        <f aca="false">B38</f>
        <v>0m16.569s</v>
      </c>
      <c r="E11" s="0" t="str">
        <f aca="false">LEFT(RIGHT(D11,7),6)</f>
        <v>16.569</v>
      </c>
      <c r="F11" s="0" t="str">
        <f aca="false">CONCATENATE(LEFT(E11,2),",",RIGHT(E11,3))</f>
        <v>16,569</v>
      </c>
    </row>
    <row r="12" customFormat="false" ht="12.8" hidden="false" customHeight="false" outlineLevel="0" collapsed="false">
      <c r="A12" s="0" t="s">
        <v>5</v>
      </c>
      <c r="B12" s="0" t="s">
        <v>99</v>
      </c>
      <c r="D12" s="0" t="str">
        <f aca="false">B42</f>
        <v>0m16.555s</v>
      </c>
      <c r="E12" s="0" t="str">
        <f aca="false">LEFT(RIGHT(D12,7),6)</f>
        <v>16.555</v>
      </c>
      <c r="F12" s="0" t="str">
        <f aca="false">CONCATENATE(LEFT(E12,2),",",RIGHT(E12,3))</f>
        <v>16,555</v>
      </c>
    </row>
    <row r="13" customFormat="false" ht="12.8" hidden="false" customHeight="false" outlineLevel="0" collapsed="false">
      <c r="D13" s="0" t="str">
        <f aca="false">B46</f>
        <v>0m16.511s</v>
      </c>
      <c r="E13" s="0" t="str">
        <f aca="false">LEFT(RIGHT(D13,7),6)</f>
        <v>16.511</v>
      </c>
      <c r="F13" s="0" t="str">
        <f aca="false">CONCATENATE(LEFT(E13,2),",",RIGHT(E13,3))</f>
        <v>16,511</v>
      </c>
    </row>
    <row r="14" customFormat="false" ht="12.8" hidden="false" customHeight="false" outlineLevel="0" collapsed="false">
      <c r="A14" s="0" t="s">
        <v>0</v>
      </c>
      <c r="B14" s="0" t="s">
        <v>100</v>
      </c>
      <c r="D14" s="0" t="str">
        <f aca="false">B50</f>
        <v>0m16.634s</v>
      </c>
      <c r="E14" s="0" t="str">
        <f aca="false">LEFT(RIGHT(D14,7),6)</f>
        <v>16.634</v>
      </c>
      <c r="F14" s="0" t="str">
        <f aca="false">CONCATENATE(LEFT(E14,2),",",RIGHT(E14,3))</f>
        <v>16,634</v>
      </c>
    </row>
    <row r="15" customFormat="false" ht="12.8" hidden="false" customHeight="false" outlineLevel="0" collapsed="false">
      <c r="A15" s="0" t="s">
        <v>2</v>
      </c>
      <c r="B15" s="0" t="s">
        <v>101</v>
      </c>
      <c r="D15" s="0" t="str">
        <f aca="false">B54</f>
        <v>0m16.574s</v>
      </c>
      <c r="E15" s="0" t="str">
        <f aca="false">LEFT(RIGHT(D15,7),6)</f>
        <v>16.574</v>
      </c>
      <c r="F15" s="0" t="str">
        <f aca="false">CONCATENATE(LEFT(E15,2),",",RIGHT(E15,3))</f>
        <v>16,574</v>
      </c>
    </row>
    <row r="16" customFormat="false" ht="12.8" hidden="false" customHeight="false" outlineLevel="0" collapsed="false">
      <c r="A16" s="0" t="s">
        <v>5</v>
      </c>
      <c r="B16" s="0" t="s">
        <v>102</v>
      </c>
      <c r="D16" s="0" t="str">
        <f aca="false">B58</f>
        <v>0m16.450s</v>
      </c>
      <c r="E16" s="0" t="str">
        <f aca="false">LEFT(RIGHT(D16,7),6)</f>
        <v>16.450</v>
      </c>
      <c r="F16" s="0" t="str">
        <f aca="false">CONCATENATE(LEFT(E16,2),",",RIGHT(E16,3))</f>
        <v>16,450</v>
      </c>
    </row>
    <row r="17" customFormat="false" ht="12.8" hidden="false" customHeight="false" outlineLevel="0" collapsed="false">
      <c r="D17" s="0" t="str">
        <f aca="false">B62</f>
        <v>0m16.366s</v>
      </c>
      <c r="E17" s="0" t="str">
        <f aca="false">LEFT(RIGHT(D17,7),6)</f>
        <v>16.366</v>
      </c>
      <c r="F17" s="0" t="str">
        <f aca="false">CONCATENATE(LEFT(E17,2),",",RIGHT(E17,3))</f>
        <v>16,366</v>
      </c>
    </row>
    <row r="18" customFormat="false" ht="12.8" hidden="false" customHeight="false" outlineLevel="0" collapsed="false">
      <c r="A18" s="0" t="s">
        <v>0</v>
      </c>
      <c r="B18" s="0" t="s">
        <v>103</v>
      </c>
      <c r="D18" s="0" t="str">
        <f aca="false">B66</f>
        <v>0m16.435s</v>
      </c>
      <c r="E18" s="0" t="str">
        <f aca="false">LEFT(RIGHT(D18,7),6)</f>
        <v>16.435</v>
      </c>
      <c r="F18" s="0" t="str">
        <f aca="false">CONCATENATE(LEFT(E18,2),",",RIGHT(E18,3))</f>
        <v>16,435</v>
      </c>
    </row>
    <row r="19" customFormat="false" ht="12.8" hidden="false" customHeight="false" outlineLevel="0" collapsed="false">
      <c r="A19" s="0" t="s">
        <v>2</v>
      </c>
      <c r="B19" s="0" t="s">
        <v>104</v>
      </c>
      <c r="D19" s="0" t="str">
        <f aca="false">B70</f>
        <v>0m16.505s</v>
      </c>
      <c r="E19" s="0" t="str">
        <f aca="false">LEFT(RIGHT(D19,7),6)</f>
        <v>16.505</v>
      </c>
      <c r="F19" s="0" t="str">
        <f aca="false">CONCATENATE(LEFT(E19,2),",",RIGHT(E19,3))</f>
        <v>16,505</v>
      </c>
    </row>
    <row r="20" customFormat="false" ht="12.8" hidden="false" customHeight="false" outlineLevel="0" collapsed="false">
      <c r="A20" s="0" t="s">
        <v>5</v>
      </c>
      <c r="B20" s="0" t="s">
        <v>105</v>
      </c>
      <c r="D20" s="0" t="str">
        <f aca="false">B74</f>
        <v>0m16.609s</v>
      </c>
      <c r="E20" s="0" t="str">
        <f aca="false">LEFT(RIGHT(D20,7),6)</f>
        <v>16.609</v>
      </c>
      <c r="F20" s="0" t="str">
        <f aca="false">CONCATENATE(LEFT(E20,2),",",RIGHT(E20,3))</f>
        <v>16,609</v>
      </c>
    </row>
    <row r="21" customFormat="false" ht="12.8" hidden="false" customHeight="false" outlineLevel="0" collapsed="false">
      <c r="D21" s="0" t="str">
        <f aca="false">B78</f>
        <v>0m16.671s</v>
      </c>
      <c r="E21" s="0" t="str">
        <f aca="false">LEFT(RIGHT(D21,7),6)</f>
        <v>16.671</v>
      </c>
      <c r="F21" s="0" t="str">
        <f aca="false">CONCATENATE(LEFT(E21,2),",",RIGHT(E21,3))</f>
        <v>16,671</v>
      </c>
    </row>
    <row r="22" customFormat="false" ht="12.8" hidden="false" customHeight="false" outlineLevel="0" collapsed="false">
      <c r="A22" s="0" t="s">
        <v>0</v>
      </c>
      <c r="B22" s="0" t="s">
        <v>106</v>
      </c>
      <c r="D22" s="0" t="str">
        <f aca="false">B82</f>
        <v>0m16.590s</v>
      </c>
      <c r="E22" s="0" t="str">
        <f aca="false">LEFT(RIGHT(D22,7),6)</f>
        <v>16.590</v>
      </c>
      <c r="F22" s="0" t="str">
        <f aca="false">CONCATENATE(LEFT(E22,2),",",RIGHT(E22,3))</f>
        <v>16,590</v>
      </c>
    </row>
    <row r="23" customFormat="false" ht="12.8" hidden="false" customHeight="false" outlineLevel="0" collapsed="false">
      <c r="A23" s="0" t="s">
        <v>2</v>
      </c>
      <c r="B23" s="0" t="s">
        <v>107</v>
      </c>
      <c r="D23" s="0" t="str">
        <f aca="false">B86</f>
        <v>0m16.479s</v>
      </c>
      <c r="E23" s="0" t="str">
        <f aca="false">LEFT(RIGHT(D23,7),6)</f>
        <v>16.479</v>
      </c>
      <c r="F23" s="0" t="str">
        <f aca="false">CONCATENATE(LEFT(E23,2),",",RIGHT(E23,3))</f>
        <v>16,479</v>
      </c>
    </row>
    <row r="24" customFormat="false" ht="12.8" hidden="false" customHeight="false" outlineLevel="0" collapsed="false">
      <c r="A24" s="0" t="s">
        <v>5</v>
      </c>
      <c r="B24" s="0" t="s">
        <v>108</v>
      </c>
      <c r="D24" s="0" t="str">
        <f aca="false">B90</f>
        <v>0m16.560s</v>
      </c>
      <c r="E24" s="0" t="str">
        <f aca="false">LEFT(RIGHT(D24,7),6)</f>
        <v>16.560</v>
      </c>
      <c r="F24" s="0" t="str">
        <f aca="false">CONCATENATE(LEFT(E24,2),",",RIGHT(E24,3))</f>
        <v>16,560</v>
      </c>
    </row>
    <row r="25" customFormat="false" ht="12.8" hidden="false" customHeight="false" outlineLevel="0" collapsed="false">
      <c r="D25" s="0" t="str">
        <f aca="false">B94</f>
        <v>0m16.381s</v>
      </c>
      <c r="E25" s="0" t="str">
        <f aca="false">LEFT(RIGHT(D25,7),6)</f>
        <v>16.381</v>
      </c>
      <c r="F25" s="0" t="str">
        <f aca="false">CONCATENATE(LEFT(E25,2),",",RIGHT(E25,3))</f>
        <v>16,381</v>
      </c>
    </row>
    <row r="26" customFormat="false" ht="12.8" hidden="false" customHeight="false" outlineLevel="0" collapsed="false">
      <c r="A26" s="0" t="s">
        <v>0</v>
      </c>
      <c r="B26" s="0" t="s">
        <v>109</v>
      </c>
      <c r="D26" s="0" t="str">
        <f aca="false">B98</f>
        <v>0m16.421s</v>
      </c>
      <c r="E26" s="0" t="str">
        <f aca="false">LEFT(RIGHT(D26,7),6)</f>
        <v>16.421</v>
      </c>
      <c r="F26" s="0" t="str">
        <f aca="false">CONCATENATE(LEFT(E26,2),",",RIGHT(E26,3))</f>
        <v>16,421</v>
      </c>
    </row>
    <row r="27" customFormat="false" ht="12.8" hidden="false" customHeight="false" outlineLevel="0" collapsed="false">
      <c r="A27" s="0" t="s">
        <v>2</v>
      </c>
      <c r="B27" s="0" t="s">
        <v>110</v>
      </c>
      <c r="D27" s="0" t="str">
        <f aca="false">B102</f>
        <v>0m16.498s</v>
      </c>
      <c r="E27" s="0" t="str">
        <f aca="false">LEFT(RIGHT(D27,7),6)</f>
        <v>16.498</v>
      </c>
      <c r="F27" s="0" t="str">
        <f aca="false">CONCATENATE(LEFT(E27,2),",",RIGHT(E27,3))</f>
        <v>16,498</v>
      </c>
    </row>
    <row r="28" customFormat="false" ht="12.8" hidden="false" customHeight="false" outlineLevel="0" collapsed="false">
      <c r="A28" s="0" t="s">
        <v>5</v>
      </c>
      <c r="B28" s="0" t="s">
        <v>111</v>
      </c>
      <c r="D28" s="0" t="str">
        <f aca="false">B106</f>
        <v>0m16.342s</v>
      </c>
      <c r="E28" s="0" t="str">
        <f aca="false">LEFT(RIGHT(D28,7),6)</f>
        <v>16.342</v>
      </c>
      <c r="F28" s="0" t="str">
        <f aca="false">CONCATENATE(LEFT(E28,2),",",RIGHT(E28,3))</f>
        <v>16,342</v>
      </c>
    </row>
    <row r="29" customFormat="false" ht="12.8" hidden="false" customHeight="false" outlineLevel="0" collapsed="false">
      <c r="D29" s="0" t="str">
        <f aca="false">B110</f>
        <v>0m16.521s</v>
      </c>
      <c r="E29" s="0" t="str">
        <f aca="false">LEFT(RIGHT(D29,7),6)</f>
        <v>16.521</v>
      </c>
      <c r="F29" s="0" t="str">
        <f aca="false">CONCATENATE(LEFT(E29,2),",",RIGHT(E29,3))</f>
        <v>16,521</v>
      </c>
    </row>
    <row r="30" customFormat="false" ht="12.8" hidden="false" customHeight="false" outlineLevel="0" collapsed="false">
      <c r="A30" s="0" t="s">
        <v>0</v>
      </c>
      <c r="B30" s="0" t="s">
        <v>112</v>
      </c>
      <c r="D30" s="0" t="str">
        <f aca="false">B114</f>
        <v>0m16.667s</v>
      </c>
      <c r="E30" s="0" t="str">
        <f aca="false">LEFT(RIGHT(D30,7),6)</f>
        <v>16.667</v>
      </c>
      <c r="F30" s="0" t="str">
        <f aca="false">CONCATENATE(LEFT(E30,2),",",RIGHT(E30,3))</f>
        <v>16,667</v>
      </c>
    </row>
    <row r="31" customFormat="false" ht="12.8" hidden="false" customHeight="false" outlineLevel="0" collapsed="false">
      <c r="A31" s="0" t="s">
        <v>2</v>
      </c>
      <c r="B31" s="0" t="s">
        <v>87</v>
      </c>
      <c r="D31" s="0" t="str">
        <f aca="false">B118</f>
        <v>0m16.470s</v>
      </c>
      <c r="E31" s="0" t="str">
        <f aca="false">LEFT(RIGHT(D31,7),6)</f>
        <v>16.470</v>
      </c>
      <c r="F31" s="0" t="str">
        <f aca="false">CONCATENATE(LEFT(E31,2),",",RIGHT(E31,3))</f>
        <v>16,470</v>
      </c>
    </row>
    <row r="32" customFormat="false" ht="12.8" hidden="false" customHeight="false" outlineLevel="0" collapsed="false">
      <c r="A32" s="0" t="s">
        <v>5</v>
      </c>
      <c r="B32" s="0" t="s">
        <v>113</v>
      </c>
    </row>
    <row r="34" customFormat="false" ht="12.8" hidden="false" customHeight="false" outlineLevel="0" collapsed="false">
      <c r="A34" s="0" t="s">
        <v>0</v>
      </c>
      <c r="B34" s="0" t="s">
        <v>63</v>
      </c>
    </row>
    <row r="35" customFormat="false" ht="12.8" hidden="false" customHeight="false" outlineLevel="0" collapsed="false">
      <c r="A35" s="0" t="s">
        <v>2</v>
      </c>
      <c r="B35" s="0" t="s">
        <v>114</v>
      </c>
    </row>
    <row r="36" customFormat="false" ht="12.8" hidden="false" customHeight="false" outlineLevel="0" collapsed="false">
      <c r="A36" s="0" t="s">
        <v>5</v>
      </c>
      <c r="B36" s="0" t="s">
        <v>115</v>
      </c>
    </row>
    <row r="38" customFormat="false" ht="12.8" hidden="false" customHeight="false" outlineLevel="0" collapsed="false">
      <c r="A38" s="0" t="s">
        <v>0</v>
      </c>
      <c r="B38" s="0" t="s">
        <v>66</v>
      </c>
    </row>
    <row r="39" customFormat="false" ht="12.8" hidden="false" customHeight="false" outlineLevel="0" collapsed="false">
      <c r="A39" s="0" t="s">
        <v>2</v>
      </c>
      <c r="B39" s="0" t="s">
        <v>116</v>
      </c>
    </row>
    <row r="40" customFormat="false" ht="12.8" hidden="false" customHeight="false" outlineLevel="0" collapsed="false">
      <c r="A40" s="0" t="s">
        <v>5</v>
      </c>
      <c r="B40" s="0" t="s">
        <v>117</v>
      </c>
    </row>
    <row r="42" customFormat="false" ht="12.8" hidden="false" customHeight="false" outlineLevel="0" collapsed="false">
      <c r="A42" s="0" t="s">
        <v>0</v>
      </c>
      <c r="B42" s="0" t="s">
        <v>118</v>
      </c>
    </row>
    <row r="43" customFormat="false" ht="12.8" hidden="false" customHeight="false" outlineLevel="0" collapsed="false">
      <c r="A43" s="0" t="s">
        <v>2</v>
      </c>
      <c r="B43" s="0" t="s">
        <v>119</v>
      </c>
    </row>
    <row r="44" customFormat="false" ht="12.8" hidden="false" customHeight="false" outlineLevel="0" collapsed="false">
      <c r="A44" s="0" t="s">
        <v>5</v>
      </c>
      <c r="B44" s="0" t="s">
        <v>45</v>
      </c>
    </row>
    <row r="46" customFormat="false" ht="12.8" hidden="false" customHeight="false" outlineLevel="0" collapsed="false">
      <c r="A46" s="0" t="s">
        <v>0</v>
      </c>
      <c r="B46" s="0" t="s">
        <v>46</v>
      </c>
    </row>
    <row r="47" customFormat="false" ht="12.8" hidden="false" customHeight="false" outlineLevel="0" collapsed="false">
      <c r="A47" s="0" t="s">
        <v>2</v>
      </c>
      <c r="B47" s="0" t="s">
        <v>120</v>
      </c>
    </row>
    <row r="48" customFormat="false" ht="12.8" hidden="false" customHeight="false" outlineLevel="0" collapsed="false">
      <c r="A48" s="0" t="s">
        <v>5</v>
      </c>
      <c r="B48" s="0" t="s">
        <v>121</v>
      </c>
    </row>
    <row r="50" customFormat="false" ht="12.8" hidden="false" customHeight="false" outlineLevel="0" collapsed="false">
      <c r="A50" s="0" t="s">
        <v>0</v>
      </c>
      <c r="B50" s="0" t="s">
        <v>122</v>
      </c>
    </row>
    <row r="51" customFormat="false" ht="12.8" hidden="false" customHeight="false" outlineLevel="0" collapsed="false">
      <c r="A51" s="0" t="s">
        <v>2</v>
      </c>
      <c r="B51" s="0" t="s">
        <v>123</v>
      </c>
    </row>
    <row r="52" customFormat="false" ht="12.8" hidden="false" customHeight="false" outlineLevel="0" collapsed="false">
      <c r="A52" s="0" t="s">
        <v>5</v>
      </c>
      <c r="B52" s="0" t="s">
        <v>124</v>
      </c>
    </row>
    <row r="54" customFormat="false" ht="12.8" hidden="false" customHeight="false" outlineLevel="0" collapsed="false">
      <c r="A54" s="0" t="s">
        <v>0</v>
      </c>
      <c r="B54" s="0" t="s">
        <v>125</v>
      </c>
    </row>
    <row r="55" customFormat="false" ht="12.8" hidden="false" customHeight="false" outlineLevel="0" collapsed="false">
      <c r="A55" s="0" t="s">
        <v>2</v>
      </c>
      <c r="B55" s="0" t="s">
        <v>126</v>
      </c>
    </row>
    <row r="56" customFormat="false" ht="12.8" hidden="false" customHeight="false" outlineLevel="0" collapsed="false">
      <c r="A56" s="0" t="s">
        <v>5</v>
      </c>
      <c r="B56" s="0" t="s">
        <v>27</v>
      </c>
    </row>
    <row r="58" customFormat="false" ht="12.8" hidden="false" customHeight="false" outlineLevel="0" collapsed="false">
      <c r="A58" s="0" t="s">
        <v>0</v>
      </c>
      <c r="B58" s="0" t="s">
        <v>127</v>
      </c>
    </row>
    <row r="59" customFormat="false" ht="12.8" hidden="false" customHeight="false" outlineLevel="0" collapsed="false">
      <c r="A59" s="0" t="s">
        <v>2</v>
      </c>
      <c r="B59" s="0" t="s">
        <v>128</v>
      </c>
    </row>
    <row r="60" customFormat="false" ht="12.8" hidden="false" customHeight="false" outlineLevel="0" collapsed="false">
      <c r="A60" s="0" t="s">
        <v>5</v>
      </c>
      <c r="B60" s="0" t="s">
        <v>129</v>
      </c>
    </row>
    <row r="62" customFormat="false" ht="12.8" hidden="false" customHeight="false" outlineLevel="0" collapsed="false">
      <c r="A62" s="0" t="s">
        <v>0</v>
      </c>
      <c r="B62" s="0" t="s">
        <v>130</v>
      </c>
    </row>
    <row r="63" customFormat="false" ht="12.8" hidden="false" customHeight="false" outlineLevel="0" collapsed="false">
      <c r="A63" s="0" t="s">
        <v>2</v>
      </c>
      <c r="B63" s="0" t="s">
        <v>131</v>
      </c>
    </row>
    <row r="64" customFormat="false" ht="12.8" hidden="false" customHeight="false" outlineLevel="0" collapsed="false">
      <c r="A64" s="0" t="s">
        <v>5</v>
      </c>
      <c r="B64" s="0" t="s">
        <v>76</v>
      </c>
    </row>
    <row r="66" customFormat="false" ht="12.8" hidden="false" customHeight="false" outlineLevel="0" collapsed="false">
      <c r="A66" s="0" t="s">
        <v>0</v>
      </c>
      <c r="B66" s="0" t="s">
        <v>63</v>
      </c>
    </row>
    <row r="67" customFormat="false" ht="12.8" hidden="false" customHeight="false" outlineLevel="0" collapsed="false">
      <c r="A67" s="0" t="s">
        <v>2</v>
      </c>
      <c r="B67" s="0" t="s">
        <v>132</v>
      </c>
    </row>
    <row r="68" customFormat="false" ht="12.8" hidden="false" customHeight="false" outlineLevel="0" collapsed="false">
      <c r="A68" s="0" t="s">
        <v>5</v>
      </c>
      <c r="B68" s="0" t="s">
        <v>133</v>
      </c>
    </row>
    <row r="70" customFormat="false" ht="12.8" hidden="false" customHeight="false" outlineLevel="0" collapsed="false">
      <c r="A70" s="0" t="s">
        <v>0</v>
      </c>
      <c r="B70" s="0" t="s">
        <v>134</v>
      </c>
    </row>
    <row r="71" customFormat="false" ht="12.8" hidden="false" customHeight="false" outlineLevel="0" collapsed="false">
      <c r="A71" s="0" t="s">
        <v>2</v>
      </c>
      <c r="B71" s="0" t="s">
        <v>135</v>
      </c>
    </row>
    <row r="72" customFormat="false" ht="12.8" hidden="false" customHeight="false" outlineLevel="0" collapsed="false">
      <c r="A72" s="0" t="s">
        <v>5</v>
      </c>
      <c r="B72" s="0" t="s">
        <v>136</v>
      </c>
    </row>
    <row r="74" customFormat="false" ht="12.8" hidden="false" customHeight="false" outlineLevel="0" collapsed="false">
      <c r="A74" s="0" t="s">
        <v>0</v>
      </c>
      <c r="B74" s="0" t="s">
        <v>137</v>
      </c>
    </row>
    <row r="75" customFormat="false" ht="12.8" hidden="false" customHeight="false" outlineLevel="0" collapsed="false">
      <c r="A75" s="0" t="s">
        <v>2</v>
      </c>
      <c r="B75" s="0" t="s">
        <v>138</v>
      </c>
    </row>
    <row r="76" customFormat="false" ht="12.8" hidden="false" customHeight="false" outlineLevel="0" collapsed="false">
      <c r="A76" s="0" t="s">
        <v>5</v>
      </c>
      <c r="B76" s="0" t="s">
        <v>88</v>
      </c>
    </row>
    <row r="78" customFormat="false" ht="12.8" hidden="false" customHeight="false" outlineLevel="0" collapsed="false">
      <c r="A78" s="0" t="s">
        <v>0</v>
      </c>
      <c r="B78" s="0" t="s">
        <v>139</v>
      </c>
    </row>
    <row r="79" customFormat="false" ht="12.8" hidden="false" customHeight="false" outlineLevel="0" collapsed="false">
      <c r="A79" s="0" t="s">
        <v>2</v>
      </c>
      <c r="B79" s="0" t="s">
        <v>98</v>
      </c>
    </row>
    <row r="80" customFormat="false" ht="12.8" hidden="false" customHeight="false" outlineLevel="0" collapsed="false">
      <c r="A80" s="0" t="s">
        <v>5</v>
      </c>
      <c r="B80" s="0" t="s">
        <v>140</v>
      </c>
    </row>
    <row r="82" customFormat="false" ht="12.8" hidden="false" customHeight="false" outlineLevel="0" collapsed="false">
      <c r="A82" s="0" t="s">
        <v>0</v>
      </c>
      <c r="B82" s="0" t="s">
        <v>141</v>
      </c>
    </row>
    <row r="83" customFormat="false" ht="12.8" hidden="false" customHeight="false" outlineLevel="0" collapsed="false">
      <c r="A83" s="0" t="s">
        <v>2</v>
      </c>
      <c r="B83" s="0" t="s">
        <v>142</v>
      </c>
    </row>
    <row r="84" customFormat="false" ht="12.8" hidden="false" customHeight="false" outlineLevel="0" collapsed="false">
      <c r="A84" s="0" t="s">
        <v>5</v>
      </c>
      <c r="B84" s="0" t="s">
        <v>143</v>
      </c>
    </row>
    <row r="86" customFormat="false" ht="12.8" hidden="false" customHeight="false" outlineLevel="0" collapsed="false">
      <c r="A86" s="0" t="s">
        <v>0</v>
      </c>
      <c r="B86" s="0" t="s">
        <v>144</v>
      </c>
    </row>
    <row r="87" customFormat="false" ht="12.8" hidden="false" customHeight="false" outlineLevel="0" collapsed="false">
      <c r="A87" s="0" t="s">
        <v>2</v>
      </c>
      <c r="B87" s="0" t="s">
        <v>145</v>
      </c>
    </row>
    <row r="88" customFormat="false" ht="12.8" hidden="false" customHeight="false" outlineLevel="0" collapsed="false">
      <c r="A88" s="0" t="s">
        <v>5</v>
      </c>
      <c r="B88" s="0" t="s">
        <v>146</v>
      </c>
    </row>
    <row r="90" customFormat="false" ht="12.8" hidden="false" customHeight="false" outlineLevel="0" collapsed="false">
      <c r="A90" s="0" t="s">
        <v>0</v>
      </c>
      <c r="B90" s="0" t="s">
        <v>147</v>
      </c>
    </row>
    <row r="91" customFormat="false" ht="12.8" hidden="false" customHeight="false" outlineLevel="0" collapsed="false">
      <c r="A91" s="0" t="s">
        <v>2</v>
      </c>
      <c r="B91" s="0" t="s">
        <v>148</v>
      </c>
    </row>
    <row r="92" customFormat="false" ht="12.8" hidden="false" customHeight="false" outlineLevel="0" collapsed="false">
      <c r="A92" s="0" t="s">
        <v>5</v>
      </c>
      <c r="B92" s="0" t="s">
        <v>149</v>
      </c>
    </row>
    <row r="94" customFormat="false" ht="12.8" hidden="false" customHeight="false" outlineLevel="0" collapsed="false">
      <c r="A94" s="0" t="s">
        <v>0</v>
      </c>
      <c r="B94" s="0" t="s">
        <v>150</v>
      </c>
    </row>
    <row r="95" customFormat="false" ht="12.8" hidden="false" customHeight="false" outlineLevel="0" collapsed="false">
      <c r="A95" s="0" t="s">
        <v>2</v>
      </c>
      <c r="B95" s="0" t="s">
        <v>151</v>
      </c>
    </row>
    <row r="96" customFormat="false" ht="12.8" hidden="false" customHeight="false" outlineLevel="0" collapsed="false">
      <c r="A96" s="0" t="s">
        <v>5</v>
      </c>
      <c r="B96" s="0" t="s">
        <v>111</v>
      </c>
    </row>
    <row r="98" customFormat="false" ht="12.8" hidden="false" customHeight="false" outlineLevel="0" collapsed="false">
      <c r="A98" s="0" t="s">
        <v>0</v>
      </c>
      <c r="B98" s="0" t="s">
        <v>152</v>
      </c>
    </row>
    <row r="99" customFormat="false" ht="12.8" hidden="false" customHeight="false" outlineLevel="0" collapsed="false">
      <c r="A99" s="0" t="s">
        <v>2</v>
      </c>
      <c r="B99" s="0" t="s">
        <v>153</v>
      </c>
    </row>
    <row r="100" customFormat="false" ht="12.8" hidden="false" customHeight="false" outlineLevel="0" collapsed="false">
      <c r="A100" s="0" t="s">
        <v>5</v>
      </c>
      <c r="B100" s="0" t="s">
        <v>154</v>
      </c>
    </row>
    <row r="102" customFormat="false" ht="12.8" hidden="false" customHeight="false" outlineLevel="0" collapsed="false">
      <c r="A102" s="0" t="s">
        <v>0</v>
      </c>
      <c r="B102" s="0" t="s">
        <v>155</v>
      </c>
    </row>
    <row r="103" customFormat="false" ht="12.8" hidden="false" customHeight="false" outlineLevel="0" collapsed="false">
      <c r="A103" s="0" t="s">
        <v>2</v>
      </c>
      <c r="B103" s="0" t="s">
        <v>156</v>
      </c>
    </row>
    <row r="104" customFormat="false" ht="12.8" hidden="false" customHeight="false" outlineLevel="0" collapsed="false">
      <c r="A104" s="0" t="s">
        <v>5</v>
      </c>
      <c r="B104" s="0" t="s">
        <v>157</v>
      </c>
    </row>
    <row r="106" customFormat="false" ht="12.8" hidden="false" customHeight="false" outlineLevel="0" collapsed="false">
      <c r="A106" s="0" t="s">
        <v>0</v>
      </c>
      <c r="B106" s="0" t="s">
        <v>158</v>
      </c>
    </row>
    <row r="107" customFormat="false" ht="12.8" hidden="false" customHeight="false" outlineLevel="0" collapsed="false">
      <c r="A107" s="0" t="s">
        <v>2</v>
      </c>
      <c r="B107" s="0" t="s">
        <v>159</v>
      </c>
    </row>
    <row r="108" customFormat="false" ht="12.8" hidden="false" customHeight="false" outlineLevel="0" collapsed="false">
      <c r="A108" s="0" t="s">
        <v>5</v>
      </c>
      <c r="B108" s="0" t="s">
        <v>160</v>
      </c>
    </row>
    <row r="110" customFormat="false" ht="12.8" hidden="false" customHeight="false" outlineLevel="0" collapsed="false">
      <c r="A110" s="0" t="s">
        <v>0</v>
      </c>
      <c r="B110" s="0" t="s">
        <v>161</v>
      </c>
    </row>
    <row r="111" customFormat="false" ht="12.8" hidden="false" customHeight="false" outlineLevel="0" collapsed="false">
      <c r="A111" s="0" t="s">
        <v>2</v>
      </c>
      <c r="B111" s="0" t="s">
        <v>162</v>
      </c>
    </row>
    <row r="112" customFormat="false" ht="12.8" hidden="false" customHeight="false" outlineLevel="0" collapsed="false">
      <c r="A112" s="0" t="s">
        <v>5</v>
      </c>
      <c r="B112" s="0" t="s">
        <v>18</v>
      </c>
    </row>
    <row r="114" customFormat="false" ht="12.8" hidden="false" customHeight="false" outlineLevel="0" collapsed="false">
      <c r="A114" s="0" t="s">
        <v>0</v>
      </c>
      <c r="B114" s="0" t="s">
        <v>60</v>
      </c>
    </row>
    <row r="115" customFormat="false" ht="12.8" hidden="false" customHeight="false" outlineLevel="0" collapsed="false">
      <c r="A115" s="0" t="s">
        <v>2</v>
      </c>
      <c r="B115" s="0" t="s">
        <v>163</v>
      </c>
    </row>
    <row r="116" customFormat="false" ht="12.8" hidden="false" customHeight="false" outlineLevel="0" collapsed="false">
      <c r="A116" s="0" t="s">
        <v>5</v>
      </c>
      <c r="B116" s="0" t="s">
        <v>164</v>
      </c>
    </row>
    <row r="118" customFormat="false" ht="12.8" hidden="false" customHeight="false" outlineLevel="0" collapsed="false">
      <c r="A118" s="0" t="s">
        <v>0</v>
      </c>
      <c r="B118" s="0" t="s">
        <v>165</v>
      </c>
    </row>
    <row r="119" customFormat="false" ht="12.8" hidden="false" customHeight="false" outlineLevel="0" collapsed="false">
      <c r="A119" s="0" t="s">
        <v>2</v>
      </c>
      <c r="B119" s="0" t="s">
        <v>166</v>
      </c>
    </row>
    <row r="120" customFormat="false" ht="12.8" hidden="false" customHeight="false" outlineLevel="0" collapsed="false">
      <c r="A120" s="0" t="s">
        <v>5</v>
      </c>
      <c r="B120" s="0" t="s">
        <v>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FF66"/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3" t="s">
        <v>168</v>
      </c>
      <c r="B1" s="3" t="s">
        <v>169</v>
      </c>
      <c r="C1" s="3" t="s">
        <v>170</v>
      </c>
      <c r="D1" s="3" t="s">
        <v>171</v>
      </c>
    </row>
    <row r="2" customFormat="false" ht="12.8" hidden="false" customHeight="false" outlineLevel="0" collapsed="false">
      <c r="A2" s="3" t="n">
        <v>1</v>
      </c>
      <c r="B2" s="3" t="str">
        <f aca="false">PonchoSort!F2</f>
        <v>16,422</v>
      </c>
      <c r="C2" s="3" t="str">
        <f aca="false">QuickSort!F2</f>
        <v>16,401</v>
      </c>
      <c r="D2" s="4" t="n">
        <f aca="false">B2-C2</f>
        <v>0.0210000000000008</v>
      </c>
      <c r="E2" s="3" t="n">
        <f aca="false">IF(D2&lt;0,1,0)</f>
        <v>0</v>
      </c>
      <c r="F2" s="5" t="s">
        <v>172</v>
      </c>
      <c r="G2" s="6" t="str">
        <f aca="false">IF(D32=0,"Empate Técnico",IF(D32&lt;0,"PonchoSort Wins","QuickSort Wins"))</f>
        <v>QuickSort Wins</v>
      </c>
      <c r="H2" s="6"/>
      <c r="I2" s="6"/>
    </row>
    <row r="3" customFormat="false" ht="12.8" hidden="false" customHeight="false" outlineLevel="0" collapsed="false">
      <c r="A3" s="3" t="n">
        <v>2</v>
      </c>
      <c r="B3" s="3" t="str">
        <f aca="false">PonchoSort!F3</f>
        <v>16,462</v>
      </c>
      <c r="C3" s="3" t="str">
        <f aca="false">QuickSort!F3</f>
        <v>16,490</v>
      </c>
      <c r="D3" s="4" t="n">
        <f aca="false">B3-C3</f>
        <v>-0.0279999999999987</v>
      </c>
      <c r="E3" s="3" t="n">
        <f aca="false">IF(D3&lt;0,1,0)</f>
        <v>1</v>
      </c>
    </row>
    <row r="4" customFormat="false" ht="12.8" hidden="false" customHeight="false" outlineLevel="0" collapsed="false">
      <c r="A4" s="3" t="n">
        <v>3</v>
      </c>
      <c r="B4" s="3" t="str">
        <f aca="false">PonchoSort!F4</f>
        <v>16,614</v>
      </c>
      <c r="C4" s="3" t="str">
        <f aca="false">QuickSort!F4</f>
        <v>16,662</v>
      </c>
      <c r="D4" s="4" t="n">
        <f aca="false">B4-C4</f>
        <v>-0.0479999999999983</v>
      </c>
      <c r="E4" s="3" t="n">
        <f aca="false">IF(D4&lt;0,1,0)</f>
        <v>1</v>
      </c>
      <c r="F4" s="7" t="s">
        <v>173</v>
      </c>
      <c r="G4" s="7"/>
      <c r="H4" s="7"/>
      <c r="I4" s="7"/>
    </row>
    <row r="5" customFormat="false" ht="12.8" hidden="false" customHeight="false" outlineLevel="0" collapsed="false">
      <c r="A5" s="3" t="n">
        <v>4</v>
      </c>
      <c r="B5" s="3" t="str">
        <f aca="false">PonchoSort!F5</f>
        <v>16,518</v>
      </c>
      <c r="C5" s="3" t="str">
        <f aca="false">QuickSort!F5</f>
        <v>16,528</v>
      </c>
      <c r="D5" s="4" t="n">
        <f aca="false">B5-C5</f>
        <v>-0.00999999999999801</v>
      </c>
      <c r="E5" s="3" t="n">
        <f aca="false">IF(D5&lt;0,1,0)</f>
        <v>1</v>
      </c>
      <c r="F5" s="8" t="s">
        <v>174</v>
      </c>
      <c r="G5" s="8"/>
      <c r="H5" s="9" t="n">
        <f aca="false">COUNTIF(E2:E31,1)</f>
        <v>16</v>
      </c>
      <c r="I5" s="9"/>
    </row>
    <row r="6" customFormat="false" ht="12.8" hidden="false" customHeight="false" outlineLevel="0" collapsed="false">
      <c r="A6" s="3" t="n">
        <v>5</v>
      </c>
      <c r="B6" s="3" t="str">
        <f aca="false">PonchoSort!F6</f>
        <v>16,579</v>
      </c>
      <c r="C6" s="3" t="str">
        <f aca="false">QuickSort!F6</f>
        <v>16,631</v>
      </c>
      <c r="D6" s="4" t="n">
        <f aca="false">B6-C6</f>
        <v>-0.0519999999999996</v>
      </c>
      <c r="E6" s="3" t="n">
        <f aca="false">IF(D6&lt;0,1,0)</f>
        <v>1</v>
      </c>
      <c r="F6" s="8" t="s">
        <v>175</v>
      </c>
      <c r="G6" s="8"/>
      <c r="H6" s="10" t="n">
        <f aca="false">COUNTIF(E2:E31,0)</f>
        <v>14</v>
      </c>
      <c r="I6" s="10"/>
    </row>
    <row r="7" customFormat="false" ht="12.8" hidden="false" customHeight="false" outlineLevel="0" collapsed="false">
      <c r="A7" s="3" t="n">
        <v>6</v>
      </c>
      <c r="B7" s="3" t="str">
        <f aca="false">PonchoSort!F7</f>
        <v>16,541</v>
      </c>
      <c r="C7" s="3" t="str">
        <f aca="false">QuickSort!F7</f>
        <v>16,530</v>
      </c>
      <c r="D7" s="4" t="n">
        <f aca="false">B7-C7</f>
        <v>0.0109999999999992</v>
      </c>
      <c r="E7" s="3" t="n">
        <f aca="false">IF(D7&lt;0,1,0)</f>
        <v>0</v>
      </c>
    </row>
    <row r="8" customFormat="false" ht="12.8" hidden="false" customHeight="false" outlineLevel="0" collapsed="false">
      <c r="A8" s="3" t="n">
        <v>7</v>
      </c>
      <c r="B8" s="3" t="str">
        <f aca="false">PonchoSort!F8</f>
        <v>16,697</v>
      </c>
      <c r="C8" s="3" t="str">
        <f aca="false">QuickSort!F8</f>
        <v>16,623</v>
      </c>
      <c r="D8" s="4" t="n">
        <f aca="false">B8-C8</f>
        <v>0.0739999999999981</v>
      </c>
      <c r="E8" s="3" t="n">
        <f aca="false">IF(D8&lt;0,1,0)</f>
        <v>0</v>
      </c>
    </row>
    <row r="9" customFormat="false" ht="12.8" hidden="false" customHeight="false" outlineLevel="0" collapsed="false">
      <c r="A9" s="3" t="n">
        <v>8</v>
      </c>
      <c r="B9" s="3" t="str">
        <f aca="false">PonchoSort!F9</f>
        <v>16,440</v>
      </c>
      <c r="C9" s="3" t="str">
        <f aca="false">QuickSort!F9</f>
        <v>16,547</v>
      </c>
      <c r="D9" s="4" t="n">
        <f aca="false">B9-C9</f>
        <v>-0.106999999999999</v>
      </c>
      <c r="E9" s="3" t="n">
        <f aca="false">IF(D9&lt;0,1,0)</f>
        <v>1</v>
      </c>
    </row>
    <row r="10" customFormat="false" ht="12.8" hidden="false" customHeight="false" outlineLevel="0" collapsed="false">
      <c r="A10" s="3" t="n">
        <v>9</v>
      </c>
      <c r="B10" s="3" t="str">
        <f aca="false">PonchoSort!F10</f>
        <v>16,514</v>
      </c>
      <c r="C10" s="3" t="str">
        <f aca="false">QuickSort!F10</f>
        <v>16,435</v>
      </c>
      <c r="D10" s="4" t="n">
        <f aca="false">B10-C10</f>
        <v>0.0790000000000006</v>
      </c>
      <c r="E10" s="3" t="n">
        <f aca="false">IF(D10&lt;0,1,0)</f>
        <v>0</v>
      </c>
    </row>
    <row r="11" customFormat="false" ht="12.8" hidden="false" customHeight="false" outlineLevel="0" collapsed="false">
      <c r="A11" s="3" t="n">
        <v>10</v>
      </c>
      <c r="B11" s="3" t="str">
        <f aca="false">PonchoSort!F11</f>
        <v>16,383</v>
      </c>
      <c r="C11" s="3" t="str">
        <f aca="false">QuickSort!F11</f>
        <v>16,569</v>
      </c>
      <c r="D11" s="4" t="n">
        <f aca="false">B11-C11</f>
        <v>-0.186</v>
      </c>
      <c r="E11" s="3" t="n">
        <f aca="false">IF(D11&lt;0,1,0)</f>
        <v>1</v>
      </c>
    </row>
    <row r="12" customFormat="false" ht="12.8" hidden="false" customHeight="false" outlineLevel="0" collapsed="false">
      <c r="A12" s="3" t="n">
        <v>11</v>
      </c>
      <c r="B12" s="3" t="str">
        <f aca="false">PonchoSort!F12</f>
        <v>16,668</v>
      </c>
      <c r="C12" s="3" t="str">
        <f aca="false">QuickSort!F12</f>
        <v>16,555</v>
      </c>
      <c r="D12" s="4" t="n">
        <f aca="false">B12-C12</f>
        <v>0.113</v>
      </c>
      <c r="E12" s="3" t="n">
        <f aca="false">IF(D12&lt;0,1,0)</f>
        <v>0</v>
      </c>
    </row>
    <row r="13" customFormat="false" ht="12.8" hidden="false" customHeight="false" outlineLevel="0" collapsed="false">
      <c r="A13" s="3" t="n">
        <v>12</v>
      </c>
      <c r="B13" s="3" t="str">
        <f aca="false">PonchoSort!F13</f>
        <v>16,489</v>
      </c>
      <c r="C13" s="3" t="str">
        <f aca="false">QuickSort!F13</f>
        <v>16,511</v>
      </c>
      <c r="D13" s="4" t="n">
        <f aca="false">B13-C13</f>
        <v>-0.0219999999999985</v>
      </c>
      <c r="E13" s="3" t="n">
        <f aca="false">IF(D13&lt;0,1,0)</f>
        <v>1</v>
      </c>
    </row>
    <row r="14" customFormat="false" ht="12.8" hidden="false" customHeight="false" outlineLevel="0" collapsed="false">
      <c r="A14" s="3" t="n">
        <v>13</v>
      </c>
      <c r="B14" s="3" t="str">
        <f aca="false">PonchoSort!F14</f>
        <v>16,559</v>
      </c>
      <c r="C14" s="3" t="str">
        <f aca="false">QuickSort!F14</f>
        <v>16,634</v>
      </c>
      <c r="D14" s="4" t="n">
        <f aca="false">B14-C14</f>
        <v>-0.0749999999999993</v>
      </c>
      <c r="E14" s="3" t="n">
        <f aca="false">IF(D14&lt;0,1,0)</f>
        <v>1</v>
      </c>
    </row>
    <row r="15" customFormat="false" ht="12.8" hidden="false" customHeight="false" outlineLevel="0" collapsed="false">
      <c r="A15" s="3" t="n">
        <v>14</v>
      </c>
      <c r="B15" s="3" t="str">
        <f aca="false">PonchoSort!F15</f>
        <v>16,490</v>
      </c>
      <c r="C15" s="3" t="str">
        <f aca="false">QuickSort!F15</f>
        <v>16,574</v>
      </c>
      <c r="D15" s="4" t="n">
        <f aca="false">B15-C15</f>
        <v>-0.0840000000000032</v>
      </c>
      <c r="E15" s="3" t="n">
        <f aca="false">IF(D15&lt;0,1,0)</f>
        <v>1</v>
      </c>
    </row>
    <row r="16" customFormat="false" ht="12.8" hidden="false" customHeight="false" outlineLevel="0" collapsed="false">
      <c r="A16" s="3" t="n">
        <v>15</v>
      </c>
      <c r="B16" s="3" t="str">
        <f aca="false">PonchoSort!F16</f>
        <v>16,511</v>
      </c>
      <c r="C16" s="3" t="str">
        <f aca="false">QuickSort!F16</f>
        <v>16,450</v>
      </c>
      <c r="D16" s="4" t="n">
        <f aca="false">B16-C16</f>
        <v>0.0609999999999999</v>
      </c>
      <c r="E16" s="3" t="n">
        <f aca="false">IF(D16&lt;0,1,0)</f>
        <v>0</v>
      </c>
    </row>
    <row r="17" customFormat="false" ht="12.8" hidden="false" customHeight="false" outlineLevel="0" collapsed="false">
      <c r="A17" s="3" t="n">
        <v>16</v>
      </c>
      <c r="B17" s="3" t="str">
        <f aca="false">PonchoSort!F17</f>
        <v>16,518</v>
      </c>
      <c r="C17" s="3" t="str">
        <f aca="false">QuickSort!F17</f>
        <v>16,366</v>
      </c>
      <c r="D17" s="4" t="n">
        <f aca="false">B17-C17</f>
        <v>0.152000000000001</v>
      </c>
      <c r="E17" s="3" t="n">
        <f aca="false">IF(D17&lt;0,1,0)</f>
        <v>0</v>
      </c>
    </row>
    <row r="18" customFormat="false" ht="12.8" hidden="false" customHeight="false" outlineLevel="0" collapsed="false">
      <c r="A18" s="3" t="n">
        <v>17</v>
      </c>
      <c r="B18" s="3" t="str">
        <f aca="false">PonchoSort!F18</f>
        <v>16,709</v>
      </c>
      <c r="C18" s="3" t="str">
        <f aca="false">QuickSort!F18</f>
        <v>16,435</v>
      </c>
      <c r="D18" s="4" t="n">
        <f aca="false">B18-C18</f>
        <v>0.274000000000001</v>
      </c>
      <c r="E18" s="3" t="n">
        <f aca="false">IF(D18&lt;0,1,0)</f>
        <v>0</v>
      </c>
    </row>
    <row r="19" customFormat="false" ht="12.8" hidden="false" customHeight="false" outlineLevel="0" collapsed="false">
      <c r="A19" s="3" t="n">
        <v>18</v>
      </c>
      <c r="B19" s="3" t="str">
        <f aca="false">PonchoSort!F19</f>
        <v>16,466</v>
      </c>
      <c r="C19" s="3" t="str">
        <f aca="false">QuickSort!F19</f>
        <v>16,505</v>
      </c>
      <c r="D19" s="4" t="n">
        <f aca="false">B19-C19</f>
        <v>-0.0389999999999979</v>
      </c>
      <c r="E19" s="3" t="n">
        <f aca="false">IF(D19&lt;0,1,0)</f>
        <v>1</v>
      </c>
    </row>
    <row r="20" customFormat="false" ht="12.8" hidden="false" customHeight="false" outlineLevel="0" collapsed="false">
      <c r="A20" s="3" t="n">
        <v>19</v>
      </c>
      <c r="B20" s="3" t="str">
        <f aca="false">PonchoSort!F20</f>
        <v>16,604</v>
      </c>
      <c r="C20" s="3" t="str">
        <f aca="false">QuickSort!F20</f>
        <v>16,609</v>
      </c>
      <c r="D20" s="4" t="n">
        <f aca="false">B20-C20</f>
        <v>-0.00500000000000256</v>
      </c>
      <c r="E20" s="3" t="n">
        <f aca="false">IF(D20&lt;0,1,0)</f>
        <v>1</v>
      </c>
    </row>
    <row r="21" customFormat="false" ht="12.8" hidden="false" customHeight="false" outlineLevel="0" collapsed="false">
      <c r="A21" s="3" t="n">
        <v>20</v>
      </c>
      <c r="B21" s="3" t="str">
        <f aca="false">PonchoSort!F21</f>
        <v>16,667</v>
      </c>
      <c r="C21" s="3" t="str">
        <f aca="false">QuickSort!F21</f>
        <v>16,671</v>
      </c>
      <c r="D21" s="4" t="n">
        <f aca="false">B21-C21</f>
        <v>-0.00399999999999778</v>
      </c>
      <c r="E21" s="3" t="n">
        <f aca="false">IF(D21&lt;0,1,0)</f>
        <v>1</v>
      </c>
    </row>
    <row r="22" customFormat="false" ht="12.8" hidden="false" customHeight="false" outlineLevel="0" collapsed="false">
      <c r="A22" s="3" t="n">
        <v>21</v>
      </c>
      <c r="B22" s="3" t="str">
        <f aca="false">PonchoSort!F22</f>
        <v>16,435</v>
      </c>
      <c r="C22" s="3" t="str">
        <f aca="false">QuickSort!F22</f>
        <v>16,590</v>
      </c>
      <c r="D22" s="4" t="n">
        <f aca="false">B22-C22</f>
        <v>-0.155000000000001</v>
      </c>
      <c r="E22" s="3" t="n">
        <f aca="false">IF(D22&lt;0,1,0)</f>
        <v>1</v>
      </c>
    </row>
    <row r="23" customFormat="false" ht="12.8" hidden="false" customHeight="false" outlineLevel="0" collapsed="false">
      <c r="A23" s="3" t="n">
        <v>22</v>
      </c>
      <c r="B23" s="3" t="str">
        <f aca="false">PonchoSort!F23</f>
        <v>16,569</v>
      </c>
      <c r="C23" s="3" t="str">
        <f aca="false">QuickSort!F23</f>
        <v>16,479</v>
      </c>
      <c r="D23" s="4" t="n">
        <f aca="false">B23-C23</f>
        <v>0.0899999999999999</v>
      </c>
      <c r="E23" s="3" t="n">
        <f aca="false">IF(D23&lt;0,1,0)</f>
        <v>0</v>
      </c>
    </row>
    <row r="24" customFormat="false" ht="12.8" hidden="false" customHeight="false" outlineLevel="0" collapsed="false">
      <c r="A24" s="3" t="n">
        <v>23</v>
      </c>
      <c r="B24" s="3" t="str">
        <f aca="false">PonchoSort!F24</f>
        <v>16,561</v>
      </c>
      <c r="C24" s="3" t="str">
        <f aca="false">QuickSort!F24</f>
        <v>16,560</v>
      </c>
      <c r="D24" s="4" t="n">
        <f aca="false">B24-C24</f>
        <v>0.00100000000000122</v>
      </c>
      <c r="E24" s="3" t="n">
        <f aca="false">IF(D24&lt;0,1,0)</f>
        <v>0</v>
      </c>
    </row>
    <row r="25" customFormat="false" ht="12.8" hidden="false" customHeight="false" outlineLevel="0" collapsed="false">
      <c r="A25" s="3" t="n">
        <v>24</v>
      </c>
      <c r="B25" s="3" t="str">
        <f aca="false">PonchoSort!F25</f>
        <v>16,549</v>
      </c>
      <c r="C25" s="3" t="str">
        <f aca="false">QuickSort!F25</f>
        <v>16,381</v>
      </c>
      <c r="D25" s="4" t="n">
        <f aca="false">B25-C25</f>
        <v>0.167999999999999</v>
      </c>
      <c r="E25" s="3" t="n">
        <f aca="false">IF(D25&lt;0,1,0)</f>
        <v>0</v>
      </c>
    </row>
    <row r="26" customFormat="false" ht="12.8" hidden="false" customHeight="false" outlineLevel="0" collapsed="false">
      <c r="A26" s="3" t="n">
        <v>25</v>
      </c>
      <c r="B26" s="3" t="str">
        <f aca="false">PonchoSort!F26</f>
        <v>16,392</v>
      </c>
      <c r="C26" s="3" t="str">
        <f aca="false">QuickSort!F26</f>
        <v>16,421</v>
      </c>
      <c r="D26" s="4" t="n">
        <f aca="false">B26-C26</f>
        <v>-0.0289999999999999</v>
      </c>
      <c r="E26" s="3" t="n">
        <f aca="false">IF(D26&lt;0,1,0)</f>
        <v>1</v>
      </c>
    </row>
    <row r="27" customFormat="false" ht="12.8" hidden="false" customHeight="false" outlineLevel="0" collapsed="false">
      <c r="A27" s="3" t="n">
        <v>26</v>
      </c>
      <c r="B27" s="3" t="str">
        <f aca="false">PonchoSort!F27</f>
        <v>16,464</v>
      </c>
      <c r="C27" s="3" t="str">
        <f aca="false">QuickSort!F27</f>
        <v>16,498</v>
      </c>
      <c r="D27" s="4" t="n">
        <f aca="false">B27-C27</f>
        <v>-0.0340000000000025</v>
      </c>
      <c r="E27" s="3" t="n">
        <f aca="false">IF(D27&lt;0,1,0)</f>
        <v>1</v>
      </c>
    </row>
    <row r="28" customFormat="false" ht="12.8" hidden="false" customHeight="false" outlineLevel="0" collapsed="false">
      <c r="A28" s="3" t="n">
        <v>27</v>
      </c>
      <c r="B28" s="3" t="str">
        <f aca="false">PonchoSort!F28</f>
        <v>16,689</v>
      </c>
      <c r="C28" s="3" t="str">
        <f aca="false">QuickSort!F28</f>
        <v>16,342</v>
      </c>
      <c r="D28" s="4" t="n">
        <f aca="false">B28-C28</f>
        <v>0.347000000000001</v>
      </c>
      <c r="E28" s="3" t="n">
        <f aca="false">IF(D28&lt;0,1,0)</f>
        <v>0</v>
      </c>
    </row>
    <row r="29" customFormat="false" ht="12.8" hidden="false" customHeight="false" outlineLevel="0" collapsed="false">
      <c r="A29" s="3" t="n">
        <v>28</v>
      </c>
      <c r="B29" s="3" t="str">
        <f aca="false">PonchoSort!F29</f>
        <v>16,441</v>
      </c>
      <c r="C29" s="3" t="str">
        <f aca="false">QuickSort!F29</f>
        <v>16,521</v>
      </c>
      <c r="D29" s="4" t="n">
        <f aca="false">B29-C29</f>
        <v>-0.0800000000000019</v>
      </c>
      <c r="E29" s="3" t="n">
        <f aca="false">IF(D29&lt;0,1,0)</f>
        <v>1</v>
      </c>
    </row>
    <row r="30" customFormat="false" ht="12.8" hidden="false" customHeight="false" outlineLevel="0" collapsed="false">
      <c r="A30" s="3" t="n">
        <v>29</v>
      </c>
      <c r="B30" s="3" t="str">
        <f aca="false">PonchoSort!F30</f>
        <v>16,719</v>
      </c>
      <c r="C30" s="3" t="str">
        <f aca="false">QuickSort!F30</f>
        <v>16,667</v>
      </c>
      <c r="D30" s="4" t="n">
        <f aca="false">B30-C30</f>
        <v>0.0519999999999996</v>
      </c>
      <c r="E30" s="3" t="n">
        <f aca="false">IF(D30&lt;0,1,0)</f>
        <v>0</v>
      </c>
    </row>
    <row r="31" customFormat="false" ht="12.8" hidden="false" customHeight="false" outlineLevel="0" collapsed="false">
      <c r="A31" s="3" t="n">
        <v>30</v>
      </c>
      <c r="B31" s="3" t="str">
        <f aca="false">PonchoSort!F31</f>
        <v>16,506</v>
      </c>
      <c r="C31" s="3" t="str">
        <f aca="false">QuickSort!F31</f>
        <v>16,470</v>
      </c>
      <c r="D31" s="4" t="n">
        <f aca="false">B31-C31</f>
        <v>0.0360000000000014</v>
      </c>
      <c r="E31" s="3" t="n">
        <f aca="false">IF(D31&lt;0,1,0)</f>
        <v>0</v>
      </c>
    </row>
    <row r="32" customFormat="false" ht="12.8" hidden="false" customHeight="false" outlineLevel="0" collapsed="false">
      <c r="A32" s="11" t="s">
        <v>176</v>
      </c>
      <c r="B32" s="12" t="n">
        <f aca="false">PonchoSort!H3</f>
        <v>16.5392</v>
      </c>
      <c r="C32" s="12" t="n">
        <f aca="false">QuickSort!H3</f>
        <v>16.5218333333333</v>
      </c>
      <c r="D32" s="13" t="n">
        <f aca="false">B32-C32</f>
        <v>0.0173666666666676</v>
      </c>
    </row>
  </sheetData>
  <mergeCells count="6">
    <mergeCell ref="G2:I2"/>
    <mergeCell ref="F4:I4"/>
    <mergeCell ref="F5:G5"/>
    <mergeCell ref="H5:I5"/>
    <mergeCell ref="F6:G6"/>
    <mergeCell ref="H6:I6"/>
  </mergeCells>
  <conditionalFormatting sqref="D2:D32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G2">
    <cfRule type="cellIs" priority="4" operator="equal" aboveAverage="0" equalAverage="0" bottom="0" percent="0" rank="0" text="" dxfId="0">
      <formula>"PonchoSort Wins"</formula>
    </cfRule>
    <cfRule type="cellIs" priority="5" operator="equal" aboveAverage="0" equalAverage="0" bottom="0" percent="0" rank="0" text="" dxfId="1">
      <formula>"QuickSort Wins"</formula>
    </cfRule>
    <cfRule type="cellIs" priority="6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2018-12-09T05:39:57Z</dcterms:modified>
  <cp:revision>4</cp:revision>
  <dc:subject/>
  <dc:title/>
</cp:coreProperties>
</file>