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mini/Desktop/R-Studio/P-rep/"/>
    </mc:Choice>
  </mc:AlternateContent>
  <xr:revisionPtr revIDLastSave="0" documentId="8_{9144F96D-1A3E-6344-A91F-B879D6E9512C}" xr6:coauthVersionLast="47" xr6:coauthVersionMax="47" xr10:uidLastSave="{00000000-0000-0000-0000-000000000000}"/>
  <bookViews>
    <workbookView xWindow="11880" yWindow="2400" windowWidth="27840" windowHeight="16740" xr2:uid="{966C225D-C4FB-6841-9F17-8952A839ABA1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1" i="1" l="1"/>
  <c r="C341" i="1"/>
  <c r="F340" i="1"/>
  <c r="C340" i="1"/>
  <c r="F339" i="1"/>
  <c r="C339" i="1"/>
  <c r="F338" i="1"/>
  <c r="C338" i="1"/>
  <c r="F337" i="1"/>
  <c r="C337" i="1"/>
  <c r="F336" i="1"/>
  <c r="C336" i="1"/>
  <c r="F335" i="1"/>
  <c r="C335" i="1"/>
  <c r="F334" i="1"/>
  <c r="C334" i="1"/>
  <c r="F333" i="1"/>
  <c r="C333" i="1"/>
  <c r="F332" i="1"/>
  <c r="C332" i="1"/>
  <c r="F331" i="1"/>
  <c r="C331" i="1"/>
  <c r="F330" i="1"/>
  <c r="C330" i="1"/>
  <c r="F329" i="1"/>
  <c r="C329" i="1"/>
  <c r="F328" i="1"/>
  <c r="C328" i="1"/>
  <c r="F327" i="1"/>
  <c r="C327" i="1"/>
  <c r="F326" i="1"/>
  <c r="C326" i="1"/>
  <c r="F325" i="1"/>
  <c r="C325" i="1"/>
  <c r="F324" i="1"/>
  <c r="C324" i="1"/>
  <c r="F323" i="1"/>
  <c r="C323" i="1"/>
  <c r="F322" i="1"/>
  <c r="C322" i="1"/>
  <c r="F321" i="1"/>
  <c r="C321" i="1"/>
  <c r="F320" i="1"/>
  <c r="C320" i="1"/>
  <c r="F319" i="1"/>
  <c r="C319" i="1"/>
  <c r="F318" i="1"/>
  <c r="C318" i="1"/>
  <c r="F317" i="1"/>
  <c r="C317" i="1"/>
  <c r="F316" i="1"/>
  <c r="C316" i="1"/>
  <c r="F315" i="1"/>
  <c r="C315" i="1"/>
  <c r="F314" i="1"/>
  <c r="C314" i="1"/>
  <c r="F313" i="1"/>
  <c r="C313" i="1"/>
  <c r="F312" i="1"/>
  <c r="C312" i="1"/>
  <c r="F311" i="1"/>
  <c r="C311" i="1"/>
  <c r="F310" i="1"/>
  <c r="C310" i="1"/>
  <c r="F309" i="1"/>
  <c r="C309" i="1"/>
  <c r="F308" i="1"/>
  <c r="C308" i="1"/>
  <c r="F307" i="1"/>
  <c r="C307" i="1"/>
  <c r="F306" i="1"/>
  <c r="C306" i="1"/>
  <c r="F305" i="1"/>
  <c r="C305" i="1"/>
  <c r="F304" i="1"/>
  <c r="C304" i="1"/>
  <c r="F303" i="1"/>
  <c r="C303" i="1"/>
  <c r="F302" i="1"/>
  <c r="C302" i="1"/>
  <c r="F301" i="1"/>
  <c r="C301" i="1"/>
  <c r="F300" i="1"/>
  <c r="C300" i="1"/>
  <c r="F299" i="1"/>
  <c r="C299" i="1"/>
  <c r="F298" i="1"/>
  <c r="C298" i="1"/>
  <c r="F297" i="1"/>
  <c r="C297" i="1"/>
  <c r="F296" i="1"/>
  <c r="C296" i="1"/>
  <c r="F295" i="1"/>
  <c r="C295" i="1"/>
  <c r="F294" i="1"/>
  <c r="C294" i="1"/>
  <c r="F293" i="1"/>
  <c r="C293" i="1"/>
  <c r="F292" i="1"/>
  <c r="C292" i="1"/>
  <c r="F291" i="1"/>
  <c r="C291" i="1"/>
  <c r="F290" i="1"/>
  <c r="C290" i="1"/>
  <c r="F289" i="1"/>
  <c r="C289" i="1"/>
  <c r="F288" i="1"/>
  <c r="C288" i="1"/>
  <c r="F287" i="1"/>
  <c r="C287" i="1"/>
  <c r="F286" i="1"/>
  <c r="C286" i="1"/>
  <c r="F285" i="1"/>
  <c r="C285" i="1"/>
  <c r="F284" i="1"/>
  <c r="C284" i="1"/>
  <c r="F283" i="1"/>
  <c r="C283" i="1"/>
  <c r="F282" i="1"/>
  <c r="C282" i="1"/>
  <c r="F281" i="1"/>
  <c r="C281" i="1"/>
  <c r="F280" i="1"/>
  <c r="C280" i="1"/>
  <c r="F279" i="1"/>
  <c r="C279" i="1"/>
  <c r="F278" i="1"/>
  <c r="C278" i="1"/>
  <c r="F277" i="1"/>
  <c r="C277" i="1"/>
  <c r="F276" i="1"/>
  <c r="C276" i="1"/>
  <c r="F275" i="1"/>
  <c r="C275" i="1"/>
  <c r="F274" i="1"/>
  <c r="C274" i="1"/>
  <c r="F273" i="1"/>
  <c r="C273" i="1"/>
  <c r="F272" i="1"/>
  <c r="C272" i="1"/>
  <c r="F271" i="1"/>
  <c r="C271" i="1"/>
  <c r="F270" i="1"/>
  <c r="C270" i="1"/>
  <c r="F269" i="1"/>
  <c r="C269" i="1"/>
  <c r="F268" i="1"/>
  <c r="C268" i="1"/>
  <c r="F267" i="1"/>
  <c r="C267" i="1"/>
  <c r="F266" i="1"/>
  <c r="C266" i="1"/>
  <c r="F265" i="1"/>
  <c r="C265" i="1"/>
  <c r="F264" i="1"/>
  <c r="C264" i="1"/>
  <c r="F263" i="1"/>
  <c r="C263" i="1"/>
  <c r="F262" i="1"/>
  <c r="C262" i="1"/>
  <c r="F261" i="1"/>
  <c r="C261" i="1"/>
  <c r="F260" i="1"/>
  <c r="C260" i="1"/>
  <c r="F259" i="1"/>
  <c r="C259" i="1"/>
  <c r="F258" i="1"/>
  <c r="C258" i="1"/>
  <c r="F257" i="1"/>
  <c r="C257" i="1"/>
  <c r="F256" i="1"/>
  <c r="C256" i="1"/>
  <c r="F255" i="1"/>
  <c r="C255" i="1"/>
  <c r="F254" i="1"/>
  <c r="C254" i="1"/>
  <c r="F253" i="1"/>
  <c r="C253" i="1"/>
  <c r="F252" i="1"/>
  <c r="C252" i="1"/>
  <c r="F251" i="1"/>
  <c r="C251" i="1"/>
  <c r="F250" i="1"/>
  <c r="C250" i="1"/>
  <c r="F249" i="1"/>
  <c r="C249" i="1"/>
  <c r="F248" i="1"/>
  <c r="C248" i="1"/>
  <c r="F247" i="1"/>
  <c r="C247" i="1"/>
  <c r="F246" i="1"/>
  <c r="C246" i="1"/>
  <c r="F245" i="1"/>
  <c r="C245" i="1"/>
  <c r="F244" i="1"/>
  <c r="C244" i="1"/>
  <c r="F243" i="1"/>
  <c r="C243" i="1"/>
  <c r="F242" i="1"/>
  <c r="C242" i="1"/>
  <c r="F241" i="1"/>
  <c r="C241" i="1"/>
  <c r="F240" i="1"/>
  <c r="C240" i="1"/>
  <c r="F239" i="1"/>
  <c r="C239" i="1"/>
  <c r="F238" i="1"/>
  <c r="C238" i="1"/>
  <c r="F237" i="1"/>
  <c r="C237" i="1"/>
  <c r="F236" i="1"/>
  <c r="C236" i="1"/>
  <c r="F235" i="1"/>
  <c r="C235" i="1"/>
  <c r="F234" i="1"/>
  <c r="C234" i="1"/>
  <c r="F233" i="1"/>
  <c r="C233" i="1"/>
  <c r="F232" i="1"/>
  <c r="C232" i="1"/>
  <c r="F231" i="1"/>
  <c r="C231" i="1"/>
  <c r="F230" i="1"/>
  <c r="C230" i="1"/>
  <c r="F229" i="1"/>
  <c r="C229" i="1"/>
  <c r="F228" i="1"/>
  <c r="C228" i="1"/>
  <c r="F227" i="1"/>
  <c r="C227" i="1"/>
  <c r="F226" i="1"/>
  <c r="C226" i="1"/>
  <c r="F225" i="1"/>
  <c r="C225" i="1"/>
  <c r="F224" i="1"/>
  <c r="C224" i="1"/>
  <c r="F223" i="1"/>
  <c r="C223" i="1"/>
  <c r="F222" i="1"/>
  <c r="C222" i="1"/>
  <c r="F221" i="1"/>
  <c r="C221" i="1"/>
  <c r="F220" i="1"/>
  <c r="C220" i="1"/>
  <c r="F219" i="1"/>
  <c r="C219" i="1"/>
  <c r="F218" i="1"/>
  <c r="C218" i="1"/>
  <c r="F217" i="1"/>
  <c r="C217" i="1"/>
  <c r="F216" i="1"/>
  <c r="C216" i="1"/>
  <c r="F215" i="1"/>
  <c r="C215" i="1"/>
  <c r="F214" i="1"/>
  <c r="C214" i="1"/>
  <c r="F213" i="1"/>
  <c r="C213" i="1"/>
  <c r="F212" i="1"/>
  <c r="C212" i="1"/>
  <c r="F211" i="1"/>
  <c r="C211" i="1"/>
  <c r="F210" i="1"/>
  <c r="C210" i="1"/>
  <c r="F209" i="1"/>
  <c r="C209" i="1"/>
  <c r="F208" i="1"/>
  <c r="C208" i="1"/>
  <c r="F207" i="1"/>
  <c r="C207" i="1"/>
  <c r="F206" i="1"/>
  <c r="C206" i="1"/>
  <c r="F205" i="1"/>
  <c r="C205" i="1"/>
  <c r="F204" i="1"/>
  <c r="C204" i="1"/>
  <c r="F203" i="1"/>
  <c r="C203" i="1"/>
  <c r="F202" i="1"/>
  <c r="C202" i="1"/>
  <c r="F201" i="1"/>
  <c r="C201" i="1"/>
  <c r="F200" i="1"/>
  <c r="C200" i="1"/>
  <c r="F199" i="1"/>
  <c r="C199" i="1"/>
  <c r="F198" i="1"/>
  <c r="C198" i="1"/>
  <c r="F197" i="1"/>
  <c r="C197" i="1"/>
  <c r="F196" i="1"/>
  <c r="C196" i="1"/>
  <c r="F195" i="1"/>
  <c r="C195" i="1"/>
  <c r="F194" i="1"/>
  <c r="C194" i="1"/>
  <c r="F193" i="1"/>
  <c r="C193" i="1"/>
  <c r="F192" i="1"/>
  <c r="C192" i="1"/>
  <c r="F191" i="1"/>
  <c r="C191" i="1"/>
  <c r="F190" i="1"/>
  <c r="C190" i="1"/>
  <c r="F189" i="1"/>
  <c r="C189" i="1"/>
  <c r="F188" i="1"/>
  <c r="C188" i="1"/>
  <c r="F187" i="1"/>
  <c r="C187" i="1"/>
  <c r="F186" i="1"/>
  <c r="C186" i="1"/>
  <c r="F185" i="1"/>
  <c r="C185" i="1"/>
  <c r="F184" i="1"/>
  <c r="C184" i="1"/>
  <c r="F183" i="1"/>
  <c r="C183" i="1"/>
  <c r="F182" i="1"/>
  <c r="C182" i="1"/>
  <c r="F181" i="1"/>
  <c r="C181" i="1"/>
  <c r="F180" i="1"/>
  <c r="C180" i="1"/>
  <c r="F179" i="1"/>
  <c r="C179" i="1"/>
  <c r="F178" i="1"/>
  <c r="C178" i="1"/>
  <c r="F177" i="1"/>
  <c r="C177" i="1"/>
  <c r="F176" i="1"/>
  <c r="C176" i="1"/>
  <c r="F175" i="1"/>
  <c r="C175" i="1"/>
  <c r="F174" i="1"/>
  <c r="C174" i="1"/>
  <c r="F173" i="1"/>
  <c r="C173" i="1"/>
  <c r="F172" i="1"/>
  <c r="C172" i="1"/>
  <c r="F171" i="1"/>
  <c r="C171" i="1"/>
  <c r="F170" i="1"/>
  <c r="C170" i="1"/>
  <c r="F169" i="1"/>
  <c r="C169" i="1"/>
  <c r="F168" i="1"/>
  <c r="C168" i="1"/>
  <c r="F167" i="1"/>
  <c r="C167" i="1"/>
  <c r="F166" i="1"/>
  <c r="C166" i="1"/>
  <c r="F165" i="1"/>
  <c r="C165" i="1"/>
  <c r="F164" i="1"/>
  <c r="C164" i="1"/>
  <c r="F163" i="1"/>
  <c r="C163" i="1"/>
  <c r="F162" i="1"/>
  <c r="C162" i="1"/>
  <c r="F161" i="1"/>
  <c r="C161" i="1"/>
  <c r="F160" i="1"/>
  <c r="C160" i="1"/>
  <c r="F159" i="1"/>
  <c r="C159" i="1"/>
  <c r="F158" i="1"/>
  <c r="C158" i="1"/>
  <c r="F157" i="1"/>
  <c r="C157" i="1"/>
  <c r="F156" i="1"/>
  <c r="C156" i="1"/>
  <c r="F155" i="1"/>
  <c r="C155" i="1"/>
  <c r="F154" i="1"/>
  <c r="C154" i="1"/>
  <c r="F153" i="1"/>
  <c r="C153" i="1"/>
  <c r="F152" i="1"/>
  <c r="C152" i="1"/>
  <c r="F151" i="1"/>
  <c r="C151" i="1"/>
  <c r="F150" i="1"/>
  <c r="C150" i="1"/>
  <c r="F149" i="1"/>
  <c r="C149" i="1"/>
  <c r="F148" i="1"/>
  <c r="C148" i="1"/>
  <c r="F147" i="1"/>
  <c r="C147" i="1"/>
  <c r="F146" i="1"/>
  <c r="C146" i="1"/>
  <c r="F145" i="1"/>
  <c r="C145" i="1"/>
  <c r="F144" i="1"/>
  <c r="C144" i="1"/>
  <c r="F143" i="1"/>
  <c r="C143" i="1"/>
  <c r="F142" i="1"/>
  <c r="C142" i="1"/>
  <c r="F141" i="1"/>
  <c r="C141" i="1"/>
  <c r="F140" i="1"/>
  <c r="C140" i="1"/>
  <c r="F139" i="1"/>
  <c r="C139" i="1"/>
  <c r="F138" i="1"/>
  <c r="C138" i="1"/>
  <c r="F137" i="1"/>
  <c r="C137" i="1"/>
  <c r="F136" i="1"/>
  <c r="C136" i="1"/>
  <c r="F135" i="1"/>
  <c r="C135" i="1"/>
  <c r="F134" i="1"/>
  <c r="C134" i="1"/>
  <c r="F133" i="1"/>
  <c r="C133" i="1"/>
  <c r="F132" i="1"/>
  <c r="C132" i="1"/>
  <c r="F131" i="1"/>
  <c r="C131" i="1"/>
  <c r="F130" i="1"/>
  <c r="C130" i="1"/>
  <c r="F129" i="1"/>
  <c r="C129" i="1"/>
  <c r="F128" i="1"/>
  <c r="C128" i="1"/>
  <c r="F127" i="1"/>
  <c r="C127" i="1"/>
  <c r="F126" i="1"/>
  <c r="C126" i="1"/>
  <c r="F125" i="1"/>
  <c r="C125" i="1"/>
  <c r="F124" i="1"/>
  <c r="C124" i="1"/>
  <c r="F123" i="1"/>
  <c r="C123" i="1"/>
  <c r="F122" i="1"/>
  <c r="C122" i="1"/>
  <c r="F121" i="1"/>
  <c r="C121" i="1"/>
  <c r="F120" i="1"/>
  <c r="C120" i="1"/>
  <c r="F119" i="1"/>
  <c r="C119" i="1"/>
  <c r="F118" i="1"/>
  <c r="C118" i="1"/>
  <c r="F117" i="1"/>
  <c r="C117" i="1"/>
  <c r="F116" i="1"/>
  <c r="C116" i="1"/>
  <c r="F115" i="1"/>
  <c r="C115" i="1"/>
  <c r="F114" i="1"/>
  <c r="C114" i="1"/>
  <c r="F113" i="1"/>
  <c r="C113" i="1"/>
  <c r="F112" i="1"/>
  <c r="C112" i="1"/>
  <c r="F111" i="1"/>
  <c r="C111" i="1"/>
  <c r="F110" i="1"/>
  <c r="C110" i="1"/>
  <c r="F109" i="1"/>
  <c r="C109" i="1"/>
  <c r="F108" i="1"/>
  <c r="C108" i="1"/>
  <c r="F107" i="1"/>
  <c r="C107" i="1"/>
  <c r="F106" i="1"/>
  <c r="C106" i="1"/>
  <c r="F105" i="1"/>
  <c r="C105" i="1"/>
  <c r="F104" i="1"/>
  <c r="C104" i="1"/>
  <c r="F103" i="1"/>
  <c r="C103" i="1"/>
  <c r="F102" i="1"/>
  <c r="C102" i="1"/>
  <c r="F101" i="1"/>
  <c r="C101" i="1"/>
  <c r="F100" i="1"/>
  <c r="C100" i="1"/>
  <c r="F99" i="1"/>
  <c r="C99" i="1"/>
  <c r="F98" i="1"/>
  <c r="C98" i="1"/>
  <c r="F97" i="1"/>
  <c r="C97" i="1"/>
  <c r="F96" i="1"/>
  <c r="C96" i="1"/>
  <c r="F95" i="1"/>
  <c r="C95" i="1"/>
  <c r="F94" i="1"/>
  <c r="C94" i="1"/>
  <c r="F93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F86" i="1"/>
  <c r="C86" i="1"/>
  <c r="F85" i="1"/>
  <c r="C85" i="1"/>
  <c r="F84" i="1"/>
  <c r="C84" i="1"/>
  <c r="F83" i="1"/>
  <c r="C83" i="1"/>
  <c r="F82" i="1"/>
  <c r="C82" i="1"/>
  <c r="F81" i="1"/>
  <c r="C81" i="1"/>
  <c r="F80" i="1"/>
  <c r="C80" i="1"/>
  <c r="F79" i="1"/>
  <c r="C79" i="1"/>
  <c r="F78" i="1"/>
  <c r="C78" i="1"/>
  <c r="F77" i="1"/>
  <c r="C77" i="1"/>
  <c r="F76" i="1"/>
  <c r="C76" i="1"/>
  <c r="F75" i="1"/>
  <c r="C75" i="1"/>
  <c r="F74" i="1"/>
  <c r="C74" i="1"/>
  <c r="F73" i="1"/>
  <c r="C73" i="1"/>
  <c r="F72" i="1"/>
  <c r="C72" i="1"/>
  <c r="F71" i="1"/>
  <c r="C71" i="1"/>
  <c r="F70" i="1"/>
  <c r="C70" i="1"/>
  <c r="F69" i="1"/>
  <c r="C69" i="1"/>
  <c r="F68" i="1"/>
  <c r="C68" i="1"/>
  <c r="F67" i="1"/>
  <c r="C67" i="1"/>
  <c r="F66" i="1"/>
  <c r="C66" i="1"/>
  <c r="F65" i="1"/>
  <c r="C65" i="1"/>
  <c r="F64" i="1"/>
  <c r="C64" i="1"/>
  <c r="F63" i="1"/>
  <c r="C63" i="1"/>
  <c r="F62" i="1"/>
  <c r="C62" i="1"/>
  <c r="F61" i="1"/>
  <c r="C61" i="1"/>
  <c r="F60" i="1"/>
  <c r="C60" i="1"/>
  <c r="F59" i="1"/>
  <c r="C59" i="1"/>
  <c r="F58" i="1"/>
  <c r="C58" i="1"/>
  <c r="F57" i="1"/>
  <c r="C57" i="1"/>
  <c r="F56" i="1"/>
  <c r="C56" i="1"/>
  <c r="F55" i="1"/>
  <c r="C55" i="1"/>
  <c r="F54" i="1"/>
  <c r="C54" i="1"/>
  <c r="F53" i="1"/>
  <c r="C53" i="1"/>
  <c r="F52" i="1"/>
  <c r="C52" i="1"/>
  <c r="F51" i="1"/>
  <c r="C51" i="1"/>
  <c r="F50" i="1"/>
  <c r="C50" i="1"/>
  <c r="F49" i="1"/>
  <c r="C49" i="1"/>
  <c r="F48" i="1"/>
  <c r="C48" i="1"/>
  <c r="F47" i="1"/>
  <c r="C47" i="1"/>
  <c r="F46" i="1"/>
  <c r="C46" i="1"/>
  <c r="F45" i="1"/>
  <c r="C45" i="1"/>
  <c r="F44" i="1"/>
  <c r="C44" i="1"/>
  <c r="F43" i="1"/>
  <c r="C43" i="1"/>
  <c r="F42" i="1"/>
  <c r="C42" i="1"/>
  <c r="F41" i="1"/>
  <c r="C41" i="1"/>
  <c r="F40" i="1"/>
  <c r="C40" i="1"/>
  <c r="F39" i="1"/>
  <c r="C39" i="1"/>
  <c r="F38" i="1"/>
  <c r="C38" i="1"/>
  <c r="F37" i="1"/>
  <c r="C37" i="1"/>
  <c r="F36" i="1"/>
  <c r="C36" i="1"/>
  <c r="F35" i="1"/>
  <c r="C35" i="1"/>
  <c r="F34" i="1"/>
  <c r="C34" i="1"/>
  <c r="F33" i="1"/>
  <c r="C33" i="1"/>
  <c r="F32" i="1"/>
  <c r="C32" i="1"/>
  <c r="F31" i="1"/>
  <c r="C31" i="1"/>
  <c r="F30" i="1"/>
  <c r="C30" i="1"/>
  <c r="F29" i="1"/>
  <c r="C29" i="1"/>
  <c r="F28" i="1"/>
  <c r="C28" i="1"/>
  <c r="F27" i="1"/>
  <c r="C27" i="1"/>
  <c r="F26" i="1"/>
  <c r="C26" i="1"/>
  <c r="F25" i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/>
  <c r="F8" i="1"/>
  <c r="C8" i="1"/>
  <c r="F7" i="1"/>
  <c r="C7" i="1"/>
  <c r="F6" i="1"/>
  <c r="C6" i="1"/>
  <c r="F5" i="1"/>
  <c r="C5" i="1"/>
  <c r="F4" i="1"/>
  <c r="C4" i="1"/>
  <c r="F3" i="1"/>
  <c r="C3" i="1"/>
  <c r="F2" i="1"/>
  <c r="C2" i="1"/>
</calcChain>
</file>

<file path=xl/sharedStrings.xml><?xml version="1.0" encoding="utf-8"?>
<sst xmlns="http://schemas.openxmlformats.org/spreadsheetml/2006/main" count="346" uniqueCount="11">
  <si>
    <t>diggerID</t>
  </si>
  <si>
    <t>ID painel</t>
  </si>
  <si>
    <t>Name</t>
  </si>
  <si>
    <t>Rep</t>
  </si>
  <si>
    <t>Grupo</t>
  </si>
  <si>
    <t xml:space="preserve">Cluster </t>
  </si>
  <si>
    <t>G1</t>
  </si>
  <si>
    <t>G3</t>
  </si>
  <si>
    <t>G2</t>
  </si>
  <si>
    <t>G4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</si>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</sst>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0"/>
      <color theme="1"/>
      <name val="Aptos Display"/>
      <family val="2"/>
      <scheme val="major"/>
    </font>
    <font>
      <sz val="10"/>
      <color theme="1"/>
      <name val="Aptos Narrow"/>
      <family val="2"/>
      <scheme val="minor"/>
    </font>
    <font>
      <sz val="10"/>
      <color theme="1"/>
      <name val="Aptos Display"/>
      <family val="2"/>
      <scheme val="major"/>
    </font>
    <font>
      <sz val="10"/>
      <name val="Aptos Narrow"/>
      <family val="2"/>
      <scheme val="minor"/>
    </font>
    <font>
      <sz val="10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mini/Desktop/R-Studio/P-rep/DB%20-%20General.xlsx" TargetMode="External"/><Relationship Id="rId1" Type="http://schemas.openxmlformats.org/officeDocument/2006/relationships/externalLinkPath" Target="DB%20-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B - Bruto"/>
      <sheetName val="Agrupamento em Clusters"/>
      <sheetName val="Resumo"/>
      <sheetName val="Settings"/>
      <sheetName val="Standard genotype"/>
      <sheetName val="Nº de parcelas possíveis"/>
      <sheetName val="Aleatorização por local"/>
      <sheetName val="Ex. Fazenda Anhumas"/>
      <sheetName val="Ex. Esal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3E1AF9-4375-1142-98E2-799097C48DBB}" name="Esalq" displayName="Esalq" ref="A1:F341" totalsRowShown="0" headerRowDxfId="6">
  <autoFilter ref="A1:F341" xr:uid="{B23E1AF9-4375-1142-98E2-799097C48DBB}"/>
  <sortState xmlns:xlrd2="http://schemas.microsoft.com/office/spreadsheetml/2017/richdata2" ref="A2:E341">
    <sortCondition ref="D2:D342"/>
  </sortState>
  <tableColumns count="6">
    <tableColumn id="1" xr3:uid="{08869078-2114-FA48-A129-490F93628938}" name="diggerID" dataDxfId="5"/>
    <tableColumn id="2" xr3:uid="{56D911F1-E3A7-EB4E-B4AA-D9F5602DB2E5}" name="ID painel" dataDxfId="4"/>
    <tableColumn id="3" xr3:uid="{9BA73CBD-80B4-2844-B28D-FAC4B3D52451}" name="Name" dataDxfId="3">
      <calculatedColumnFormula>VLOOKUP(Esalq[[#This Row],[ID painel]],[1]!Tabela113[[ID]:[Genotipo]],2)</calculatedColumnFormula>
    </tableColumn>
    <tableColumn id="4" xr3:uid="{B750C7AC-74E3-0042-B904-01A990C95DB8}" name="Rep" dataDxfId="2"/>
    <tableColumn id="5" xr3:uid="{C24284DE-E94A-6746-A224-514C48D2AE06}" name="Grupo" dataDxfId="1"/>
    <tableColumn id="6" xr3:uid="{320FBFDC-C796-214E-B3C3-8033764C3205}" name="Cluster " dataDxfId="0">
      <calculatedColumnFormula>VLOOKUP(Esalq[[#This Row],[ID painel]],[1]!Tabela13[#Data],2)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4C2F-91B3-044E-A95D-373A5385539B}">
  <dimension ref="A1:F341"/>
  <sheetViews>
    <sheetView showGridLines="0" tabSelected="1" workbookViewId="0">
      <selection activeCell="G1" sqref="G1"/>
    </sheetView>
  </sheetViews>
  <sheetFormatPr baseColWidth="10" defaultRowHeight="16" x14ac:dyDescent="0.2"/>
  <sheetData>
    <row r="1" spans="1:6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3">
        <v>1</v>
      </c>
      <c r="B2" s="4">
        <v>349</v>
      </c>
      <c r="C2" s="5" t="str">
        <f>VLOOKUP(Esalq[[#This Row],[ID painel]],[1]!Tabela113[[ID]:[Genotipo]],2)</f>
        <v>MOF05-04</v>
      </c>
      <c r="D2" s="5">
        <v>1</v>
      </c>
      <c r="E2" s="6" t="s">
        <v>6</v>
      </c>
      <c r="F2" s="7">
        <f>VLOOKUP(Esalq[[#This Row],[ID painel]],[1]!Tabela13[#Data],2)</f>
        <v>6</v>
      </c>
    </row>
    <row r="3" spans="1:6" x14ac:dyDescent="0.2">
      <c r="A3" s="3">
        <v>2</v>
      </c>
      <c r="B3" s="4">
        <v>481</v>
      </c>
      <c r="C3" s="5" t="str">
        <f>VLOOKUP(Esalq[[#This Row],[ID painel]],[1]!Tabela113[[ID]:[Genotipo]],2)</f>
        <v>IAC GRANADA</v>
      </c>
      <c r="D3" s="5">
        <v>1</v>
      </c>
      <c r="E3" s="6" t="s">
        <v>6</v>
      </c>
      <c r="F3" s="7">
        <f>VLOOKUP(Esalq[[#This Row],[ID painel]],[1]!Tabela13[#Data],2)</f>
        <v>5</v>
      </c>
    </row>
    <row r="4" spans="1:6" x14ac:dyDescent="0.2">
      <c r="A4" s="3">
        <v>3</v>
      </c>
      <c r="B4" s="4">
        <v>539</v>
      </c>
      <c r="C4" s="5" t="str">
        <f>VLOOKUP(Esalq[[#This Row],[ID painel]],[1]!Tabela113[[ID]:[Genotipo]],2)</f>
        <v>2 . 46</v>
      </c>
      <c r="D4" s="5">
        <v>1</v>
      </c>
      <c r="E4" s="6" t="s">
        <v>6</v>
      </c>
      <c r="F4" s="7">
        <f>VLOOKUP(Esalq[[#This Row],[ID painel]],[1]!Tabela13[#Data],2)</f>
        <v>4</v>
      </c>
    </row>
    <row r="5" spans="1:6" x14ac:dyDescent="0.2">
      <c r="A5" s="3">
        <v>4</v>
      </c>
      <c r="B5" s="4">
        <v>563</v>
      </c>
      <c r="C5" s="5" t="str">
        <f>VLOOKUP(Esalq[[#This Row],[ID painel]],[1]!Tabela113[[ID]:[Genotipo]],2)</f>
        <v>23 . 3</v>
      </c>
      <c r="D5" s="5">
        <v>1</v>
      </c>
      <c r="E5" s="6" t="s">
        <v>6</v>
      </c>
      <c r="F5" s="7">
        <f>VLOOKUP(Esalq[[#This Row],[ID painel]],[1]!Tabela13[#Data],2)</f>
        <v>4</v>
      </c>
    </row>
    <row r="6" spans="1:6" x14ac:dyDescent="0.2">
      <c r="A6" s="3">
        <v>5</v>
      </c>
      <c r="B6" s="4">
        <v>566</v>
      </c>
      <c r="C6" s="5" t="str">
        <f>VLOOKUP(Esalq[[#This Row],[ID painel]],[1]!Tabela113[[ID]:[Genotipo]],2)</f>
        <v>23 . 36</v>
      </c>
      <c r="D6" s="5">
        <v>1</v>
      </c>
      <c r="E6" s="6" t="s">
        <v>6</v>
      </c>
      <c r="F6" s="7">
        <f>VLOOKUP(Esalq[[#This Row],[ID painel]],[1]!Tabela13[#Data],2)</f>
        <v>4</v>
      </c>
    </row>
    <row r="7" spans="1:6" x14ac:dyDescent="0.2">
      <c r="A7" s="3">
        <v>6</v>
      </c>
      <c r="B7" s="4">
        <v>572</v>
      </c>
      <c r="C7" s="5" t="str">
        <f>VLOOKUP(Esalq[[#This Row],[ID painel]],[1]!Tabela113[[ID]:[Genotipo]],2)</f>
        <v>24 . 1</v>
      </c>
      <c r="D7" s="5">
        <v>1</v>
      </c>
      <c r="E7" s="6" t="s">
        <v>6</v>
      </c>
      <c r="F7" s="7">
        <f>VLOOKUP(Esalq[[#This Row],[ID painel]],[1]!Tabela13[#Data],2)</f>
        <v>2</v>
      </c>
    </row>
    <row r="8" spans="1:6" x14ac:dyDescent="0.2">
      <c r="A8" s="3">
        <v>7</v>
      </c>
      <c r="B8" s="4">
        <v>581</v>
      </c>
      <c r="C8" s="5" t="str">
        <f>VLOOKUP(Esalq[[#This Row],[ID painel]],[1]!Tabela113[[ID]:[Genotipo]],2)</f>
        <v>30 . 8</v>
      </c>
      <c r="D8" s="5">
        <v>1</v>
      </c>
      <c r="E8" s="6" t="s">
        <v>6</v>
      </c>
      <c r="F8" s="7">
        <f>VLOOKUP(Esalq[[#This Row],[ID painel]],[1]!Tabela13[#Data],2)</f>
        <v>4</v>
      </c>
    </row>
    <row r="9" spans="1:6" x14ac:dyDescent="0.2">
      <c r="A9" s="3">
        <v>8</v>
      </c>
      <c r="B9" s="4">
        <v>586</v>
      </c>
      <c r="C9" s="5" t="str">
        <f>VLOOKUP(Esalq[[#This Row],[ID painel]],[1]!Tabela113[[ID]:[Genotipo]],2)</f>
        <v>32 . 28</v>
      </c>
      <c r="D9" s="5">
        <v>1</v>
      </c>
      <c r="E9" s="6" t="s">
        <v>6</v>
      </c>
      <c r="F9" s="7">
        <f>VLOOKUP(Esalq[[#This Row],[ID painel]],[1]!Tabela13[#Data],2)</f>
        <v>1</v>
      </c>
    </row>
    <row r="10" spans="1:6" x14ac:dyDescent="0.2">
      <c r="A10" s="3">
        <v>9</v>
      </c>
      <c r="B10" s="4">
        <v>601</v>
      </c>
      <c r="C10" s="5" t="str">
        <f>VLOOKUP(Esalq[[#This Row],[ID painel]],[1]!Tabela113[[ID]:[Genotipo]],2)</f>
        <v>44 . 1</v>
      </c>
      <c r="D10" s="5">
        <v>1</v>
      </c>
      <c r="E10" s="6" t="s">
        <v>6</v>
      </c>
      <c r="F10" s="7">
        <f>VLOOKUP(Esalq[[#This Row],[ID painel]],[1]!Tabela13[#Data],2)</f>
        <v>4</v>
      </c>
    </row>
    <row r="11" spans="1:6" x14ac:dyDescent="0.2">
      <c r="A11" s="3">
        <v>10</v>
      </c>
      <c r="B11" s="4">
        <v>611</v>
      </c>
      <c r="C11" s="5" t="str">
        <f>VLOOKUP(Esalq[[#This Row],[ID painel]],[1]!Tabela113[[ID]:[Genotipo]],2)</f>
        <v>47 . 53</v>
      </c>
      <c r="D11" s="5">
        <v>1</v>
      </c>
      <c r="E11" s="6" t="s">
        <v>6</v>
      </c>
      <c r="F11" s="7">
        <f>VLOOKUP(Esalq[[#This Row],[ID painel]],[1]!Tabela13[#Data],2)</f>
        <v>1</v>
      </c>
    </row>
    <row r="12" spans="1:6" x14ac:dyDescent="0.2">
      <c r="A12" s="3">
        <v>11</v>
      </c>
      <c r="B12" s="4">
        <v>630</v>
      </c>
      <c r="C12" s="5" t="str">
        <f>VLOOKUP(Esalq[[#This Row],[ID painel]],[1]!Tabela113[[ID]:[Genotipo]],2)</f>
        <v>50 . 101</v>
      </c>
      <c r="D12" s="5">
        <v>1</v>
      </c>
      <c r="E12" s="6" t="s">
        <v>6</v>
      </c>
      <c r="F12" s="7">
        <f>VLOOKUP(Esalq[[#This Row],[ID painel]],[1]!Tabela13[#Data],2)</f>
        <v>3</v>
      </c>
    </row>
    <row r="13" spans="1:6" x14ac:dyDescent="0.2">
      <c r="A13" s="3">
        <v>12</v>
      </c>
      <c r="B13" s="4">
        <v>44</v>
      </c>
      <c r="C13" s="5" t="str">
        <f>VLOOKUP(Esalq[[#This Row],[ID painel]],[1]!Tabela113[[ID]:[Genotipo]],2)</f>
        <v>NES07-150</v>
      </c>
      <c r="D13" s="5">
        <v>1</v>
      </c>
      <c r="E13" s="6" t="s">
        <v>6</v>
      </c>
      <c r="F13" s="7">
        <f>VLOOKUP(Esalq[[#This Row],[ID painel]],[1]!Tabela13[#Data],2)</f>
        <v>2</v>
      </c>
    </row>
    <row r="14" spans="1:6" x14ac:dyDescent="0.2">
      <c r="A14" s="3">
        <v>13</v>
      </c>
      <c r="B14" s="4">
        <v>347</v>
      </c>
      <c r="C14" s="5" t="str">
        <f>VLOOKUP(Esalq[[#This Row],[ID painel]],[1]!Tabela113[[ID]:[Genotipo]],2)</f>
        <v>CCF21-19</v>
      </c>
      <c r="D14" s="5">
        <v>1</v>
      </c>
      <c r="E14" s="6" t="s">
        <v>6</v>
      </c>
      <c r="F14" s="7">
        <f>VLOOKUP(Esalq[[#This Row],[ID painel]],[1]!Tabela13[#Data],2)</f>
        <v>1</v>
      </c>
    </row>
    <row r="15" spans="1:6" x14ac:dyDescent="0.2">
      <c r="A15" s="3">
        <v>14</v>
      </c>
      <c r="B15" s="4">
        <v>541</v>
      </c>
      <c r="C15" s="5" t="str">
        <f>VLOOKUP(Esalq[[#This Row],[ID painel]],[1]!Tabela113[[ID]:[Genotipo]],2)</f>
        <v>2 . 5</v>
      </c>
      <c r="D15" s="5">
        <v>1</v>
      </c>
      <c r="E15" s="6" t="s">
        <v>6</v>
      </c>
      <c r="F15" s="7">
        <f>VLOOKUP(Esalq[[#This Row],[ID painel]],[1]!Tabela13[#Data],2)</f>
        <v>4</v>
      </c>
    </row>
    <row r="16" spans="1:6" x14ac:dyDescent="0.2">
      <c r="A16" s="3">
        <v>15</v>
      </c>
      <c r="B16" s="4">
        <v>564</v>
      </c>
      <c r="C16" s="5" t="str">
        <f>VLOOKUP(Esalq[[#This Row],[ID painel]],[1]!Tabela113[[ID]:[Genotipo]],2)</f>
        <v>23 . 34</v>
      </c>
      <c r="D16" s="5">
        <v>1</v>
      </c>
      <c r="E16" s="6" t="s">
        <v>6</v>
      </c>
      <c r="F16" s="7">
        <f>VLOOKUP(Esalq[[#This Row],[ID painel]],[1]!Tabela13[#Data],2)</f>
        <v>4</v>
      </c>
    </row>
    <row r="17" spans="1:6" x14ac:dyDescent="0.2">
      <c r="A17" s="3">
        <v>16</v>
      </c>
      <c r="B17" s="4">
        <v>292</v>
      </c>
      <c r="C17" s="5" t="str">
        <f>VLOOKUP(Esalq[[#This Row],[ID painel]],[1]!Tabela113[[ID]:[Genotipo]],2)</f>
        <v>LCS28-23</v>
      </c>
      <c r="D17" s="5">
        <v>1</v>
      </c>
      <c r="E17" s="6" t="s">
        <v>6</v>
      </c>
      <c r="F17" s="7">
        <f>VLOOKUP(Esalq[[#This Row],[ID painel]],[1]!Tabela13[#Data],2)</f>
        <v>1</v>
      </c>
    </row>
    <row r="18" spans="1:6" x14ac:dyDescent="0.2">
      <c r="A18" s="3">
        <v>17</v>
      </c>
      <c r="B18" s="4">
        <v>381</v>
      </c>
      <c r="C18" s="5" t="str">
        <f>VLOOKUP(Esalq[[#This Row],[ID painel]],[1]!Tabela113[[ID]:[Genotipo]],2)</f>
        <v>CMM01-41</v>
      </c>
      <c r="D18" s="5">
        <v>1</v>
      </c>
      <c r="E18" s="6" t="s">
        <v>6</v>
      </c>
      <c r="F18" s="7">
        <f>VLOOKUP(Esalq[[#This Row],[ID painel]],[1]!Tabela13[#Data],2)</f>
        <v>3</v>
      </c>
    </row>
    <row r="19" spans="1:6" x14ac:dyDescent="0.2">
      <c r="A19" s="3">
        <v>18</v>
      </c>
      <c r="B19" s="4">
        <v>490</v>
      </c>
      <c r="C19" s="5" t="str">
        <f>VLOOKUP(Esalq[[#This Row],[ID painel]],[1]!Tabela113[[ID]:[Genotipo]],2)</f>
        <v>CL. IAC 22.64</v>
      </c>
      <c r="D19" s="5">
        <v>1</v>
      </c>
      <c r="E19" s="6" t="s">
        <v>6</v>
      </c>
      <c r="F19" s="7">
        <f>VLOOKUP(Esalq[[#This Row],[ID painel]],[1]!Tabela13[#Data],2)</f>
        <v>5</v>
      </c>
    </row>
    <row r="20" spans="1:6" x14ac:dyDescent="0.2">
      <c r="A20" s="3">
        <v>19</v>
      </c>
      <c r="B20" s="4">
        <v>521</v>
      </c>
      <c r="C20" s="5" t="str">
        <f>VLOOKUP(Esalq[[#This Row],[ID painel]],[1]!Tabela113[[ID]:[Genotipo]],2)</f>
        <v>CL IAC 19.44</v>
      </c>
      <c r="D20" s="5">
        <v>1</v>
      </c>
      <c r="E20" s="6" t="s">
        <v>6</v>
      </c>
      <c r="F20" s="7">
        <f>VLOOKUP(Esalq[[#This Row],[ID painel]],[1]!Tabela13[#Data],2)</f>
        <v>6</v>
      </c>
    </row>
    <row r="21" spans="1:6" x14ac:dyDescent="0.2">
      <c r="A21" s="3">
        <v>20</v>
      </c>
      <c r="B21" s="4">
        <v>544</v>
      </c>
      <c r="C21" s="5" t="str">
        <f>VLOOKUP(Esalq[[#This Row],[ID painel]],[1]!Tabela113[[ID]:[Genotipo]],2)</f>
        <v>10 . 2</v>
      </c>
      <c r="D21" s="5">
        <v>1</v>
      </c>
      <c r="E21" s="6" t="s">
        <v>6</v>
      </c>
      <c r="F21" s="7">
        <f>VLOOKUP(Esalq[[#This Row],[ID painel]],[1]!Tabela13[#Data],2)</f>
        <v>6</v>
      </c>
    </row>
    <row r="22" spans="1:6" x14ac:dyDescent="0.2">
      <c r="A22" s="3">
        <v>21</v>
      </c>
      <c r="B22" s="4">
        <v>639</v>
      </c>
      <c r="C22" s="5" t="str">
        <f>VLOOKUP(Esalq[[#This Row],[ID painel]],[1]!Tabela113[[ID]:[Genotipo]],2)</f>
        <v>50 . 5</v>
      </c>
      <c r="D22" s="5">
        <v>1</v>
      </c>
      <c r="E22" s="6" t="s">
        <v>6</v>
      </c>
      <c r="F22" s="7">
        <f>VLOOKUP(Esalq[[#This Row],[ID painel]],[1]!Tabela13[#Data],2)</f>
        <v>3</v>
      </c>
    </row>
    <row r="23" spans="1:6" x14ac:dyDescent="0.2">
      <c r="A23" s="3">
        <v>22</v>
      </c>
      <c r="B23" s="4">
        <v>141</v>
      </c>
      <c r="C23" s="5" t="str">
        <f>VLOOKUP(Esalq[[#This Row],[ID painel]],[1]!Tabela113[[ID]:[Genotipo]],2)</f>
        <v>IRF10-55</v>
      </c>
      <c r="D23" s="5">
        <v>1</v>
      </c>
      <c r="E23" s="6" t="s">
        <v>6</v>
      </c>
      <c r="F23" s="7">
        <f>VLOOKUP(Esalq[[#This Row],[ID painel]],[1]!Tabela13[#Data],2)</f>
        <v>5</v>
      </c>
    </row>
    <row r="24" spans="1:6" x14ac:dyDescent="0.2">
      <c r="A24" s="3">
        <v>23</v>
      </c>
      <c r="B24" s="4">
        <v>243</v>
      </c>
      <c r="C24" s="5" t="str">
        <f>VLOOKUP(Esalq[[#This Row],[ID painel]],[1]!Tabela113[[ID]:[Genotipo]],2)</f>
        <v>KCR09-03</v>
      </c>
      <c r="D24" s="5">
        <v>1</v>
      </c>
      <c r="E24" s="6" t="s">
        <v>6</v>
      </c>
      <c r="F24" s="7">
        <f>VLOOKUP(Esalq[[#This Row],[ID painel]],[1]!Tabela13[#Data],2)</f>
        <v>1</v>
      </c>
    </row>
    <row r="25" spans="1:6" x14ac:dyDescent="0.2">
      <c r="A25" s="3">
        <v>24</v>
      </c>
      <c r="B25" s="4">
        <v>299</v>
      </c>
      <c r="C25" s="5" t="str">
        <f>VLOOKUP(Esalq[[#This Row],[ID painel]],[1]!Tabela113[[ID]:[Genotipo]],2)</f>
        <v>KCR02-07</v>
      </c>
      <c r="D25" s="5">
        <v>1</v>
      </c>
      <c r="E25" s="6" t="s">
        <v>6</v>
      </c>
      <c r="F25" s="7">
        <f>VLOOKUP(Esalq[[#This Row],[ID painel]],[1]!Tabela13[#Data],2)</f>
        <v>2</v>
      </c>
    </row>
    <row r="26" spans="1:6" x14ac:dyDescent="0.2">
      <c r="A26" s="3">
        <v>25</v>
      </c>
      <c r="B26" s="4">
        <v>492</v>
      </c>
      <c r="C26" s="5" t="str">
        <f>VLOOKUP(Esalq[[#This Row],[ID painel]],[1]!Tabela113[[ID]:[Genotipo]],2)</f>
        <v>CL. IAC 297.1</v>
      </c>
      <c r="D26" s="5">
        <v>1</v>
      </c>
      <c r="E26" s="6" t="s">
        <v>6</v>
      </c>
      <c r="F26" s="7">
        <f>VLOOKUP(Esalq[[#This Row],[ID painel]],[1]!Tabela13[#Data],2)</f>
        <v>5</v>
      </c>
    </row>
    <row r="27" spans="1:6" x14ac:dyDescent="0.2">
      <c r="A27" s="3">
        <v>26</v>
      </c>
      <c r="B27" s="4">
        <v>596</v>
      </c>
      <c r="C27" s="5" t="str">
        <f>VLOOKUP(Esalq[[#This Row],[ID painel]],[1]!Tabela113[[ID]:[Genotipo]],2)</f>
        <v>43 . 1</v>
      </c>
      <c r="D27" s="5">
        <v>1</v>
      </c>
      <c r="E27" s="6" t="s">
        <v>6</v>
      </c>
      <c r="F27" s="7">
        <f>VLOOKUP(Esalq[[#This Row],[ID painel]],[1]!Tabela13[#Data],2)</f>
        <v>3</v>
      </c>
    </row>
    <row r="28" spans="1:6" x14ac:dyDescent="0.2">
      <c r="A28" s="3">
        <v>27</v>
      </c>
      <c r="B28" s="4">
        <v>602</v>
      </c>
      <c r="C28" s="5" t="str">
        <f>VLOOKUP(Esalq[[#This Row],[ID painel]],[1]!Tabela113[[ID]:[Genotipo]],2)</f>
        <v>44 . 10</v>
      </c>
      <c r="D28" s="5">
        <v>1</v>
      </c>
      <c r="E28" s="6" t="s">
        <v>6</v>
      </c>
      <c r="F28" s="7">
        <f>VLOOKUP(Esalq[[#This Row],[ID painel]],[1]!Tabela13[#Data],2)</f>
        <v>4</v>
      </c>
    </row>
    <row r="29" spans="1:6" x14ac:dyDescent="0.2">
      <c r="A29" s="3">
        <v>28</v>
      </c>
      <c r="B29" s="4">
        <v>642</v>
      </c>
      <c r="C29" s="5" t="str">
        <f>VLOOKUP(Esalq[[#This Row],[ID painel]],[1]!Tabela113[[ID]:[Genotipo]],2)</f>
        <v>50 . 76</v>
      </c>
      <c r="D29" s="5">
        <v>1</v>
      </c>
      <c r="E29" s="6" t="s">
        <v>6</v>
      </c>
      <c r="F29" s="7">
        <f>VLOOKUP(Esalq[[#This Row],[ID painel]],[1]!Tabela13[#Data],2)</f>
        <v>3</v>
      </c>
    </row>
    <row r="30" spans="1:6" x14ac:dyDescent="0.2">
      <c r="A30" s="3">
        <v>29</v>
      </c>
      <c r="B30" s="4">
        <v>644</v>
      </c>
      <c r="C30" s="5" t="str">
        <f>VLOOKUP(Esalq[[#This Row],[ID painel]],[1]!Tabela113[[ID]:[Genotipo]],2)</f>
        <v>50 . 82</v>
      </c>
      <c r="D30" s="5">
        <v>1</v>
      </c>
      <c r="E30" s="6" t="s">
        <v>6</v>
      </c>
      <c r="F30" s="7">
        <f>VLOOKUP(Esalq[[#This Row],[ID painel]],[1]!Tabela13[#Data],2)</f>
        <v>3</v>
      </c>
    </row>
    <row r="31" spans="1:6" x14ac:dyDescent="0.2">
      <c r="A31" s="3">
        <v>30</v>
      </c>
      <c r="B31" s="4">
        <v>137</v>
      </c>
      <c r="C31" s="5" t="str">
        <f>VLOOKUP(Esalq[[#This Row],[ID painel]],[1]!Tabela113[[ID]:[Genotipo]],2)</f>
        <v>GMR13-48</v>
      </c>
      <c r="D31" s="5">
        <v>1</v>
      </c>
      <c r="E31" s="6" t="s">
        <v>6</v>
      </c>
      <c r="F31" s="7">
        <f>VLOOKUP(Esalq[[#This Row],[ID painel]],[1]!Tabela13[#Data],2)</f>
        <v>5</v>
      </c>
    </row>
    <row r="32" spans="1:6" x14ac:dyDescent="0.2">
      <c r="A32" s="3">
        <v>31</v>
      </c>
      <c r="B32" s="4">
        <v>291</v>
      </c>
      <c r="C32" s="5" t="str">
        <f>VLOOKUP(Esalq[[#This Row],[ID painel]],[1]!Tabela113[[ID]:[Genotipo]],2)</f>
        <v>USP01-08</v>
      </c>
      <c r="D32" s="5">
        <v>1</v>
      </c>
      <c r="E32" s="6" t="s">
        <v>6</v>
      </c>
      <c r="F32" s="7">
        <f>VLOOKUP(Esalq[[#This Row],[ID painel]],[1]!Tabela13[#Data],2)</f>
        <v>1</v>
      </c>
    </row>
    <row r="33" spans="1:6" x14ac:dyDescent="0.2">
      <c r="A33" s="3">
        <v>32</v>
      </c>
      <c r="B33" s="4">
        <v>548</v>
      </c>
      <c r="C33" s="5" t="str">
        <f>VLOOKUP(Esalq[[#This Row],[ID painel]],[1]!Tabela113[[ID]:[Genotipo]],2)</f>
        <v>11 . 8</v>
      </c>
      <c r="D33" s="5">
        <v>1</v>
      </c>
      <c r="E33" s="6" t="s">
        <v>6</v>
      </c>
      <c r="F33" s="7">
        <f>VLOOKUP(Esalq[[#This Row],[ID painel]],[1]!Tabela13[#Data],2)</f>
        <v>1</v>
      </c>
    </row>
    <row r="34" spans="1:6" x14ac:dyDescent="0.2">
      <c r="A34" s="3">
        <v>33</v>
      </c>
      <c r="B34" s="4">
        <v>569</v>
      </c>
      <c r="C34" s="5" t="str">
        <f>VLOOKUP(Esalq[[#This Row],[ID painel]],[1]!Tabela113[[ID]:[Genotipo]],2)</f>
        <v>23 . 6</v>
      </c>
      <c r="D34" s="5">
        <v>1</v>
      </c>
      <c r="E34" s="6" t="s">
        <v>6</v>
      </c>
      <c r="F34" s="7">
        <f>VLOOKUP(Esalq[[#This Row],[ID painel]],[1]!Tabela13[#Data],2)</f>
        <v>4</v>
      </c>
    </row>
    <row r="35" spans="1:6" x14ac:dyDescent="0.2">
      <c r="A35" s="3">
        <v>34</v>
      </c>
      <c r="B35" s="4">
        <v>646</v>
      </c>
      <c r="C35" s="5" t="str">
        <f>VLOOKUP(Esalq[[#This Row],[ID painel]],[1]!Tabela113[[ID]:[Genotipo]],2)</f>
        <v>50 . 90</v>
      </c>
      <c r="D35" s="5">
        <v>1</v>
      </c>
      <c r="E35" s="6" t="s">
        <v>6</v>
      </c>
      <c r="F35" s="7">
        <f>VLOOKUP(Esalq[[#This Row],[ID painel]],[1]!Tabela13[#Data],2)</f>
        <v>3</v>
      </c>
    </row>
    <row r="36" spans="1:6" x14ac:dyDescent="0.2">
      <c r="A36" s="3">
        <v>35</v>
      </c>
      <c r="B36" s="4">
        <v>507</v>
      </c>
      <c r="C36" s="5" t="str">
        <f>VLOOKUP(Esalq[[#This Row],[ID painel]],[1]!Tabela113[[ID]:[Genotipo]],2)</f>
        <v>Mainjke</v>
      </c>
      <c r="D36" s="5">
        <v>1</v>
      </c>
      <c r="E36" s="6" t="s">
        <v>6</v>
      </c>
      <c r="F36" s="7">
        <f>VLOOKUP(Esalq[[#This Row],[ID painel]],[1]!Tabela13[#Data],2)</f>
        <v>6</v>
      </c>
    </row>
    <row r="37" spans="1:6" x14ac:dyDescent="0.2">
      <c r="A37" s="3">
        <v>36</v>
      </c>
      <c r="B37" s="4">
        <v>514</v>
      </c>
      <c r="C37" s="5" t="str">
        <f>VLOOKUP(Esalq[[#This Row],[ID painel]],[1]!Tabela113[[ID]:[Genotipo]],2)</f>
        <v>Darwiana</v>
      </c>
      <c r="D37" s="5">
        <v>1</v>
      </c>
      <c r="E37" s="6" t="s">
        <v>6</v>
      </c>
      <c r="F37" s="7">
        <f>VLOOKUP(Esalq[[#This Row],[ID painel]],[1]!Tabela13[#Data],2)</f>
        <v>6</v>
      </c>
    </row>
    <row r="38" spans="1:6" x14ac:dyDescent="0.2">
      <c r="A38" s="3">
        <v>37</v>
      </c>
      <c r="B38" s="4">
        <v>597</v>
      </c>
      <c r="C38" s="5" t="str">
        <f>VLOOKUP(Esalq[[#This Row],[ID painel]],[1]!Tabela113[[ID]:[Genotipo]],2)</f>
        <v>43 . 2</v>
      </c>
      <c r="D38" s="5">
        <v>1</v>
      </c>
      <c r="E38" s="6" t="s">
        <v>6</v>
      </c>
      <c r="F38" s="7">
        <f>VLOOKUP(Esalq[[#This Row],[ID painel]],[1]!Tabela13[#Data],2)</f>
        <v>3</v>
      </c>
    </row>
    <row r="39" spans="1:6" x14ac:dyDescent="0.2">
      <c r="A39" s="3">
        <v>38</v>
      </c>
      <c r="B39" s="4">
        <v>471</v>
      </c>
      <c r="C39" s="5" t="str">
        <f>VLOOKUP(Esalq[[#This Row],[ID painel]],[1]!Tabela113[[ID]:[Genotipo]],2)</f>
        <v>IAC TURMALINA</v>
      </c>
      <c r="D39" s="5">
        <v>1</v>
      </c>
      <c r="E39" s="6" t="s">
        <v>6</v>
      </c>
      <c r="F39" s="7">
        <f>VLOOKUP(Esalq[[#This Row],[ID painel]],[1]!Tabela13[#Data],2)</f>
        <v>4</v>
      </c>
    </row>
    <row r="40" spans="1:6" x14ac:dyDescent="0.2">
      <c r="A40" s="3">
        <v>39</v>
      </c>
      <c r="B40" s="4">
        <v>508</v>
      </c>
      <c r="C40" s="5" t="str">
        <f>VLOOKUP(Esalq[[#This Row],[ID painel]],[1]!Tabela113[[ID]:[Genotipo]],2)</f>
        <v>Turbo</v>
      </c>
      <c r="D40" s="5">
        <v>1</v>
      </c>
      <c r="E40" s="6" t="s">
        <v>6</v>
      </c>
      <c r="F40" s="7">
        <f>VLOOKUP(Esalq[[#This Row],[ID painel]],[1]!Tabela13[#Data],2)</f>
        <v>6</v>
      </c>
    </row>
    <row r="41" spans="1:6" x14ac:dyDescent="0.2">
      <c r="A41" s="3">
        <v>40</v>
      </c>
      <c r="B41" s="4">
        <v>513</v>
      </c>
      <c r="C41" s="5" t="str">
        <f>VLOOKUP(Esalq[[#This Row],[ID painel]],[1]!Tabela113[[ID]:[Genotipo]],2)</f>
        <v>Aziza</v>
      </c>
      <c r="D41" s="5">
        <v>1</v>
      </c>
      <c r="E41" s="6" t="s">
        <v>6</v>
      </c>
      <c r="F41" s="7">
        <f>VLOOKUP(Esalq[[#This Row],[ID painel]],[1]!Tabela13[#Data],2)</f>
        <v>6</v>
      </c>
    </row>
    <row r="42" spans="1:6" x14ac:dyDescent="0.2">
      <c r="A42" s="3">
        <v>41</v>
      </c>
      <c r="B42" s="4">
        <v>526</v>
      </c>
      <c r="C42" s="5" t="str">
        <f>VLOOKUP(Esalq[[#This Row],[ID painel]],[1]!Tabela113[[ID]:[Genotipo]],2)</f>
        <v>CL. IAC 90.65</v>
      </c>
      <c r="D42" s="5">
        <v>1</v>
      </c>
      <c r="E42" s="6" t="s">
        <v>6</v>
      </c>
      <c r="F42" s="7">
        <f>VLOOKUP(Esalq[[#This Row],[ID painel]],[1]!Tabela13[#Data],2)</f>
        <v>5</v>
      </c>
    </row>
    <row r="43" spans="1:6" x14ac:dyDescent="0.2">
      <c r="A43" s="3">
        <v>42</v>
      </c>
      <c r="B43" s="4">
        <v>603</v>
      </c>
      <c r="C43" s="5" t="str">
        <f>VLOOKUP(Esalq[[#This Row],[ID painel]],[1]!Tabela113[[ID]:[Genotipo]],2)</f>
        <v>44 . 12</v>
      </c>
      <c r="D43" s="5">
        <v>1</v>
      </c>
      <c r="E43" s="6" t="s">
        <v>6</v>
      </c>
      <c r="F43" s="7">
        <f>VLOOKUP(Esalq[[#This Row],[ID painel]],[1]!Tabela13[#Data],2)</f>
        <v>4</v>
      </c>
    </row>
    <row r="44" spans="1:6" x14ac:dyDescent="0.2">
      <c r="A44" s="3">
        <v>43</v>
      </c>
      <c r="B44" s="4">
        <v>109</v>
      </c>
      <c r="C44" s="5" t="str">
        <f>VLOOKUP(Esalq[[#This Row],[ID painel]],[1]!Tabela113[[ID]:[Genotipo]],2)</f>
        <v>IRF01-41</v>
      </c>
      <c r="D44" s="5">
        <v>1</v>
      </c>
      <c r="E44" s="6" t="s">
        <v>6</v>
      </c>
      <c r="F44" s="7">
        <f>VLOOKUP(Esalq[[#This Row],[ID painel]],[1]!Tabela13[#Data],2)</f>
        <v>2</v>
      </c>
    </row>
    <row r="45" spans="1:6" x14ac:dyDescent="0.2">
      <c r="A45" s="3">
        <v>44</v>
      </c>
      <c r="B45" s="4">
        <v>482</v>
      </c>
      <c r="C45" s="5" t="str">
        <f>VLOOKUP(Esalq[[#This Row],[ID painel]],[1]!Tabela113[[ID]:[Genotipo]],2)</f>
        <v>IAC RURIK</v>
      </c>
      <c r="D45" s="5">
        <v>1</v>
      </c>
      <c r="E45" s="6" t="s">
        <v>6</v>
      </c>
      <c r="F45" s="7">
        <f>VLOOKUP(Esalq[[#This Row],[ID painel]],[1]!Tabela13[#Data],2)</f>
        <v>5</v>
      </c>
    </row>
    <row r="46" spans="1:6" x14ac:dyDescent="0.2">
      <c r="A46" s="3">
        <v>45</v>
      </c>
      <c r="B46" s="4">
        <v>487</v>
      </c>
      <c r="C46" s="5" t="str">
        <f>VLOOKUP(Esalq[[#This Row],[ID painel]],[1]!Tabela113[[ID]:[Genotipo]],2)</f>
        <v>CL. IAC 2.135</v>
      </c>
      <c r="D46" s="5">
        <v>1</v>
      </c>
      <c r="E46" s="6" t="s">
        <v>6</v>
      </c>
      <c r="F46" s="7">
        <f>VLOOKUP(Esalq[[#This Row],[ID painel]],[1]!Tabela13[#Data],2)</f>
        <v>5</v>
      </c>
    </row>
    <row r="47" spans="1:6" x14ac:dyDescent="0.2">
      <c r="A47" s="3">
        <v>46</v>
      </c>
      <c r="B47" s="4">
        <v>497</v>
      </c>
      <c r="C47" s="5" t="str">
        <f>VLOOKUP(Esalq[[#This Row],[ID painel]],[1]!Tabela113[[ID]:[Genotipo]],2)</f>
        <v>Vivald</v>
      </c>
      <c r="D47" s="5">
        <v>1</v>
      </c>
      <c r="E47" s="6" t="s">
        <v>6</v>
      </c>
      <c r="F47" s="7">
        <f>VLOOKUP(Esalq[[#This Row],[ID painel]],[1]!Tabela13[#Data],2)</f>
        <v>2</v>
      </c>
    </row>
    <row r="48" spans="1:6" x14ac:dyDescent="0.2">
      <c r="A48" s="3">
        <v>47</v>
      </c>
      <c r="B48" s="4">
        <v>503</v>
      </c>
      <c r="C48" s="5" t="str">
        <f>VLOOKUP(Esalq[[#This Row],[ID painel]],[1]!Tabela113[[ID]:[Genotipo]],2)</f>
        <v>Baraka</v>
      </c>
      <c r="D48" s="5">
        <v>1</v>
      </c>
      <c r="E48" s="6" t="s">
        <v>6</v>
      </c>
      <c r="F48" s="7">
        <f>VLOOKUP(Esalq[[#This Row],[ID painel]],[1]!Tabela13[#Data],2)</f>
        <v>5</v>
      </c>
    </row>
    <row r="49" spans="1:6" x14ac:dyDescent="0.2">
      <c r="A49" s="3">
        <v>48</v>
      </c>
      <c r="B49" s="4">
        <v>531</v>
      </c>
      <c r="C49" s="5" t="str">
        <f>VLOOKUP(Esalq[[#This Row],[ID painel]],[1]!Tabela113[[ID]:[Genotipo]],2)</f>
        <v>2 . 14</v>
      </c>
      <c r="D49" s="5">
        <v>1</v>
      </c>
      <c r="E49" s="6" t="s">
        <v>6</v>
      </c>
      <c r="F49" s="7">
        <f>VLOOKUP(Esalq[[#This Row],[ID painel]],[1]!Tabela13[#Data],2)</f>
        <v>4</v>
      </c>
    </row>
    <row r="50" spans="1:6" x14ac:dyDescent="0.2">
      <c r="A50" s="3">
        <v>49</v>
      </c>
      <c r="B50" s="4">
        <v>536</v>
      </c>
      <c r="C50" s="5" t="str">
        <f>VLOOKUP(Esalq[[#This Row],[ID painel]],[1]!Tabela113[[ID]:[Genotipo]],2)</f>
        <v>2 . 41</v>
      </c>
      <c r="D50" s="5">
        <v>1</v>
      </c>
      <c r="E50" s="6" t="s">
        <v>6</v>
      </c>
      <c r="F50" s="7">
        <f>VLOOKUP(Esalq[[#This Row],[ID painel]],[1]!Tabela13[#Data],2)</f>
        <v>4</v>
      </c>
    </row>
    <row r="51" spans="1:6" x14ac:dyDescent="0.2">
      <c r="A51" s="3">
        <v>50</v>
      </c>
      <c r="B51" s="4">
        <v>591</v>
      </c>
      <c r="C51" s="5" t="str">
        <f>VLOOKUP(Esalq[[#This Row],[ID painel]],[1]!Tabela113[[ID]:[Genotipo]],2)</f>
        <v>32 . 39</v>
      </c>
      <c r="D51" s="5">
        <v>1</v>
      </c>
      <c r="E51" s="6" t="s">
        <v>6</v>
      </c>
      <c r="F51" s="7">
        <f>VLOOKUP(Esalq[[#This Row],[ID painel]],[1]!Tabela13[#Data],2)</f>
        <v>1</v>
      </c>
    </row>
    <row r="52" spans="1:6" x14ac:dyDescent="0.2">
      <c r="A52" s="3">
        <v>51</v>
      </c>
      <c r="B52" s="4">
        <v>621</v>
      </c>
      <c r="C52" s="5" t="str">
        <f>VLOOKUP(Esalq[[#This Row],[ID painel]],[1]!Tabela113[[ID]:[Genotipo]],2)</f>
        <v>48 . 22</v>
      </c>
      <c r="D52" s="5">
        <v>1</v>
      </c>
      <c r="E52" s="6" t="s">
        <v>6</v>
      </c>
      <c r="F52" s="7">
        <f>VLOOKUP(Esalq[[#This Row],[ID painel]],[1]!Tabela13[#Data],2)</f>
        <v>4</v>
      </c>
    </row>
    <row r="53" spans="1:6" x14ac:dyDescent="0.2">
      <c r="A53" s="3">
        <v>52</v>
      </c>
      <c r="B53" s="4">
        <v>4</v>
      </c>
      <c r="C53" s="5" t="str">
        <f>VLOOKUP(Esalq[[#This Row],[ID painel]],[1]!Tabela113[[ID]:[Genotipo]],2)</f>
        <v>LCS10-15</v>
      </c>
      <c r="D53" s="5">
        <v>1</v>
      </c>
      <c r="E53" s="6" t="s">
        <v>6</v>
      </c>
      <c r="F53" s="7">
        <f>VLOOKUP(Esalq[[#This Row],[ID painel]],[1]!Tabela13[#Data],2)</f>
        <v>3</v>
      </c>
    </row>
    <row r="54" spans="1:6" x14ac:dyDescent="0.2">
      <c r="A54" s="3">
        <v>53</v>
      </c>
      <c r="B54" s="4">
        <v>95</v>
      </c>
      <c r="C54" s="5" t="str">
        <f>VLOOKUP(Esalq[[#This Row],[ID painel]],[1]!Tabela113[[ID]:[Genotipo]],2)</f>
        <v>CMM02-46</v>
      </c>
      <c r="D54" s="5">
        <v>1</v>
      </c>
      <c r="E54" s="6" t="s">
        <v>6</v>
      </c>
      <c r="F54" s="7">
        <f>VLOOKUP(Esalq[[#This Row],[ID painel]],[1]!Tabela13[#Data],2)</f>
        <v>3</v>
      </c>
    </row>
    <row r="55" spans="1:6" x14ac:dyDescent="0.2">
      <c r="A55" s="3">
        <v>54</v>
      </c>
      <c r="B55" s="4">
        <v>194</v>
      </c>
      <c r="C55" s="5" t="str">
        <f>VLOOKUP(Esalq[[#This Row],[ID painel]],[1]!Tabela113[[ID]:[Genotipo]],2)</f>
        <v>MOF07-15</v>
      </c>
      <c r="D55" s="5">
        <v>1</v>
      </c>
      <c r="E55" s="6" t="s">
        <v>6</v>
      </c>
      <c r="F55" s="7">
        <f>VLOOKUP(Esalq[[#This Row],[ID painel]],[1]!Tabela13[#Data],2)</f>
        <v>2</v>
      </c>
    </row>
    <row r="56" spans="1:6" x14ac:dyDescent="0.2">
      <c r="A56" s="3">
        <v>55</v>
      </c>
      <c r="B56" s="4">
        <v>504</v>
      </c>
      <c r="C56" s="5" t="str">
        <f>VLOOKUP(Esalq[[#This Row],[ID painel]],[1]!Tabela113[[ID]:[Genotipo]],2)</f>
        <v>Unzen</v>
      </c>
      <c r="D56" s="5">
        <v>1</v>
      </c>
      <c r="E56" s="6" t="s">
        <v>6</v>
      </c>
      <c r="F56" s="7">
        <f>VLOOKUP(Esalq[[#This Row],[ID painel]],[1]!Tabela13[#Data],2)</f>
        <v>6</v>
      </c>
    </row>
    <row r="57" spans="1:6" x14ac:dyDescent="0.2">
      <c r="A57" s="3">
        <v>56</v>
      </c>
      <c r="B57" s="4">
        <v>574</v>
      </c>
      <c r="C57" s="5" t="str">
        <f>VLOOKUP(Esalq[[#This Row],[ID painel]],[1]!Tabela113[[ID]:[Genotipo]],2)</f>
        <v>24 . 3</v>
      </c>
      <c r="D57" s="5">
        <v>1</v>
      </c>
      <c r="E57" s="6" t="s">
        <v>6</v>
      </c>
      <c r="F57" s="7">
        <f>VLOOKUP(Esalq[[#This Row],[ID painel]],[1]!Tabela13[#Data],2)</f>
        <v>2</v>
      </c>
    </row>
    <row r="58" spans="1:6" x14ac:dyDescent="0.2">
      <c r="A58" s="3">
        <v>57</v>
      </c>
      <c r="B58" s="4">
        <v>23</v>
      </c>
      <c r="C58" s="5" t="str">
        <f>VLOOKUP(Esalq[[#This Row],[ID painel]],[1]!Tabela113[[ID]:[Genotipo]],2)</f>
        <v>LCS03-37</v>
      </c>
      <c r="D58" s="5">
        <v>1</v>
      </c>
      <c r="E58" s="6" t="s">
        <v>7</v>
      </c>
      <c r="F58" s="7">
        <f>VLOOKUP(Esalq[[#This Row],[ID painel]],[1]!Tabela13[#Data],2)</f>
        <v>6</v>
      </c>
    </row>
    <row r="59" spans="1:6" x14ac:dyDescent="0.2">
      <c r="A59" s="3">
        <v>58</v>
      </c>
      <c r="B59" s="4">
        <v>262</v>
      </c>
      <c r="C59" s="5" t="str">
        <f>VLOOKUP(Esalq[[#This Row],[ID painel]],[1]!Tabela113[[ID]:[Genotipo]],2)</f>
        <v>USP01-23</v>
      </c>
      <c r="D59" s="5">
        <v>1</v>
      </c>
      <c r="E59" s="6" t="s">
        <v>7</v>
      </c>
      <c r="F59" s="7">
        <f>VLOOKUP(Esalq[[#This Row],[ID painel]],[1]!Tabela13[#Data],2)</f>
        <v>1</v>
      </c>
    </row>
    <row r="60" spans="1:6" x14ac:dyDescent="0.2">
      <c r="A60" s="3">
        <v>59</v>
      </c>
      <c r="B60" s="4">
        <v>436</v>
      </c>
      <c r="C60" s="5" t="str">
        <f>VLOOKUP(Esalq[[#This Row],[ID painel]],[1]!Tabela113[[ID]:[Genotipo]],2)</f>
        <v>11-013-39 (325)</v>
      </c>
      <c r="D60" s="5">
        <v>1</v>
      </c>
      <c r="E60" s="6" t="s">
        <v>7</v>
      </c>
      <c r="F60" s="7">
        <f>VLOOKUP(Esalq[[#This Row],[ID painel]],[1]!Tabela13[#Data],2)</f>
        <v>3</v>
      </c>
    </row>
    <row r="61" spans="1:6" x14ac:dyDescent="0.2">
      <c r="A61" s="3">
        <v>60</v>
      </c>
      <c r="B61" s="4">
        <v>579</v>
      </c>
      <c r="C61" s="5" t="str">
        <f>VLOOKUP(Esalq[[#This Row],[ID painel]],[1]!Tabela113[[ID]:[Genotipo]],2)</f>
        <v>30 . 4</v>
      </c>
      <c r="D61" s="5">
        <v>1</v>
      </c>
      <c r="E61" s="6" t="s">
        <v>7</v>
      </c>
      <c r="F61" s="7">
        <f>VLOOKUP(Esalq[[#This Row],[ID painel]],[1]!Tabela13[#Data],2)</f>
        <v>4</v>
      </c>
    </row>
    <row r="62" spans="1:6" x14ac:dyDescent="0.2">
      <c r="A62" s="3">
        <v>61</v>
      </c>
      <c r="B62" s="4">
        <v>191</v>
      </c>
      <c r="C62" s="5" t="str">
        <f>VLOOKUP(Esalq[[#This Row],[ID painel]],[1]!Tabela113[[ID]:[Genotipo]],2)</f>
        <v>IRF10-44</v>
      </c>
      <c r="D62" s="5">
        <v>1</v>
      </c>
      <c r="E62" s="6" t="s">
        <v>7</v>
      </c>
      <c r="F62" s="7">
        <f>VLOOKUP(Esalq[[#This Row],[ID painel]],[1]!Tabela13[#Data],2)</f>
        <v>5</v>
      </c>
    </row>
    <row r="63" spans="1:6" x14ac:dyDescent="0.2">
      <c r="A63" s="3">
        <v>62</v>
      </c>
      <c r="B63" s="4">
        <v>253</v>
      </c>
      <c r="C63" s="5" t="str">
        <f>VLOOKUP(Esalq[[#This Row],[ID painel]],[1]!Tabela113[[ID]:[Genotipo]],2)</f>
        <v>CMA-101</v>
      </c>
      <c r="D63" s="5">
        <v>1</v>
      </c>
      <c r="E63" s="6" t="s">
        <v>7</v>
      </c>
      <c r="F63" s="7">
        <f>VLOOKUP(Esalq[[#This Row],[ID painel]],[1]!Tabela13[#Data],2)</f>
        <v>3</v>
      </c>
    </row>
    <row r="64" spans="1:6" x14ac:dyDescent="0.2">
      <c r="A64" s="3">
        <v>63</v>
      </c>
      <c r="B64" s="4">
        <v>467</v>
      </c>
      <c r="C64" s="5" t="str">
        <f>VLOOKUP(Esalq[[#This Row],[ID painel]],[1]!Tabela113[[ID]:[Genotipo]],2)</f>
        <v>polpa rosa</v>
      </c>
      <c r="D64" s="5">
        <v>1</v>
      </c>
      <c r="E64" s="6" t="s">
        <v>7</v>
      </c>
      <c r="F64" s="7">
        <f>VLOOKUP(Esalq[[#This Row],[ID painel]],[1]!Tabela13[#Data],2)</f>
        <v>4</v>
      </c>
    </row>
    <row r="65" spans="1:6" x14ac:dyDescent="0.2">
      <c r="A65" s="3">
        <v>64</v>
      </c>
      <c r="B65" s="4">
        <v>517</v>
      </c>
      <c r="C65" s="5" t="str">
        <f>VLOOKUP(Esalq[[#This Row],[ID painel]],[1]!Tabela113[[ID]:[Genotipo]],2)</f>
        <v>Saudade de Minas</v>
      </c>
      <c r="D65" s="5">
        <v>1</v>
      </c>
      <c r="E65" s="6" t="s">
        <v>7</v>
      </c>
      <c r="F65" s="7">
        <f>VLOOKUP(Esalq[[#This Row],[ID painel]],[1]!Tabela13[#Data],2)</f>
        <v>6</v>
      </c>
    </row>
    <row r="66" spans="1:6" x14ac:dyDescent="0.2">
      <c r="A66" s="3">
        <v>65</v>
      </c>
      <c r="B66" s="4">
        <v>608</v>
      </c>
      <c r="C66" s="5" t="str">
        <f>VLOOKUP(Esalq[[#This Row],[ID painel]],[1]!Tabela113[[ID]:[Genotipo]],2)</f>
        <v>47 . 35</v>
      </c>
      <c r="D66" s="5">
        <v>1</v>
      </c>
      <c r="E66" s="6" t="s">
        <v>7</v>
      </c>
      <c r="F66" s="7">
        <f>VLOOKUP(Esalq[[#This Row],[ID painel]],[1]!Tabela13[#Data],2)</f>
        <v>1</v>
      </c>
    </row>
    <row r="67" spans="1:6" x14ac:dyDescent="0.2">
      <c r="A67" s="3">
        <v>66</v>
      </c>
      <c r="B67" s="4">
        <v>640</v>
      </c>
      <c r="C67" s="5" t="str">
        <f>VLOOKUP(Esalq[[#This Row],[ID painel]],[1]!Tabela113[[ID]:[Genotipo]],2)</f>
        <v>50 . 73</v>
      </c>
      <c r="D67" s="5">
        <v>1</v>
      </c>
      <c r="E67" s="6" t="s">
        <v>7</v>
      </c>
      <c r="F67" s="7">
        <f>VLOOKUP(Esalq[[#This Row],[ID painel]],[1]!Tabela13[#Data],2)</f>
        <v>3</v>
      </c>
    </row>
    <row r="68" spans="1:6" x14ac:dyDescent="0.2">
      <c r="A68" s="3">
        <v>67</v>
      </c>
      <c r="B68" s="4">
        <v>119</v>
      </c>
      <c r="C68" s="5" t="str">
        <f>VLOOKUP(Esalq[[#This Row],[ID painel]],[1]!Tabela113[[ID]:[Genotipo]],2)</f>
        <v>USP01-31</v>
      </c>
      <c r="D68" s="5">
        <v>1</v>
      </c>
      <c r="E68" s="6" t="s">
        <v>7</v>
      </c>
      <c r="F68" s="7">
        <f>VLOOKUP(Esalq[[#This Row],[ID painel]],[1]!Tabela13[#Data],2)</f>
        <v>1</v>
      </c>
    </row>
    <row r="69" spans="1:6" x14ac:dyDescent="0.2">
      <c r="A69" s="3">
        <v>68</v>
      </c>
      <c r="B69" s="4">
        <v>592</v>
      </c>
      <c r="C69" s="5" t="str">
        <f>VLOOKUP(Esalq[[#This Row],[ID painel]],[1]!Tabela113[[ID]:[Genotipo]],2)</f>
        <v>32 . 42</v>
      </c>
      <c r="D69" s="5">
        <v>1</v>
      </c>
      <c r="E69" s="6" t="s">
        <v>7</v>
      </c>
      <c r="F69" s="7">
        <f>VLOOKUP(Esalq[[#This Row],[ID painel]],[1]!Tabela13[#Data],2)</f>
        <v>1</v>
      </c>
    </row>
    <row r="70" spans="1:6" x14ac:dyDescent="0.2">
      <c r="A70" s="3">
        <v>69</v>
      </c>
      <c r="B70" s="4">
        <v>7</v>
      </c>
      <c r="C70" s="5" t="str">
        <f>VLOOKUP(Esalq[[#This Row],[ID painel]],[1]!Tabela113[[ID]:[Genotipo]],2)</f>
        <v>M852A-3075</v>
      </c>
      <c r="D70" s="5">
        <v>1</v>
      </c>
      <c r="E70" s="6" t="s">
        <v>7</v>
      </c>
      <c r="F70" s="7">
        <f>VLOOKUP(Esalq[[#This Row],[ID painel]],[1]!Tabela13[#Data],2)</f>
        <v>2</v>
      </c>
    </row>
    <row r="71" spans="1:6" x14ac:dyDescent="0.2">
      <c r="A71" s="3">
        <v>70</v>
      </c>
      <c r="B71" s="4">
        <v>426</v>
      </c>
      <c r="C71" s="5" t="str">
        <f>VLOOKUP(Esalq[[#This Row],[ID painel]],[1]!Tabela113[[ID]:[Genotipo]],2)</f>
        <v>LCS23-17</v>
      </c>
      <c r="D71" s="5">
        <v>1</v>
      </c>
      <c r="E71" s="6" t="s">
        <v>7</v>
      </c>
      <c r="F71" s="7">
        <f>VLOOKUP(Esalq[[#This Row],[ID painel]],[1]!Tabela13[#Data],2)</f>
        <v>6</v>
      </c>
    </row>
    <row r="72" spans="1:6" x14ac:dyDescent="0.2">
      <c r="A72" s="3">
        <v>71</v>
      </c>
      <c r="B72" s="4">
        <v>151</v>
      </c>
      <c r="C72" s="5" t="str">
        <f>VLOOKUP(Esalq[[#This Row],[ID painel]],[1]!Tabela113[[ID]:[Genotipo]],2)</f>
        <v>CBM08-20</v>
      </c>
      <c r="D72" s="5">
        <v>1</v>
      </c>
      <c r="E72" s="6" t="s">
        <v>7</v>
      </c>
      <c r="F72" s="7">
        <f>VLOOKUP(Esalq[[#This Row],[ID painel]],[1]!Tabela13[#Data],2)</f>
        <v>3</v>
      </c>
    </row>
    <row r="73" spans="1:6" x14ac:dyDescent="0.2">
      <c r="A73" s="3">
        <v>72</v>
      </c>
      <c r="B73" s="4">
        <v>346</v>
      </c>
      <c r="C73" s="5" t="str">
        <f>VLOOKUP(Esalq[[#This Row],[ID painel]],[1]!Tabela113[[ID]:[Genotipo]],2)</f>
        <v>RPC12-24</v>
      </c>
      <c r="D73" s="5">
        <v>1</v>
      </c>
      <c r="E73" s="6" t="s">
        <v>7</v>
      </c>
      <c r="F73" s="7">
        <f>VLOOKUP(Esalq[[#This Row],[ID painel]],[1]!Tabela13[#Data],2)</f>
        <v>1</v>
      </c>
    </row>
    <row r="74" spans="1:6" x14ac:dyDescent="0.2">
      <c r="A74" s="3">
        <v>73</v>
      </c>
      <c r="B74" s="4">
        <v>87</v>
      </c>
      <c r="C74" s="5" t="str">
        <f>VLOOKUP(Esalq[[#This Row],[ID painel]],[1]!Tabela113[[ID]:[Genotipo]],2)</f>
        <v>TSB06-08</v>
      </c>
      <c r="D74" s="5">
        <v>2</v>
      </c>
      <c r="E74" s="6" t="s">
        <v>8</v>
      </c>
      <c r="F74" s="7">
        <f>VLOOKUP(Esalq[[#This Row],[ID painel]],[1]!Tabela13[#Data],2)</f>
        <v>1</v>
      </c>
    </row>
    <row r="75" spans="1:6" x14ac:dyDescent="0.2">
      <c r="A75" s="3">
        <v>74</v>
      </c>
      <c r="B75" s="4">
        <v>485</v>
      </c>
      <c r="C75" s="5" t="str">
        <f>VLOOKUP(Esalq[[#This Row],[ID painel]],[1]!Tabela113[[ID]:[Genotipo]],2)</f>
        <v>CL. IAC 59.61</v>
      </c>
      <c r="D75" s="5">
        <v>2</v>
      </c>
      <c r="E75" s="6" t="s">
        <v>8</v>
      </c>
      <c r="F75" s="7">
        <f>VLOOKUP(Esalq[[#This Row],[ID painel]],[1]!Tabela13[#Data],2)</f>
        <v>6</v>
      </c>
    </row>
    <row r="76" spans="1:6" x14ac:dyDescent="0.2">
      <c r="A76" s="3">
        <v>75</v>
      </c>
      <c r="B76" s="4">
        <v>528</v>
      </c>
      <c r="C76" s="5" t="str">
        <f>VLOOKUP(Esalq[[#This Row],[ID painel]],[1]!Tabela113[[ID]:[Genotipo]],2)</f>
        <v>CL. IAC 162.26</v>
      </c>
      <c r="D76" s="5">
        <v>2</v>
      </c>
      <c r="E76" s="6" t="s">
        <v>8</v>
      </c>
      <c r="F76" s="7">
        <f>VLOOKUP(Esalq[[#This Row],[ID painel]],[1]!Tabela13[#Data],2)</f>
        <v>5</v>
      </c>
    </row>
    <row r="77" spans="1:6" x14ac:dyDescent="0.2">
      <c r="A77" s="3">
        <v>76</v>
      </c>
      <c r="B77" s="4">
        <v>529</v>
      </c>
      <c r="C77" s="5" t="str">
        <f>VLOOKUP(Esalq[[#This Row],[ID painel]],[1]!Tabela113[[ID]:[Genotipo]],2)</f>
        <v>CL. IAC 303.1</v>
      </c>
      <c r="D77" s="5">
        <v>2</v>
      </c>
      <c r="E77" s="6" t="s">
        <v>8</v>
      </c>
      <c r="F77" s="7">
        <f>VLOOKUP(Esalq[[#This Row],[ID painel]],[1]!Tabela13[#Data],2)</f>
        <v>4</v>
      </c>
    </row>
    <row r="78" spans="1:6" x14ac:dyDescent="0.2">
      <c r="A78" s="3">
        <v>77</v>
      </c>
      <c r="B78" s="4">
        <v>637</v>
      </c>
      <c r="C78" s="5" t="str">
        <f>VLOOKUP(Esalq[[#This Row],[ID painel]],[1]!Tabela113[[ID]:[Genotipo]],2)</f>
        <v>50 . 33</v>
      </c>
      <c r="D78" s="5">
        <v>2</v>
      </c>
      <c r="E78" s="6" t="s">
        <v>8</v>
      </c>
      <c r="F78" s="7">
        <f>VLOOKUP(Esalq[[#This Row],[ID painel]],[1]!Tabela13[#Data],2)</f>
        <v>3</v>
      </c>
    </row>
    <row r="79" spans="1:6" x14ac:dyDescent="0.2">
      <c r="A79" s="3">
        <v>78</v>
      </c>
      <c r="B79" s="4">
        <v>88</v>
      </c>
      <c r="C79" s="5" t="str">
        <f>VLOOKUP(Esalq[[#This Row],[ID painel]],[1]!Tabela113[[ID]:[Genotipo]],2)</f>
        <v>11-013-51 (446)</v>
      </c>
      <c r="D79" s="5">
        <v>2</v>
      </c>
      <c r="E79" s="6" t="s">
        <v>8</v>
      </c>
      <c r="F79" s="7">
        <f>VLOOKUP(Esalq[[#This Row],[ID painel]],[1]!Tabela13[#Data],2)</f>
        <v>1</v>
      </c>
    </row>
    <row r="80" spans="1:6" x14ac:dyDescent="0.2">
      <c r="A80" s="3">
        <v>79</v>
      </c>
      <c r="B80" s="4">
        <v>135</v>
      </c>
      <c r="C80" s="5" t="str">
        <f>VLOOKUP(Esalq[[#This Row],[ID painel]],[1]!Tabela113[[ID]:[Genotipo]],2)</f>
        <v>KCR06-05</v>
      </c>
      <c r="D80" s="5">
        <v>2</v>
      </c>
      <c r="E80" s="6" t="s">
        <v>8</v>
      </c>
      <c r="F80" s="7">
        <f>VLOOKUP(Esalq[[#This Row],[ID painel]],[1]!Tabela13[#Data],2)</f>
        <v>2</v>
      </c>
    </row>
    <row r="81" spans="1:6" x14ac:dyDescent="0.2">
      <c r="A81" s="3">
        <v>80</v>
      </c>
      <c r="B81" s="4">
        <v>148</v>
      </c>
      <c r="C81" s="5" t="str">
        <f>VLOOKUP(Esalq[[#This Row],[ID painel]],[1]!Tabela113[[ID]:[Genotipo]],2)</f>
        <v>RSV24-09</v>
      </c>
      <c r="D81" s="5">
        <v>2</v>
      </c>
      <c r="E81" s="6" t="s">
        <v>8</v>
      </c>
      <c r="F81" s="7">
        <f>VLOOKUP(Esalq[[#This Row],[ID painel]],[1]!Tabela13[#Data],2)</f>
        <v>6</v>
      </c>
    </row>
    <row r="82" spans="1:6" x14ac:dyDescent="0.2">
      <c r="A82" s="3">
        <v>81</v>
      </c>
      <c r="B82" s="4">
        <v>220</v>
      </c>
      <c r="C82" s="5" t="str">
        <f>VLOOKUP(Esalq[[#This Row],[ID painel]],[1]!Tabela113[[ID]:[Genotipo]],2)</f>
        <v>IND05-07</v>
      </c>
      <c r="D82" s="5">
        <v>2</v>
      </c>
      <c r="E82" s="6" t="s">
        <v>8</v>
      </c>
      <c r="F82" s="7">
        <f>VLOOKUP(Esalq[[#This Row],[ID painel]],[1]!Tabela13[#Data],2)</f>
        <v>1</v>
      </c>
    </row>
    <row r="83" spans="1:6" x14ac:dyDescent="0.2">
      <c r="A83" s="3">
        <v>82</v>
      </c>
      <c r="B83" s="4">
        <v>477</v>
      </c>
      <c r="C83" s="5" t="str">
        <f>VLOOKUP(Esalq[[#This Row],[ID painel]],[1]!Tabela113[[ID]:[Genotipo]],2)</f>
        <v>IAC ITARARÉ</v>
      </c>
      <c r="D83" s="5">
        <v>2</v>
      </c>
      <c r="E83" s="6" t="s">
        <v>8</v>
      </c>
      <c r="F83" s="7">
        <f>VLOOKUP(Esalq[[#This Row],[ID painel]],[1]!Tabela13[#Data],2)</f>
        <v>5</v>
      </c>
    </row>
    <row r="84" spans="1:6" x14ac:dyDescent="0.2">
      <c r="A84" s="3">
        <v>83</v>
      </c>
      <c r="B84" s="4">
        <v>496</v>
      </c>
      <c r="C84" s="5" t="str">
        <f>VLOOKUP(Esalq[[#This Row],[ID painel]],[1]!Tabela113[[ID]:[Genotipo]],2)</f>
        <v>Slaney</v>
      </c>
      <c r="D84" s="5">
        <v>2</v>
      </c>
      <c r="E84" s="6" t="s">
        <v>8</v>
      </c>
      <c r="F84" s="7">
        <f>VLOOKUP(Esalq[[#This Row],[ID painel]],[1]!Tabela13[#Data],2)</f>
        <v>5</v>
      </c>
    </row>
    <row r="85" spans="1:6" x14ac:dyDescent="0.2">
      <c r="A85" s="3">
        <v>84</v>
      </c>
      <c r="B85" s="4">
        <v>585</v>
      </c>
      <c r="C85" s="5" t="str">
        <f>VLOOKUP(Esalq[[#This Row],[ID painel]],[1]!Tabela113[[ID]:[Genotipo]],2)</f>
        <v>32 . 23</v>
      </c>
      <c r="D85" s="5">
        <v>2</v>
      </c>
      <c r="E85" s="6" t="s">
        <v>8</v>
      </c>
      <c r="F85" s="7">
        <f>VLOOKUP(Esalq[[#This Row],[ID painel]],[1]!Tabela13[#Data],2)</f>
        <v>1</v>
      </c>
    </row>
    <row r="86" spans="1:6" x14ac:dyDescent="0.2">
      <c r="A86" s="3">
        <v>85</v>
      </c>
      <c r="B86" s="4">
        <v>623</v>
      </c>
      <c r="C86" s="5" t="str">
        <f>VLOOKUP(Esalq[[#This Row],[ID painel]],[1]!Tabela113[[ID]:[Genotipo]],2)</f>
        <v>48 . 31</v>
      </c>
      <c r="D86" s="5">
        <v>2</v>
      </c>
      <c r="E86" s="6" t="s">
        <v>8</v>
      </c>
      <c r="F86" s="7">
        <f>VLOOKUP(Esalq[[#This Row],[ID painel]],[1]!Tabela13[#Data],2)</f>
        <v>4</v>
      </c>
    </row>
    <row r="87" spans="1:6" x14ac:dyDescent="0.2">
      <c r="A87" s="3">
        <v>86</v>
      </c>
      <c r="B87" s="4">
        <v>631</v>
      </c>
      <c r="C87" s="5" t="str">
        <f>VLOOKUP(Esalq[[#This Row],[ID painel]],[1]!Tabela113[[ID]:[Genotipo]],2)</f>
        <v>50 . 104</v>
      </c>
      <c r="D87" s="5">
        <v>2</v>
      </c>
      <c r="E87" s="6" t="s">
        <v>8</v>
      </c>
      <c r="F87" s="7">
        <f>VLOOKUP(Esalq[[#This Row],[ID painel]],[1]!Tabela13[#Data],2)</f>
        <v>3</v>
      </c>
    </row>
    <row r="88" spans="1:6" x14ac:dyDescent="0.2">
      <c r="A88" s="3">
        <v>87</v>
      </c>
      <c r="B88" s="4">
        <v>499</v>
      </c>
      <c r="C88" s="5" t="str">
        <f>VLOOKUP(Esalq[[#This Row],[ID painel]],[1]!Tabela113[[ID]:[Genotipo]],2)</f>
        <v>Ômega</v>
      </c>
      <c r="D88" s="5">
        <v>2</v>
      </c>
      <c r="E88" s="6" t="s">
        <v>8</v>
      </c>
      <c r="F88" s="7">
        <f>VLOOKUP(Esalq[[#This Row],[ID painel]],[1]!Tabela13[#Data],2)</f>
        <v>6</v>
      </c>
    </row>
    <row r="89" spans="1:6" x14ac:dyDescent="0.2">
      <c r="A89" s="3">
        <v>88</v>
      </c>
      <c r="B89" s="4">
        <v>554</v>
      </c>
      <c r="C89" s="5" t="str">
        <f>VLOOKUP(Esalq[[#This Row],[ID painel]],[1]!Tabela113[[ID]:[Genotipo]],2)</f>
        <v>22 . 3</v>
      </c>
      <c r="D89" s="5">
        <v>2</v>
      </c>
      <c r="E89" s="6" t="s">
        <v>8</v>
      </c>
      <c r="F89" s="7">
        <f>VLOOKUP(Esalq[[#This Row],[ID painel]],[1]!Tabela13[#Data],2)</f>
        <v>4</v>
      </c>
    </row>
    <row r="90" spans="1:6" x14ac:dyDescent="0.2">
      <c r="A90" s="3">
        <v>89</v>
      </c>
      <c r="B90" s="4">
        <v>620</v>
      </c>
      <c r="C90" s="5" t="str">
        <f>VLOOKUP(Esalq[[#This Row],[ID painel]],[1]!Tabela113[[ID]:[Genotipo]],2)</f>
        <v>48 . 21</v>
      </c>
      <c r="D90" s="5">
        <v>2</v>
      </c>
      <c r="E90" s="6" t="s">
        <v>8</v>
      </c>
      <c r="F90" s="7">
        <f>VLOOKUP(Esalq[[#This Row],[ID painel]],[1]!Tabela13[#Data],2)</f>
        <v>4</v>
      </c>
    </row>
    <row r="91" spans="1:6" x14ac:dyDescent="0.2">
      <c r="A91" s="3">
        <v>90</v>
      </c>
      <c r="B91" s="4">
        <v>129</v>
      </c>
      <c r="C91" s="5" t="str">
        <f>VLOOKUP(Esalq[[#This Row],[ID painel]],[1]!Tabela113[[ID]:[Genotipo]],2)</f>
        <v>LCS26-22</v>
      </c>
      <c r="D91" s="5">
        <v>2</v>
      </c>
      <c r="E91" s="6" t="s">
        <v>8</v>
      </c>
      <c r="F91" s="7">
        <f>VLOOKUP(Esalq[[#This Row],[ID painel]],[1]!Tabela13[#Data],2)</f>
        <v>1</v>
      </c>
    </row>
    <row r="92" spans="1:6" x14ac:dyDescent="0.2">
      <c r="A92" s="3">
        <v>91</v>
      </c>
      <c r="B92" s="4">
        <v>469</v>
      </c>
      <c r="C92" s="5" t="str">
        <f>VLOOKUP(Esalq[[#This Row],[ID painel]],[1]!Tabela113[[ID]:[Genotipo]],2)</f>
        <v>Laranja 2</v>
      </c>
      <c r="D92" s="5">
        <v>2</v>
      </c>
      <c r="E92" s="6" t="s">
        <v>8</v>
      </c>
      <c r="F92" s="7">
        <f>VLOOKUP(Esalq[[#This Row],[ID painel]],[1]!Tabela13[#Data],2)</f>
        <v>4</v>
      </c>
    </row>
    <row r="93" spans="1:6" x14ac:dyDescent="0.2">
      <c r="A93" s="3">
        <v>92</v>
      </c>
      <c r="B93" s="4">
        <v>495</v>
      </c>
      <c r="C93" s="5" t="str">
        <f>VLOOKUP(Esalq[[#This Row],[ID painel]],[1]!Tabela113[[ID]:[Genotipo]],2)</f>
        <v>Monalisa</v>
      </c>
      <c r="D93" s="5">
        <v>2</v>
      </c>
      <c r="E93" s="6" t="s">
        <v>8</v>
      </c>
      <c r="F93" s="7">
        <f>VLOOKUP(Esalq[[#This Row],[ID painel]],[1]!Tabela13[#Data],2)</f>
        <v>2</v>
      </c>
    </row>
    <row r="94" spans="1:6" x14ac:dyDescent="0.2">
      <c r="A94" s="3">
        <v>93</v>
      </c>
      <c r="B94" s="4">
        <v>498</v>
      </c>
      <c r="C94" s="5" t="str">
        <f>VLOOKUP(Esalq[[#This Row],[ID painel]],[1]!Tabela113[[ID]:[Genotipo]],2)</f>
        <v>Panda 1</v>
      </c>
      <c r="D94" s="5">
        <v>2</v>
      </c>
      <c r="E94" s="6" t="s">
        <v>8</v>
      </c>
      <c r="F94" s="7">
        <f>VLOOKUP(Esalq[[#This Row],[ID painel]],[1]!Tabela13[#Data],2)</f>
        <v>6</v>
      </c>
    </row>
    <row r="95" spans="1:6" x14ac:dyDescent="0.2">
      <c r="A95" s="3">
        <v>94</v>
      </c>
      <c r="B95" s="4">
        <v>501</v>
      </c>
      <c r="C95" s="5" t="str">
        <f>VLOOKUP(Esalq[[#This Row],[ID painel]],[1]!Tabela113[[ID]:[Genotipo]],2)</f>
        <v xml:space="preserve">Fianna </v>
      </c>
      <c r="D95" s="5">
        <v>2</v>
      </c>
      <c r="E95" s="6" t="s">
        <v>8</v>
      </c>
      <c r="F95" s="7">
        <f>VLOOKUP(Esalq[[#This Row],[ID painel]],[1]!Tabela13[#Data],2)</f>
        <v>6</v>
      </c>
    </row>
    <row r="96" spans="1:6" x14ac:dyDescent="0.2">
      <c r="A96" s="3">
        <v>95</v>
      </c>
      <c r="B96" s="4">
        <v>518</v>
      </c>
      <c r="C96" s="5" t="str">
        <f>VLOOKUP(Esalq[[#This Row],[ID painel]],[1]!Tabela113[[ID]:[Genotipo]],2)</f>
        <v>Lady da Vargem</v>
      </c>
      <c r="D96" s="5">
        <v>2</v>
      </c>
      <c r="E96" s="6" t="s">
        <v>8</v>
      </c>
      <c r="F96" s="7">
        <f>VLOOKUP(Esalq[[#This Row],[ID painel]],[1]!Tabela13[#Data],2)</f>
        <v>6</v>
      </c>
    </row>
    <row r="97" spans="1:6" x14ac:dyDescent="0.2">
      <c r="A97" s="3">
        <v>96</v>
      </c>
      <c r="B97" s="4">
        <v>201</v>
      </c>
      <c r="C97" s="5" t="str">
        <f>VLOOKUP(Esalq[[#This Row],[ID painel]],[1]!Tabela113[[ID]:[Genotipo]],2)</f>
        <v>CCF01-20</v>
      </c>
      <c r="D97" s="3">
        <v>2</v>
      </c>
      <c r="E97" s="6" t="s">
        <v>7</v>
      </c>
      <c r="F97" s="7">
        <f>VLOOKUP(Esalq[[#This Row],[ID painel]],[1]!Tabela13[#Data],2)</f>
        <v>5</v>
      </c>
    </row>
    <row r="98" spans="1:6" x14ac:dyDescent="0.2">
      <c r="A98" s="3">
        <v>97</v>
      </c>
      <c r="B98" s="4">
        <v>331</v>
      </c>
      <c r="C98" s="5" t="str">
        <f>VLOOKUP(Esalq[[#This Row],[ID painel]],[1]!Tabela113[[ID]:[Genotipo]],2)</f>
        <v>LCS07-21</v>
      </c>
      <c r="D98" s="3">
        <v>2</v>
      </c>
      <c r="E98" s="6" t="s">
        <v>7</v>
      </c>
      <c r="F98" s="7">
        <f>VLOOKUP(Esalq[[#This Row],[ID painel]],[1]!Tabela13[#Data],2)</f>
        <v>3</v>
      </c>
    </row>
    <row r="99" spans="1:6" x14ac:dyDescent="0.2">
      <c r="A99" s="3">
        <v>98</v>
      </c>
      <c r="B99" s="4">
        <v>397</v>
      </c>
      <c r="C99" s="5" t="str">
        <f>VLOOKUP(Esalq[[#This Row],[ID painel]],[1]!Tabela113[[ID]:[Genotipo]],2)</f>
        <v>KCR01-24</v>
      </c>
      <c r="D99" s="3">
        <v>2</v>
      </c>
      <c r="E99" s="6" t="s">
        <v>7</v>
      </c>
      <c r="F99" s="7">
        <f>VLOOKUP(Esalq[[#This Row],[ID painel]],[1]!Tabela13[#Data],2)</f>
        <v>3</v>
      </c>
    </row>
    <row r="100" spans="1:6" x14ac:dyDescent="0.2">
      <c r="A100" s="3">
        <v>99</v>
      </c>
      <c r="B100" s="4">
        <v>473</v>
      </c>
      <c r="C100" s="5" t="str">
        <f>VLOOKUP(Esalq[[#This Row],[ID painel]],[1]!Tabela113[[ID]:[Genotipo]],2)</f>
        <v>IAC ARACY RUIVA</v>
      </c>
      <c r="D100" s="3">
        <v>2</v>
      </c>
      <c r="E100" s="6" t="s">
        <v>7</v>
      </c>
      <c r="F100" s="7">
        <f>VLOOKUP(Esalq[[#This Row],[ID painel]],[1]!Tabela13[#Data],2)</f>
        <v>6</v>
      </c>
    </row>
    <row r="101" spans="1:6" x14ac:dyDescent="0.2">
      <c r="A101" s="3">
        <v>100</v>
      </c>
      <c r="B101" s="4">
        <v>34</v>
      </c>
      <c r="C101" s="5" t="str">
        <f>VLOOKUP(Esalq[[#This Row],[ID painel]],[1]!Tabela113[[ID]:[Genotipo]],2)</f>
        <v>GRO21-42</v>
      </c>
      <c r="D101" s="3">
        <v>2</v>
      </c>
      <c r="E101" s="6" t="s">
        <v>7</v>
      </c>
      <c r="F101" s="7">
        <f>VLOOKUP(Esalq[[#This Row],[ID painel]],[1]!Tabela13[#Data],2)</f>
        <v>3</v>
      </c>
    </row>
    <row r="102" spans="1:6" x14ac:dyDescent="0.2">
      <c r="A102" s="3">
        <v>101</v>
      </c>
      <c r="B102" s="4">
        <v>211</v>
      </c>
      <c r="C102" s="5" t="str">
        <f>VLOOKUP(Esalq[[#This Row],[ID painel]],[1]!Tabela113[[ID]:[Genotipo]],2)</f>
        <v>USP01-06</v>
      </c>
      <c r="D102" s="3">
        <v>2</v>
      </c>
      <c r="E102" s="6" t="s">
        <v>7</v>
      </c>
      <c r="F102" s="7">
        <f>VLOOKUP(Esalq[[#This Row],[ID painel]],[1]!Tabela13[#Data],2)</f>
        <v>1</v>
      </c>
    </row>
    <row r="103" spans="1:6" x14ac:dyDescent="0.2">
      <c r="A103" s="3">
        <v>102</v>
      </c>
      <c r="B103" s="4">
        <v>289</v>
      </c>
      <c r="C103" s="5" t="str">
        <f>VLOOKUP(Esalq[[#This Row],[ID painel]],[1]!Tabela113[[ID]:[Genotipo]],2)</f>
        <v>CMM01-12</v>
      </c>
      <c r="D103" s="3">
        <v>2</v>
      </c>
      <c r="E103" s="6" t="s">
        <v>7</v>
      </c>
      <c r="F103" s="7">
        <f>VLOOKUP(Esalq[[#This Row],[ID painel]],[1]!Tabela13[#Data],2)</f>
        <v>3</v>
      </c>
    </row>
    <row r="104" spans="1:6" x14ac:dyDescent="0.2">
      <c r="A104" s="3">
        <v>103</v>
      </c>
      <c r="B104" s="4">
        <v>16</v>
      </c>
      <c r="C104" s="5" t="str">
        <f>VLOOKUP(Esalq[[#This Row],[ID painel]],[1]!Tabela113[[ID]:[Genotipo]],2)</f>
        <v>RPC04-49</v>
      </c>
      <c r="D104" s="3">
        <v>2</v>
      </c>
      <c r="E104" s="6" t="s">
        <v>7</v>
      </c>
      <c r="F104" s="7">
        <f>VLOOKUP(Esalq[[#This Row],[ID painel]],[1]!Tabela13[#Data],2)</f>
        <v>5</v>
      </c>
    </row>
    <row r="105" spans="1:6" x14ac:dyDescent="0.2">
      <c r="A105" s="3">
        <v>104</v>
      </c>
      <c r="B105" s="4">
        <v>628</v>
      </c>
      <c r="C105" s="5" t="str">
        <f>VLOOKUP(Esalq[[#This Row],[ID painel]],[1]!Tabela113[[ID]:[Genotipo]],2)</f>
        <v>48 . 6</v>
      </c>
      <c r="D105" s="3">
        <v>2</v>
      </c>
      <c r="E105" s="6" t="s">
        <v>7</v>
      </c>
      <c r="F105" s="7">
        <f>VLOOKUP(Esalq[[#This Row],[ID painel]],[1]!Tabela13[#Data],2)</f>
        <v>4</v>
      </c>
    </row>
    <row r="106" spans="1:6" x14ac:dyDescent="0.2">
      <c r="A106" s="3">
        <v>105</v>
      </c>
      <c r="B106" s="4">
        <v>641</v>
      </c>
      <c r="C106" s="5" t="str">
        <f>VLOOKUP(Esalq[[#This Row],[ID painel]],[1]!Tabela113[[ID]:[Genotipo]],2)</f>
        <v>50 . 75</v>
      </c>
      <c r="D106" s="3">
        <v>2</v>
      </c>
      <c r="E106" s="6" t="s">
        <v>7</v>
      </c>
      <c r="F106" s="7">
        <f>VLOOKUP(Esalq[[#This Row],[ID painel]],[1]!Tabela13[#Data],2)</f>
        <v>3</v>
      </c>
    </row>
    <row r="107" spans="1:6" x14ac:dyDescent="0.2">
      <c r="A107" s="3">
        <v>106</v>
      </c>
      <c r="B107" s="4">
        <v>38</v>
      </c>
      <c r="C107" s="5" t="str">
        <f>VLOOKUP(Esalq[[#This Row],[ID painel]],[1]!Tabela113[[ID]:[Genotipo]],2)</f>
        <v>IND02-37</v>
      </c>
      <c r="D107" s="3">
        <v>2</v>
      </c>
      <c r="E107" s="6" t="s">
        <v>7</v>
      </c>
      <c r="F107" s="7">
        <f>VLOOKUP(Esalq[[#This Row],[ID painel]],[1]!Tabela13[#Data],2)</f>
        <v>2</v>
      </c>
    </row>
    <row r="108" spans="1:6" x14ac:dyDescent="0.2">
      <c r="A108" s="3">
        <v>107</v>
      </c>
      <c r="B108" s="4">
        <v>68</v>
      </c>
      <c r="C108" s="5" t="str">
        <f>VLOOKUP(Esalq[[#This Row],[ID painel]],[1]!Tabela113[[ID]:[Genotipo]],2)</f>
        <v>195-10</v>
      </c>
      <c r="D108" s="3">
        <v>2</v>
      </c>
      <c r="E108" s="6" t="s">
        <v>7</v>
      </c>
      <c r="F108" s="7">
        <f>VLOOKUP(Esalq[[#This Row],[ID painel]],[1]!Tabela13[#Data],2)</f>
        <v>4</v>
      </c>
    </row>
    <row r="109" spans="1:6" x14ac:dyDescent="0.2">
      <c r="A109" s="3">
        <v>108</v>
      </c>
      <c r="B109" s="4">
        <v>376</v>
      </c>
      <c r="C109" s="5" t="str">
        <f>VLOOKUP(Esalq[[#This Row],[ID painel]],[1]!Tabela113[[ID]:[Genotipo]],2)</f>
        <v>MOF05-22</v>
      </c>
      <c r="D109" s="3">
        <v>2</v>
      </c>
      <c r="E109" s="6" t="s">
        <v>7</v>
      </c>
      <c r="F109" s="7">
        <f>VLOOKUP(Esalq[[#This Row],[ID painel]],[1]!Tabela13[#Data],2)</f>
        <v>6</v>
      </c>
    </row>
    <row r="110" spans="1:6" x14ac:dyDescent="0.2">
      <c r="A110" s="3">
        <v>109</v>
      </c>
      <c r="B110" s="4">
        <v>403</v>
      </c>
      <c r="C110" s="5" t="str">
        <f>VLOOKUP(Esalq[[#This Row],[ID painel]],[1]!Tabela113[[ID]:[Genotipo]],2)</f>
        <v>GMR22-35</v>
      </c>
      <c r="D110" s="3">
        <v>2</v>
      </c>
      <c r="E110" s="6" t="s">
        <v>7</v>
      </c>
      <c r="F110" s="7">
        <f>VLOOKUP(Esalq[[#This Row],[ID painel]],[1]!Tabela13[#Data],2)</f>
        <v>3</v>
      </c>
    </row>
    <row r="111" spans="1:6" x14ac:dyDescent="0.2">
      <c r="A111" s="3">
        <v>110</v>
      </c>
      <c r="B111" s="4">
        <v>546</v>
      </c>
      <c r="C111" s="5" t="str">
        <f>VLOOKUP(Esalq[[#This Row],[ID painel]],[1]!Tabela113[[ID]:[Genotipo]],2)</f>
        <v>10 . 9</v>
      </c>
      <c r="D111" s="3">
        <v>2</v>
      </c>
      <c r="E111" s="6" t="s">
        <v>7</v>
      </c>
      <c r="F111" s="7">
        <f>VLOOKUP(Esalq[[#This Row],[ID painel]],[1]!Tabela13[#Data],2)</f>
        <v>6</v>
      </c>
    </row>
    <row r="112" spans="1:6" x14ac:dyDescent="0.2">
      <c r="A112" s="3">
        <v>111</v>
      </c>
      <c r="B112" s="4">
        <v>207</v>
      </c>
      <c r="C112" s="5" t="str">
        <f>VLOOKUP(Esalq[[#This Row],[ID painel]],[1]!Tabela113[[ID]:[Genotipo]],2)</f>
        <v>USP01-24</v>
      </c>
      <c r="D112" s="3">
        <v>2</v>
      </c>
      <c r="E112" s="6" t="s">
        <v>7</v>
      </c>
      <c r="F112" s="7">
        <f>VLOOKUP(Esalq[[#This Row],[ID painel]],[1]!Tabela13[#Data],2)</f>
        <v>1</v>
      </c>
    </row>
    <row r="113" spans="1:6" x14ac:dyDescent="0.2">
      <c r="A113" s="3">
        <v>112</v>
      </c>
      <c r="B113" s="4">
        <v>295</v>
      </c>
      <c r="C113" s="5" t="str">
        <f>VLOOKUP(Esalq[[#This Row],[ID painel]],[1]!Tabela113[[ID]:[Genotipo]],2)</f>
        <v>LCS20-03</v>
      </c>
      <c r="D113" s="3">
        <v>2</v>
      </c>
      <c r="E113" s="6" t="s">
        <v>7</v>
      </c>
      <c r="F113" s="7">
        <f>VLOOKUP(Esalq[[#This Row],[ID painel]],[1]!Tabela13[#Data],2)</f>
        <v>6</v>
      </c>
    </row>
    <row r="114" spans="1:6" x14ac:dyDescent="0.2">
      <c r="A114" s="3">
        <v>113</v>
      </c>
      <c r="B114" s="4">
        <v>54</v>
      </c>
      <c r="C114" s="5" t="str">
        <f>VLOOKUP(Esalq[[#This Row],[ID painel]],[1]!Tabela113[[ID]:[Genotipo]],2)</f>
        <v>USP01-10</v>
      </c>
      <c r="D114" s="3">
        <v>2</v>
      </c>
      <c r="E114" s="6" t="s">
        <v>9</v>
      </c>
      <c r="F114" s="7">
        <f>VLOOKUP(Esalq[[#This Row],[ID painel]],[1]!Tabela13[#Data],2)</f>
        <v>1</v>
      </c>
    </row>
    <row r="115" spans="1:6" x14ac:dyDescent="0.2">
      <c r="A115" s="3">
        <v>114</v>
      </c>
      <c r="B115" s="4">
        <v>57</v>
      </c>
      <c r="C115" s="5" t="str">
        <f>VLOOKUP(Esalq[[#This Row],[ID painel]],[1]!Tabela113[[ID]:[Genotipo]],2)</f>
        <v>CMM01-33</v>
      </c>
      <c r="D115" s="3">
        <v>2</v>
      </c>
      <c r="E115" s="6" t="s">
        <v>9</v>
      </c>
      <c r="F115" s="7">
        <f>VLOOKUP(Esalq[[#This Row],[ID painel]],[1]!Tabela13[#Data],2)</f>
        <v>3</v>
      </c>
    </row>
    <row r="116" spans="1:6" x14ac:dyDescent="0.2">
      <c r="A116" s="3">
        <v>115</v>
      </c>
      <c r="B116" s="4">
        <v>79</v>
      </c>
      <c r="C116" s="5" t="str">
        <f>VLOOKUP(Esalq[[#This Row],[ID painel]],[1]!Tabela113[[ID]:[Genotipo]],2)</f>
        <v>USP01-35</v>
      </c>
      <c r="D116" s="3">
        <v>2</v>
      </c>
      <c r="E116" s="6" t="s">
        <v>9</v>
      </c>
      <c r="F116" s="7">
        <f>VLOOKUP(Esalq[[#This Row],[ID painel]],[1]!Tabela13[#Data],2)</f>
        <v>1</v>
      </c>
    </row>
    <row r="117" spans="1:6" x14ac:dyDescent="0.2">
      <c r="A117" s="3">
        <v>116</v>
      </c>
      <c r="B117" s="4">
        <v>156</v>
      </c>
      <c r="C117" s="5" t="str">
        <f>VLOOKUP(Esalq[[#This Row],[ID painel]],[1]!Tabela113[[ID]:[Genotipo]],2)</f>
        <v>USP01-03</v>
      </c>
      <c r="D117" s="3">
        <v>2</v>
      </c>
      <c r="E117" s="6" t="s">
        <v>9</v>
      </c>
      <c r="F117" s="7">
        <f>VLOOKUP(Esalq[[#This Row],[ID painel]],[1]!Tabela13[#Data],2)</f>
        <v>6</v>
      </c>
    </row>
    <row r="118" spans="1:6" x14ac:dyDescent="0.2">
      <c r="A118" s="3">
        <v>117</v>
      </c>
      <c r="B118" s="4">
        <v>159</v>
      </c>
      <c r="C118" s="5" t="str">
        <f>VLOOKUP(Esalq[[#This Row],[ID painel]],[1]!Tabela113[[ID]:[Genotipo]],2)</f>
        <v>IRF01-96</v>
      </c>
      <c r="D118" s="3">
        <v>2</v>
      </c>
      <c r="E118" s="6" t="s">
        <v>9</v>
      </c>
      <c r="F118" s="7">
        <f>VLOOKUP(Esalq[[#This Row],[ID painel]],[1]!Tabela13[#Data],2)</f>
        <v>2</v>
      </c>
    </row>
    <row r="119" spans="1:6" x14ac:dyDescent="0.2">
      <c r="A119" s="3">
        <v>118</v>
      </c>
      <c r="B119" s="4">
        <v>188</v>
      </c>
      <c r="C119" s="5" t="str">
        <f>VLOOKUP(Esalq[[#This Row],[ID painel]],[1]!Tabela113[[ID]:[Genotipo]],2)</f>
        <v>USP01-26</v>
      </c>
      <c r="D119" s="3">
        <v>2</v>
      </c>
      <c r="E119" s="6" t="s">
        <v>9</v>
      </c>
      <c r="F119" s="7">
        <f>VLOOKUP(Esalq[[#This Row],[ID painel]],[1]!Tabela13[#Data],2)</f>
        <v>3</v>
      </c>
    </row>
    <row r="120" spans="1:6" x14ac:dyDescent="0.2">
      <c r="A120" s="3">
        <v>119</v>
      </c>
      <c r="B120" s="4">
        <v>322</v>
      </c>
      <c r="C120" s="5" t="str">
        <f>VLOOKUP(Esalq[[#This Row],[ID painel]],[1]!Tabela113[[ID]:[Genotipo]],2)</f>
        <v>KCR08-07</v>
      </c>
      <c r="D120" s="3">
        <v>2</v>
      </c>
      <c r="E120" s="6" t="s">
        <v>9</v>
      </c>
      <c r="F120" s="7">
        <f>VLOOKUP(Esalq[[#This Row],[ID painel]],[1]!Tabela13[#Data],2)</f>
        <v>2</v>
      </c>
    </row>
    <row r="121" spans="1:6" x14ac:dyDescent="0.2">
      <c r="A121" s="3">
        <v>120</v>
      </c>
      <c r="B121" s="4">
        <v>383</v>
      </c>
      <c r="C121" s="5" t="str">
        <f>VLOOKUP(Esalq[[#This Row],[ID painel]],[1]!Tabela113[[ID]:[Genotipo]],2)</f>
        <v>OAS03-30</v>
      </c>
      <c r="D121" s="3">
        <v>2</v>
      </c>
      <c r="E121" s="6" t="s">
        <v>9</v>
      </c>
      <c r="F121" s="7">
        <f>VLOOKUP(Esalq[[#This Row],[ID painel]],[1]!Tabela13[#Data],2)</f>
        <v>1</v>
      </c>
    </row>
    <row r="122" spans="1:6" x14ac:dyDescent="0.2">
      <c r="A122" s="3">
        <v>121</v>
      </c>
      <c r="B122" s="4">
        <v>532</v>
      </c>
      <c r="C122" s="5" t="str">
        <f>VLOOKUP(Esalq[[#This Row],[ID painel]],[1]!Tabela113[[ID]:[Genotipo]],2)</f>
        <v>2 . 2</v>
      </c>
      <c r="D122" s="3">
        <v>2</v>
      </c>
      <c r="E122" s="6" t="s">
        <v>9</v>
      </c>
      <c r="F122" s="7">
        <f>VLOOKUP(Esalq[[#This Row],[ID painel]],[1]!Tabela13[#Data],2)</f>
        <v>4</v>
      </c>
    </row>
    <row r="123" spans="1:6" x14ac:dyDescent="0.2">
      <c r="A123" s="3">
        <v>122</v>
      </c>
      <c r="B123" s="4">
        <v>213</v>
      </c>
      <c r="C123" s="5" t="str">
        <f>VLOOKUP(Esalq[[#This Row],[ID painel]],[1]!Tabela113[[ID]:[Genotipo]],2)</f>
        <v>GSI12-31</v>
      </c>
      <c r="D123" s="3">
        <v>2</v>
      </c>
      <c r="E123" s="6" t="s">
        <v>9</v>
      </c>
      <c r="F123" s="7">
        <f>VLOOKUP(Esalq[[#This Row],[ID painel]],[1]!Tabela13[#Data],2)</f>
        <v>4</v>
      </c>
    </row>
    <row r="124" spans="1:6" x14ac:dyDescent="0.2">
      <c r="A124" s="3">
        <v>123</v>
      </c>
      <c r="B124" s="4">
        <v>274</v>
      </c>
      <c r="C124" s="5" t="str">
        <f>VLOOKUP(Esalq[[#This Row],[ID painel]],[1]!Tabela113[[ID]:[Genotipo]],2)</f>
        <v>USP01-32</v>
      </c>
      <c r="D124" s="3">
        <v>2</v>
      </c>
      <c r="E124" s="6" t="s">
        <v>9</v>
      </c>
      <c r="F124" s="7">
        <f>VLOOKUP(Esalq[[#This Row],[ID painel]],[1]!Tabela13[#Data],2)</f>
        <v>2</v>
      </c>
    </row>
    <row r="125" spans="1:6" x14ac:dyDescent="0.2">
      <c r="A125" s="3">
        <v>124</v>
      </c>
      <c r="B125" s="4">
        <v>317</v>
      </c>
      <c r="C125" s="5" t="str">
        <f>VLOOKUP(Esalq[[#This Row],[ID painel]],[1]!Tabela113[[ID]:[Genotipo]],2)</f>
        <v>DSM04-01</v>
      </c>
      <c r="D125" s="3">
        <v>2</v>
      </c>
      <c r="E125" s="6" t="s">
        <v>9</v>
      </c>
      <c r="F125" s="7">
        <f>VLOOKUP(Esalq[[#This Row],[ID painel]],[1]!Tabela13[#Data],2)</f>
        <v>3</v>
      </c>
    </row>
    <row r="126" spans="1:6" x14ac:dyDescent="0.2">
      <c r="A126" s="3">
        <v>125</v>
      </c>
      <c r="B126" s="4">
        <v>614</v>
      </c>
      <c r="C126" s="5" t="str">
        <f>VLOOKUP(Esalq[[#This Row],[ID painel]],[1]!Tabela113[[ID]:[Genotipo]],2)</f>
        <v>48 . 14</v>
      </c>
      <c r="D126" s="3">
        <v>2</v>
      </c>
      <c r="E126" s="6" t="s">
        <v>9</v>
      </c>
      <c r="F126" s="7">
        <f>VLOOKUP(Esalq[[#This Row],[ID painel]],[1]!Tabela13[#Data],2)</f>
        <v>4</v>
      </c>
    </row>
    <row r="127" spans="1:6" x14ac:dyDescent="0.2">
      <c r="A127" s="3">
        <v>126</v>
      </c>
      <c r="B127" s="4">
        <v>84</v>
      </c>
      <c r="C127" s="5" t="str">
        <f>VLOOKUP(Esalq[[#This Row],[ID painel]],[1]!Tabela113[[ID]:[Genotipo]],2)</f>
        <v>IND01-50</v>
      </c>
      <c r="D127" s="3">
        <v>2</v>
      </c>
      <c r="E127" s="6" t="s">
        <v>9</v>
      </c>
      <c r="F127" s="7">
        <f>VLOOKUP(Esalq[[#This Row],[ID painel]],[1]!Tabela13[#Data],2)</f>
        <v>5</v>
      </c>
    </row>
    <row r="128" spans="1:6" x14ac:dyDescent="0.2">
      <c r="A128" s="3">
        <v>127</v>
      </c>
      <c r="B128" s="4">
        <v>112</v>
      </c>
      <c r="C128" s="5" t="str">
        <f>VLOOKUP(Esalq[[#This Row],[ID painel]],[1]!Tabela113[[ID]:[Genotipo]],2)</f>
        <v>CMM01-60</v>
      </c>
      <c r="D128" s="3">
        <v>2</v>
      </c>
      <c r="E128" s="6" t="s">
        <v>9</v>
      </c>
      <c r="F128" s="7">
        <f>VLOOKUP(Esalq[[#This Row],[ID painel]],[1]!Tabela13[#Data],2)</f>
        <v>3</v>
      </c>
    </row>
    <row r="129" spans="1:6" x14ac:dyDescent="0.2">
      <c r="A129" s="3">
        <v>128</v>
      </c>
      <c r="B129" s="4">
        <v>192</v>
      </c>
      <c r="C129" s="5" t="str">
        <f>VLOOKUP(Esalq[[#This Row],[ID painel]],[1]!Tabela113[[ID]:[Genotipo]],2)</f>
        <v>NES01-08</v>
      </c>
      <c r="D129" s="3">
        <v>2</v>
      </c>
      <c r="E129" s="6" t="s">
        <v>9</v>
      </c>
      <c r="F129" s="7">
        <f>VLOOKUP(Esalq[[#This Row],[ID painel]],[1]!Tabela13[#Data],2)</f>
        <v>2</v>
      </c>
    </row>
    <row r="130" spans="1:6" x14ac:dyDescent="0.2">
      <c r="A130" s="3">
        <v>129</v>
      </c>
      <c r="B130" s="4">
        <v>392</v>
      </c>
      <c r="C130" s="5" t="str">
        <f>VLOOKUP(Esalq[[#This Row],[ID painel]],[1]!Tabela113[[ID]:[Genotipo]],2)</f>
        <v>GMR09-02</v>
      </c>
      <c r="D130" s="3">
        <v>2</v>
      </c>
      <c r="E130" s="6" t="s">
        <v>9</v>
      </c>
      <c r="F130" s="7">
        <f>VLOOKUP(Esalq[[#This Row],[ID painel]],[1]!Tabela13[#Data],2)</f>
        <v>6</v>
      </c>
    </row>
    <row r="131" spans="1:6" x14ac:dyDescent="0.2">
      <c r="A131" s="3">
        <v>130</v>
      </c>
      <c r="B131" s="4">
        <v>417</v>
      </c>
      <c r="C131" s="5" t="str">
        <f>VLOOKUP(Esalq[[#This Row],[ID painel]],[1]!Tabela113[[ID]:[Genotipo]],2)</f>
        <v>USP2020</v>
      </c>
      <c r="D131" s="3">
        <v>2</v>
      </c>
      <c r="E131" s="6" t="s">
        <v>9</v>
      </c>
      <c r="F131" s="7">
        <f>VLOOKUP(Esalq[[#This Row],[ID painel]],[1]!Tabela13[#Data],2)</f>
        <v>2</v>
      </c>
    </row>
    <row r="132" spans="1:6" x14ac:dyDescent="0.2">
      <c r="A132" s="3">
        <v>131</v>
      </c>
      <c r="B132" s="4">
        <v>445</v>
      </c>
      <c r="C132" s="5" t="str">
        <f>VLOOKUP(Esalq[[#This Row],[ID painel]],[1]!Tabela113[[ID]:[Genotipo]],2)</f>
        <v>11-013-20</v>
      </c>
      <c r="D132" s="3">
        <v>2</v>
      </c>
      <c r="E132" s="6" t="s">
        <v>9</v>
      </c>
      <c r="F132" s="7">
        <f>VLOOKUP(Esalq[[#This Row],[ID painel]],[1]!Tabela13[#Data],2)</f>
        <v>6</v>
      </c>
    </row>
    <row r="133" spans="1:6" x14ac:dyDescent="0.2">
      <c r="A133" s="3">
        <v>132</v>
      </c>
      <c r="B133" s="4">
        <v>478</v>
      </c>
      <c r="C133" s="5" t="str">
        <f>VLOOKUP(Esalq[[#This Row],[ID painel]],[1]!Tabela113[[ID]:[Genotipo]],2)</f>
        <v>IAC VITÓRIA</v>
      </c>
      <c r="D133" s="3">
        <v>2</v>
      </c>
      <c r="E133" s="6" t="s">
        <v>9</v>
      </c>
      <c r="F133" s="7">
        <f>VLOOKUP(Esalq[[#This Row],[ID painel]],[1]!Tabela13[#Data],2)</f>
        <v>5</v>
      </c>
    </row>
    <row r="134" spans="1:6" x14ac:dyDescent="0.2">
      <c r="A134" s="3">
        <v>133</v>
      </c>
      <c r="B134" s="4">
        <v>24</v>
      </c>
      <c r="C134" s="5" t="str">
        <f>VLOOKUP(Esalq[[#This Row],[ID painel]],[1]!Tabela113[[ID]:[Genotipo]],2)</f>
        <v>TSB11-04</v>
      </c>
      <c r="D134" s="3">
        <v>2</v>
      </c>
      <c r="E134" s="6" t="s">
        <v>9</v>
      </c>
      <c r="F134" s="7">
        <f>VLOOKUP(Esalq[[#This Row],[ID painel]],[1]!Tabela13[#Data],2)</f>
        <v>6</v>
      </c>
    </row>
    <row r="135" spans="1:6" x14ac:dyDescent="0.2">
      <c r="A135" s="3">
        <v>134</v>
      </c>
      <c r="B135" s="4">
        <v>125</v>
      </c>
      <c r="C135" s="5" t="str">
        <f>VLOOKUP(Esalq[[#This Row],[ID painel]],[1]!Tabela113[[ID]:[Genotipo]],2)</f>
        <v>RPC12-47</v>
      </c>
      <c r="D135" s="3">
        <v>2</v>
      </c>
      <c r="E135" s="6" t="s">
        <v>9</v>
      </c>
      <c r="F135" s="7">
        <f>VLOOKUP(Esalq[[#This Row],[ID painel]],[1]!Tabela13[#Data],2)</f>
        <v>1</v>
      </c>
    </row>
    <row r="136" spans="1:6" x14ac:dyDescent="0.2">
      <c r="A136" s="3">
        <v>135</v>
      </c>
      <c r="B136" s="4">
        <v>128</v>
      </c>
      <c r="C136" s="5" t="str">
        <f>VLOOKUP(Esalq[[#This Row],[ID painel]],[1]!Tabela113[[ID]:[Genotipo]],2)</f>
        <v>CCF27-15</v>
      </c>
      <c r="D136" s="3">
        <v>2</v>
      </c>
      <c r="E136" s="6" t="s">
        <v>9</v>
      </c>
      <c r="F136" s="7">
        <f>VLOOKUP(Esalq[[#This Row],[ID painel]],[1]!Tabela13[#Data],2)</f>
        <v>1</v>
      </c>
    </row>
    <row r="137" spans="1:6" x14ac:dyDescent="0.2">
      <c r="A137" s="3">
        <v>136</v>
      </c>
      <c r="B137" s="4">
        <v>136</v>
      </c>
      <c r="C137" s="5" t="str">
        <f>VLOOKUP(Esalq[[#This Row],[ID painel]],[1]!Tabela113[[ID]:[Genotipo]],2)</f>
        <v>CTB17-26</v>
      </c>
      <c r="D137" s="3">
        <v>2</v>
      </c>
      <c r="E137" s="6" t="s">
        <v>9</v>
      </c>
      <c r="F137" s="7">
        <f>VLOOKUP(Esalq[[#This Row],[ID painel]],[1]!Tabela13[#Data],2)</f>
        <v>6</v>
      </c>
    </row>
    <row r="138" spans="1:6" x14ac:dyDescent="0.2">
      <c r="A138" s="3">
        <v>137</v>
      </c>
      <c r="B138" s="4">
        <v>357</v>
      </c>
      <c r="C138" s="5" t="str">
        <f>VLOOKUP(Esalq[[#This Row],[ID painel]],[1]!Tabela113[[ID]:[Genotipo]],2)</f>
        <v>GRO14-11</v>
      </c>
      <c r="D138" s="3">
        <v>2</v>
      </c>
      <c r="E138" s="6" t="s">
        <v>9</v>
      </c>
      <c r="F138" s="7">
        <f>VLOOKUP(Esalq[[#This Row],[ID painel]],[1]!Tabela13[#Data],2)</f>
        <v>5</v>
      </c>
    </row>
    <row r="139" spans="1:6" x14ac:dyDescent="0.2">
      <c r="A139" s="3">
        <v>138</v>
      </c>
      <c r="B139" s="4">
        <v>407</v>
      </c>
      <c r="C139" s="5" t="str">
        <f>VLOOKUP(Esalq[[#This Row],[ID painel]],[1]!Tabela113[[ID]:[Genotipo]],2)</f>
        <v>RPC01-46</v>
      </c>
      <c r="D139" s="3">
        <v>2</v>
      </c>
      <c r="E139" s="6" t="s">
        <v>9</v>
      </c>
      <c r="F139" s="7">
        <f>VLOOKUP(Esalq[[#This Row],[ID painel]],[1]!Tabela13[#Data],2)</f>
        <v>3</v>
      </c>
    </row>
    <row r="140" spans="1:6" x14ac:dyDescent="0.2">
      <c r="A140" s="3">
        <v>139</v>
      </c>
      <c r="B140" s="4">
        <v>545</v>
      </c>
      <c r="C140" s="5" t="str">
        <f>VLOOKUP(Esalq[[#This Row],[ID painel]],[1]!Tabela113[[ID]:[Genotipo]],2)</f>
        <v>10 . 8</v>
      </c>
      <c r="D140" s="3">
        <v>2</v>
      </c>
      <c r="E140" s="6" t="s">
        <v>9</v>
      </c>
      <c r="F140" s="7">
        <f>VLOOKUP(Esalq[[#This Row],[ID painel]],[1]!Tabela13[#Data],2)</f>
        <v>6</v>
      </c>
    </row>
    <row r="141" spans="1:6" x14ac:dyDescent="0.2">
      <c r="A141" s="3">
        <v>140</v>
      </c>
      <c r="B141" s="4">
        <v>1</v>
      </c>
      <c r="C141" s="5" t="str">
        <f>VLOOKUP(Esalq[[#This Row],[ID painel]],[1]!Tabela113[[ID]:[Genotipo]],2)</f>
        <v>USP01-05</v>
      </c>
      <c r="D141" s="3">
        <v>2</v>
      </c>
      <c r="E141" s="6" t="s">
        <v>9</v>
      </c>
      <c r="F141" s="7">
        <f>VLOOKUP(Esalq[[#This Row],[ID painel]],[1]!Tabela13[#Data],2)</f>
        <v>1</v>
      </c>
    </row>
    <row r="142" spans="1:6" x14ac:dyDescent="0.2">
      <c r="A142" s="3">
        <v>141</v>
      </c>
      <c r="B142" s="4">
        <v>17</v>
      </c>
      <c r="C142" s="5" t="str">
        <f>VLOOKUP(Esalq[[#This Row],[ID painel]],[1]!Tabela113[[ID]:[Genotipo]],2)</f>
        <v>USP01-16</v>
      </c>
      <c r="D142" s="3">
        <v>2</v>
      </c>
      <c r="E142" s="6" t="s">
        <v>9</v>
      </c>
      <c r="F142" s="7">
        <f>VLOOKUP(Esalq[[#This Row],[ID painel]],[1]!Tabela13[#Data],2)</f>
        <v>1</v>
      </c>
    </row>
    <row r="143" spans="1:6" x14ac:dyDescent="0.2">
      <c r="A143" s="3">
        <v>142</v>
      </c>
      <c r="B143" s="4">
        <v>18</v>
      </c>
      <c r="C143" s="5" t="str">
        <f>VLOOKUP(Esalq[[#This Row],[ID painel]],[1]!Tabela113[[ID]:[Genotipo]],2)</f>
        <v>MOF01-11</v>
      </c>
      <c r="D143" s="3">
        <v>2</v>
      </c>
      <c r="E143" s="6" t="s">
        <v>9</v>
      </c>
      <c r="F143" s="7">
        <f>VLOOKUP(Esalq[[#This Row],[ID painel]],[1]!Tabela13[#Data],2)</f>
        <v>6</v>
      </c>
    </row>
    <row r="144" spans="1:6" x14ac:dyDescent="0.2">
      <c r="A144" s="3">
        <v>143</v>
      </c>
      <c r="B144" s="4">
        <v>26</v>
      </c>
      <c r="C144" s="5" t="str">
        <f>VLOOKUP(Esalq[[#This Row],[ID painel]],[1]!Tabela113[[ID]:[Genotipo]],2)</f>
        <v>NES08-74</v>
      </c>
      <c r="D144" s="3">
        <v>2</v>
      </c>
      <c r="E144" s="6" t="s">
        <v>9</v>
      </c>
      <c r="F144" s="7">
        <f>VLOOKUP(Esalq[[#This Row],[ID painel]],[1]!Tabela13[#Data],2)</f>
        <v>2</v>
      </c>
    </row>
    <row r="145" spans="1:6" x14ac:dyDescent="0.2">
      <c r="A145" s="3">
        <v>144</v>
      </c>
      <c r="B145" s="4">
        <v>96</v>
      </c>
      <c r="C145" s="5" t="str">
        <f>VLOOKUP(Esalq[[#This Row],[ID painel]],[1]!Tabela113[[ID]:[Genotipo]],2)</f>
        <v>CTB37-12</v>
      </c>
      <c r="D145" s="3">
        <v>2</v>
      </c>
      <c r="E145" s="6" t="s">
        <v>9</v>
      </c>
      <c r="F145" s="7">
        <f>VLOOKUP(Esalq[[#This Row],[ID painel]],[1]!Tabela13[#Data],2)</f>
        <v>6</v>
      </c>
    </row>
    <row r="146" spans="1:6" x14ac:dyDescent="0.2">
      <c r="A146" s="3">
        <v>145</v>
      </c>
      <c r="B146" s="4">
        <v>122</v>
      </c>
      <c r="C146" s="5" t="str">
        <f>VLOOKUP(Esalq[[#This Row],[ID painel]],[1]!Tabela113[[ID]:[Genotipo]],2)</f>
        <v>LCS28-03</v>
      </c>
      <c r="D146" s="3">
        <v>2</v>
      </c>
      <c r="E146" s="6" t="s">
        <v>9</v>
      </c>
      <c r="F146" s="7">
        <f>VLOOKUP(Esalq[[#This Row],[ID painel]],[1]!Tabela13[#Data],2)</f>
        <v>1</v>
      </c>
    </row>
    <row r="147" spans="1:6" x14ac:dyDescent="0.2">
      <c r="A147" s="3">
        <v>146</v>
      </c>
      <c r="B147" s="4">
        <v>260</v>
      </c>
      <c r="C147" s="5" t="str">
        <f>VLOOKUP(Esalq[[#This Row],[ID painel]],[1]!Tabela113[[ID]:[Genotipo]],2)</f>
        <v>USP01-09</v>
      </c>
      <c r="D147" s="3">
        <v>2</v>
      </c>
      <c r="E147" s="6" t="s">
        <v>9</v>
      </c>
      <c r="F147" s="7">
        <f>VLOOKUP(Esalq[[#This Row],[ID painel]],[1]!Tabela13[#Data],2)</f>
        <v>1</v>
      </c>
    </row>
    <row r="148" spans="1:6" x14ac:dyDescent="0.2">
      <c r="A148" s="3">
        <v>147</v>
      </c>
      <c r="B148" s="4">
        <v>277</v>
      </c>
      <c r="C148" s="5" t="str">
        <f>VLOOKUP(Esalq[[#This Row],[ID painel]],[1]!Tabela113[[ID]:[Genotipo]],2)</f>
        <v>ESL12-36</v>
      </c>
      <c r="D148" s="3">
        <v>2</v>
      </c>
      <c r="E148" s="6" t="s">
        <v>9</v>
      </c>
      <c r="F148" s="7">
        <f>VLOOKUP(Esalq[[#This Row],[ID painel]],[1]!Tabela13[#Data],2)</f>
        <v>6</v>
      </c>
    </row>
    <row r="149" spans="1:6" x14ac:dyDescent="0.2">
      <c r="A149" s="3">
        <v>148</v>
      </c>
      <c r="B149" s="4">
        <v>312</v>
      </c>
      <c r="C149" s="5" t="str">
        <f>VLOOKUP(Esalq[[#This Row],[ID painel]],[1]!Tabela113[[ID]:[Genotipo]],2)</f>
        <v>CTB32-26</v>
      </c>
      <c r="D149" s="3">
        <v>2</v>
      </c>
      <c r="E149" s="6" t="s">
        <v>9</v>
      </c>
      <c r="F149" s="7">
        <f>VLOOKUP(Esalq[[#This Row],[ID painel]],[1]!Tabela13[#Data],2)</f>
        <v>2</v>
      </c>
    </row>
    <row r="150" spans="1:6" x14ac:dyDescent="0.2">
      <c r="A150" s="3">
        <v>149</v>
      </c>
      <c r="B150" s="4">
        <v>313</v>
      </c>
      <c r="C150" s="5" t="str">
        <f>VLOOKUP(Esalq[[#This Row],[ID painel]],[1]!Tabela113[[ID]:[Genotipo]],2)</f>
        <v>CMA-201</v>
      </c>
      <c r="D150" s="3">
        <v>2</v>
      </c>
      <c r="E150" s="6" t="s">
        <v>9</v>
      </c>
      <c r="F150" s="7">
        <f>VLOOKUP(Esalq[[#This Row],[ID painel]],[1]!Tabela13[#Data],2)</f>
        <v>1</v>
      </c>
    </row>
    <row r="151" spans="1:6" x14ac:dyDescent="0.2">
      <c r="A151" s="3">
        <v>150</v>
      </c>
      <c r="B151" s="4">
        <v>53</v>
      </c>
      <c r="C151" s="5" t="str">
        <f>VLOOKUP(Esalq[[#This Row],[ID painel]],[1]!Tabela113[[ID]:[Genotipo]],2)</f>
        <v>USP01-43</v>
      </c>
      <c r="D151" s="3">
        <v>2</v>
      </c>
      <c r="E151" s="6" t="s">
        <v>9</v>
      </c>
      <c r="F151" s="7">
        <f>VLOOKUP(Esalq[[#This Row],[ID painel]],[1]!Tabela13[#Data],2)</f>
        <v>1</v>
      </c>
    </row>
    <row r="152" spans="1:6" x14ac:dyDescent="0.2">
      <c r="A152" s="3">
        <v>151</v>
      </c>
      <c r="B152" s="4">
        <v>196</v>
      </c>
      <c r="C152" s="5" t="str">
        <f>VLOOKUP(Esalq[[#This Row],[ID painel]],[1]!Tabela113[[ID]:[Genotipo]],2)</f>
        <v>KCR06-04</v>
      </c>
      <c r="D152" s="3">
        <v>2</v>
      </c>
      <c r="E152" s="6" t="s">
        <v>9</v>
      </c>
      <c r="F152" s="7">
        <f>VLOOKUP(Esalq[[#This Row],[ID painel]],[1]!Tabela13[#Data],2)</f>
        <v>2</v>
      </c>
    </row>
    <row r="153" spans="1:6" x14ac:dyDescent="0.2">
      <c r="A153" s="3">
        <v>152</v>
      </c>
      <c r="B153" s="4">
        <v>240</v>
      </c>
      <c r="C153" s="5" t="str">
        <f>VLOOKUP(Esalq[[#This Row],[ID painel]],[1]!Tabela113[[ID]:[Genotipo]],2)</f>
        <v>LCS14-33</v>
      </c>
      <c r="D153" s="3">
        <v>2</v>
      </c>
      <c r="E153" s="6" t="s">
        <v>9</v>
      </c>
      <c r="F153" s="7">
        <f>VLOOKUP(Esalq[[#This Row],[ID painel]],[1]!Tabela13[#Data],2)</f>
        <v>6</v>
      </c>
    </row>
    <row r="154" spans="1:6" x14ac:dyDescent="0.2">
      <c r="A154" s="3">
        <v>153</v>
      </c>
      <c r="B154" s="4">
        <v>416</v>
      </c>
      <c r="C154" s="5" t="str">
        <f>VLOOKUP(Esalq[[#This Row],[ID painel]],[1]!Tabela113[[ID]:[Genotipo]],2)</f>
        <v>USP02-04</v>
      </c>
      <c r="D154" s="3">
        <v>2</v>
      </c>
      <c r="E154" s="6" t="s">
        <v>9</v>
      </c>
      <c r="F154" s="7">
        <f>VLOOKUP(Esalq[[#This Row],[ID painel]],[1]!Tabela13[#Data],2)</f>
        <v>1</v>
      </c>
    </row>
    <row r="155" spans="1:6" x14ac:dyDescent="0.2">
      <c r="A155" s="3">
        <v>154</v>
      </c>
      <c r="B155" s="4">
        <v>437</v>
      </c>
      <c r="C155" s="5" t="str">
        <f>VLOOKUP(Esalq[[#This Row],[ID painel]],[1]!Tabela113[[ID]:[Genotipo]],2)</f>
        <v>11-013-39 (325)</v>
      </c>
      <c r="D155" s="3">
        <v>2</v>
      </c>
      <c r="E155" s="6" t="s">
        <v>9</v>
      </c>
      <c r="F155" s="7">
        <f>VLOOKUP(Esalq[[#This Row],[ID painel]],[1]!Tabela13[#Data],2)</f>
        <v>3</v>
      </c>
    </row>
    <row r="156" spans="1:6" x14ac:dyDescent="0.2">
      <c r="A156" s="3">
        <v>155</v>
      </c>
      <c r="B156" s="4">
        <v>516</v>
      </c>
      <c r="C156" s="5" t="str">
        <f>VLOOKUP(Esalq[[#This Row],[ID painel]],[1]!Tabela113[[ID]:[Genotipo]],2)</f>
        <v>Lady Roseta</v>
      </c>
      <c r="D156" s="3">
        <v>2</v>
      </c>
      <c r="E156" s="6" t="s">
        <v>9</v>
      </c>
      <c r="F156" s="7">
        <f>VLOOKUP(Esalq[[#This Row],[ID painel]],[1]!Tabela13[#Data],2)</f>
        <v>6</v>
      </c>
    </row>
    <row r="157" spans="1:6" x14ac:dyDescent="0.2">
      <c r="A157" s="3">
        <v>156</v>
      </c>
      <c r="B157" s="4">
        <v>69</v>
      </c>
      <c r="C157" s="5" t="str">
        <f>VLOOKUP(Esalq[[#This Row],[ID painel]],[1]!Tabela113[[ID]:[Genotipo]],2)</f>
        <v>RPC01-43</v>
      </c>
      <c r="D157" s="3">
        <v>2</v>
      </c>
      <c r="E157" s="6" t="s">
        <v>9</v>
      </c>
      <c r="F157" s="7">
        <f>VLOOKUP(Esalq[[#This Row],[ID painel]],[1]!Tabela13[#Data],2)</f>
        <v>3</v>
      </c>
    </row>
    <row r="158" spans="1:6" x14ac:dyDescent="0.2">
      <c r="A158" s="3">
        <v>157</v>
      </c>
      <c r="B158" s="4">
        <v>124</v>
      </c>
      <c r="C158" s="5" t="str">
        <f>VLOOKUP(Esalq[[#This Row],[ID painel]],[1]!Tabela113[[ID]:[Genotipo]],2)</f>
        <v>RPC11-01</v>
      </c>
      <c r="D158" s="3">
        <v>2</v>
      </c>
      <c r="E158" s="6" t="s">
        <v>9</v>
      </c>
      <c r="F158" s="7">
        <f>VLOOKUP(Esalq[[#This Row],[ID painel]],[1]!Tabela13[#Data],2)</f>
        <v>1</v>
      </c>
    </row>
    <row r="159" spans="1:6" x14ac:dyDescent="0.2">
      <c r="A159" s="3">
        <v>158</v>
      </c>
      <c r="B159" s="4">
        <v>212</v>
      </c>
      <c r="C159" s="5" t="str">
        <f>VLOOKUP(Esalq[[#This Row],[ID painel]],[1]!Tabela113[[ID]:[Genotipo]],2)</f>
        <v>JUG02-20</v>
      </c>
      <c r="D159" s="3">
        <v>2</v>
      </c>
      <c r="E159" s="6" t="s">
        <v>9</v>
      </c>
      <c r="F159" s="7">
        <f>VLOOKUP(Esalq[[#This Row],[ID painel]],[1]!Tabela13[#Data],2)</f>
        <v>1</v>
      </c>
    </row>
    <row r="160" spans="1:6" x14ac:dyDescent="0.2">
      <c r="A160" s="3">
        <v>159</v>
      </c>
      <c r="B160" s="4">
        <v>227</v>
      </c>
      <c r="C160" s="5" t="str">
        <f>VLOOKUP(Esalq[[#This Row],[ID painel]],[1]!Tabela113[[ID]:[Genotipo]],2)</f>
        <v>USP01-38</v>
      </c>
      <c r="D160" s="3">
        <v>2</v>
      </c>
      <c r="E160" s="6" t="s">
        <v>9</v>
      </c>
      <c r="F160" s="7">
        <f>VLOOKUP(Esalq[[#This Row],[ID painel]],[1]!Tabela13[#Data],2)</f>
        <v>2</v>
      </c>
    </row>
    <row r="161" spans="1:6" x14ac:dyDescent="0.2">
      <c r="A161" s="3">
        <v>160</v>
      </c>
      <c r="B161" s="4">
        <v>229</v>
      </c>
      <c r="C161" s="5" t="str">
        <f>VLOOKUP(Esalq[[#This Row],[ID painel]],[1]!Tabela113[[ID]:[Genotipo]],2)</f>
        <v>GSI11-04</v>
      </c>
      <c r="D161" s="3">
        <v>2</v>
      </c>
      <c r="E161" s="6" t="s">
        <v>9</v>
      </c>
      <c r="F161" s="7">
        <f>VLOOKUP(Esalq[[#This Row],[ID painel]],[1]!Tabela13[#Data],2)</f>
        <v>5</v>
      </c>
    </row>
    <row r="162" spans="1:6" x14ac:dyDescent="0.2">
      <c r="A162" s="3">
        <v>161</v>
      </c>
      <c r="B162" s="4">
        <v>359</v>
      </c>
      <c r="C162" s="5" t="str">
        <f>VLOOKUP(Esalq[[#This Row],[ID painel]],[1]!Tabela113[[ID]:[Genotipo]],2)</f>
        <v>CCF14-12</v>
      </c>
      <c r="D162" s="3">
        <v>2</v>
      </c>
      <c r="E162" s="6" t="s">
        <v>9</v>
      </c>
      <c r="F162" s="7">
        <f>VLOOKUP(Esalq[[#This Row],[ID painel]],[1]!Tabela13[#Data],2)</f>
        <v>1</v>
      </c>
    </row>
    <row r="163" spans="1:6" x14ac:dyDescent="0.2">
      <c r="A163" s="3">
        <v>162</v>
      </c>
      <c r="B163" s="4">
        <v>55</v>
      </c>
      <c r="C163" s="5" t="str">
        <f>VLOOKUP(Esalq[[#This Row],[ID painel]],[1]!Tabela113[[ID]:[Genotipo]],2)</f>
        <v>CBM19-11</v>
      </c>
      <c r="D163" s="3">
        <v>2</v>
      </c>
      <c r="E163" s="6" t="s">
        <v>9</v>
      </c>
      <c r="F163" s="7">
        <f>VLOOKUP(Esalq[[#This Row],[ID painel]],[1]!Tabela13[#Data],2)</f>
        <v>4</v>
      </c>
    </row>
    <row r="164" spans="1:6" x14ac:dyDescent="0.2">
      <c r="A164" s="3">
        <v>163</v>
      </c>
      <c r="B164" s="4">
        <v>142</v>
      </c>
      <c r="C164" s="5" t="str">
        <f>VLOOKUP(Esalq[[#This Row],[ID painel]],[1]!Tabela113[[ID]:[Genotipo]],2)</f>
        <v>F6-03</v>
      </c>
      <c r="D164" s="3">
        <v>2</v>
      </c>
      <c r="E164" s="6" t="s">
        <v>9</v>
      </c>
      <c r="F164" s="7">
        <f>VLOOKUP(Esalq[[#This Row],[ID painel]],[1]!Tabela13[#Data],2)</f>
        <v>3</v>
      </c>
    </row>
    <row r="165" spans="1:6" x14ac:dyDescent="0.2">
      <c r="A165" s="3">
        <v>164</v>
      </c>
      <c r="B165" s="4">
        <v>164</v>
      </c>
      <c r="C165" s="5" t="str">
        <f>VLOOKUP(Esalq[[#This Row],[ID painel]],[1]!Tabela113[[ID]:[Genotipo]],2)</f>
        <v>RPC06-18</v>
      </c>
      <c r="D165" s="3">
        <v>2</v>
      </c>
      <c r="E165" s="6" t="s">
        <v>9</v>
      </c>
      <c r="F165" s="7">
        <f>VLOOKUP(Esalq[[#This Row],[ID painel]],[1]!Tabela13[#Data],2)</f>
        <v>1</v>
      </c>
    </row>
    <row r="166" spans="1:6" x14ac:dyDescent="0.2">
      <c r="A166" s="3">
        <v>165</v>
      </c>
      <c r="B166" s="4">
        <v>318</v>
      </c>
      <c r="C166" s="5" t="str">
        <f>VLOOKUP(Esalq[[#This Row],[ID painel]],[1]!Tabela113[[ID]:[Genotipo]],2)</f>
        <v>LCS21-14</v>
      </c>
      <c r="D166" s="3">
        <v>2</v>
      </c>
      <c r="E166" s="6" t="s">
        <v>9</v>
      </c>
      <c r="F166" s="7">
        <f>VLOOKUP(Esalq[[#This Row],[ID painel]],[1]!Tabela13[#Data],2)</f>
        <v>1</v>
      </c>
    </row>
    <row r="167" spans="1:6" x14ac:dyDescent="0.2">
      <c r="A167" s="3">
        <v>166</v>
      </c>
      <c r="B167" s="4">
        <v>432</v>
      </c>
      <c r="C167" s="5" t="str">
        <f>VLOOKUP(Esalq[[#This Row],[ID painel]],[1]!Tabela113[[ID]:[Genotipo]],2)</f>
        <v>14-150-53</v>
      </c>
      <c r="D167" s="3">
        <v>2</v>
      </c>
      <c r="E167" s="6" t="s">
        <v>9</v>
      </c>
      <c r="F167" s="7">
        <f>VLOOKUP(Esalq[[#This Row],[ID painel]],[1]!Tabela13[#Data],2)</f>
        <v>3</v>
      </c>
    </row>
    <row r="168" spans="1:6" x14ac:dyDescent="0.2">
      <c r="A168" s="3">
        <v>167</v>
      </c>
      <c r="B168" s="4">
        <v>28</v>
      </c>
      <c r="C168" s="5" t="str">
        <f>VLOOKUP(Esalq[[#This Row],[ID painel]],[1]!Tabela113[[ID]:[Genotipo]],2)</f>
        <v>KCR08-06</v>
      </c>
      <c r="D168" s="3">
        <v>2</v>
      </c>
      <c r="E168" s="6" t="s">
        <v>9</v>
      </c>
      <c r="F168" s="7">
        <f>VLOOKUP(Esalq[[#This Row],[ID painel]],[1]!Tabela13[#Data],2)</f>
        <v>2</v>
      </c>
    </row>
    <row r="169" spans="1:6" x14ac:dyDescent="0.2">
      <c r="A169" s="3">
        <v>168</v>
      </c>
      <c r="B169" s="4">
        <v>67</v>
      </c>
      <c r="C169" s="5" t="str">
        <f>VLOOKUP(Esalq[[#This Row],[ID painel]],[1]!Tabela113[[ID]:[Genotipo]],2)</f>
        <v>USP02-15</v>
      </c>
      <c r="D169" s="3">
        <v>2</v>
      </c>
      <c r="E169" s="6" t="s">
        <v>9</v>
      </c>
      <c r="F169" s="7">
        <f>VLOOKUP(Esalq[[#This Row],[ID painel]],[1]!Tabela13[#Data],2)</f>
        <v>1</v>
      </c>
    </row>
    <row r="170" spans="1:6" x14ac:dyDescent="0.2">
      <c r="A170" s="3">
        <v>169</v>
      </c>
      <c r="B170" s="4">
        <v>117</v>
      </c>
      <c r="C170" s="5" t="str">
        <f>VLOOKUP(Esalq[[#This Row],[ID painel]],[1]!Tabela113[[ID]:[Genotipo]],2)</f>
        <v>CTB37-16</v>
      </c>
      <c r="D170" s="3">
        <v>2</v>
      </c>
      <c r="E170" s="6" t="s">
        <v>9</v>
      </c>
      <c r="F170" s="7">
        <f>VLOOKUP(Esalq[[#This Row],[ID painel]],[1]!Tabela13[#Data],2)</f>
        <v>6</v>
      </c>
    </row>
    <row r="171" spans="1:6" x14ac:dyDescent="0.2">
      <c r="A171" s="3">
        <v>170</v>
      </c>
      <c r="B171" s="4">
        <v>153</v>
      </c>
      <c r="C171" s="5" t="str">
        <f>VLOOKUP(Esalq[[#This Row],[ID painel]],[1]!Tabela113[[ID]:[Genotipo]],2)</f>
        <v>SR2-30-03</v>
      </c>
      <c r="D171" s="3">
        <v>2</v>
      </c>
      <c r="E171" s="6" t="s">
        <v>9</v>
      </c>
      <c r="F171" s="7">
        <f>VLOOKUP(Esalq[[#This Row],[ID painel]],[1]!Tabela13[#Data],2)</f>
        <v>5</v>
      </c>
    </row>
    <row r="172" spans="1:6" x14ac:dyDescent="0.2">
      <c r="A172" s="3">
        <v>171</v>
      </c>
      <c r="B172" s="4">
        <v>158</v>
      </c>
      <c r="C172" s="5" t="str">
        <f>VLOOKUP(Esalq[[#This Row],[ID painel]],[1]!Tabela113[[ID]:[Genotipo]],2)</f>
        <v>MOF14-06</v>
      </c>
      <c r="D172" s="3">
        <v>2</v>
      </c>
      <c r="E172" s="6" t="s">
        <v>9</v>
      </c>
      <c r="F172" s="7">
        <f>VLOOKUP(Esalq[[#This Row],[ID painel]],[1]!Tabela13[#Data],2)</f>
        <v>6</v>
      </c>
    </row>
    <row r="173" spans="1:6" x14ac:dyDescent="0.2">
      <c r="A173" s="3">
        <v>172</v>
      </c>
      <c r="B173" s="4">
        <v>264</v>
      </c>
      <c r="C173" s="5" t="str">
        <f>VLOOKUP(Esalq[[#This Row],[ID painel]],[1]!Tabela113[[ID]:[Genotipo]],2)</f>
        <v>USP01-33</v>
      </c>
      <c r="D173" s="3">
        <v>2</v>
      </c>
      <c r="E173" s="6" t="s">
        <v>9</v>
      </c>
      <c r="F173" s="7">
        <f>VLOOKUP(Esalq[[#This Row],[ID painel]],[1]!Tabela13[#Data],2)</f>
        <v>1</v>
      </c>
    </row>
    <row r="174" spans="1:6" x14ac:dyDescent="0.2">
      <c r="A174" s="3">
        <v>173</v>
      </c>
      <c r="B174" s="4">
        <v>309</v>
      </c>
      <c r="C174" s="5" t="str">
        <f>VLOOKUP(Esalq[[#This Row],[ID painel]],[1]!Tabela113[[ID]:[Genotipo]],2)</f>
        <v>KCR01-22</v>
      </c>
      <c r="D174" s="3">
        <v>2</v>
      </c>
      <c r="E174" s="6" t="s">
        <v>9</v>
      </c>
      <c r="F174" s="7">
        <f>VLOOKUP(Esalq[[#This Row],[ID painel]],[1]!Tabela13[#Data],2)</f>
        <v>2</v>
      </c>
    </row>
    <row r="175" spans="1:6" x14ac:dyDescent="0.2">
      <c r="A175" s="3">
        <v>174</v>
      </c>
      <c r="B175" s="4">
        <v>335</v>
      </c>
      <c r="C175" s="5" t="str">
        <f>VLOOKUP(Esalq[[#This Row],[ID painel]],[1]!Tabela113[[ID]:[Genotipo]],2)</f>
        <v>USP02-13</v>
      </c>
      <c r="D175" s="3">
        <v>2</v>
      </c>
      <c r="E175" s="6" t="s">
        <v>9</v>
      </c>
      <c r="F175" s="7">
        <f>VLOOKUP(Esalq[[#This Row],[ID painel]],[1]!Tabela13[#Data],2)</f>
        <v>1</v>
      </c>
    </row>
    <row r="176" spans="1:6" x14ac:dyDescent="0.2">
      <c r="A176" s="3">
        <v>175</v>
      </c>
      <c r="B176" s="4">
        <v>361</v>
      </c>
      <c r="C176" s="5" t="str">
        <f>VLOOKUP(Esalq[[#This Row],[ID painel]],[1]!Tabela113[[ID]:[Genotipo]],2)</f>
        <v>CCF21-03</v>
      </c>
      <c r="D176" s="3">
        <v>2</v>
      </c>
      <c r="E176" s="6" t="s">
        <v>9</v>
      </c>
      <c r="F176" s="7">
        <f>VLOOKUP(Esalq[[#This Row],[ID painel]],[1]!Tabela13[#Data],2)</f>
        <v>1</v>
      </c>
    </row>
    <row r="177" spans="1:6" x14ac:dyDescent="0.2">
      <c r="A177" s="3">
        <v>176</v>
      </c>
      <c r="B177" s="4">
        <v>458</v>
      </c>
      <c r="C177" s="5" t="str">
        <f>VLOOKUP(Esalq[[#This Row],[ID painel]],[1]!Tabela113[[ID]:[Genotipo]],2)</f>
        <v>BELANITA</v>
      </c>
      <c r="D177" s="3">
        <v>2</v>
      </c>
      <c r="E177" s="6" t="s">
        <v>9</v>
      </c>
      <c r="F177" s="7">
        <f>VLOOKUP(Esalq[[#This Row],[ID painel]],[1]!Tabela13[#Data],2)</f>
        <v>2</v>
      </c>
    </row>
    <row r="178" spans="1:6" x14ac:dyDescent="0.2">
      <c r="A178" s="3">
        <v>177</v>
      </c>
      <c r="B178" s="4">
        <v>468</v>
      </c>
      <c r="C178" s="5" t="str">
        <f>VLOOKUP(Esalq[[#This Row],[ID painel]],[1]!Tabela113[[ID]:[Genotipo]],2)</f>
        <v>Mechuñe Negra</v>
      </c>
      <c r="D178" s="3">
        <v>2</v>
      </c>
      <c r="E178" s="6" t="s">
        <v>9</v>
      </c>
      <c r="F178" s="7">
        <f>VLOOKUP(Esalq[[#This Row],[ID painel]],[1]!Tabela13[#Data],2)</f>
        <v>6</v>
      </c>
    </row>
    <row r="179" spans="1:6" x14ac:dyDescent="0.2">
      <c r="A179" s="3">
        <v>178</v>
      </c>
      <c r="B179" s="4">
        <v>205</v>
      </c>
      <c r="C179" s="5" t="str">
        <f>VLOOKUP(Esalq[[#This Row],[ID painel]],[1]!Tabela113[[ID]:[Genotipo]],2)</f>
        <v>USP01-19</v>
      </c>
      <c r="D179" s="3">
        <v>2</v>
      </c>
      <c r="E179" s="6" t="s">
        <v>9</v>
      </c>
      <c r="F179" s="7">
        <f>VLOOKUP(Esalq[[#This Row],[ID painel]],[1]!Tabela13[#Data],2)</f>
        <v>3</v>
      </c>
    </row>
    <row r="180" spans="1:6" x14ac:dyDescent="0.2">
      <c r="A180" s="3">
        <v>179</v>
      </c>
      <c r="B180" s="4">
        <v>247</v>
      </c>
      <c r="C180" s="5" t="str">
        <f>VLOOKUP(Esalq[[#This Row],[ID painel]],[1]!Tabela113[[ID]:[Genotipo]],2)</f>
        <v>SR2-29-01</v>
      </c>
      <c r="D180" s="3">
        <v>2</v>
      </c>
      <c r="E180" s="6" t="s">
        <v>9</v>
      </c>
      <c r="F180" s="7">
        <f>VLOOKUP(Esalq[[#This Row],[ID painel]],[1]!Tabela13[#Data],2)</f>
        <v>4</v>
      </c>
    </row>
    <row r="181" spans="1:6" x14ac:dyDescent="0.2">
      <c r="A181" s="3">
        <v>180</v>
      </c>
      <c r="B181" s="4">
        <v>410</v>
      </c>
      <c r="C181" s="5" t="str">
        <f>VLOOKUP(Esalq[[#This Row],[ID painel]],[1]!Tabela113[[ID]:[Genotipo]],2)</f>
        <v>CIFRAII</v>
      </c>
      <c r="D181" s="3">
        <v>2</v>
      </c>
      <c r="E181" s="6" t="s">
        <v>9</v>
      </c>
      <c r="F181" s="7">
        <f>VLOOKUP(Esalq[[#This Row],[ID painel]],[1]!Tabela13[#Data],2)</f>
        <v>1</v>
      </c>
    </row>
    <row r="182" spans="1:6" x14ac:dyDescent="0.2">
      <c r="A182" s="3">
        <v>181</v>
      </c>
      <c r="B182" s="4">
        <v>9</v>
      </c>
      <c r="C182" s="5" t="str">
        <f>VLOOKUP(Esalq[[#This Row],[ID painel]],[1]!Tabela113[[ID]:[Genotipo]],2)</f>
        <v>CCF11-05</v>
      </c>
      <c r="D182" s="3">
        <v>2</v>
      </c>
      <c r="E182" s="6" t="s">
        <v>9</v>
      </c>
      <c r="F182" s="7">
        <f>VLOOKUP(Esalq[[#This Row],[ID painel]],[1]!Tabela13[#Data],2)</f>
        <v>5</v>
      </c>
    </row>
    <row r="183" spans="1:6" x14ac:dyDescent="0.2">
      <c r="A183" s="3">
        <v>182</v>
      </c>
      <c r="B183" s="4">
        <v>27</v>
      </c>
      <c r="C183" s="5" t="str">
        <f>VLOOKUP(Esalq[[#This Row],[ID painel]],[1]!Tabela113[[ID]:[Genotipo]],2)</f>
        <v>CCF24-25</v>
      </c>
      <c r="D183" s="3">
        <v>2</v>
      </c>
      <c r="E183" s="6" t="s">
        <v>9</v>
      </c>
      <c r="F183" s="7">
        <f>VLOOKUP(Esalq[[#This Row],[ID painel]],[1]!Tabela13[#Data],2)</f>
        <v>1</v>
      </c>
    </row>
    <row r="184" spans="1:6" x14ac:dyDescent="0.2">
      <c r="A184" s="3">
        <v>183</v>
      </c>
      <c r="B184" s="4">
        <v>134</v>
      </c>
      <c r="C184" s="5" t="str">
        <f>VLOOKUP(Esalq[[#This Row],[ID painel]],[1]!Tabela113[[ID]:[Genotipo]],2)</f>
        <v>LCS03-17</v>
      </c>
      <c r="D184" s="3">
        <v>2</v>
      </c>
      <c r="E184" s="6" t="s">
        <v>9</v>
      </c>
      <c r="F184" s="7">
        <f>VLOOKUP(Esalq[[#This Row],[ID painel]],[1]!Tabela13[#Data],2)</f>
        <v>6</v>
      </c>
    </row>
    <row r="185" spans="1:6" x14ac:dyDescent="0.2">
      <c r="A185" s="3">
        <v>184</v>
      </c>
      <c r="B185" s="4">
        <v>190</v>
      </c>
      <c r="C185" s="5" t="str">
        <f>VLOOKUP(Esalq[[#This Row],[ID painel]],[1]!Tabela113[[ID]:[Genotipo]],2)</f>
        <v>LCS16-27</v>
      </c>
      <c r="D185" s="3">
        <v>2</v>
      </c>
      <c r="E185" s="6" t="s">
        <v>9</v>
      </c>
      <c r="F185" s="7">
        <f>VLOOKUP(Esalq[[#This Row],[ID painel]],[1]!Tabela13[#Data],2)</f>
        <v>5</v>
      </c>
    </row>
    <row r="186" spans="1:6" x14ac:dyDescent="0.2">
      <c r="A186" s="3">
        <v>185</v>
      </c>
      <c r="B186" s="4">
        <v>236</v>
      </c>
      <c r="C186" s="5" t="str">
        <f>VLOOKUP(Esalq[[#This Row],[ID painel]],[1]!Tabela113[[ID]:[Genotipo]],2)</f>
        <v>LCS14-37</v>
      </c>
      <c r="D186" s="3">
        <v>2</v>
      </c>
      <c r="E186" s="6" t="s">
        <v>9</v>
      </c>
      <c r="F186" s="7">
        <f>VLOOKUP(Esalq[[#This Row],[ID painel]],[1]!Tabela13[#Data],2)</f>
        <v>6</v>
      </c>
    </row>
    <row r="187" spans="1:6" x14ac:dyDescent="0.2">
      <c r="A187" s="3">
        <v>186</v>
      </c>
      <c r="B187" s="4">
        <v>279</v>
      </c>
      <c r="C187" s="5" t="str">
        <f>VLOOKUP(Esalq[[#This Row],[ID painel]],[1]!Tabela113[[ID]:[Genotipo]],2)</f>
        <v>LCS28-35</v>
      </c>
      <c r="D187" s="3">
        <v>2</v>
      </c>
      <c r="E187" s="6" t="s">
        <v>9</v>
      </c>
      <c r="F187" s="7">
        <f>VLOOKUP(Esalq[[#This Row],[ID painel]],[1]!Tabela13[#Data],2)</f>
        <v>1</v>
      </c>
    </row>
    <row r="188" spans="1:6" x14ac:dyDescent="0.2">
      <c r="A188" s="3">
        <v>187</v>
      </c>
      <c r="B188" s="4">
        <v>329</v>
      </c>
      <c r="C188" s="5" t="str">
        <f>VLOOKUP(Esalq[[#This Row],[ID painel]],[1]!Tabela113[[ID]:[Genotipo]],2)</f>
        <v>IND02-58</v>
      </c>
      <c r="D188" s="3">
        <v>2</v>
      </c>
      <c r="E188" s="6" t="s">
        <v>9</v>
      </c>
      <c r="F188" s="7">
        <f>VLOOKUP(Esalq[[#This Row],[ID painel]],[1]!Tabela13[#Data],2)</f>
        <v>1</v>
      </c>
    </row>
    <row r="189" spans="1:6" x14ac:dyDescent="0.2">
      <c r="A189" s="3">
        <v>188</v>
      </c>
      <c r="B189" s="4">
        <v>237</v>
      </c>
      <c r="C189" s="5" t="str">
        <f>VLOOKUP(Esalq[[#This Row],[ID painel]],[1]!Tabela113[[ID]:[Genotipo]],2)</f>
        <v>RSV20-04</v>
      </c>
      <c r="D189" s="3">
        <v>2</v>
      </c>
      <c r="E189" s="6" t="s">
        <v>9</v>
      </c>
      <c r="F189" s="7">
        <f>VLOOKUP(Esalq[[#This Row],[ID painel]],[1]!Tabela13[#Data],2)</f>
        <v>6</v>
      </c>
    </row>
    <row r="190" spans="1:6" x14ac:dyDescent="0.2">
      <c r="A190" s="3">
        <v>189</v>
      </c>
      <c r="B190" s="4">
        <v>348</v>
      </c>
      <c r="C190" s="5" t="str">
        <f>VLOOKUP(Esalq[[#This Row],[ID painel]],[1]!Tabela113[[ID]:[Genotipo]],2)</f>
        <v>KCR01-02</v>
      </c>
      <c r="D190" s="3">
        <v>2</v>
      </c>
      <c r="E190" s="6" t="s">
        <v>9</v>
      </c>
      <c r="F190" s="7">
        <f>VLOOKUP(Esalq[[#This Row],[ID painel]],[1]!Tabela13[#Data],2)</f>
        <v>2</v>
      </c>
    </row>
    <row r="191" spans="1:6" x14ac:dyDescent="0.2">
      <c r="A191" s="3">
        <v>190</v>
      </c>
      <c r="B191" s="4">
        <v>588</v>
      </c>
      <c r="C191" s="5" t="str">
        <f>VLOOKUP(Esalq[[#This Row],[ID painel]],[1]!Tabela113[[ID]:[Genotipo]],2)</f>
        <v>32 . 32</v>
      </c>
      <c r="D191" s="3">
        <v>2</v>
      </c>
      <c r="E191" s="6" t="s">
        <v>9</v>
      </c>
      <c r="F191" s="7">
        <f>VLOOKUP(Esalq[[#This Row],[ID painel]],[1]!Tabela13[#Data],2)</f>
        <v>3</v>
      </c>
    </row>
    <row r="192" spans="1:6" x14ac:dyDescent="0.2">
      <c r="A192" s="3">
        <v>191</v>
      </c>
      <c r="B192" s="4">
        <v>133</v>
      </c>
      <c r="C192" s="5" t="str">
        <f>VLOOKUP(Esalq[[#This Row],[ID painel]],[1]!Tabela113[[ID]:[Genotipo]],2)</f>
        <v>CCF16-03</v>
      </c>
      <c r="D192" s="3">
        <v>2</v>
      </c>
      <c r="E192" s="6" t="s">
        <v>9</v>
      </c>
      <c r="F192" s="7">
        <f>VLOOKUP(Esalq[[#This Row],[ID painel]],[1]!Tabela13[#Data],2)</f>
        <v>1</v>
      </c>
    </row>
    <row r="193" spans="1:6" x14ac:dyDescent="0.2">
      <c r="A193" s="3">
        <v>192</v>
      </c>
      <c r="B193" s="4">
        <v>198</v>
      </c>
      <c r="C193" s="5" t="str">
        <f>VLOOKUP(Esalq[[#This Row],[ID painel]],[1]!Tabela113[[ID]:[Genotipo]],2)</f>
        <v>KCR02-11</v>
      </c>
      <c r="D193" s="3">
        <v>2</v>
      </c>
      <c r="E193" s="6" t="s">
        <v>9</v>
      </c>
      <c r="F193" s="7">
        <f>VLOOKUP(Esalq[[#This Row],[ID painel]],[1]!Tabela13[#Data],2)</f>
        <v>2</v>
      </c>
    </row>
    <row r="194" spans="1:6" x14ac:dyDescent="0.2">
      <c r="A194" s="3">
        <v>193</v>
      </c>
      <c r="B194" s="4">
        <v>225</v>
      </c>
      <c r="C194" s="5" t="str">
        <f>VLOOKUP(Esalq[[#This Row],[ID painel]],[1]!Tabela113[[ID]:[Genotipo]],2)</f>
        <v>TSB03-14</v>
      </c>
      <c r="D194" s="3">
        <v>2</v>
      </c>
      <c r="E194" s="6" t="s">
        <v>9</v>
      </c>
      <c r="F194" s="7">
        <f>VLOOKUP(Esalq[[#This Row],[ID painel]],[1]!Tabela13[#Data],2)</f>
        <v>1</v>
      </c>
    </row>
    <row r="195" spans="1:6" x14ac:dyDescent="0.2">
      <c r="A195" s="3">
        <v>194</v>
      </c>
      <c r="B195" s="4">
        <v>300</v>
      </c>
      <c r="C195" s="5" t="str">
        <f>VLOOKUP(Esalq[[#This Row],[ID painel]],[1]!Tabela113[[ID]:[Genotipo]],2)</f>
        <v>LCS31-17</v>
      </c>
      <c r="D195" s="3">
        <v>2</v>
      </c>
      <c r="E195" s="6" t="s">
        <v>9</v>
      </c>
      <c r="F195" s="7">
        <f>VLOOKUP(Esalq[[#This Row],[ID painel]],[1]!Tabela13[#Data],2)</f>
        <v>2</v>
      </c>
    </row>
    <row r="196" spans="1:6" x14ac:dyDescent="0.2">
      <c r="A196" s="3">
        <v>195</v>
      </c>
      <c r="B196" s="4">
        <v>411</v>
      </c>
      <c r="C196" s="5" t="str">
        <f>VLOOKUP(Esalq[[#This Row],[ID painel]],[1]!Tabela113[[ID]:[Genotipo]],2)</f>
        <v>ESMERALDA</v>
      </c>
      <c r="D196" s="3">
        <v>2</v>
      </c>
      <c r="E196" s="6" t="s">
        <v>9</v>
      </c>
      <c r="F196" s="7">
        <f>VLOOKUP(Esalq[[#This Row],[ID painel]],[1]!Tabela13[#Data],2)</f>
        <v>5</v>
      </c>
    </row>
    <row r="197" spans="1:6" x14ac:dyDescent="0.2">
      <c r="A197" s="3">
        <v>196</v>
      </c>
      <c r="B197" s="4">
        <v>439</v>
      </c>
      <c r="C197" s="5" t="str">
        <f>VLOOKUP(Esalq[[#This Row],[ID painel]],[1]!Tabela113[[ID]:[Genotipo]],2)</f>
        <v>F6-07</v>
      </c>
      <c r="D197" s="3">
        <v>2</v>
      </c>
      <c r="E197" s="6" t="s">
        <v>9</v>
      </c>
      <c r="F197" s="7">
        <f>VLOOKUP(Esalq[[#This Row],[ID painel]],[1]!Tabela13[#Data],2)</f>
        <v>3</v>
      </c>
    </row>
    <row r="198" spans="1:6" x14ac:dyDescent="0.2">
      <c r="A198" s="3">
        <v>197</v>
      </c>
      <c r="B198" s="4">
        <v>63</v>
      </c>
      <c r="C198" s="5" t="str">
        <f>VLOOKUP(Esalq[[#This Row],[ID painel]],[1]!Tabela113[[ID]:[Genotipo]],2)</f>
        <v>KCR01-20</v>
      </c>
      <c r="D198" s="3">
        <v>2</v>
      </c>
      <c r="E198" s="6" t="s">
        <v>9</v>
      </c>
      <c r="F198" s="7">
        <f>VLOOKUP(Esalq[[#This Row],[ID painel]],[1]!Tabela13[#Data],2)</f>
        <v>2</v>
      </c>
    </row>
    <row r="199" spans="1:6" x14ac:dyDescent="0.2">
      <c r="A199" s="3">
        <v>198</v>
      </c>
      <c r="B199" s="4">
        <v>76</v>
      </c>
      <c r="C199" s="5" t="str">
        <f>VLOOKUP(Esalq[[#This Row],[ID painel]],[1]!Tabela113[[ID]:[Genotipo]],2)</f>
        <v>GMR08-22</v>
      </c>
      <c r="D199" s="3">
        <v>2</v>
      </c>
      <c r="E199" s="6" t="s">
        <v>9</v>
      </c>
      <c r="F199" s="7">
        <f>VLOOKUP(Esalq[[#This Row],[ID painel]],[1]!Tabela13[#Data],2)</f>
        <v>6</v>
      </c>
    </row>
    <row r="200" spans="1:6" x14ac:dyDescent="0.2">
      <c r="A200" s="3">
        <v>199</v>
      </c>
      <c r="B200" s="4">
        <v>387</v>
      </c>
      <c r="C200" s="5" t="str">
        <f>VLOOKUP(Esalq[[#This Row],[ID painel]],[1]!Tabela113[[ID]:[Genotipo]],2)</f>
        <v>KCR04-03</v>
      </c>
      <c r="D200" s="3">
        <v>2</v>
      </c>
      <c r="E200" s="6" t="s">
        <v>9</v>
      </c>
      <c r="F200" s="7">
        <f>VLOOKUP(Esalq[[#This Row],[ID painel]],[1]!Tabela13[#Data],2)</f>
        <v>2</v>
      </c>
    </row>
    <row r="201" spans="1:6" x14ac:dyDescent="0.2">
      <c r="A201" s="3">
        <v>200</v>
      </c>
      <c r="B201" s="4">
        <v>394</v>
      </c>
      <c r="C201" s="5" t="str">
        <f>VLOOKUP(Esalq[[#This Row],[ID painel]],[1]!Tabela113[[ID]:[Genotipo]],2)</f>
        <v>KCR01-24</v>
      </c>
      <c r="D201" s="3">
        <v>2</v>
      </c>
      <c r="E201" s="6" t="s">
        <v>9</v>
      </c>
      <c r="F201" s="7">
        <f>VLOOKUP(Esalq[[#This Row],[ID painel]],[1]!Tabela13[#Data],2)</f>
        <v>3</v>
      </c>
    </row>
    <row r="202" spans="1:6" x14ac:dyDescent="0.2">
      <c r="A202" s="3">
        <v>201</v>
      </c>
      <c r="B202" s="4">
        <v>405</v>
      </c>
      <c r="C202" s="5" t="str">
        <f>VLOOKUP(Esalq[[#This Row],[ID painel]],[1]!Tabela113[[ID]:[Genotipo]],2)</f>
        <v>KCR01-11</v>
      </c>
      <c r="D202" s="3">
        <v>2</v>
      </c>
      <c r="E202" s="6" t="s">
        <v>9</v>
      </c>
      <c r="F202" s="7">
        <f>VLOOKUP(Esalq[[#This Row],[ID painel]],[1]!Tabela13[#Data],2)</f>
        <v>2</v>
      </c>
    </row>
    <row r="203" spans="1:6" x14ac:dyDescent="0.2">
      <c r="A203" s="3">
        <v>202</v>
      </c>
      <c r="B203" s="4">
        <v>25</v>
      </c>
      <c r="C203" s="5" t="str">
        <f>VLOOKUP(Esalq[[#This Row],[ID painel]],[1]!Tabela113[[ID]:[Genotipo]],2)</f>
        <v>GRO14-17</v>
      </c>
      <c r="D203" s="3">
        <v>2</v>
      </c>
      <c r="E203" s="6" t="s">
        <v>9</v>
      </c>
      <c r="F203" s="7">
        <f>VLOOKUP(Esalq[[#This Row],[ID painel]],[1]!Tabela13[#Data],2)</f>
        <v>5</v>
      </c>
    </row>
    <row r="204" spans="1:6" x14ac:dyDescent="0.2">
      <c r="A204" s="3">
        <v>203</v>
      </c>
      <c r="B204" s="4">
        <v>51</v>
      </c>
      <c r="C204" s="5" t="str">
        <f>VLOOKUP(Esalq[[#This Row],[ID painel]],[1]!Tabela113[[ID]:[Genotipo]],2)</f>
        <v>KCR01-10</v>
      </c>
      <c r="D204" s="3">
        <v>2</v>
      </c>
      <c r="E204" s="6" t="s">
        <v>9</v>
      </c>
      <c r="F204" s="7">
        <f>VLOOKUP(Esalq[[#This Row],[ID painel]],[1]!Tabela13[#Data],2)</f>
        <v>2</v>
      </c>
    </row>
    <row r="205" spans="1:6" x14ac:dyDescent="0.2">
      <c r="A205" s="3">
        <v>204</v>
      </c>
      <c r="B205" s="4">
        <v>170</v>
      </c>
      <c r="C205" s="5" t="str">
        <f>VLOOKUP(Esalq[[#This Row],[ID painel]],[1]!Tabela113[[ID]:[Genotipo]],2)</f>
        <v>RPC01-29</v>
      </c>
      <c r="D205" s="3">
        <v>2</v>
      </c>
      <c r="E205" s="6" t="s">
        <v>9</v>
      </c>
      <c r="F205" s="7">
        <f>VLOOKUP(Esalq[[#This Row],[ID painel]],[1]!Tabela13[#Data],2)</f>
        <v>3</v>
      </c>
    </row>
    <row r="206" spans="1:6" x14ac:dyDescent="0.2">
      <c r="A206" s="3">
        <v>205</v>
      </c>
      <c r="B206" s="4">
        <v>230</v>
      </c>
      <c r="C206" s="5" t="str">
        <f>VLOOKUP(Esalq[[#This Row],[ID painel]],[1]!Tabela113[[ID]:[Genotipo]],2)</f>
        <v>CBM04-42</v>
      </c>
      <c r="D206" s="3">
        <v>2</v>
      </c>
      <c r="E206" s="6" t="s">
        <v>9</v>
      </c>
      <c r="F206" s="7">
        <f>VLOOKUP(Esalq[[#This Row],[ID painel]],[1]!Tabela13[#Data],2)</f>
        <v>4</v>
      </c>
    </row>
    <row r="207" spans="1:6" x14ac:dyDescent="0.2">
      <c r="A207" s="3">
        <v>206</v>
      </c>
      <c r="B207" s="4">
        <v>337</v>
      </c>
      <c r="C207" s="5" t="str">
        <f>VLOOKUP(Esalq[[#This Row],[ID painel]],[1]!Tabela113[[ID]:[Genotipo]],2)</f>
        <v>KCR09-13</v>
      </c>
      <c r="D207" s="3">
        <v>2</v>
      </c>
      <c r="E207" s="6" t="s">
        <v>9</v>
      </c>
      <c r="F207" s="7">
        <f>VLOOKUP(Esalq[[#This Row],[ID painel]],[1]!Tabela13[#Data],2)</f>
        <v>2</v>
      </c>
    </row>
    <row r="208" spans="1:6" x14ac:dyDescent="0.2">
      <c r="A208" s="3">
        <v>207</v>
      </c>
      <c r="B208" s="4">
        <v>390</v>
      </c>
      <c r="C208" s="5" t="str">
        <f>VLOOKUP(Esalq[[#This Row],[ID painel]],[1]!Tabela113[[ID]:[Genotipo]],2)</f>
        <v>LCS11-19</v>
      </c>
      <c r="D208" s="3">
        <v>2</v>
      </c>
      <c r="E208" s="6" t="s">
        <v>9</v>
      </c>
      <c r="F208" s="7">
        <f>VLOOKUP(Esalq[[#This Row],[ID painel]],[1]!Tabela13[#Data],2)</f>
        <v>6</v>
      </c>
    </row>
    <row r="209" spans="1:6" x14ac:dyDescent="0.2">
      <c r="A209" s="3">
        <v>208</v>
      </c>
      <c r="B209" s="4">
        <v>454</v>
      </c>
      <c r="C209" s="5" t="str">
        <f>VLOOKUP(Esalq[[#This Row],[ID painel]],[1]!Tabela113[[ID]:[Genotipo]],2)</f>
        <v>PRINCE</v>
      </c>
      <c r="D209" s="3">
        <v>2</v>
      </c>
      <c r="E209" s="6" t="s">
        <v>9</v>
      </c>
      <c r="F209" s="7">
        <f>VLOOKUP(Esalq[[#This Row],[ID painel]],[1]!Tabela13[#Data],2)</f>
        <v>6</v>
      </c>
    </row>
    <row r="210" spans="1:6" x14ac:dyDescent="0.2">
      <c r="A210" s="3">
        <v>209</v>
      </c>
      <c r="B210" s="4">
        <v>116</v>
      </c>
      <c r="C210" s="5" t="str">
        <f>VLOOKUP(Esalq[[#This Row],[ID painel]],[1]!Tabela113[[ID]:[Genotipo]],2)</f>
        <v>KCR01-23</v>
      </c>
      <c r="D210" s="3">
        <v>2</v>
      </c>
      <c r="E210" s="6" t="s">
        <v>9</v>
      </c>
      <c r="F210" s="7">
        <f>VLOOKUP(Esalq[[#This Row],[ID painel]],[1]!Tabela13[#Data],2)</f>
        <v>2</v>
      </c>
    </row>
    <row r="211" spans="1:6" x14ac:dyDescent="0.2">
      <c r="A211" s="3">
        <v>210</v>
      </c>
      <c r="B211" s="4">
        <v>204</v>
      </c>
      <c r="C211" s="5" t="str">
        <f>VLOOKUP(Esalq[[#This Row],[ID painel]],[1]!Tabela113[[ID]:[Genotipo]],2)</f>
        <v>KCR02-03</v>
      </c>
      <c r="D211" s="3">
        <v>2</v>
      </c>
      <c r="E211" s="6" t="s">
        <v>9</v>
      </c>
      <c r="F211" s="7">
        <f>VLOOKUP(Esalq[[#This Row],[ID painel]],[1]!Tabela13[#Data],2)</f>
        <v>2</v>
      </c>
    </row>
    <row r="212" spans="1:6" x14ac:dyDescent="0.2">
      <c r="A212" s="3">
        <v>211</v>
      </c>
      <c r="B212" s="4">
        <v>35</v>
      </c>
      <c r="C212" s="5" t="str">
        <f>VLOOKUP(Esalq[[#This Row],[ID painel]],[1]!Tabela113[[ID]:[Genotipo]],2)</f>
        <v>LCS06-03</v>
      </c>
      <c r="D212" s="3">
        <v>2</v>
      </c>
      <c r="E212" s="6" t="s">
        <v>9</v>
      </c>
      <c r="F212" s="7">
        <f>VLOOKUP(Esalq[[#This Row],[ID painel]],[1]!Tabela13[#Data],2)</f>
        <v>6</v>
      </c>
    </row>
    <row r="213" spans="1:6" x14ac:dyDescent="0.2">
      <c r="A213" s="3">
        <v>212</v>
      </c>
      <c r="B213" s="4">
        <v>82</v>
      </c>
      <c r="C213" s="5" t="str">
        <f>VLOOKUP(Esalq[[#This Row],[ID painel]],[1]!Tabela113[[ID]:[Genotipo]],2)</f>
        <v>GMR16-57</v>
      </c>
      <c r="D213" s="3">
        <v>2</v>
      </c>
      <c r="E213" s="6" t="s">
        <v>9</v>
      </c>
      <c r="F213" s="7">
        <f>VLOOKUP(Esalq[[#This Row],[ID painel]],[1]!Tabela13[#Data],2)</f>
        <v>5</v>
      </c>
    </row>
    <row r="214" spans="1:6" x14ac:dyDescent="0.2">
      <c r="A214" s="3">
        <v>213</v>
      </c>
      <c r="B214" s="4">
        <v>187</v>
      </c>
      <c r="C214" s="5" t="str">
        <f>VLOOKUP(Esalq[[#This Row],[ID painel]],[1]!Tabela113[[ID]:[Genotipo]],2)</f>
        <v>14-148-66</v>
      </c>
      <c r="D214" s="3">
        <v>2</v>
      </c>
      <c r="E214" s="6" t="s">
        <v>9</v>
      </c>
      <c r="F214" s="7">
        <f>VLOOKUP(Esalq[[#This Row],[ID painel]],[1]!Tabela13[#Data],2)</f>
        <v>3</v>
      </c>
    </row>
    <row r="215" spans="1:6" x14ac:dyDescent="0.2">
      <c r="A215" s="3">
        <v>214</v>
      </c>
      <c r="B215" s="4">
        <v>226</v>
      </c>
      <c r="C215" s="5" t="str">
        <f>VLOOKUP(Esalq[[#This Row],[ID painel]],[1]!Tabela113[[ID]:[Genotipo]],2)</f>
        <v>KCR02-12</v>
      </c>
      <c r="D215" s="3">
        <v>2</v>
      </c>
      <c r="E215" s="6" t="s">
        <v>9</v>
      </c>
      <c r="F215" s="7">
        <f>VLOOKUP(Esalq[[#This Row],[ID painel]],[1]!Tabela13[#Data],2)</f>
        <v>2</v>
      </c>
    </row>
    <row r="216" spans="1:6" x14ac:dyDescent="0.2">
      <c r="A216" s="3">
        <v>215</v>
      </c>
      <c r="B216" s="4">
        <v>283</v>
      </c>
      <c r="C216" s="5" t="str">
        <f>VLOOKUP(Esalq[[#This Row],[ID painel]],[1]!Tabela113[[ID]:[Genotipo]],2)</f>
        <v>LCS15-22</v>
      </c>
      <c r="D216" s="3">
        <v>2</v>
      </c>
      <c r="E216" s="6" t="s">
        <v>9</v>
      </c>
      <c r="F216" s="7">
        <f>VLOOKUP(Esalq[[#This Row],[ID painel]],[1]!Tabela13[#Data],2)</f>
        <v>6</v>
      </c>
    </row>
    <row r="217" spans="1:6" x14ac:dyDescent="0.2">
      <c r="A217" s="3">
        <v>216</v>
      </c>
      <c r="B217" s="4">
        <v>377</v>
      </c>
      <c r="C217" s="5" t="str">
        <f>VLOOKUP(Esalq[[#This Row],[ID painel]],[1]!Tabela113[[ID]:[Genotipo]],2)</f>
        <v>IRF09-35</v>
      </c>
      <c r="D217" s="3">
        <v>2</v>
      </c>
      <c r="E217" s="6" t="s">
        <v>9</v>
      </c>
      <c r="F217" s="7">
        <f>VLOOKUP(Esalq[[#This Row],[ID painel]],[1]!Tabela13[#Data],2)</f>
        <v>5</v>
      </c>
    </row>
    <row r="218" spans="1:6" x14ac:dyDescent="0.2">
      <c r="A218" s="3">
        <v>217</v>
      </c>
      <c r="B218" s="4">
        <v>91</v>
      </c>
      <c r="C218" s="5" t="str">
        <f>VLOOKUP(Esalq[[#This Row],[ID painel]],[1]!Tabela113[[ID]:[Genotipo]],2)</f>
        <v>KCR10-02</v>
      </c>
      <c r="D218" s="3">
        <v>2</v>
      </c>
      <c r="E218" s="6" t="s">
        <v>9</v>
      </c>
      <c r="F218" s="7">
        <f>VLOOKUP(Esalq[[#This Row],[ID painel]],[1]!Tabela13[#Data],2)</f>
        <v>2</v>
      </c>
    </row>
    <row r="219" spans="1:6" x14ac:dyDescent="0.2">
      <c r="A219" s="3">
        <v>218</v>
      </c>
      <c r="B219" s="4">
        <v>108</v>
      </c>
      <c r="C219" s="5" t="str">
        <f>VLOOKUP(Esalq[[#This Row],[ID painel]],[1]!Tabela113[[ID]:[Genotipo]],2)</f>
        <v>IRF12-34</v>
      </c>
      <c r="D219" s="3">
        <v>2</v>
      </c>
      <c r="E219" s="6" t="s">
        <v>9</v>
      </c>
      <c r="F219" s="7">
        <f>VLOOKUP(Esalq[[#This Row],[ID painel]],[1]!Tabela13[#Data],2)</f>
        <v>5</v>
      </c>
    </row>
    <row r="220" spans="1:6" x14ac:dyDescent="0.2">
      <c r="A220" s="3">
        <v>219</v>
      </c>
      <c r="B220" s="4">
        <v>257</v>
      </c>
      <c r="C220" s="5" t="str">
        <f>VLOOKUP(Esalq[[#This Row],[ID painel]],[1]!Tabela113[[ID]:[Genotipo]],2)</f>
        <v>TSB12-16</v>
      </c>
      <c r="D220" s="3">
        <v>2</v>
      </c>
      <c r="E220" s="6" t="s">
        <v>9</v>
      </c>
      <c r="F220" s="7">
        <f>VLOOKUP(Esalq[[#This Row],[ID painel]],[1]!Tabela13[#Data],2)</f>
        <v>1</v>
      </c>
    </row>
    <row r="221" spans="1:6" x14ac:dyDescent="0.2">
      <c r="A221" s="3">
        <v>220</v>
      </c>
      <c r="B221" s="4">
        <v>320</v>
      </c>
      <c r="C221" s="5" t="str">
        <f>VLOOKUP(Esalq[[#This Row],[ID painel]],[1]!Tabela113[[ID]:[Genotipo]],2)</f>
        <v>LCS08-20</v>
      </c>
      <c r="D221" s="3">
        <v>2</v>
      </c>
      <c r="E221" s="6" t="s">
        <v>9</v>
      </c>
      <c r="F221" s="7">
        <f>VLOOKUP(Esalq[[#This Row],[ID painel]],[1]!Tabela13[#Data],2)</f>
        <v>3</v>
      </c>
    </row>
    <row r="222" spans="1:6" x14ac:dyDescent="0.2">
      <c r="A222" s="3">
        <v>221</v>
      </c>
      <c r="B222" s="4">
        <v>330</v>
      </c>
      <c r="C222" s="5" t="str">
        <f>VLOOKUP(Esalq[[#This Row],[ID painel]],[1]!Tabela113[[ID]:[Genotipo]],2)</f>
        <v>IND07-59</v>
      </c>
      <c r="D222" s="3">
        <v>2</v>
      </c>
      <c r="E222" s="6" t="s">
        <v>9</v>
      </c>
      <c r="F222" s="7">
        <f>VLOOKUP(Esalq[[#This Row],[ID painel]],[1]!Tabela13[#Data],2)</f>
        <v>1</v>
      </c>
    </row>
    <row r="223" spans="1:6" x14ac:dyDescent="0.2">
      <c r="A223" s="3">
        <v>222</v>
      </c>
      <c r="B223" s="4">
        <v>433</v>
      </c>
      <c r="C223" s="5" t="str">
        <f>VLOOKUP(Esalq[[#This Row],[ID painel]],[1]!Tabela113[[ID]:[Genotipo]],2)</f>
        <v>11-013-39 (325)</v>
      </c>
      <c r="D223" s="3">
        <v>2</v>
      </c>
      <c r="E223" s="6" t="s">
        <v>9</v>
      </c>
      <c r="F223" s="7">
        <f>VLOOKUP(Esalq[[#This Row],[ID painel]],[1]!Tabela13[#Data],2)</f>
        <v>3</v>
      </c>
    </row>
    <row r="224" spans="1:6" x14ac:dyDescent="0.2">
      <c r="A224" s="3">
        <v>223</v>
      </c>
      <c r="B224" s="4">
        <v>2</v>
      </c>
      <c r="C224" s="5" t="str">
        <f>VLOOKUP(Esalq[[#This Row],[ID painel]],[1]!Tabela113[[ID]:[Genotipo]],2)</f>
        <v>KRC08-08</v>
      </c>
      <c r="D224" s="3">
        <v>2</v>
      </c>
      <c r="E224" s="6" t="s">
        <v>9</v>
      </c>
      <c r="F224" s="7">
        <f>VLOOKUP(Esalq[[#This Row],[ID painel]],[1]!Tabela13[#Data],2)</f>
        <v>2</v>
      </c>
    </row>
    <row r="225" spans="1:6" x14ac:dyDescent="0.2">
      <c r="A225" s="3">
        <v>224</v>
      </c>
      <c r="B225" s="4">
        <v>15</v>
      </c>
      <c r="C225" s="5" t="str">
        <f>VLOOKUP(Esalq[[#This Row],[ID painel]],[1]!Tabela113[[ID]:[Genotipo]],2)</f>
        <v>LCS22-10</v>
      </c>
      <c r="D225" s="3">
        <v>2</v>
      </c>
      <c r="E225" s="6" t="s">
        <v>9</v>
      </c>
      <c r="F225" s="7">
        <f>VLOOKUP(Esalq[[#This Row],[ID painel]],[1]!Tabela13[#Data],2)</f>
        <v>1</v>
      </c>
    </row>
    <row r="226" spans="1:6" x14ac:dyDescent="0.2">
      <c r="A226" s="3">
        <v>225</v>
      </c>
      <c r="B226" s="4">
        <v>71</v>
      </c>
      <c r="C226" s="5" t="str">
        <f>VLOOKUP(Esalq[[#This Row],[ID painel]],[1]!Tabela113[[ID]:[Genotipo]],2)</f>
        <v>SR3-32-16</v>
      </c>
      <c r="D226" s="3">
        <v>2</v>
      </c>
      <c r="E226" s="6" t="s">
        <v>9</v>
      </c>
      <c r="F226" s="7">
        <f>VLOOKUP(Esalq[[#This Row],[ID painel]],[1]!Tabela13[#Data],2)</f>
        <v>2</v>
      </c>
    </row>
    <row r="227" spans="1:6" x14ac:dyDescent="0.2">
      <c r="A227" s="3">
        <v>226</v>
      </c>
      <c r="B227" s="4">
        <v>269</v>
      </c>
      <c r="C227" s="5" t="str">
        <f>VLOOKUP(Esalq[[#This Row],[ID painel]],[1]!Tabela113[[ID]:[Genotipo]],2)</f>
        <v>RPC01-49</v>
      </c>
      <c r="D227" s="3">
        <v>2</v>
      </c>
      <c r="E227" s="6" t="s">
        <v>9</v>
      </c>
      <c r="F227" s="7">
        <f>VLOOKUP(Esalq[[#This Row],[ID painel]],[1]!Tabela13[#Data],2)</f>
        <v>1</v>
      </c>
    </row>
    <row r="228" spans="1:6" x14ac:dyDescent="0.2">
      <c r="A228" s="3">
        <v>227</v>
      </c>
      <c r="B228" s="4">
        <v>314</v>
      </c>
      <c r="C228" s="5" t="str">
        <f>VLOOKUP(Esalq[[#This Row],[ID painel]],[1]!Tabela113[[ID]:[Genotipo]],2)</f>
        <v>CTB32-21</v>
      </c>
      <c r="D228" s="3">
        <v>2</v>
      </c>
      <c r="E228" s="6" t="s">
        <v>9</v>
      </c>
      <c r="F228" s="7">
        <f>VLOOKUP(Esalq[[#This Row],[ID painel]],[1]!Tabela13[#Data],2)</f>
        <v>6</v>
      </c>
    </row>
    <row r="229" spans="1:6" x14ac:dyDescent="0.2">
      <c r="A229" s="3">
        <v>228</v>
      </c>
      <c r="B229" s="4">
        <v>180</v>
      </c>
      <c r="C229" s="5" t="str">
        <f>VLOOKUP(Esalq[[#This Row],[ID painel]],[1]!Tabela113[[ID]:[Genotipo]],2)</f>
        <v>RPC01-48</v>
      </c>
      <c r="D229" s="3">
        <v>2</v>
      </c>
      <c r="E229" s="6" t="s">
        <v>9</v>
      </c>
      <c r="F229" s="7">
        <f>VLOOKUP(Esalq[[#This Row],[ID painel]],[1]!Tabela13[#Data],2)</f>
        <v>3</v>
      </c>
    </row>
    <row r="230" spans="1:6" x14ac:dyDescent="0.2">
      <c r="A230" s="3">
        <v>229</v>
      </c>
      <c r="B230" s="4">
        <v>239</v>
      </c>
      <c r="C230" s="5" t="str">
        <f>VLOOKUP(Esalq[[#This Row],[ID painel]],[1]!Tabela113[[ID]:[Genotipo]],2)</f>
        <v>USP01-15</v>
      </c>
      <c r="D230" s="3">
        <v>2</v>
      </c>
      <c r="E230" s="6" t="s">
        <v>9</v>
      </c>
      <c r="F230" s="7">
        <f>VLOOKUP(Esalq[[#This Row],[ID painel]],[1]!Tabela13[#Data],2)</f>
        <v>1</v>
      </c>
    </row>
    <row r="231" spans="1:6" x14ac:dyDescent="0.2">
      <c r="A231" s="3">
        <v>230</v>
      </c>
      <c r="B231" s="4">
        <v>298</v>
      </c>
      <c r="C231" s="5" t="str">
        <f>VLOOKUP(Esalq[[#This Row],[ID painel]],[1]!Tabela113[[ID]:[Genotipo]],2)</f>
        <v>USP01-07</v>
      </c>
      <c r="D231" s="3">
        <v>2</v>
      </c>
      <c r="E231" s="6" t="s">
        <v>9</v>
      </c>
      <c r="F231" s="7">
        <f>VLOOKUP(Esalq[[#This Row],[ID painel]],[1]!Tabela13[#Data],2)</f>
        <v>3</v>
      </c>
    </row>
    <row r="232" spans="1:6" x14ac:dyDescent="0.2">
      <c r="A232" s="3">
        <v>231</v>
      </c>
      <c r="B232" s="4">
        <v>384</v>
      </c>
      <c r="C232" s="5" t="str">
        <f>VLOOKUP(Esalq[[#This Row],[ID painel]],[1]!Tabela113[[ID]:[Genotipo]],2)</f>
        <v>CMA-339</v>
      </c>
      <c r="D232" s="3">
        <v>2</v>
      </c>
      <c r="E232" s="6" t="s">
        <v>9</v>
      </c>
      <c r="F232" s="7">
        <f>VLOOKUP(Esalq[[#This Row],[ID painel]],[1]!Tabela13[#Data],2)</f>
        <v>1</v>
      </c>
    </row>
    <row r="233" spans="1:6" x14ac:dyDescent="0.2">
      <c r="A233" s="3">
        <v>232</v>
      </c>
      <c r="B233" s="4">
        <v>48</v>
      </c>
      <c r="C233" s="5" t="str">
        <f>VLOOKUP(Esalq[[#This Row],[ID painel]],[1]!Tabela113[[ID]:[Genotipo]],2)</f>
        <v>USP01-21</v>
      </c>
      <c r="D233" s="3">
        <v>2</v>
      </c>
      <c r="E233" s="6" t="s">
        <v>9</v>
      </c>
      <c r="F233" s="7">
        <f>VLOOKUP(Esalq[[#This Row],[ID painel]],[1]!Tabela13[#Data],2)</f>
        <v>4</v>
      </c>
    </row>
    <row r="234" spans="1:6" x14ac:dyDescent="0.2">
      <c r="A234" s="3">
        <v>233</v>
      </c>
      <c r="B234" s="4">
        <v>163</v>
      </c>
      <c r="C234" s="5" t="str">
        <f>VLOOKUP(Esalq[[#This Row],[ID painel]],[1]!Tabela113[[ID]:[Genotipo]],2)</f>
        <v>GRO02-06</v>
      </c>
      <c r="D234" s="3">
        <v>2</v>
      </c>
      <c r="E234" s="6" t="s">
        <v>9</v>
      </c>
      <c r="F234" s="7">
        <f>VLOOKUP(Esalq[[#This Row],[ID painel]],[1]!Tabela13[#Data],2)</f>
        <v>2</v>
      </c>
    </row>
    <row r="235" spans="1:6" x14ac:dyDescent="0.2">
      <c r="A235" s="3">
        <v>234</v>
      </c>
      <c r="B235" s="4">
        <v>165</v>
      </c>
      <c r="C235" s="5" t="str">
        <f>VLOOKUP(Esalq[[#This Row],[ID painel]],[1]!Tabela113[[ID]:[Genotipo]],2)</f>
        <v>IRF09-18</v>
      </c>
      <c r="D235" s="3">
        <v>2</v>
      </c>
      <c r="E235" s="6" t="s">
        <v>9</v>
      </c>
      <c r="F235" s="7">
        <f>VLOOKUP(Esalq[[#This Row],[ID painel]],[1]!Tabela13[#Data],2)</f>
        <v>5</v>
      </c>
    </row>
    <row r="236" spans="1:6" x14ac:dyDescent="0.2">
      <c r="A236" s="3">
        <v>235</v>
      </c>
      <c r="B236" s="4">
        <v>270</v>
      </c>
      <c r="C236" s="5" t="str">
        <f>VLOOKUP(Esalq[[#This Row],[ID painel]],[1]!Tabela113[[ID]:[Genotipo]],2)</f>
        <v>KCR02-08</v>
      </c>
      <c r="D236" s="3">
        <v>2</v>
      </c>
      <c r="E236" s="6" t="s">
        <v>9</v>
      </c>
      <c r="F236" s="7">
        <f>VLOOKUP(Esalq[[#This Row],[ID painel]],[1]!Tabela13[#Data],2)</f>
        <v>2</v>
      </c>
    </row>
    <row r="237" spans="1:6" x14ac:dyDescent="0.2">
      <c r="A237" s="3">
        <v>236</v>
      </c>
      <c r="B237" s="4">
        <v>308</v>
      </c>
      <c r="C237" s="5" t="str">
        <f>VLOOKUP(Esalq[[#This Row],[ID painel]],[1]!Tabela113[[ID]:[Genotipo]],2)</f>
        <v>SRI-04-06</v>
      </c>
      <c r="D237" s="3">
        <v>2</v>
      </c>
      <c r="E237" s="6" t="s">
        <v>9</v>
      </c>
      <c r="F237" s="7">
        <f>VLOOKUP(Esalq[[#This Row],[ID painel]],[1]!Tabela13[#Data],2)</f>
        <v>5</v>
      </c>
    </row>
    <row r="238" spans="1:6" x14ac:dyDescent="0.2">
      <c r="A238" s="3">
        <v>237</v>
      </c>
      <c r="B238" s="4">
        <v>39</v>
      </c>
      <c r="C238" s="5" t="str">
        <f>VLOOKUP(Esalq[[#This Row],[ID painel]],[1]!Tabela113[[ID]:[Genotipo]],2)</f>
        <v>KCR01-12</v>
      </c>
      <c r="D238" s="3">
        <v>2</v>
      </c>
      <c r="E238" s="6" t="s">
        <v>9</v>
      </c>
      <c r="F238" s="7">
        <f>VLOOKUP(Esalq[[#This Row],[ID painel]],[1]!Tabela13[#Data],2)</f>
        <v>2</v>
      </c>
    </row>
    <row r="239" spans="1:6" x14ac:dyDescent="0.2">
      <c r="A239" s="3">
        <v>238</v>
      </c>
      <c r="B239" s="4">
        <v>132</v>
      </c>
      <c r="C239" s="5" t="str">
        <f>VLOOKUP(Esalq[[#This Row],[ID painel]],[1]!Tabela113[[ID]:[Genotipo]],2)</f>
        <v>RSV21-03</v>
      </c>
      <c r="D239" s="3">
        <v>2</v>
      </c>
      <c r="E239" s="6" t="s">
        <v>9</v>
      </c>
      <c r="F239" s="7">
        <f>VLOOKUP(Esalq[[#This Row],[ID painel]],[1]!Tabela13[#Data],2)</f>
        <v>6</v>
      </c>
    </row>
    <row r="240" spans="1:6" x14ac:dyDescent="0.2">
      <c r="A240" s="3">
        <v>239</v>
      </c>
      <c r="B240" s="4">
        <v>345</v>
      </c>
      <c r="C240" s="5" t="str">
        <f>VLOOKUP(Esalq[[#This Row],[ID painel]],[1]!Tabela113[[ID]:[Genotipo]],2)</f>
        <v>CBM18-11</v>
      </c>
      <c r="D240" s="3">
        <v>2</v>
      </c>
      <c r="E240" s="6" t="s">
        <v>9</v>
      </c>
      <c r="F240" s="7">
        <f>VLOOKUP(Esalq[[#This Row],[ID painel]],[1]!Tabela13[#Data],2)</f>
        <v>4</v>
      </c>
    </row>
    <row r="241" spans="1:6" x14ac:dyDescent="0.2">
      <c r="A241" s="3">
        <v>240</v>
      </c>
      <c r="B241" s="4">
        <v>355</v>
      </c>
      <c r="C241" s="5" t="str">
        <f>VLOOKUP(Esalq[[#This Row],[ID painel]],[1]!Tabela113[[ID]:[Genotipo]],2)</f>
        <v>RSV18-01</v>
      </c>
      <c r="D241" s="3">
        <v>2</v>
      </c>
      <c r="E241" s="6" t="s">
        <v>9</v>
      </c>
      <c r="F241" s="7">
        <f>VLOOKUP(Esalq[[#This Row],[ID painel]],[1]!Tabela13[#Data],2)</f>
        <v>6</v>
      </c>
    </row>
    <row r="242" spans="1:6" x14ac:dyDescent="0.2">
      <c r="A242" s="3">
        <v>241</v>
      </c>
      <c r="B242" s="4">
        <v>106</v>
      </c>
      <c r="C242" s="5" t="str">
        <f>VLOOKUP(Esalq[[#This Row],[ID painel]],[1]!Tabela113[[ID]:[Genotipo]],2)</f>
        <v>314-5</v>
      </c>
      <c r="D242" s="3">
        <v>2</v>
      </c>
      <c r="E242" s="6" t="s">
        <v>9</v>
      </c>
      <c r="F242" s="7">
        <f>VLOOKUP(Esalq[[#This Row],[ID painel]],[1]!Tabela13[#Data],2)</f>
        <v>3</v>
      </c>
    </row>
    <row r="243" spans="1:6" x14ac:dyDescent="0.2">
      <c r="A243" s="3">
        <v>242</v>
      </c>
      <c r="B243" s="4">
        <v>130</v>
      </c>
      <c r="C243" s="5" t="str">
        <f>VLOOKUP(Esalq[[#This Row],[ID painel]],[1]!Tabela113[[ID]:[Genotipo]],2)</f>
        <v>RPC09-01</v>
      </c>
      <c r="D243" s="3">
        <v>2</v>
      </c>
      <c r="E243" s="6" t="s">
        <v>9</v>
      </c>
      <c r="F243" s="7">
        <f>VLOOKUP(Esalq[[#This Row],[ID painel]],[1]!Tabela13[#Data],2)</f>
        <v>1</v>
      </c>
    </row>
    <row r="244" spans="1:6" x14ac:dyDescent="0.2">
      <c r="A244" s="3">
        <v>243</v>
      </c>
      <c r="B244" s="4">
        <v>147</v>
      </c>
      <c r="C244" s="5" t="str">
        <f>VLOOKUP(Esalq[[#This Row],[ID painel]],[1]!Tabela113[[ID]:[Genotipo]],2)</f>
        <v>USP01-37</v>
      </c>
      <c r="D244" s="3">
        <v>2</v>
      </c>
      <c r="E244" s="6" t="s">
        <v>9</v>
      </c>
      <c r="F244" s="7">
        <f>VLOOKUP(Esalq[[#This Row],[ID painel]],[1]!Tabela13[#Data],2)</f>
        <v>1</v>
      </c>
    </row>
    <row r="245" spans="1:6" x14ac:dyDescent="0.2">
      <c r="A245" s="3">
        <v>244</v>
      </c>
      <c r="B245" s="4">
        <v>267</v>
      </c>
      <c r="C245" s="5" t="str">
        <f>VLOOKUP(Esalq[[#This Row],[ID painel]],[1]!Tabela113[[ID]:[Genotipo]],2)</f>
        <v>USP02-07</v>
      </c>
      <c r="D245" s="3">
        <v>2</v>
      </c>
      <c r="E245" s="6" t="s">
        <v>9</v>
      </c>
      <c r="F245" s="7">
        <f>VLOOKUP(Esalq[[#This Row],[ID painel]],[1]!Tabela13[#Data],2)</f>
        <v>1</v>
      </c>
    </row>
    <row r="246" spans="1:6" x14ac:dyDescent="0.2">
      <c r="A246" s="3">
        <v>245</v>
      </c>
      <c r="B246" s="4">
        <v>343</v>
      </c>
      <c r="C246" s="5" t="str">
        <f>VLOOKUP(Esalq[[#This Row],[ID painel]],[1]!Tabela113[[ID]:[Genotipo]],2)</f>
        <v>USP01-27</v>
      </c>
      <c r="D246" s="3">
        <v>2</v>
      </c>
      <c r="E246" s="6" t="s">
        <v>9</v>
      </c>
      <c r="F246" s="7">
        <f>VLOOKUP(Esalq[[#This Row],[ID painel]],[1]!Tabela13[#Data],2)</f>
        <v>1</v>
      </c>
    </row>
    <row r="247" spans="1:6" x14ac:dyDescent="0.2">
      <c r="A247" s="3">
        <v>246</v>
      </c>
      <c r="B247" s="4">
        <v>344</v>
      </c>
      <c r="C247" s="5" t="str">
        <f>VLOOKUP(Esalq[[#This Row],[ID painel]],[1]!Tabela113[[ID]:[Genotipo]],2)</f>
        <v>LCS13-23</v>
      </c>
      <c r="D247" s="3">
        <v>2</v>
      </c>
      <c r="E247" s="6" t="s">
        <v>9</v>
      </c>
      <c r="F247" s="7">
        <f>VLOOKUP(Esalq[[#This Row],[ID painel]],[1]!Tabela13[#Data],2)</f>
        <v>2</v>
      </c>
    </row>
    <row r="248" spans="1:6" x14ac:dyDescent="0.2">
      <c r="A248" s="3">
        <v>247</v>
      </c>
      <c r="B248" s="4">
        <v>398</v>
      </c>
      <c r="C248" s="5" t="str">
        <f>VLOOKUP(Esalq[[#This Row],[ID painel]],[1]!Tabela113[[ID]:[Genotipo]],2)</f>
        <v>GSI05-33</v>
      </c>
      <c r="D248" s="3">
        <v>2</v>
      </c>
      <c r="E248" s="6" t="s">
        <v>9</v>
      </c>
      <c r="F248" s="7">
        <f>VLOOKUP(Esalq[[#This Row],[ID painel]],[1]!Tabela13[#Data],2)</f>
        <v>4</v>
      </c>
    </row>
    <row r="249" spans="1:6" x14ac:dyDescent="0.2">
      <c r="A249" s="3">
        <v>248</v>
      </c>
      <c r="B249" s="4">
        <v>462</v>
      </c>
      <c r="C249" s="5" t="str">
        <f>VLOOKUP(Esalq[[#This Row],[ID painel]],[1]!Tabela113[[ID]:[Genotipo]],2)</f>
        <v>MARKIES</v>
      </c>
      <c r="D249" s="3">
        <v>2</v>
      </c>
      <c r="E249" s="6" t="s">
        <v>9</v>
      </c>
      <c r="F249" s="7">
        <f>VLOOKUP(Esalq[[#This Row],[ID painel]],[1]!Tabela13[#Data],2)</f>
        <v>6</v>
      </c>
    </row>
    <row r="250" spans="1:6" x14ac:dyDescent="0.2">
      <c r="A250" s="3">
        <v>249</v>
      </c>
      <c r="B250" s="4">
        <v>40</v>
      </c>
      <c r="C250" s="5" t="str">
        <f>VLOOKUP(Esalq[[#This Row],[ID painel]],[1]!Tabela113[[ID]:[Genotipo]],2)</f>
        <v>USP02-09</v>
      </c>
      <c r="D250" s="3">
        <v>2</v>
      </c>
      <c r="E250" s="6" t="s">
        <v>9</v>
      </c>
      <c r="F250" s="7">
        <f>VLOOKUP(Esalq[[#This Row],[ID painel]],[1]!Tabela13[#Data],2)</f>
        <v>1</v>
      </c>
    </row>
    <row r="251" spans="1:6" x14ac:dyDescent="0.2">
      <c r="A251" s="3">
        <v>250</v>
      </c>
      <c r="B251" s="4">
        <v>77</v>
      </c>
      <c r="C251" s="5" t="str">
        <f>VLOOKUP(Esalq[[#This Row],[ID painel]],[1]!Tabela113[[ID]:[Genotipo]],2)</f>
        <v>KCR09-05</v>
      </c>
      <c r="D251" s="3">
        <v>2</v>
      </c>
      <c r="E251" s="6" t="s">
        <v>9</v>
      </c>
      <c r="F251" s="7">
        <f>VLOOKUP(Esalq[[#This Row],[ID painel]],[1]!Tabela13[#Data],2)</f>
        <v>5</v>
      </c>
    </row>
    <row r="252" spans="1:6" x14ac:dyDescent="0.2">
      <c r="A252" s="3">
        <v>251</v>
      </c>
      <c r="B252" s="4">
        <v>121</v>
      </c>
      <c r="C252" s="5" t="str">
        <f>VLOOKUP(Esalq[[#This Row],[ID painel]],[1]!Tabela113[[ID]:[Genotipo]],2)</f>
        <v>CCF04-01</v>
      </c>
      <c r="D252" s="3">
        <v>2</v>
      </c>
      <c r="E252" s="6" t="s">
        <v>9</v>
      </c>
      <c r="F252" s="7">
        <f>VLOOKUP(Esalq[[#This Row],[ID painel]],[1]!Tabela13[#Data],2)</f>
        <v>1</v>
      </c>
    </row>
    <row r="253" spans="1:6" x14ac:dyDescent="0.2">
      <c r="A253" s="3">
        <v>252</v>
      </c>
      <c r="B253" s="4">
        <v>228</v>
      </c>
      <c r="C253" s="5" t="str">
        <f>VLOOKUP(Esalq[[#This Row],[ID painel]],[1]!Tabela113[[ID]:[Genotipo]],2)</f>
        <v>RSV06-37</v>
      </c>
      <c r="D253" s="3">
        <v>2</v>
      </c>
      <c r="E253" s="6" t="s">
        <v>9</v>
      </c>
      <c r="F253" s="7">
        <f>VLOOKUP(Esalq[[#This Row],[ID painel]],[1]!Tabela13[#Data],2)</f>
        <v>6</v>
      </c>
    </row>
    <row r="254" spans="1:6" x14ac:dyDescent="0.2">
      <c r="A254" s="3">
        <v>253</v>
      </c>
      <c r="B254" s="4">
        <v>41</v>
      </c>
      <c r="C254" s="5" t="str">
        <f>VLOOKUP(Esalq[[#This Row],[ID painel]],[1]!Tabela113[[ID]:[Genotipo]],2)</f>
        <v>KCR08-05</v>
      </c>
      <c r="D254" s="3">
        <v>2</v>
      </c>
      <c r="E254" s="6" t="s">
        <v>9</v>
      </c>
      <c r="F254" s="7">
        <f>VLOOKUP(Esalq[[#This Row],[ID painel]],[1]!Tabela13[#Data],2)</f>
        <v>6</v>
      </c>
    </row>
    <row r="255" spans="1:6" x14ac:dyDescent="0.2">
      <c r="A255" s="3">
        <v>254</v>
      </c>
      <c r="B255" s="4">
        <v>92</v>
      </c>
      <c r="C255" s="5" t="str">
        <f>VLOOKUP(Esalq[[#This Row],[ID painel]],[1]!Tabela113[[ID]:[Genotipo]],2)</f>
        <v>CMA-346</v>
      </c>
      <c r="D255" s="3">
        <v>2</v>
      </c>
      <c r="E255" s="6" t="s">
        <v>9</v>
      </c>
      <c r="F255" s="7">
        <f>VLOOKUP(Esalq[[#This Row],[ID painel]],[1]!Tabela13[#Data],2)</f>
        <v>1</v>
      </c>
    </row>
    <row r="256" spans="1:6" x14ac:dyDescent="0.2">
      <c r="A256" s="3">
        <v>255</v>
      </c>
      <c r="B256" s="4">
        <v>161</v>
      </c>
      <c r="C256" s="5" t="str">
        <f>VLOOKUP(Esalq[[#This Row],[ID painel]],[1]!Tabela113[[ID]:[Genotipo]],2)</f>
        <v>KCR07-01</v>
      </c>
      <c r="D256" s="3">
        <v>2</v>
      </c>
      <c r="E256" s="6" t="s">
        <v>9</v>
      </c>
      <c r="F256" s="7">
        <f>VLOOKUP(Esalq[[#This Row],[ID painel]],[1]!Tabela13[#Data],2)</f>
        <v>2</v>
      </c>
    </row>
    <row r="257" spans="1:6" x14ac:dyDescent="0.2">
      <c r="A257" s="3">
        <v>256</v>
      </c>
      <c r="B257" s="4">
        <v>197</v>
      </c>
      <c r="C257" s="5" t="str">
        <f>VLOOKUP(Esalq[[#This Row],[ID painel]],[1]!Tabela113[[ID]:[Genotipo]],2)</f>
        <v>USP01-18</v>
      </c>
      <c r="D257" s="3">
        <v>2</v>
      </c>
      <c r="E257" s="6" t="s">
        <v>9</v>
      </c>
      <c r="F257" s="7">
        <f>VLOOKUP(Esalq[[#This Row],[ID painel]],[1]!Tabela13[#Data],2)</f>
        <v>1</v>
      </c>
    </row>
    <row r="258" spans="1:6" x14ac:dyDescent="0.2">
      <c r="A258" s="3">
        <v>257</v>
      </c>
      <c r="B258" s="4">
        <v>245</v>
      </c>
      <c r="C258" s="5" t="str">
        <f>VLOOKUP(Esalq[[#This Row],[ID painel]],[1]!Tabela113[[ID]:[Genotipo]],2)</f>
        <v>KCR06-02</v>
      </c>
      <c r="D258" s="3">
        <v>2</v>
      </c>
      <c r="E258" s="6" t="s">
        <v>9</v>
      </c>
      <c r="F258" s="7">
        <f>VLOOKUP(Esalq[[#This Row],[ID painel]],[1]!Tabela13[#Data],2)</f>
        <v>2</v>
      </c>
    </row>
    <row r="259" spans="1:6" x14ac:dyDescent="0.2">
      <c r="A259" s="3">
        <v>258</v>
      </c>
      <c r="B259" s="4">
        <v>150</v>
      </c>
      <c r="C259" s="5" t="str">
        <f>VLOOKUP(Esalq[[#This Row],[ID painel]],[1]!Tabela113[[ID]:[Genotipo]],2)</f>
        <v>GRO04-68</v>
      </c>
      <c r="D259" s="3">
        <v>2</v>
      </c>
      <c r="E259" s="6" t="s">
        <v>9</v>
      </c>
      <c r="F259" s="7">
        <f>VLOOKUP(Esalq[[#This Row],[ID painel]],[1]!Tabela13[#Data],2)</f>
        <v>1</v>
      </c>
    </row>
    <row r="260" spans="1:6" x14ac:dyDescent="0.2">
      <c r="A260" s="3">
        <v>259</v>
      </c>
      <c r="B260" s="4">
        <v>189</v>
      </c>
      <c r="C260" s="5" t="str">
        <f>VLOOKUP(Esalq[[#This Row],[ID painel]],[1]!Tabela113[[ID]:[Genotipo]],2)</f>
        <v>SR4-05-08</v>
      </c>
      <c r="D260" s="3">
        <v>2</v>
      </c>
      <c r="E260" s="6" t="s">
        <v>9</v>
      </c>
      <c r="F260" s="7">
        <f>VLOOKUP(Esalq[[#This Row],[ID painel]],[1]!Tabela13[#Data],2)</f>
        <v>5</v>
      </c>
    </row>
    <row r="261" spans="1:6" x14ac:dyDescent="0.2">
      <c r="A261" s="3">
        <v>260</v>
      </c>
      <c r="B261" s="4">
        <v>217</v>
      </c>
      <c r="C261" s="5" t="str">
        <f>VLOOKUP(Esalq[[#This Row],[ID painel]],[1]!Tabela113[[ID]:[Genotipo]],2)</f>
        <v>RPC04-20</v>
      </c>
      <c r="D261" s="3">
        <v>2</v>
      </c>
      <c r="E261" s="6" t="s">
        <v>9</v>
      </c>
      <c r="F261" s="7">
        <f>VLOOKUP(Esalq[[#This Row],[ID painel]],[1]!Tabela13[#Data],2)</f>
        <v>1</v>
      </c>
    </row>
    <row r="262" spans="1:6" x14ac:dyDescent="0.2">
      <c r="A262" s="3">
        <v>261</v>
      </c>
      <c r="B262" s="4">
        <v>254</v>
      </c>
      <c r="C262" s="5" t="str">
        <f>VLOOKUP(Esalq[[#This Row],[ID painel]],[1]!Tabela113[[ID]:[Genotipo]],2)</f>
        <v>KCR01-26</v>
      </c>
      <c r="D262" s="3">
        <v>2</v>
      </c>
      <c r="E262" s="6" t="s">
        <v>9</v>
      </c>
      <c r="F262" s="7">
        <f>VLOOKUP(Esalq[[#This Row],[ID painel]],[1]!Tabela13[#Data],2)</f>
        <v>2</v>
      </c>
    </row>
    <row r="263" spans="1:6" x14ac:dyDescent="0.2">
      <c r="A263" s="3">
        <v>262</v>
      </c>
      <c r="B263" s="4">
        <v>371</v>
      </c>
      <c r="C263" s="5" t="str">
        <f>VLOOKUP(Esalq[[#This Row],[ID painel]],[1]!Tabela113[[ID]:[Genotipo]],2)</f>
        <v>RPC01-03</v>
      </c>
      <c r="D263" s="3">
        <v>2</v>
      </c>
      <c r="E263" s="6" t="s">
        <v>9</v>
      </c>
      <c r="F263" s="7">
        <f>VLOOKUP(Esalq[[#This Row],[ID painel]],[1]!Tabela13[#Data],2)</f>
        <v>3</v>
      </c>
    </row>
    <row r="264" spans="1:6" x14ac:dyDescent="0.2">
      <c r="A264" s="3">
        <v>263</v>
      </c>
      <c r="B264" s="4">
        <v>86</v>
      </c>
      <c r="C264" s="5" t="str">
        <f>VLOOKUP(Esalq[[#This Row],[ID painel]],[1]!Tabela113[[ID]:[Genotipo]],2)</f>
        <v>RPC12-05</v>
      </c>
      <c r="D264" s="3">
        <v>2</v>
      </c>
      <c r="E264" s="6" t="s">
        <v>9</v>
      </c>
      <c r="F264" s="7">
        <f>VLOOKUP(Esalq[[#This Row],[ID painel]],[1]!Tabela13[#Data],2)</f>
        <v>1</v>
      </c>
    </row>
    <row r="265" spans="1:6" x14ac:dyDescent="0.2">
      <c r="A265" s="3">
        <v>264</v>
      </c>
      <c r="B265" s="4">
        <v>244</v>
      </c>
      <c r="C265" s="5" t="str">
        <f>VLOOKUP(Esalq[[#This Row],[ID painel]],[1]!Tabela113[[ID]:[Genotipo]],2)</f>
        <v>RPC01-26</v>
      </c>
      <c r="D265" s="3">
        <v>2</v>
      </c>
      <c r="E265" s="6" t="s">
        <v>9</v>
      </c>
      <c r="F265" s="7">
        <f>VLOOKUP(Esalq[[#This Row],[ID painel]],[1]!Tabela13[#Data],2)</f>
        <v>3</v>
      </c>
    </row>
    <row r="266" spans="1:6" x14ac:dyDescent="0.2">
      <c r="A266" s="3">
        <v>265</v>
      </c>
      <c r="B266" s="4">
        <v>250</v>
      </c>
      <c r="C266" s="5" t="str">
        <f>VLOOKUP(Esalq[[#This Row],[ID painel]],[1]!Tabela113[[ID]:[Genotipo]],2)</f>
        <v>54-02</v>
      </c>
      <c r="D266" s="3">
        <v>2</v>
      </c>
      <c r="E266" s="6" t="s">
        <v>9</v>
      </c>
      <c r="F266" s="7">
        <f>VLOOKUP(Esalq[[#This Row],[ID painel]],[1]!Tabela13[#Data],2)</f>
        <v>3</v>
      </c>
    </row>
    <row r="267" spans="1:6" x14ac:dyDescent="0.2">
      <c r="A267" s="3">
        <v>266</v>
      </c>
      <c r="B267" s="4">
        <v>284</v>
      </c>
      <c r="C267" s="5" t="str">
        <f>VLOOKUP(Esalq[[#This Row],[ID painel]],[1]!Tabela113[[ID]:[Genotipo]],2)</f>
        <v>GMR22-18</v>
      </c>
      <c r="D267" s="3">
        <v>2</v>
      </c>
      <c r="E267" s="6" t="s">
        <v>9</v>
      </c>
      <c r="F267" s="7">
        <f>VLOOKUP(Esalq[[#This Row],[ID painel]],[1]!Tabela13[#Data],2)</f>
        <v>3</v>
      </c>
    </row>
    <row r="268" spans="1:6" x14ac:dyDescent="0.2">
      <c r="A268" s="3">
        <v>267</v>
      </c>
      <c r="B268" s="4">
        <v>304</v>
      </c>
      <c r="C268" s="5" t="str">
        <f>VLOOKUP(Esalq[[#This Row],[ID painel]],[1]!Tabela113[[ID]:[Genotipo]],2)</f>
        <v>CCF05-09</v>
      </c>
      <c r="D268" s="3">
        <v>2</v>
      </c>
      <c r="E268" s="6" t="s">
        <v>9</v>
      </c>
      <c r="F268" s="7">
        <f>VLOOKUP(Esalq[[#This Row],[ID painel]],[1]!Tabela13[#Data],2)</f>
        <v>5</v>
      </c>
    </row>
    <row r="269" spans="1:6" x14ac:dyDescent="0.2">
      <c r="A269" s="3">
        <v>268</v>
      </c>
      <c r="B269" s="4">
        <v>461</v>
      </c>
      <c r="C269" s="5" t="str">
        <f>VLOOKUP(Esalq[[#This Row],[ID painel]],[1]!Tabela113[[ID]:[Genotipo]],2)</f>
        <v>DANIQE</v>
      </c>
      <c r="D269" s="3">
        <v>2</v>
      </c>
      <c r="E269" s="6" t="s">
        <v>9</v>
      </c>
      <c r="F269" s="7">
        <f>VLOOKUP(Esalq[[#This Row],[ID painel]],[1]!Tabela13[#Data],2)</f>
        <v>2</v>
      </c>
    </row>
    <row r="270" spans="1:6" x14ac:dyDescent="0.2">
      <c r="A270" s="3">
        <v>269</v>
      </c>
      <c r="B270" s="4">
        <v>152</v>
      </c>
      <c r="C270" s="5" t="str">
        <f>VLOOKUP(Esalq[[#This Row],[ID painel]],[1]!Tabela113[[ID]:[Genotipo]],2)</f>
        <v>CCF23-21</v>
      </c>
      <c r="D270" s="3">
        <v>2</v>
      </c>
      <c r="E270" s="6" t="s">
        <v>9</v>
      </c>
      <c r="F270" s="7">
        <f>VLOOKUP(Esalq[[#This Row],[ID painel]],[1]!Tabela13[#Data],2)</f>
        <v>1</v>
      </c>
    </row>
    <row r="271" spans="1:6" x14ac:dyDescent="0.2">
      <c r="A271" s="3">
        <v>270</v>
      </c>
      <c r="B271" s="4">
        <v>280</v>
      </c>
      <c r="C271" s="5" t="str">
        <f>VLOOKUP(Esalq[[#This Row],[ID painel]],[1]!Tabela113[[ID]:[Genotipo]],2)</f>
        <v>USP02-05</v>
      </c>
      <c r="D271" s="3">
        <v>2</v>
      </c>
      <c r="E271" s="6" t="s">
        <v>9</v>
      </c>
      <c r="F271" s="7">
        <f>VLOOKUP(Esalq[[#This Row],[ID painel]],[1]!Tabela13[#Data],2)</f>
        <v>1</v>
      </c>
    </row>
    <row r="272" spans="1:6" x14ac:dyDescent="0.2">
      <c r="A272" s="3">
        <v>271</v>
      </c>
      <c r="B272" s="4">
        <v>455</v>
      </c>
      <c r="C272" s="5" t="str">
        <f>VLOOKUP(Esalq[[#This Row],[ID painel]],[1]!Tabela113[[ID]:[Genotipo]],2)</f>
        <v>EDSON</v>
      </c>
      <c r="D272" s="3">
        <v>2</v>
      </c>
      <c r="E272" s="6" t="s">
        <v>9</v>
      </c>
      <c r="F272" s="7">
        <f>VLOOKUP(Esalq[[#This Row],[ID painel]],[1]!Tabela13[#Data],2)</f>
        <v>6</v>
      </c>
    </row>
    <row r="273" spans="1:6" x14ac:dyDescent="0.2">
      <c r="A273" s="3">
        <v>272</v>
      </c>
      <c r="B273" s="4">
        <v>181</v>
      </c>
      <c r="C273" s="5" t="str">
        <f>VLOOKUP(Esalq[[#This Row],[ID painel]],[1]!Tabela113[[ID]:[Genotipo]],2)</f>
        <v>CTB36-32</v>
      </c>
      <c r="D273" s="3">
        <v>2</v>
      </c>
      <c r="E273" s="6" t="s">
        <v>9</v>
      </c>
      <c r="F273" s="7">
        <f>VLOOKUP(Esalq[[#This Row],[ID painel]],[1]!Tabela13[#Data],2)</f>
        <v>5</v>
      </c>
    </row>
    <row r="274" spans="1:6" x14ac:dyDescent="0.2">
      <c r="A274" s="3">
        <v>273</v>
      </c>
      <c r="B274" s="4">
        <v>327</v>
      </c>
      <c r="C274" s="5" t="str">
        <f>VLOOKUP(Esalq[[#This Row],[ID painel]],[1]!Tabela113[[ID]:[Genotipo]],2)</f>
        <v>RPC04-02</v>
      </c>
      <c r="D274" s="3">
        <v>2</v>
      </c>
      <c r="E274" s="6" t="s">
        <v>9</v>
      </c>
      <c r="F274" s="7">
        <f>VLOOKUP(Esalq[[#This Row],[ID painel]],[1]!Tabela13[#Data],2)</f>
        <v>5</v>
      </c>
    </row>
    <row r="275" spans="1:6" x14ac:dyDescent="0.2">
      <c r="A275" s="3">
        <v>274</v>
      </c>
      <c r="B275" s="4">
        <v>367</v>
      </c>
      <c r="C275" s="5" t="str">
        <f>VLOOKUP(Esalq[[#This Row],[ID painel]],[1]!Tabela113[[ID]:[Genotipo]],2)</f>
        <v>USP01-34</v>
      </c>
      <c r="D275" s="3">
        <v>2</v>
      </c>
      <c r="E275" s="6" t="s">
        <v>9</v>
      </c>
      <c r="F275" s="7">
        <f>VLOOKUP(Esalq[[#This Row],[ID painel]],[1]!Tabela13[#Data],2)</f>
        <v>1</v>
      </c>
    </row>
    <row r="276" spans="1:6" x14ac:dyDescent="0.2">
      <c r="A276" s="3">
        <v>275</v>
      </c>
      <c r="B276" s="4">
        <v>258</v>
      </c>
      <c r="C276" s="5" t="str">
        <f>VLOOKUP(Esalq[[#This Row],[ID painel]],[1]!Tabela113[[ID]:[Genotipo]],2)</f>
        <v>USP02-08</v>
      </c>
      <c r="D276" s="3">
        <v>2</v>
      </c>
      <c r="E276" s="6" t="s">
        <v>9</v>
      </c>
      <c r="F276" s="7">
        <f>VLOOKUP(Esalq[[#This Row],[ID painel]],[1]!Tabela13[#Data],2)</f>
        <v>1</v>
      </c>
    </row>
    <row r="277" spans="1:6" x14ac:dyDescent="0.2">
      <c r="A277" s="3">
        <v>276</v>
      </c>
      <c r="B277" s="4">
        <v>278</v>
      </c>
      <c r="C277" s="5" t="str">
        <f>VLOOKUP(Esalq[[#This Row],[ID painel]],[1]!Tabela113[[ID]:[Genotipo]],2)</f>
        <v>SR3-33-14</v>
      </c>
      <c r="D277" s="3">
        <v>2</v>
      </c>
      <c r="E277" s="6" t="s">
        <v>9</v>
      </c>
      <c r="F277" s="7">
        <f>VLOOKUP(Esalq[[#This Row],[ID painel]],[1]!Tabela13[#Data],2)</f>
        <v>5</v>
      </c>
    </row>
    <row r="278" spans="1:6" x14ac:dyDescent="0.2">
      <c r="A278" s="3">
        <v>277</v>
      </c>
      <c r="B278" s="4">
        <v>37</v>
      </c>
      <c r="C278" s="5" t="str">
        <f>VLOOKUP(Esalq[[#This Row],[ID painel]],[1]!Tabela113[[ID]:[Genotipo]],2)</f>
        <v>AGATA</v>
      </c>
      <c r="D278" s="3">
        <v>2</v>
      </c>
      <c r="E278" s="6" t="s">
        <v>9</v>
      </c>
      <c r="F278" s="7">
        <f>VLOOKUP(Esalq[[#This Row],[ID painel]],[1]!Tabela13[#Data],2)</f>
        <v>2</v>
      </c>
    </row>
    <row r="279" spans="1:6" x14ac:dyDescent="0.2">
      <c r="A279" s="3">
        <v>278</v>
      </c>
      <c r="B279" s="4">
        <v>350</v>
      </c>
      <c r="C279" s="5" t="str">
        <f>VLOOKUP(Esalq[[#This Row],[ID painel]],[1]!Tabela113[[ID]:[Genotipo]],2)</f>
        <v>KCR11-01</v>
      </c>
      <c r="D279" s="3">
        <v>2</v>
      </c>
      <c r="E279" s="6" t="s">
        <v>9</v>
      </c>
      <c r="F279" s="7">
        <f>VLOOKUP(Esalq[[#This Row],[ID painel]],[1]!Tabela13[#Data],2)</f>
        <v>6</v>
      </c>
    </row>
    <row r="280" spans="1:6" x14ac:dyDescent="0.2">
      <c r="A280" s="3">
        <v>279</v>
      </c>
      <c r="B280" s="4">
        <v>356</v>
      </c>
      <c r="C280" s="5" t="str">
        <f>VLOOKUP(Esalq[[#This Row],[ID painel]],[1]!Tabela113[[ID]:[Genotipo]],2)</f>
        <v>KCR04-02</v>
      </c>
      <c r="D280" s="3">
        <v>2</v>
      </c>
      <c r="E280" s="6" t="s">
        <v>9</v>
      </c>
      <c r="F280" s="7">
        <f>VLOOKUP(Esalq[[#This Row],[ID painel]],[1]!Tabela13[#Data],2)</f>
        <v>1</v>
      </c>
    </row>
    <row r="281" spans="1:6" x14ac:dyDescent="0.2">
      <c r="A281" s="3">
        <v>280</v>
      </c>
      <c r="B281" s="4">
        <v>420</v>
      </c>
      <c r="C281" s="5" t="str">
        <f>VLOOKUP(Esalq[[#This Row],[ID painel]],[1]!Tabela113[[ID]:[Genotipo]],2)</f>
        <v>MOF02-03</v>
      </c>
      <c r="D281" s="3">
        <v>2</v>
      </c>
      <c r="E281" s="6" t="s">
        <v>9</v>
      </c>
      <c r="F281" s="7">
        <f>VLOOKUP(Esalq[[#This Row],[ID painel]],[1]!Tabela13[#Data],2)</f>
        <v>6</v>
      </c>
    </row>
    <row r="282" spans="1:6" x14ac:dyDescent="0.2">
      <c r="A282" s="3">
        <v>281</v>
      </c>
      <c r="B282" s="4">
        <v>443</v>
      </c>
      <c r="C282" s="5" t="str">
        <f>VLOOKUP(Esalq[[#This Row],[ID painel]],[1]!Tabela113[[ID]:[Genotipo]],2)</f>
        <v>52A30 (441)</v>
      </c>
      <c r="D282" s="3">
        <v>2</v>
      </c>
      <c r="E282" s="6" t="s">
        <v>9</v>
      </c>
      <c r="F282" s="7">
        <f>VLOOKUP(Esalq[[#This Row],[ID painel]],[1]!Tabela13[#Data],2)</f>
        <v>3</v>
      </c>
    </row>
    <row r="283" spans="1:6" x14ac:dyDescent="0.2">
      <c r="A283" s="3">
        <v>282</v>
      </c>
      <c r="B283" s="4">
        <v>45</v>
      </c>
      <c r="C283" s="5" t="str">
        <f>VLOOKUP(Esalq[[#This Row],[ID painel]],[1]!Tabela113[[ID]:[Genotipo]],2)</f>
        <v>GSI05-10</v>
      </c>
      <c r="D283" s="3">
        <v>2</v>
      </c>
      <c r="E283" s="6" t="s">
        <v>9</v>
      </c>
      <c r="F283" s="7">
        <f>VLOOKUP(Esalq[[#This Row],[ID painel]],[1]!Tabela13[#Data],2)</f>
        <v>2</v>
      </c>
    </row>
    <row r="284" spans="1:6" x14ac:dyDescent="0.2">
      <c r="A284" s="3">
        <v>283</v>
      </c>
      <c r="B284" s="4">
        <v>200</v>
      </c>
      <c r="C284" s="5" t="str">
        <f>VLOOKUP(Esalq[[#This Row],[ID painel]],[1]!Tabela113[[ID]:[Genotipo]],2)</f>
        <v>RSV09-07</v>
      </c>
      <c r="D284" s="3">
        <v>2</v>
      </c>
      <c r="E284" s="6" t="s">
        <v>9</v>
      </c>
      <c r="F284" s="7">
        <f>VLOOKUP(Esalq[[#This Row],[ID painel]],[1]!Tabela13[#Data],2)</f>
        <v>6</v>
      </c>
    </row>
    <row r="285" spans="1:6" x14ac:dyDescent="0.2">
      <c r="A285" s="3">
        <v>284</v>
      </c>
      <c r="B285" s="4">
        <v>303</v>
      </c>
      <c r="C285" s="5" t="str">
        <f>VLOOKUP(Esalq[[#This Row],[ID painel]],[1]!Tabela113[[ID]:[Genotipo]],2)</f>
        <v>PRM03-48</v>
      </c>
      <c r="D285" s="3">
        <v>2</v>
      </c>
      <c r="E285" s="6" t="s">
        <v>9</v>
      </c>
      <c r="F285" s="7">
        <f>VLOOKUP(Esalq[[#This Row],[ID painel]],[1]!Tabela13[#Data],2)</f>
        <v>6</v>
      </c>
    </row>
    <row r="286" spans="1:6" x14ac:dyDescent="0.2">
      <c r="A286" s="3">
        <v>285</v>
      </c>
      <c r="B286" s="4">
        <v>216</v>
      </c>
      <c r="C286" s="5" t="str">
        <f>VLOOKUP(Esalq[[#This Row],[ID painel]],[1]!Tabela113[[ID]:[Genotipo]],2)</f>
        <v>CCF32-07</v>
      </c>
      <c r="D286" s="3">
        <v>2</v>
      </c>
      <c r="E286" s="6" t="s">
        <v>9</v>
      </c>
      <c r="F286" s="7">
        <f>VLOOKUP(Esalq[[#This Row],[ID painel]],[1]!Tabela13[#Data],2)</f>
        <v>1</v>
      </c>
    </row>
    <row r="287" spans="1:6" x14ac:dyDescent="0.2">
      <c r="A287" s="3">
        <v>286</v>
      </c>
      <c r="B287" s="4">
        <v>380</v>
      </c>
      <c r="C287" s="5" t="str">
        <f>VLOOKUP(Esalq[[#This Row],[ID painel]],[1]!Tabela113[[ID]:[Genotipo]],2)</f>
        <v>USP02-40</v>
      </c>
      <c r="D287" s="3">
        <v>2</v>
      </c>
      <c r="E287" s="6" t="s">
        <v>9</v>
      </c>
      <c r="F287" s="7">
        <f>VLOOKUP(Esalq[[#This Row],[ID painel]],[1]!Tabela13[#Data],2)</f>
        <v>1</v>
      </c>
    </row>
    <row r="288" spans="1:6" x14ac:dyDescent="0.2">
      <c r="A288" s="3">
        <v>287</v>
      </c>
      <c r="B288" s="4">
        <v>102</v>
      </c>
      <c r="C288" s="5" t="str">
        <f>VLOOKUP(Esalq[[#This Row],[ID painel]],[1]!Tabela113[[ID]:[Genotipo]],2)</f>
        <v>LCS22-19</v>
      </c>
      <c r="D288" s="3">
        <v>2</v>
      </c>
      <c r="E288" s="6" t="s">
        <v>9</v>
      </c>
      <c r="F288" s="7">
        <f>VLOOKUP(Esalq[[#This Row],[ID painel]],[1]!Tabela13[#Data],2)</f>
        <v>6</v>
      </c>
    </row>
    <row r="289" spans="1:6" x14ac:dyDescent="0.2">
      <c r="A289" s="3">
        <v>288</v>
      </c>
      <c r="B289" s="4">
        <v>168</v>
      </c>
      <c r="C289" s="5" t="str">
        <f>VLOOKUP(Esalq[[#This Row],[ID painel]],[1]!Tabela113[[ID]:[Genotipo]],2)</f>
        <v>SRI-05-04</v>
      </c>
      <c r="D289" s="3">
        <v>2</v>
      </c>
      <c r="E289" s="6" t="s">
        <v>9</v>
      </c>
      <c r="F289" s="7">
        <f>VLOOKUP(Esalq[[#This Row],[ID painel]],[1]!Tabela13[#Data],2)</f>
        <v>5</v>
      </c>
    </row>
    <row r="290" spans="1:6" x14ac:dyDescent="0.2">
      <c r="A290" s="3">
        <v>289</v>
      </c>
      <c r="B290" s="4">
        <v>186</v>
      </c>
      <c r="C290" s="5" t="str">
        <f>VLOOKUP(Esalq[[#This Row],[ID painel]],[1]!Tabela113[[ID]:[Genotipo]],2)</f>
        <v>LCS31-28</v>
      </c>
      <c r="D290" s="3">
        <v>2</v>
      </c>
      <c r="E290" s="6" t="s">
        <v>9</v>
      </c>
      <c r="F290" s="7">
        <f>VLOOKUP(Esalq[[#This Row],[ID painel]],[1]!Tabela13[#Data],2)</f>
        <v>6</v>
      </c>
    </row>
    <row r="291" spans="1:6" x14ac:dyDescent="0.2">
      <c r="A291" s="3">
        <v>290</v>
      </c>
      <c r="B291" s="4">
        <v>210</v>
      </c>
      <c r="C291" s="5" t="str">
        <f>VLOOKUP(Esalq[[#This Row],[ID painel]],[1]!Tabela113[[ID]:[Genotipo]],2)</f>
        <v>USP01-42</v>
      </c>
      <c r="D291" s="3">
        <v>2</v>
      </c>
      <c r="E291" s="6" t="s">
        <v>9</v>
      </c>
      <c r="F291" s="7">
        <f>VLOOKUP(Esalq[[#This Row],[ID painel]],[1]!Tabela13[#Data],2)</f>
        <v>1</v>
      </c>
    </row>
    <row r="292" spans="1:6" x14ac:dyDescent="0.2">
      <c r="A292" s="3">
        <v>291</v>
      </c>
      <c r="B292" s="4">
        <v>74</v>
      </c>
      <c r="C292" s="5" t="str">
        <f>VLOOKUP(Esalq[[#This Row],[ID painel]],[1]!Tabela113[[ID]:[Genotipo]],2)</f>
        <v>SR2-24-03</v>
      </c>
      <c r="D292" s="3">
        <v>2</v>
      </c>
      <c r="E292" s="6" t="s">
        <v>9</v>
      </c>
      <c r="F292" s="7">
        <f>VLOOKUP(Esalq[[#This Row],[ID painel]],[1]!Tabela13[#Data],2)</f>
        <v>5</v>
      </c>
    </row>
    <row r="293" spans="1:6" x14ac:dyDescent="0.2">
      <c r="A293" s="3">
        <v>292</v>
      </c>
      <c r="B293" s="4">
        <v>100</v>
      </c>
      <c r="C293" s="5" t="str">
        <f>VLOOKUP(Esalq[[#This Row],[ID painel]],[1]!Tabela113[[ID]:[Genotipo]],2)</f>
        <v>LCS09-26</v>
      </c>
      <c r="D293" s="3">
        <v>2</v>
      </c>
      <c r="E293" s="6" t="s">
        <v>9</v>
      </c>
      <c r="F293" s="7">
        <f>VLOOKUP(Esalq[[#This Row],[ID painel]],[1]!Tabela13[#Data],2)</f>
        <v>6</v>
      </c>
    </row>
    <row r="294" spans="1:6" x14ac:dyDescent="0.2">
      <c r="A294" s="3">
        <v>293</v>
      </c>
      <c r="B294" s="4">
        <v>342</v>
      </c>
      <c r="C294" s="5" t="str">
        <f>VLOOKUP(Esalq[[#This Row],[ID painel]],[1]!Tabela113[[ID]:[Genotipo]],2)</f>
        <v>USP01-20</v>
      </c>
      <c r="D294" s="3">
        <v>2</v>
      </c>
      <c r="E294" s="6" t="s">
        <v>9</v>
      </c>
      <c r="F294" s="7">
        <f>VLOOKUP(Esalq[[#This Row],[ID painel]],[1]!Tabela13[#Data],2)</f>
        <v>1</v>
      </c>
    </row>
    <row r="295" spans="1:6" x14ac:dyDescent="0.2">
      <c r="A295" s="3">
        <v>294</v>
      </c>
      <c r="B295" s="4">
        <v>242</v>
      </c>
      <c r="C295" s="5" t="str">
        <f>VLOOKUP(Esalq[[#This Row],[ID painel]],[1]!Tabela113[[ID]:[Genotipo]],2)</f>
        <v>IRF09-44</v>
      </c>
      <c r="D295" s="3">
        <v>2</v>
      </c>
      <c r="E295" s="6" t="s">
        <v>9</v>
      </c>
      <c r="F295" s="7">
        <f>VLOOKUP(Esalq[[#This Row],[ID painel]],[1]!Tabela13[#Data],2)</f>
        <v>1</v>
      </c>
    </row>
    <row r="296" spans="1:6" x14ac:dyDescent="0.2">
      <c r="A296" s="3">
        <v>295</v>
      </c>
      <c r="B296" s="4">
        <v>281</v>
      </c>
      <c r="C296" s="5" t="str">
        <f>VLOOKUP(Esalq[[#This Row],[ID painel]],[1]!Tabela113[[ID]:[Genotipo]],2)</f>
        <v>USP02-01</v>
      </c>
      <c r="D296" s="3">
        <v>2</v>
      </c>
      <c r="E296" s="6" t="s">
        <v>9</v>
      </c>
      <c r="F296" s="7">
        <f>VLOOKUP(Esalq[[#This Row],[ID painel]],[1]!Tabela13[#Data],2)</f>
        <v>1</v>
      </c>
    </row>
    <row r="297" spans="1:6" x14ac:dyDescent="0.2">
      <c r="A297" s="3">
        <v>296</v>
      </c>
      <c r="B297" s="4">
        <v>459</v>
      </c>
      <c r="C297" s="5" t="str">
        <f>VLOOKUP(Esalq[[#This Row],[ID painel]],[1]!Tabela113[[ID]:[Genotipo]],2)</f>
        <v>ANTARTICA</v>
      </c>
      <c r="D297" s="3">
        <v>2</v>
      </c>
      <c r="E297" s="6" t="s">
        <v>9</v>
      </c>
      <c r="F297" s="7">
        <f>VLOOKUP(Esalq[[#This Row],[ID painel]],[1]!Tabela13[#Data],2)</f>
        <v>5</v>
      </c>
    </row>
    <row r="298" spans="1:6" x14ac:dyDescent="0.2">
      <c r="A298" s="3">
        <v>297</v>
      </c>
      <c r="B298" s="4">
        <v>379</v>
      </c>
      <c r="C298" s="5" t="str">
        <f>VLOOKUP(Esalq[[#This Row],[ID painel]],[1]!Tabela113[[ID]:[Genotipo]],2)</f>
        <v>IND08-18</v>
      </c>
      <c r="D298" s="3">
        <v>2</v>
      </c>
      <c r="E298" s="6" t="s">
        <v>9</v>
      </c>
      <c r="F298" s="7">
        <f>VLOOKUP(Esalq[[#This Row],[ID painel]],[1]!Tabela13[#Data],2)</f>
        <v>1</v>
      </c>
    </row>
    <row r="299" spans="1:6" x14ac:dyDescent="0.2">
      <c r="A299" s="3">
        <v>298</v>
      </c>
      <c r="B299" s="4">
        <v>453</v>
      </c>
      <c r="C299" s="5" t="str">
        <f>VLOOKUP(Esalq[[#This Row],[ID painel]],[1]!Tabela113[[ID]:[Genotipo]],2)</f>
        <v>PALACE</v>
      </c>
      <c r="D299" s="3">
        <v>2</v>
      </c>
      <c r="E299" s="6" t="s">
        <v>9</v>
      </c>
      <c r="F299" s="7">
        <f>VLOOKUP(Esalq[[#This Row],[ID painel]],[1]!Tabela13[#Data],2)</f>
        <v>6</v>
      </c>
    </row>
    <row r="300" spans="1:6" x14ac:dyDescent="0.2">
      <c r="A300" s="3">
        <v>299</v>
      </c>
      <c r="B300" s="4">
        <v>166</v>
      </c>
      <c r="C300" s="5" t="str">
        <f>VLOOKUP(Esalq[[#This Row],[ID painel]],[1]!Tabela113[[ID]:[Genotipo]],2)</f>
        <v>SR1-04-02</v>
      </c>
      <c r="D300" s="3">
        <v>2</v>
      </c>
      <c r="E300" s="6" t="s">
        <v>9</v>
      </c>
      <c r="F300" s="7">
        <f>VLOOKUP(Esalq[[#This Row],[ID painel]],[1]!Tabela13[#Data],2)</f>
        <v>5</v>
      </c>
    </row>
    <row r="301" spans="1:6" x14ac:dyDescent="0.2">
      <c r="A301" s="3">
        <v>300</v>
      </c>
      <c r="B301" s="4">
        <v>176</v>
      </c>
      <c r="C301" s="5" t="str">
        <f>VLOOKUP(Esalq[[#This Row],[ID painel]],[1]!Tabela113[[ID]:[Genotipo]],2)</f>
        <v>RPC12-31</v>
      </c>
      <c r="D301" s="3">
        <v>2</v>
      </c>
      <c r="E301" s="6" t="s">
        <v>9</v>
      </c>
      <c r="F301" s="7">
        <f>VLOOKUP(Esalq[[#This Row],[ID painel]],[1]!Tabela13[#Data],2)</f>
        <v>1</v>
      </c>
    </row>
    <row r="302" spans="1:6" x14ac:dyDescent="0.2">
      <c r="A302" s="3">
        <v>301</v>
      </c>
      <c r="B302" s="4">
        <v>386</v>
      </c>
      <c r="C302" s="5" t="str">
        <f>VLOOKUP(Esalq[[#This Row],[ID painel]],[1]!Tabela113[[ID]:[Genotipo]],2)</f>
        <v>KCR03-03</v>
      </c>
      <c r="D302" s="3">
        <v>2</v>
      </c>
      <c r="E302" s="6" t="s">
        <v>9</v>
      </c>
      <c r="F302" s="7">
        <f>VLOOKUP(Esalq[[#This Row],[ID painel]],[1]!Tabela13[#Data],2)</f>
        <v>2</v>
      </c>
    </row>
    <row r="303" spans="1:6" x14ac:dyDescent="0.2">
      <c r="A303" s="3">
        <v>302</v>
      </c>
      <c r="B303" s="4">
        <v>319</v>
      </c>
      <c r="C303" s="5" t="str">
        <f>VLOOKUP(Esalq[[#This Row],[ID painel]],[1]!Tabela113[[ID]:[Genotipo]],2)</f>
        <v>CMM01-61</v>
      </c>
      <c r="D303" s="3">
        <v>2</v>
      </c>
      <c r="E303" s="6" t="s">
        <v>9</v>
      </c>
      <c r="F303" s="7">
        <f>VLOOKUP(Esalq[[#This Row],[ID painel]],[1]!Tabela13[#Data],2)</f>
        <v>3</v>
      </c>
    </row>
    <row r="304" spans="1:6" x14ac:dyDescent="0.2">
      <c r="A304" s="3">
        <v>303</v>
      </c>
      <c r="B304" s="4">
        <v>222</v>
      </c>
      <c r="C304" s="5" t="str">
        <f>VLOOKUP(Esalq[[#This Row],[ID painel]],[1]!Tabela113[[ID]:[Genotipo]],2)</f>
        <v>12-054-90</v>
      </c>
      <c r="D304" s="3">
        <v>2</v>
      </c>
      <c r="E304" s="6" t="s">
        <v>9</v>
      </c>
      <c r="F304" s="7">
        <f>VLOOKUP(Esalq[[#This Row],[ID painel]],[1]!Tabela13[#Data],2)</f>
        <v>4</v>
      </c>
    </row>
    <row r="305" spans="1:6" x14ac:dyDescent="0.2">
      <c r="A305" s="3">
        <v>304</v>
      </c>
      <c r="B305" s="4">
        <v>466</v>
      </c>
      <c r="C305" s="5" t="str">
        <f>VLOOKUP(Esalq[[#This Row],[ID painel]],[1]!Tabela113[[ID]:[Genotipo]],2)</f>
        <v>Polpa Roxa</v>
      </c>
      <c r="D305" s="3">
        <v>2</v>
      </c>
      <c r="E305" s="6" t="s">
        <v>9</v>
      </c>
      <c r="F305" s="7">
        <f>VLOOKUP(Esalq[[#This Row],[ID painel]],[1]!Tabela13[#Data],2)</f>
        <v>6</v>
      </c>
    </row>
    <row r="306" spans="1:6" x14ac:dyDescent="0.2">
      <c r="A306" s="3">
        <v>305</v>
      </c>
      <c r="B306" s="4">
        <v>457</v>
      </c>
      <c r="C306" s="5" t="str">
        <f>VLOOKUP(Esalq[[#This Row],[ID painel]],[1]!Tabela113[[ID]:[Genotipo]],2)</f>
        <v>BYONCE</v>
      </c>
      <c r="D306" s="3">
        <v>2</v>
      </c>
      <c r="E306" s="6" t="s">
        <v>9</v>
      </c>
      <c r="F306" s="7">
        <f>VLOOKUP(Esalq[[#This Row],[ID painel]],[1]!Tabela13[#Data],2)</f>
        <v>6</v>
      </c>
    </row>
    <row r="307" spans="1:6" x14ac:dyDescent="0.2">
      <c r="A307" s="3">
        <v>306</v>
      </c>
      <c r="B307" s="4">
        <v>167</v>
      </c>
      <c r="C307" s="5" t="str">
        <f>VLOOKUP(Esalq[[#This Row],[ID painel]],[1]!Tabela113[[ID]:[Genotipo]],2)</f>
        <v>F9-01</v>
      </c>
      <c r="D307" s="3">
        <v>2</v>
      </c>
      <c r="E307" s="6" t="s">
        <v>9</v>
      </c>
      <c r="F307" s="7">
        <f>VLOOKUP(Esalq[[#This Row],[ID painel]],[1]!Tabela13[#Data],2)</f>
        <v>4</v>
      </c>
    </row>
    <row r="308" spans="1:6" x14ac:dyDescent="0.2">
      <c r="A308" s="3">
        <v>307</v>
      </c>
      <c r="B308" s="4">
        <v>338</v>
      </c>
      <c r="C308" s="5" t="str">
        <f>VLOOKUP(Esalq[[#This Row],[ID painel]],[1]!Tabela113[[ID]:[Genotipo]],2)</f>
        <v>USP02-11</v>
      </c>
      <c r="D308" s="3">
        <v>2</v>
      </c>
      <c r="E308" s="6" t="s">
        <v>9</v>
      </c>
      <c r="F308" s="7">
        <f>VLOOKUP(Esalq[[#This Row],[ID painel]],[1]!Tabela13[#Data],2)</f>
        <v>1</v>
      </c>
    </row>
    <row r="309" spans="1:6" x14ac:dyDescent="0.2">
      <c r="A309" s="3">
        <v>308</v>
      </c>
      <c r="B309" s="4">
        <v>185</v>
      </c>
      <c r="C309" s="5" t="str">
        <f>VLOOKUP(Esalq[[#This Row],[ID painel]],[1]!Tabela113[[ID]:[Genotipo]],2)</f>
        <v>RPC01-23</v>
      </c>
      <c r="D309" s="3">
        <v>2</v>
      </c>
      <c r="E309" s="6" t="s">
        <v>9</v>
      </c>
      <c r="F309" s="7">
        <f>VLOOKUP(Esalq[[#This Row],[ID painel]],[1]!Tabela13[#Data],2)</f>
        <v>3</v>
      </c>
    </row>
    <row r="310" spans="1:6" x14ac:dyDescent="0.2">
      <c r="A310" s="3">
        <v>309</v>
      </c>
      <c r="B310" s="4">
        <v>296</v>
      </c>
      <c r="C310" s="5" t="str">
        <f>VLOOKUP(Esalq[[#This Row],[ID painel]],[1]!Tabela113[[ID]:[Genotipo]],2)</f>
        <v>LCS09-04</v>
      </c>
      <c r="D310" s="3">
        <v>2</v>
      </c>
      <c r="E310" s="6" t="s">
        <v>9</v>
      </c>
      <c r="F310" s="7">
        <f>VLOOKUP(Esalq[[#This Row],[ID painel]],[1]!Tabela13[#Data],2)</f>
        <v>6</v>
      </c>
    </row>
    <row r="311" spans="1:6" x14ac:dyDescent="0.2">
      <c r="A311" s="3">
        <v>310</v>
      </c>
      <c r="B311" s="4">
        <v>340</v>
      </c>
      <c r="C311" s="5" t="str">
        <f>VLOOKUP(Esalq[[#This Row],[ID painel]],[1]!Tabela113[[ID]:[Genotipo]],2)</f>
        <v>KCR01-15</v>
      </c>
      <c r="D311" s="3">
        <v>2</v>
      </c>
      <c r="E311" s="6" t="s">
        <v>9</v>
      </c>
      <c r="F311" s="7">
        <f>VLOOKUP(Esalq[[#This Row],[ID painel]],[1]!Tabela13[#Data],2)</f>
        <v>2</v>
      </c>
    </row>
    <row r="312" spans="1:6" x14ac:dyDescent="0.2">
      <c r="A312" s="3">
        <v>311</v>
      </c>
      <c r="B312" s="4">
        <v>80</v>
      </c>
      <c r="C312" s="5" t="str">
        <f>VLOOKUP(Esalq[[#This Row],[ID painel]],[1]!Tabela113[[ID]:[Genotipo]],2)</f>
        <v>USP02-16</v>
      </c>
      <c r="D312" s="3">
        <v>2</v>
      </c>
      <c r="E312" s="6" t="s">
        <v>9</v>
      </c>
      <c r="F312" s="7">
        <f>VLOOKUP(Esalq[[#This Row],[ID painel]],[1]!Tabela13[#Data],2)</f>
        <v>1</v>
      </c>
    </row>
    <row r="313" spans="1:6" x14ac:dyDescent="0.2">
      <c r="A313" s="3">
        <v>312</v>
      </c>
      <c r="B313" s="4">
        <v>118</v>
      </c>
      <c r="C313" s="5" t="str">
        <f>VLOOKUP(Esalq[[#This Row],[ID painel]],[1]!Tabela113[[ID]:[Genotipo]],2)</f>
        <v>CBM09-10 (397)</v>
      </c>
      <c r="D313" s="3">
        <v>2</v>
      </c>
      <c r="E313" s="6" t="s">
        <v>9</v>
      </c>
      <c r="F313" s="7">
        <f>VLOOKUP(Esalq[[#This Row],[ID painel]],[1]!Tabela13[#Data],2)</f>
        <v>4</v>
      </c>
    </row>
    <row r="314" spans="1:6" x14ac:dyDescent="0.2">
      <c r="A314" s="3">
        <v>313</v>
      </c>
      <c r="B314" s="4">
        <v>369</v>
      </c>
      <c r="C314" s="5" t="str">
        <f>VLOOKUP(Esalq[[#This Row],[ID painel]],[1]!Tabela113[[ID]:[Genotipo]],2)</f>
        <v>CCF02-18</v>
      </c>
      <c r="D314" s="3">
        <v>2</v>
      </c>
      <c r="E314" s="6" t="s">
        <v>9</v>
      </c>
      <c r="F314" s="7">
        <f>VLOOKUP(Esalq[[#This Row],[ID painel]],[1]!Tabela13[#Data],2)</f>
        <v>1</v>
      </c>
    </row>
    <row r="315" spans="1:6" x14ac:dyDescent="0.2">
      <c r="A315" s="3">
        <v>314</v>
      </c>
      <c r="B315" s="4">
        <v>89</v>
      </c>
      <c r="C315" s="5" t="str">
        <f>VLOOKUP(Esalq[[#This Row],[ID painel]],[1]!Tabela113[[ID]:[Genotipo]],2)</f>
        <v>MOF07-35</v>
      </c>
      <c r="D315" s="3">
        <v>2</v>
      </c>
      <c r="E315" s="6" t="s">
        <v>9</v>
      </c>
      <c r="F315" s="7">
        <f>VLOOKUP(Esalq[[#This Row],[ID painel]],[1]!Tabela13[#Data],2)</f>
        <v>6</v>
      </c>
    </row>
    <row r="316" spans="1:6" x14ac:dyDescent="0.2">
      <c r="A316" s="3">
        <v>315</v>
      </c>
      <c r="B316" s="4">
        <v>139</v>
      </c>
      <c r="C316" s="5" t="str">
        <f>VLOOKUP(Esalq[[#This Row],[ID painel]],[1]!Tabela113[[ID]:[Genotipo]],2)</f>
        <v>12-074-99</v>
      </c>
      <c r="D316" s="3">
        <v>2</v>
      </c>
      <c r="E316" s="6" t="s">
        <v>9</v>
      </c>
      <c r="F316" s="7">
        <f>VLOOKUP(Esalq[[#This Row],[ID painel]],[1]!Tabela13[#Data],2)</f>
        <v>6</v>
      </c>
    </row>
    <row r="317" spans="1:6" x14ac:dyDescent="0.2">
      <c r="A317" s="3">
        <v>316</v>
      </c>
      <c r="B317" s="4">
        <v>171</v>
      </c>
      <c r="C317" s="5" t="str">
        <f>VLOOKUP(Esalq[[#This Row],[ID painel]],[1]!Tabela113[[ID]:[Genotipo]],2)</f>
        <v>MOF03-18</v>
      </c>
      <c r="D317" s="3">
        <v>2</v>
      </c>
      <c r="E317" s="6" t="s">
        <v>9</v>
      </c>
      <c r="F317" s="7">
        <f>VLOOKUP(Esalq[[#This Row],[ID painel]],[1]!Tabela13[#Data],2)</f>
        <v>4</v>
      </c>
    </row>
    <row r="318" spans="1:6" x14ac:dyDescent="0.2">
      <c r="A318" s="3">
        <v>317</v>
      </c>
      <c r="B318" s="4">
        <v>378</v>
      </c>
      <c r="C318" s="5" t="str">
        <f>VLOOKUP(Esalq[[#This Row],[ID painel]],[1]!Tabela113[[ID]:[Genotipo]],2)</f>
        <v>RPC01-09</v>
      </c>
      <c r="D318" s="3">
        <v>2</v>
      </c>
      <c r="E318" s="6" t="s">
        <v>9</v>
      </c>
      <c r="F318" s="7">
        <f>VLOOKUP(Esalq[[#This Row],[ID painel]],[1]!Tabela13[#Data],2)</f>
        <v>3</v>
      </c>
    </row>
    <row r="319" spans="1:6" x14ac:dyDescent="0.2">
      <c r="A319" s="3">
        <v>318</v>
      </c>
      <c r="B319" s="4">
        <v>59</v>
      </c>
      <c r="C319" s="5" t="str">
        <f>VLOOKUP(Esalq[[#This Row],[ID painel]],[1]!Tabela113[[ID]:[Genotipo]],2)</f>
        <v>KCR03-04</v>
      </c>
      <c r="D319" s="3">
        <v>2</v>
      </c>
      <c r="E319" s="6" t="s">
        <v>9</v>
      </c>
      <c r="F319" s="7">
        <f>VLOOKUP(Esalq[[#This Row],[ID painel]],[1]!Tabela13[#Data],2)</f>
        <v>2</v>
      </c>
    </row>
    <row r="320" spans="1:6" x14ac:dyDescent="0.2">
      <c r="A320" s="3">
        <v>319</v>
      </c>
      <c r="B320" s="4">
        <v>110</v>
      </c>
      <c r="C320" s="5" t="str">
        <f>VLOOKUP(Esalq[[#This Row],[ID painel]],[1]!Tabela113[[ID]:[Genotipo]],2)</f>
        <v>CCF04-13</v>
      </c>
      <c r="D320" s="3">
        <v>2</v>
      </c>
      <c r="E320" s="6" t="s">
        <v>9</v>
      </c>
      <c r="F320" s="7">
        <f>VLOOKUP(Esalq[[#This Row],[ID painel]],[1]!Tabela13[#Data],2)</f>
        <v>1</v>
      </c>
    </row>
    <row r="321" spans="1:6" x14ac:dyDescent="0.2">
      <c r="A321" s="3">
        <v>320</v>
      </c>
      <c r="B321" s="4">
        <v>157</v>
      </c>
      <c r="C321" s="5" t="str">
        <f>VLOOKUP(Esalq[[#This Row],[ID painel]],[1]!Tabela113[[ID]:[Genotipo]],2)</f>
        <v>KCR02-06</v>
      </c>
      <c r="D321" s="3">
        <v>2</v>
      </c>
      <c r="E321" s="6" t="s">
        <v>9</v>
      </c>
      <c r="F321" s="7">
        <f>VLOOKUP(Esalq[[#This Row],[ID painel]],[1]!Tabela13[#Data],2)</f>
        <v>2</v>
      </c>
    </row>
    <row r="322" spans="1:6" x14ac:dyDescent="0.2">
      <c r="A322" s="3">
        <v>321</v>
      </c>
      <c r="B322" s="4">
        <v>354</v>
      </c>
      <c r="C322" s="5" t="str">
        <f>VLOOKUP(Esalq[[#This Row],[ID painel]],[1]!Tabela113[[ID]:[Genotipo]],2)</f>
        <v>GMR03-54</v>
      </c>
      <c r="D322" s="3">
        <v>2</v>
      </c>
      <c r="E322" s="6" t="s">
        <v>9</v>
      </c>
      <c r="F322" s="7">
        <f>VLOOKUP(Esalq[[#This Row],[ID painel]],[1]!Tabela13[#Data],2)</f>
        <v>6</v>
      </c>
    </row>
    <row r="323" spans="1:6" x14ac:dyDescent="0.2">
      <c r="A323" s="3">
        <v>322</v>
      </c>
      <c r="B323" s="4">
        <v>286</v>
      </c>
      <c r="C323" s="5" t="str">
        <f>VLOOKUP(Esalq[[#This Row],[ID painel]],[1]!Tabela113[[ID]:[Genotipo]],2)</f>
        <v>RPC01-14</v>
      </c>
      <c r="D323" s="3">
        <v>2</v>
      </c>
      <c r="E323" s="6" t="s">
        <v>9</v>
      </c>
      <c r="F323" s="7">
        <f>VLOOKUP(Esalq[[#This Row],[ID painel]],[1]!Tabela13[#Data],2)</f>
        <v>3</v>
      </c>
    </row>
    <row r="324" spans="1:6" x14ac:dyDescent="0.2">
      <c r="A324" s="3">
        <v>323</v>
      </c>
      <c r="B324" s="4">
        <v>255</v>
      </c>
      <c r="C324" s="5" t="str">
        <f>VLOOKUP(Esalq[[#This Row],[ID painel]],[1]!Tabela113[[ID]:[Genotipo]],2)</f>
        <v>GMR05-04</v>
      </c>
      <c r="D324" s="3">
        <v>2</v>
      </c>
      <c r="E324" s="6" t="s">
        <v>9</v>
      </c>
      <c r="F324" s="7">
        <f>VLOOKUP(Esalq[[#This Row],[ID painel]],[1]!Tabela13[#Data],2)</f>
        <v>1</v>
      </c>
    </row>
    <row r="325" spans="1:6" x14ac:dyDescent="0.2">
      <c r="A325" s="3">
        <v>324</v>
      </c>
      <c r="B325" s="4">
        <v>20</v>
      </c>
      <c r="C325" s="5" t="str">
        <f>VLOOKUP(Esalq[[#This Row],[ID painel]],[1]!Tabela113[[ID]:[Genotipo]],2)</f>
        <v>RPC01-18</v>
      </c>
      <c r="D325" s="3">
        <v>2</v>
      </c>
      <c r="E325" s="6" t="s">
        <v>9</v>
      </c>
      <c r="F325" s="7">
        <f>VLOOKUP(Esalq[[#This Row],[ID painel]],[1]!Tabela13[#Data],2)</f>
        <v>3</v>
      </c>
    </row>
    <row r="326" spans="1:6" x14ac:dyDescent="0.2">
      <c r="A326" s="3">
        <v>325</v>
      </c>
      <c r="B326" s="4">
        <v>113</v>
      </c>
      <c r="C326" s="5" t="str">
        <f>VLOOKUP(Esalq[[#This Row],[ID painel]],[1]!Tabela113[[ID]:[Genotipo]],2)</f>
        <v>IRF07-61</v>
      </c>
      <c r="D326" s="3">
        <v>2</v>
      </c>
      <c r="E326" s="6" t="s">
        <v>9</v>
      </c>
      <c r="F326" s="7">
        <f>VLOOKUP(Esalq[[#This Row],[ID painel]],[1]!Tabela13[#Data],2)</f>
        <v>5</v>
      </c>
    </row>
    <row r="327" spans="1:6" x14ac:dyDescent="0.2">
      <c r="A327" s="3">
        <v>326</v>
      </c>
      <c r="B327" s="4">
        <v>215</v>
      </c>
      <c r="C327" s="5" t="str">
        <f>VLOOKUP(Esalq[[#This Row],[ID painel]],[1]!Tabela113[[ID]:[Genotipo]],2)</f>
        <v>KCR03-02</v>
      </c>
      <c r="D327" s="3">
        <v>2</v>
      </c>
      <c r="E327" s="6" t="s">
        <v>9</v>
      </c>
      <c r="F327" s="7">
        <f>VLOOKUP(Esalq[[#This Row],[ID painel]],[1]!Tabela13[#Data],2)</f>
        <v>2</v>
      </c>
    </row>
    <row r="328" spans="1:6" x14ac:dyDescent="0.2">
      <c r="A328" s="3">
        <v>327</v>
      </c>
      <c r="B328" s="4">
        <v>131</v>
      </c>
      <c r="C328" s="5" t="str">
        <f>VLOOKUP(Esalq[[#This Row],[ID painel]],[1]!Tabela113[[ID]:[Genotipo]],2)</f>
        <v>USP01-12</v>
      </c>
      <c r="D328" s="3">
        <v>2</v>
      </c>
      <c r="E328" s="6" t="s">
        <v>9</v>
      </c>
      <c r="F328" s="7">
        <f>VLOOKUP(Esalq[[#This Row],[ID painel]],[1]!Tabela13[#Data],2)</f>
        <v>2</v>
      </c>
    </row>
    <row r="329" spans="1:6" x14ac:dyDescent="0.2">
      <c r="A329" s="3">
        <v>328</v>
      </c>
      <c r="B329" s="4">
        <v>448</v>
      </c>
      <c r="C329" s="5" t="str">
        <f>VLOOKUP(Esalq[[#This Row],[ID painel]],[1]!Tabela113[[ID]:[Genotipo]],2)</f>
        <v>21-05</v>
      </c>
      <c r="D329" s="3">
        <v>2</v>
      </c>
      <c r="E329" s="6" t="s">
        <v>9</v>
      </c>
      <c r="F329" s="7">
        <f>VLOOKUP(Esalq[[#This Row],[ID painel]],[1]!Tabela13[#Data],2)</f>
        <v>3</v>
      </c>
    </row>
    <row r="330" spans="1:6" x14ac:dyDescent="0.2">
      <c r="A330" s="3">
        <v>329</v>
      </c>
      <c r="B330" s="4">
        <v>460</v>
      </c>
      <c r="C330" s="5" t="str">
        <f>VLOOKUP(Esalq[[#This Row],[ID painel]],[1]!Tabela113[[ID]:[Genotipo]],2)</f>
        <v>ALIBABA</v>
      </c>
      <c r="D330" s="3">
        <v>2</v>
      </c>
      <c r="E330" s="6" t="s">
        <v>9</v>
      </c>
      <c r="F330" s="7">
        <f>VLOOKUP(Esalq[[#This Row],[ID painel]],[1]!Tabela13[#Data],2)</f>
        <v>5</v>
      </c>
    </row>
    <row r="331" spans="1:6" x14ac:dyDescent="0.2">
      <c r="A331" s="3">
        <v>330</v>
      </c>
      <c r="B331" s="4">
        <v>360</v>
      </c>
      <c r="C331" s="5" t="str">
        <f>VLOOKUP(Esalq[[#This Row],[ID painel]],[1]!Tabela113[[ID]:[Genotipo]],2)</f>
        <v>SR2-31-03</v>
      </c>
      <c r="D331" s="3">
        <v>2</v>
      </c>
      <c r="E331" s="6" t="s">
        <v>9</v>
      </c>
      <c r="F331" s="7">
        <f>VLOOKUP(Esalq[[#This Row],[ID painel]],[1]!Tabela13[#Data],2)</f>
        <v>5</v>
      </c>
    </row>
    <row r="332" spans="1:6" x14ac:dyDescent="0.2">
      <c r="A332" s="3">
        <v>331</v>
      </c>
      <c r="B332" s="4">
        <v>138</v>
      </c>
      <c r="C332" s="5" t="str">
        <f>VLOOKUP(Esalq[[#This Row],[ID painel]],[1]!Tabela113[[ID]:[Genotipo]],2)</f>
        <v>KCR02-04</v>
      </c>
      <c r="D332" s="3">
        <v>2</v>
      </c>
      <c r="E332" s="6" t="s">
        <v>9</v>
      </c>
      <c r="F332" s="7">
        <f>VLOOKUP(Esalq[[#This Row],[ID painel]],[1]!Tabela13[#Data],2)</f>
        <v>5</v>
      </c>
    </row>
    <row r="333" spans="1:6" x14ac:dyDescent="0.2">
      <c r="A333" s="3">
        <v>332</v>
      </c>
      <c r="B333" s="4">
        <v>261</v>
      </c>
      <c r="C333" s="5" t="str">
        <f>VLOOKUP(Esalq[[#This Row],[ID painel]],[1]!Tabela113[[ID]:[Genotipo]],2)</f>
        <v>USP02-12</v>
      </c>
      <c r="D333" s="3">
        <v>2</v>
      </c>
      <c r="E333" s="6" t="s">
        <v>9</v>
      </c>
      <c r="F333" s="7">
        <f>VLOOKUP(Esalq[[#This Row],[ID painel]],[1]!Tabela13[#Data],2)</f>
        <v>1</v>
      </c>
    </row>
    <row r="334" spans="1:6" x14ac:dyDescent="0.2">
      <c r="A334" s="3">
        <v>333</v>
      </c>
      <c r="B334" s="4">
        <v>221</v>
      </c>
      <c r="C334" s="5" t="str">
        <f>VLOOKUP(Esalq[[#This Row],[ID painel]],[1]!Tabela113[[ID]:[Genotipo]],2)</f>
        <v>RPC01-22</v>
      </c>
      <c r="D334" s="3">
        <v>2</v>
      </c>
      <c r="E334" s="6" t="s">
        <v>9</v>
      </c>
      <c r="F334" s="7">
        <f>VLOOKUP(Esalq[[#This Row],[ID painel]],[1]!Tabela13[#Data],2)</f>
        <v>3</v>
      </c>
    </row>
    <row r="335" spans="1:6" x14ac:dyDescent="0.2">
      <c r="A335" s="3">
        <v>334</v>
      </c>
      <c r="B335" s="4">
        <v>373</v>
      </c>
      <c r="C335" s="5" t="str">
        <f>VLOOKUP(Esalq[[#This Row],[ID painel]],[1]!Tabela113[[ID]:[Genotipo]],2)</f>
        <v>RPC01-25</v>
      </c>
      <c r="D335" s="3">
        <v>2</v>
      </c>
      <c r="E335" s="6" t="s">
        <v>9</v>
      </c>
      <c r="F335" s="7">
        <f>VLOOKUP(Esalq[[#This Row],[ID painel]],[1]!Tabela13[#Data],2)</f>
        <v>3</v>
      </c>
    </row>
    <row r="336" spans="1:6" x14ac:dyDescent="0.2">
      <c r="A336" s="3">
        <v>335</v>
      </c>
      <c r="B336" s="4">
        <v>456</v>
      </c>
      <c r="C336" s="5" t="str">
        <f>VLOOKUP(Esalq[[#This Row],[ID painel]],[1]!Tabela113[[ID]:[Genotipo]],2)</f>
        <v>VENTANA</v>
      </c>
      <c r="D336" s="3">
        <v>2</v>
      </c>
      <c r="E336" s="6" t="s">
        <v>9</v>
      </c>
      <c r="F336" s="7">
        <f>VLOOKUP(Esalq[[#This Row],[ID painel]],[1]!Tabela13[#Data],2)</f>
        <v>6</v>
      </c>
    </row>
    <row r="337" spans="1:6" x14ac:dyDescent="0.2">
      <c r="A337" s="3">
        <v>336</v>
      </c>
      <c r="B337" s="8">
        <v>60</v>
      </c>
      <c r="C337" s="5" t="str">
        <f>VLOOKUP(Esalq[[#This Row],[ID painel]],[1]!Tabela113[[ID]:[Genotipo]],2)</f>
        <v>ATLANTIC</v>
      </c>
      <c r="D337" s="5">
        <v>5</v>
      </c>
      <c r="E337" s="6" t="s">
        <v>10</v>
      </c>
      <c r="F337" s="7">
        <f>VLOOKUP(Esalq[[#This Row],[ID painel]],[1]!Tabela13[#Data],2)</f>
        <v>5</v>
      </c>
    </row>
    <row r="338" spans="1:6" x14ac:dyDescent="0.2">
      <c r="A338" s="3">
        <v>337</v>
      </c>
      <c r="B338" s="8">
        <v>66</v>
      </c>
      <c r="C338" s="5" t="str">
        <f>VLOOKUP(Esalq[[#This Row],[ID painel]],[1]!Tabela113[[ID]:[Genotipo]],2)</f>
        <v>ASTERIX</v>
      </c>
      <c r="D338" s="5">
        <v>5</v>
      </c>
      <c r="E338" s="6" t="s">
        <v>10</v>
      </c>
      <c r="F338" s="7">
        <f>VLOOKUP(Esalq[[#This Row],[ID painel]],[1]!Tabela13[#Data],2)</f>
        <v>6</v>
      </c>
    </row>
    <row r="339" spans="1:6" x14ac:dyDescent="0.2">
      <c r="A339" s="3">
        <v>338</v>
      </c>
      <c r="B339" s="8">
        <v>419</v>
      </c>
      <c r="C339" s="5" t="str">
        <f>VLOOKUP(Esalq[[#This Row],[ID painel]],[1]!Tabela113[[ID]:[Genotipo]],2)</f>
        <v>RUSSET BURBANK</v>
      </c>
      <c r="D339" s="5">
        <v>5</v>
      </c>
      <c r="E339" s="6" t="s">
        <v>10</v>
      </c>
      <c r="F339" s="7">
        <f>VLOOKUP(Esalq[[#This Row],[ID painel]],[1]!Tabela13[#Data],2)</f>
        <v>4</v>
      </c>
    </row>
    <row r="340" spans="1:6" x14ac:dyDescent="0.2">
      <c r="A340" s="3">
        <v>339</v>
      </c>
      <c r="B340" s="8">
        <v>462</v>
      </c>
      <c r="C340" s="5" t="str">
        <f>VLOOKUP(Esalq[[#This Row],[ID painel]],[1]!Tabela113[[ID]:[Genotipo]],2)</f>
        <v>MARKIES</v>
      </c>
      <c r="D340" s="5">
        <v>5</v>
      </c>
      <c r="E340" s="6" t="s">
        <v>10</v>
      </c>
      <c r="F340" s="7">
        <f>VLOOKUP(Esalq[[#This Row],[ID painel]],[1]!Tabela13[#Data],2)</f>
        <v>6</v>
      </c>
    </row>
    <row r="341" spans="1:6" x14ac:dyDescent="0.2">
      <c r="A341" s="3">
        <v>340</v>
      </c>
      <c r="B341" s="4">
        <v>103</v>
      </c>
      <c r="C341" s="5" t="str">
        <f>VLOOKUP(Esalq[[#This Row],[ID painel]],[1]!Tabela113[[ID]:[Genotipo]],2)</f>
        <v>CBM16-16</v>
      </c>
      <c r="D341" s="3">
        <v>5</v>
      </c>
      <c r="E341" s="6" t="s">
        <v>10</v>
      </c>
      <c r="F341" s="7">
        <f>VLOOKUP(Esalq[[#This Row],[ID painel]],[1]!Tabela13[#Data],2)</f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Martins</dc:creator>
  <cp:lastModifiedBy>Matheus Martins</cp:lastModifiedBy>
  <dcterms:created xsi:type="dcterms:W3CDTF">2024-05-20T01:46:53Z</dcterms:created>
  <dcterms:modified xsi:type="dcterms:W3CDTF">2024-05-20T01:47:31Z</dcterms:modified>
</cp:coreProperties>
</file>