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24711CD2-22AE-4FA4-84C9-67E3D0E0E98C}" xr6:coauthVersionLast="36" xr6:coauthVersionMax="36" xr10:uidLastSave="{00000000-0000-0000-0000-000000000000}"/>
  <bookViews>
    <workbookView xWindow="0" yWindow="0" windowWidth="20490" windowHeight="7545" activeTab="1" xr2:uid="{C09732F5-A2EF-4B23-8585-DE0EE1132524}"/>
  </bookViews>
  <sheets>
    <sheet name="normla" sheetId="3" r:id="rId1"/>
    <sheet name="resumo" sheetId="4" r:id="rId2"/>
    <sheet name="destaque" sheetId="1" r:id="rId3"/>
    <sheet name="destaque resumo" sheetId="2" r:id="rId4"/>
  </sheets>
  <definedNames>
    <definedName name="aspas">destaque!$A$1</definedName>
    <definedName name="enter">destaque!$H$1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3" l="1"/>
  <c r="J4" i="3"/>
  <c r="J5" i="3"/>
  <c r="J6" i="3"/>
  <c r="J7" i="3"/>
  <c r="J8" i="3"/>
  <c r="J9" i="3"/>
  <c r="J10" i="3"/>
  <c r="J11" i="3"/>
  <c r="J12" i="3"/>
  <c r="J13" i="3"/>
  <c r="J14" i="3"/>
  <c r="J15" i="3"/>
  <c r="J16" i="3"/>
  <c r="J17" i="3"/>
  <c r="J18" i="3"/>
  <c r="J19" i="3"/>
  <c r="J20" i="3"/>
  <c r="J21" i="3"/>
  <c r="J22" i="3"/>
  <c r="J23" i="3"/>
  <c r="J24" i="3"/>
  <c r="J25" i="3"/>
  <c r="J26" i="3"/>
  <c r="J27" i="3"/>
  <c r="J2" i="3"/>
  <c r="L15" i="3" l="1"/>
  <c r="M15" i="3"/>
  <c r="N15" i="3"/>
  <c r="O15" i="3"/>
  <c r="P15" i="3"/>
  <c r="Q15" i="3"/>
  <c r="R15" i="3"/>
  <c r="S15" i="3"/>
  <c r="T15" i="3"/>
  <c r="U15" i="3"/>
  <c r="L16" i="3"/>
  <c r="M16" i="3"/>
  <c r="N16" i="3"/>
  <c r="O16" i="3"/>
  <c r="P16" i="3"/>
  <c r="Q16" i="3"/>
  <c r="R16" i="3"/>
  <c r="S16" i="3"/>
  <c r="T16" i="3"/>
  <c r="U16" i="3"/>
  <c r="V16" i="3" s="1"/>
  <c r="L17" i="3"/>
  <c r="M17" i="3"/>
  <c r="N17" i="3"/>
  <c r="O17" i="3"/>
  <c r="P17" i="3"/>
  <c r="Q17" i="3"/>
  <c r="R17" i="3"/>
  <c r="S17" i="3"/>
  <c r="T17" i="3"/>
  <c r="U17" i="3"/>
  <c r="L18" i="3"/>
  <c r="M18" i="3"/>
  <c r="N18" i="3"/>
  <c r="O18" i="3"/>
  <c r="P18" i="3"/>
  <c r="Q18" i="3"/>
  <c r="R18" i="3"/>
  <c r="S18" i="3"/>
  <c r="T18" i="3"/>
  <c r="U18" i="3"/>
  <c r="V18" i="3"/>
  <c r="L19" i="3"/>
  <c r="M19" i="3"/>
  <c r="N19" i="3"/>
  <c r="O19" i="3"/>
  <c r="P19" i="3"/>
  <c r="Q19" i="3"/>
  <c r="R19" i="3"/>
  <c r="S19" i="3"/>
  <c r="T19" i="3"/>
  <c r="U19" i="3"/>
  <c r="L20" i="3"/>
  <c r="M20" i="3"/>
  <c r="N20" i="3"/>
  <c r="O20" i="3"/>
  <c r="P20" i="3"/>
  <c r="Q20" i="3"/>
  <c r="R20" i="3"/>
  <c r="S20" i="3"/>
  <c r="T20" i="3"/>
  <c r="U20" i="3"/>
  <c r="V20" i="3" s="1"/>
  <c r="L21" i="3"/>
  <c r="M21" i="3"/>
  <c r="N21" i="3"/>
  <c r="O21" i="3"/>
  <c r="P21" i="3"/>
  <c r="Q21" i="3"/>
  <c r="R21" i="3"/>
  <c r="S21" i="3"/>
  <c r="T21" i="3"/>
  <c r="U21" i="3"/>
  <c r="L22" i="3"/>
  <c r="M22" i="3"/>
  <c r="N22" i="3"/>
  <c r="O22" i="3"/>
  <c r="P22" i="3"/>
  <c r="Q22" i="3"/>
  <c r="R22" i="3"/>
  <c r="S22" i="3"/>
  <c r="T22" i="3"/>
  <c r="U22" i="3"/>
  <c r="V22" i="3"/>
  <c r="L23" i="3"/>
  <c r="M23" i="3"/>
  <c r="N23" i="3"/>
  <c r="O23" i="3"/>
  <c r="P23" i="3"/>
  <c r="Q23" i="3"/>
  <c r="R23" i="3"/>
  <c r="S23" i="3"/>
  <c r="T23" i="3"/>
  <c r="U23" i="3"/>
  <c r="L24" i="3"/>
  <c r="M24" i="3"/>
  <c r="N24" i="3"/>
  <c r="O24" i="3"/>
  <c r="P24" i="3"/>
  <c r="Q24" i="3"/>
  <c r="R24" i="3"/>
  <c r="S24" i="3"/>
  <c r="T24" i="3"/>
  <c r="U24" i="3"/>
  <c r="V24" i="3" s="1"/>
  <c r="L25" i="3"/>
  <c r="M25" i="3"/>
  <c r="N25" i="3"/>
  <c r="O25" i="3"/>
  <c r="P25" i="3"/>
  <c r="Q25" i="3"/>
  <c r="R25" i="3"/>
  <c r="S25" i="3"/>
  <c r="T25" i="3"/>
  <c r="U25" i="3"/>
  <c r="L26" i="3"/>
  <c r="M26" i="3"/>
  <c r="N26" i="3"/>
  <c r="O26" i="3"/>
  <c r="P26" i="3"/>
  <c r="Q26" i="3"/>
  <c r="R26" i="3"/>
  <c r="S26" i="3"/>
  <c r="T26" i="3"/>
  <c r="U26" i="3"/>
  <c r="V26" i="3"/>
  <c r="L27" i="3"/>
  <c r="M27" i="3"/>
  <c r="N27" i="3"/>
  <c r="O27" i="3"/>
  <c r="P27" i="3"/>
  <c r="Q27" i="3"/>
  <c r="R27" i="3"/>
  <c r="S27" i="3"/>
  <c r="T27" i="3"/>
  <c r="U27" i="3"/>
  <c r="M4" i="3"/>
  <c r="M6" i="3"/>
  <c r="M8" i="3"/>
  <c r="M10" i="3"/>
  <c r="M12" i="3"/>
  <c r="M2" i="3"/>
  <c r="H15" i="3"/>
  <c r="H16" i="3"/>
  <c r="H17" i="3"/>
  <c r="H18" i="3"/>
  <c r="H19" i="3"/>
  <c r="H20" i="3"/>
  <c r="H21" i="3"/>
  <c r="H22" i="3"/>
  <c r="H23" i="3"/>
  <c r="H24" i="3"/>
  <c r="H25" i="3"/>
  <c r="H26" i="3"/>
  <c r="H27" i="3"/>
  <c r="H3" i="3"/>
  <c r="H4" i="3"/>
  <c r="S4" i="3" s="1"/>
  <c r="H5" i="3"/>
  <c r="H6" i="3"/>
  <c r="S6" i="3" s="1"/>
  <c r="H7" i="3"/>
  <c r="H8" i="3"/>
  <c r="S8" i="3" s="1"/>
  <c r="H9" i="3"/>
  <c r="H10" i="3"/>
  <c r="S10" i="3" s="1"/>
  <c r="H11" i="3"/>
  <c r="H12" i="3"/>
  <c r="S12" i="3" s="1"/>
  <c r="H13" i="3"/>
  <c r="H14" i="3"/>
  <c r="S14" i="3" s="1"/>
  <c r="H2" i="3"/>
  <c r="T14" i="3"/>
  <c r="R14" i="3"/>
  <c r="Q14" i="3"/>
  <c r="P14" i="3"/>
  <c r="O14" i="3"/>
  <c r="M14" i="3"/>
  <c r="L14" i="3"/>
  <c r="U14" i="3"/>
  <c r="T13" i="3"/>
  <c r="R13" i="3"/>
  <c r="Q13" i="3"/>
  <c r="P13" i="3"/>
  <c r="O13" i="3"/>
  <c r="M13" i="3"/>
  <c r="L13" i="3"/>
  <c r="U13" i="3"/>
  <c r="S13" i="3"/>
  <c r="T12" i="3"/>
  <c r="R12" i="3"/>
  <c r="Q12" i="3"/>
  <c r="P12" i="3"/>
  <c r="O12" i="3"/>
  <c r="L12" i="3"/>
  <c r="U12" i="3"/>
  <c r="T11" i="3"/>
  <c r="R11" i="3"/>
  <c r="Q11" i="3"/>
  <c r="P11" i="3"/>
  <c r="O11" i="3"/>
  <c r="M11" i="3"/>
  <c r="L11" i="3"/>
  <c r="U11" i="3"/>
  <c r="S11" i="3"/>
  <c r="T10" i="3"/>
  <c r="R10" i="3"/>
  <c r="Q10" i="3"/>
  <c r="P10" i="3"/>
  <c r="O10" i="3"/>
  <c r="L10" i="3"/>
  <c r="U10" i="3"/>
  <c r="T9" i="3"/>
  <c r="R9" i="3"/>
  <c r="Q9" i="3"/>
  <c r="P9" i="3"/>
  <c r="O9" i="3"/>
  <c r="M9" i="3"/>
  <c r="L9" i="3"/>
  <c r="U9" i="3"/>
  <c r="S9" i="3"/>
  <c r="T8" i="3"/>
  <c r="R8" i="3"/>
  <c r="Q8" i="3"/>
  <c r="P8" i="3"/>
  <c r="O8" i="3"/>
  <c r="L8" i="3"/>
  <c r="U8" i="3"/>
  <c r="T7" i="3"/>
  <c r="R7" i="3"/>
  <c r="Q7" i="3"/>
  <c r="P7" i="3"/>
  <c r="O7" i="3"/>
  <c r="M7" i="3"/>
  <c r="L7" i="3"/>
  <c r="U7" i="3"/>
  <c r="S7" i="3"/>
  <c r="T6" i="3"/>
  <c r="R6" i="3"/>
  <c r="Q6" i="3"/>
  <c r="P6" i="3"/>
  <c r="O6" i="3"/>
  <c r="L6" i="3"/>
  <c r="U6" i="3"/>
  <c r="T5" i="3"/>
  <c r="R5" i="3"/>
  <c r="Q5" i="3"/>
  <c r="P5" i="3"/>
  <c r="O5" i="3"/>
  <c r="M5" i="3"/>
  <c r="L5" i="3"/>
  <c r="U5" i="3"/>
  <c r="S5" i="3"/>
  <c r="T4" i="3"/>
  <c r="R4" i="3"/>
  <c r="Q4" i="3"/>
  <c r="P4" i="3"/>
  <c r="O4" i="3"/>
  <c r="L4" i="3"/>
  <c r="U4" i="3"/>
  <c r="T3" i="3"/>
  <c r="R3" i="3"/>
  <c r="Q3" i="3"/>
  <c r="P3" i="3"/>
  <c r="O3" i="3"/>
  <c r="M3" i="3"/>
  <c r="L3" i="3"/>
  <c r="U3" i="3"/>
  <c r="S3" i="3"/>
  <c r="T2" i="3"/>
  <c r="S2" i="3"/>
  <c r="R2" i="3"/>
  <c r="Q2" i="3"/>
  <c r="P2" i="3"/>
  <c r="O2" i="3"/>
  <c r="L2" i="3"/>
  <c r="U2" i="3"/>
  <c r="F1" i="2"/>
  <c r="H3" i="1"/>
  <c r="H4" i="1"/>
  <c r="H5" i="1"/>
  <c r="H6" i="1"/>
  <c r="H7" i="1"/>
  <c r="H8" i="1"/>
  <c r="H9" i="1"/>
  <c r="H10" i="1"/>
  <c r="H11" i="1"/>
  <c r="H12" i="1"/>
  <c r="H13" i="1"/>
  <c r="H14" i="1"/>
  <c r="H2" i="1"/>
  <c r="V27" i="3" l="1"/>
  <c r="V23" i="3"/>
  <c r="V19" i="3"/>
  <c r="V15" i="3"/>
  <c r="V25" i="3"/>
  <c r="V21" i="3"/>
  <c r="V17" i="3"/>
  <c r="N13" i="3"/>
  <c r="V13" i="3" s="1"/>
  <c r="N14" i="3"/>
  <c r="V14" i="3" s="1"/>
  <c r="J3" i="1"/>
  <c r="J4" i="1"/>
  <c r="J5" i="1"/>
  <c r="J6" i="1"/>
  <c r="J7" i="1"/>
  <c r="J8" i="1"/>
  <c r="J9" i="1"/>
  <c r="J10" i="1"/>
  <c r="J11" i="1"/>
  <c r="J12" i="1"/>
  <c r="J13" i="1"/>
  <c r="J14" i="1"/>
  <c r="N12" i="3" l="1"/>
  <c r="V12" i="3" s="1"/>
  <c r="O3" i="1"/>
  <c r="P3" i="1"/>
  <c r="Q3" i="1"/>
  <c r="R3" i="1"/>
  <c r="O4" i="1"/>
  <c r="P4" i="1"/>
  <c r="Q4" i="1"/>
  <c r="R4" i="1"/>
  <c r="O5" i="1"/>
  <c r="P5" i="1"/>
  <c r="Q5" i="1"/>
  <c r="R5" i="1"/>
  <c r="O6" i="1"/>
  <c r="P6" i="1"/>
  <c r="Q6" i="1"/>
  <c r="R6" i="1"/>
  <c r="O7" i="1"/>
  <c r="P7" i="1"/>
  <c r="Q7" i="1"/>
  <c r="R7" i="1"/>
  <c r="O8" i="1"/>
  <c r="P8" i="1"/>
  <c r="Q8" i="1"/>
  <c r="R8" i="1"/>
  <c r="O9" i="1"/>
  <c r="P9" i="1"/>
  <c r="Q9" i="1"/>
  <c r="R9" i="1"/>
  <c r="O10" i="1"/>
  <c r="P10" i="1"/>
  <c r="Q10" i="1"/>
  <c r="R10" i="1"/>
  <c r="O11" i="1"/>
  <c r="P11" i="1"/>
  <c r="Q11" i="1"/>
  <c r="R11" i="1"/>
  <c r="O12" i="1"/>
  <c r="P12" i="1"/>
  <c r="Q12" i="1"/>
  <c r="R12" i="1"/>
  <c r="O13" i="1"/>
  <c r="P13" i="1"/>
  <c r="Q13" i="1"/>
  <c r="R13" i="1"/>
  <c r="O14" i="1"/>
  <c r="P14" i="1"/>
  <c r="Q14" i="1"/>
  <c r="R14" i="1"/>
  <c r="R2" i="1"/>
  <c r="Q2" i="1"/>
  <c r="P2" i="1"/>
  <c r="O2" i="1"/>
  <c r="N3" i="1"/>
  <c r="N4" i="1"/>
  <c r="N5" i="1"/>
  <c r="N6" i="1"/>
  <c r="N7" i="1"/>
  <c r="N8" i="1"/>
  <c r="N9" i="1"/>
  <c r="N10" i="1"/>
  <c r="N11" i="1"/>
  <c r="N12" i="1"/>
  <c r="N13" i="1"/>
  <c r="N14" i="1"/>
  <c r="N2" i="1"/>
  <c r="M3" i="1"/>
  <c r="M4" i="1"/>
  <c r="M5" i="1"/>
  <c r="M6" i="1"/>
  <c r="M7" i="1"/>
  <c r="M8" i="1"/>
  <c r="M9" i="1"/>
  <c r="M10" i="1"/>
  <c r="M11" i="1"/>
  <c r="M12" i="1"/>
  <c r="M13" i="1"/>
  <c r="M14" i="1"/>
  <c r="M2" i="1"/>
  <c r="N11" i="3" l="1"/>
  <c r="V11" i="3" s="1"/>
  <c r="U3" i="1"/>
  <c r="U4" i="1"/>
  <c r="U5" i="1"/>
  <c r="U6" i="1"/>
  <c r="U7" i="1"/>
  <c r="U8" i="1"/>
  <c r="U9" i="1"/>
  <c r="U10" i="1"/>
  <c r="U11" i="1"/>
  <c r="U12" i="1"/>
  <c r="U13" i="1"/>
  <c r="U14" i="1"/>
  <c r="T3" i="1"/>
  <c r="T4" i="1"/>
  <c r="T5" i="1"/>
  <c r="T6" i="1"/>
  <c r="T7" i="1"/>
  <c r="T8" i="1"/>
  <c r="T9" i="1"/>
  <c r="T10" i="1"/>
  <c r="T11" i="1"/>
  <c r="T12" i="1"/>
  <c r="T13" i="1"/>
  <c r="T14" i="1"/>
  <c r="T2" i="1"/>
  <c r="S3" i="1"/>
  <c r="S4" i="1"/>
  <c r="S5" i="1"/>
  <c r="S6" i="1"/>
  <c r="S7" i="1"/>
  <c r="S8" i="1"/>
  <c r="S9" i="1"/>
  <c r="S10" i="1"/>
  <c r="S11" i="1"/>
  <c r="S12" i="1"/>
  <c r="S13" i="1"/>
  <c r="S14" i="1"/>
  <c r="S2" i="1"/>
  <c r="L3" i="1"/>
  <c r="L4" i="1"/>
  <c r="L5" i="1"/>
  <c r="L6" i="1"/>
  <c r="L7" i="1"/>
  <c r="L8" i="1"/>
  <c r="L9" i="1"/>
  <c r="L10" i="1"/>
  <c r="L11" i="1"/>
  <c r="L12" i="1"/>
  <c r="L13" i="1"/>
  <c r="L14" i="1"/>
  <c r="L2" i="1"/>
  <c r="J2" i="1"/>
  <c r="U2" i="1" s="1"/>
  <c r="N10" i="3" l="1"/>
  <c r="V10" i="3" s="1"/>
  <c r="V14" i="1"/>
  <c r="V12" i="1"/>
  <c r="V10" i="1"/>
  <c r="V8" i="1"/>
  <c r="V6" i="1"/>
  <c r="V4" i="1"/>
  <c r="V13" i="1"/>
  <c r="V11" i="1"/>
  <c r="V9" i="1"/>
  <c r="V7" i="1"/>
  <c r="V5" i="1"/>
  <c r="V3" i="1"/>
  <c r="V2" i="1"/>
  <c r="N9" i="3" l="1"/>
  <c r="V9" i="3" s="1"/>
  <c r="N8" i="3" l="1"/>
  <c r="V8" i="3" s="1"/>
  <c r="N7" i="3" l="1"/>
  <c r="V7" i="3" s="1"/>
  <c r="N6" i="3" l="1"/>
  <c r="V6" i="3" s="1"/>
  <c r="N5" i="3" l="1"/>
  <c r="V5" i="3" s="1"/>
  <c r="N4" i="3" l="1"/>
  <c r="V4" i="3" s="1"/>
  <c r="N3" i="3" l="1"/>
  <c r="V3" i="3" s="1"/>
  <c r="N2" i="3"/>
  <c r="V2" i="3" s="1"/>
</calcChain>
</file>

<file path=xl/sharedStrings.xml><?xml version="1.0" encoding="utf-8"?>
<sst xmlns="http://schemas.openxmlformats.org/spreadsheetml/2006/main" count="277" uniqueCount="123">
  <si>
    <t>"</t>
  </si>
  <si>
    <t xml:space="preserve">
</t>
  </si>
  <si>
    <t>Classe1</t>
  </si>
  <si>
    <t>Classe2</t>
  </si>
  <si>
    <t>Classe3</t>
  </si>
  <si>
    <t>Classe4</t>
  </si>
  <si>
    <t>Eles vieram silenciosamente na escuridão, vindos do céu em busca de carne humana. Os parasitas - criaturas que assumem o controle de um hospedeiro humano para sobreviver - chegaram à Terra. Ninguém sabe disto exceto Shinichi Izumi, um estudante do ensino médio cuja mão direita foi infectada por um parasita. Shinichi, contra sua vontade, faz amizade com Migi, o parasita. Ambos se encontram agora no meio de uma guerra entre espécies.</t>
  </si>
  <si>
    <t>Parasyte</t>
  </si>
  <si>
    <t>One-Punch Man</t>
  </si>
  <si>
    <t>Saitama é um cara que virou herói por diversão. Depois de realizar um "treino especial" por três anos, ele ficou tão poderoso que consegue derrotar qualquer oponente com um único soco. Agora, ao lado de Genos, seu fiel discípulo ciborgue, Saitama está pronto para encarar seus deveres como herói profissional da Associação de Heróis. Contudo, monstros têm aparecido com frequência cada vez maior, o que confirma as profecias da Grande Vidente Madame Shibabawa sobre o fim da Terra. E em meio a toda essa crise, surge Garou, o "caçador de herois." </t>
  </si>
  <si>
    <t>KONOSUBA</t>
  </si>
  <si>
    <t>Após um acidente de trânsito, a breve e desapontadora vida de Kazuma Sato deveria ter acabado, mas ele acorda e vê uma belíssima garota diante dele. Ela diz ser Aqua, uma deusa, e lhe pergunta se ele gostaria de ir para outro mundo, levando consigo apenas uma coisa deste mundo. Kazuma decide levar a própria deusa consigo, e eles são transportados para um mundo de fantasia cheio de aventura, dominado por um rei-demônio. Agora Kazuma quer apenas viver em paz, mas Aqua quer resolver vários dos problemas deste novo mundo, e o rei-demônio não vai ignorá-los por muito tempo...</t>
  </si>
  <si>
    <t>Japão, era Taisho. Tanjiro, um bondoso jovem que ganha a vida vendendo carvão, descobre que sua família foi massacrada por um demônio. E pra piorar, Nezuko, sua irmã mais nova e única sobrevivente, também foi transformada num demônio. Arrasado com esta sombria realidade, Tanjiro decide se tornar um matador de demônios para fazer sua irmã voltar a ser humana, e para matar o demônio que matou sua família. Um triste conto sobre dois irmãos, onde os destinos dos humanos e dos demônios se entrelaçam, começa agora.</t>
  </si>
  <si>
    <t>Demon Slayer Kimetsu no Yaiba</t>
  </si>
  <si>
    <t>My Little Monster</t>
  </si>
  <si>
    <t>Menina insensível conhece um brigão e os dois começam uma nova história de amor! Depois que Mizutani Shizuku, uma menina que só estava interessada em estudar, é pedida para entregar algumas apostilas para Yoshida Haru, um menino que não tem ido à escola após ter se metido em uma briga no primeiro dia, com isso, Haru acaba ficando muito ligado à Shizuku. Esse é uma história sobre um menino e uma menina que tem dificuldades com amor e amizade. Se abrir para outras pessoas te força a ser honesto consigo mesmo.</t>
  </si>
  <si>
    <t>THE PROMISED NEVERLAND</t>
  </si>
  <si>
    <t>A mulher a quem chamam de ""mãe"" não é uma mãe de verdade. As crianças que convivem naquele lugar não são irmãos de verdade. Na Casa Grace Field, moram apenas crianças órfãs. Um lar sem igual, onde 38 crianças sem parentesco algum levam vidas felizes ao lado de suas mães. Até que sua rotina pacífica chega a um fim abrupto...</t>
  </si>
  <si>
    <t>KAGUYA-SAMA LOVE IS WAR</t>
  </si>
  <si>
    <t>Veio de boa família? Sim! Tem uma personalidade promissora? Sim! Todos os jovens de elite com futuros brilhantes acabam indo parar na Academia Shuchiin. E ambos os líderes do conselho estudantil, Kaguya Shinomiya e Miyuki Shirogane, estão apaixonados um pelo outro. Mas seis meses se passaram e nada aconteceu?! Ambos são orgulhosos demais para confessar seu amor, e agora ambos estão brigando pra ver quem faz o outro se declarar primeiro! A parte mais divertida do amor é o jogo da conquista! Uma nova comédia romântica, sobre as batalhas intelectuais de dois estudantes de elite apaixonados.</t>
  </si>
  <si>
    <t>The Rising of the Shield Hero</t>
  </si>
  <si>
    <t>Iwatani Naofumi, um otaku como qualquer outro, encontra um livro numa biblioteca que o transporta para outro mundo. Ele recebe a missão de se tornar o Herói do Escudo, um dos Quatro Heróis Cardinais que enfrentará as Ondas de Catástrofe ao lado dos Heróis da Espada, Lança e Arco. Empolgado com as aventuras, Naofumi sai em missão com sua equipe. Contudo, alguns poucos dias depois, ele é traído e perde todo o seu dinheiro, dignidade e respeito. Será que ele vai encontrar uma saída dessa situação desesperadora?</t>
  </si>
  <si>
    <t>Fullmetal Alchemist Brotherhood</t>
  </si>
  <si>
    <t>O descaso com as leis da alquimia tomou dois dos membros de Edward Elric e deixou a alma de Alphonse presa a uma armadura. Para recuperar o que perderam, os irmãos procuram a Pedra Filosofal. O exército corrupto, os homúnculos, alquimistas estrangeiros... Inimigos e aliados alterarão o curso dos irmãos Elric, mas nada conseguirá mudar seu propósito ou romper o elo entre os dois.</t>
  </si>
  <si>
    <t>My Hero Academia</t>
  </si>
  <si>
    <t>Por toda a sua vida, Izuku sonhou ser um heroi — um objetivo ambicioso para qualquer um, mas especialmente desafiador para um garoto sem superpoderes. Isso mesmo: em um mundo onde 80% da população tem algum tipo de Dom especial, Izuku teve a má sorte de nascer completamente normal. Mas isso não vai impedi-lo de se matricular em uma das academias de herois mais prestigiosas do mundo.</t>
  </si>
  <si>
    <t>Saga of Tanya the Evil</t>
  </si>
  <si>
    <t>Junho de 1923. Uma jovem garota loira de olhos azuis, Tanya Degurechaff, estuda no último nível na Academia Militar Imperial e treina na terceira linha de patrulha do distrito militar do norte, o Norden Theater, como parte de seu serviço para as forças armadas. Na transição, Tanya é apontada para tarefas de observação, mas um ataque surpresa força Tanya a entrar em combate com as tropas de magos da Federação. Tanya está em menor número e não resistirá até a chegada de reforços, mas não pode fugir, sob pena de ser condenada ao crime de deserção. </t>
  </si>
  <si>
    <t>Finalmente! O anime baseado no mangá de sucesso está de volta! Depois de um hiato de um ano, Fairy Tail está finalmente de volta, continuando de onde a primeira série parou. Seguindo as aventuras de Natsu Dragneel, Lucy Heartfilia e o resto de seus amigos, a série vai direto ao ápice dos Grandes Jogos Mágicos.</t>
  </si>
  <si>
    <t>Fairy Tail</t>
  </si>
  <si>
    <t>Overlord</t>
  </si>
  <si>
    <t>Quando um MMORPG bastante popular anuncia que será desligado permanentemente, um jogador veterano se recusa a deslogar: Momonga. À medida que NPCs começam a desenvolver personalidades e mentes próprias, ele decide usar suas habilidades para se tornar o novo chefão do jogo.</t>
  </si>
  <si>
    <t>{
"nome": "Parasyte",
"temporadas": "10",
"episodios": "120",
"categoria1": "Classe1",
"categoria2": "Classe2",
"categoria3": "Classe3",
"categoria4": "Classe4",
"poster": "../../Animes/Destaques/Parasyte/poster.jpg",
"sinopse": "Eles vieram silenciosamente na escuridão, vindos do céu em busca de carne humana. Os parasitas - criaturas que assumem o controle de um hospedeiro humano para sobreviver - chegaram à Terra. Ninguém sabe disto exceto Shinichi Izumi, um estudante do ensino médio cuja mão direita foi infectada por um parasita. Shinichi, contra sua vontade, faz amizade com Migi, o parasita. Ambos se encontram agora no meio de uma guerra entre espécies.",
"link": "Parasyte.html",
},</t>
  </si>
  <si>
    <t>{
"nome": "One-Punch Man",
"temporadas": "5",
"episodios": "60",
"categoria1": "Classe1",
"categoria2": "Classe2",
"categoria3": "Classe3",
"categoria4": "Classe4",
"poster": "../../Animes/Destaques/One-Punch Man/poster.jpg",
"sinopse": "Saitama é um cara que virou herói por diversão. Depois de realizar um "treino especial" por três anos, ele ficou tão poderoso que consegue derrotar qualquer oponente com um único soco. Agora, ao lado de Genos, seu fiel discípulo ciborgue, Saitama está pronto para encarar seus deveres como herói profissional da Associação de Heróis. Contudo, monstros têm aparecido com frequência cada vez maior, o que confirma as profecias da Grande Vidente Madame Shibabawa sobre o fim da Terra. E em meio a toda essa crise, surge Garou, o "caçador de herois." ",
"link": "One-Punch Man.html",
},</t>
  </si>
  <si>
    <t>{
"nome": "KONOSUBA",
"temporadas": "13",
"episodios": "156",
"categoria1": "Classe1",
"categoria2": "Classe2",
"categoria3": "Classe3",
"categoria4": "Classe4",
"poster": "../../Animes/Destaques/KONOSUBA/poster.jpg",
"sinopse": "Após um acidente de trânsito, a breve e desapontadora vida de Kazuma Sato deveria ter acabado, mas ele acorda e vê uma belíssima garota diante dele. Ela diz ser Aqua, uma deusa, e lhe pergunta se ele gostaria de ir para outro mundo, levando consigo apenas uma coisa deste mundo. Kazuma decide levar a própria deusa consigo, e eles são transportados para um mundo de fantasia cheio de aventura, dominado por um rei-demônio. Agora Kazuma quer apenas viver em paz, mas Aqua quer resolver vários dos problemas deste novo mundo, e o rei-demônio não vai ignorá-los por muito tempo...",
"link": "KONOSUBA.html",
},</t>
  </si>
  <si>
    <t>{
"nome": "Demon Slayer Kimetsu no Yaiba",
"temporadas": "5",
"episodios": "60",
"categoria1": "Classe1",
"categoria2": "Classe2",
"categoria3": "Classe3",
"categoria4": "Classe4",
"poster": "../../Animes/Destaques/Demon Slayer Kimetsu no Yaiba/poster.jpg",
"sinopse": "Japão, era Taisho. Tanjiro, um bondoso jovem que ganha a vida vendendo carvão, descobre que sua família foi massacrada por um demônio. E pra piorar, Nezuko, sua irmã mais nova e única sobrevivente, também foi transformada num demônio. Arrasado com esta sombria realidade, Tanjiro decide se tornar um matador de demônios para fazer sua irmã voltar a ser humana, e para matar o demônio que matou sua família. Um triste conto sobre dois irmãos, onde os destinos dos humanos e dos demônios se entrelaçam, começa agora.",
"link": "Demon Slayer Kimetsu no Yaiba.html",
},</t>
  </si>
  <si>
    <t>{
"nome": "My Little Monster",
"temporadas": "8",
"episodios": "96",
"categoria1": "Classe1",
"categoria2": "Classe2",
"categoria3": "Classe3",
"categoria4": "Classe4",
"poster": "../../Animes/Destaques/My Little Monster/poster.jpg",
"sinopse": "Menina insensível conhece um brigão e os dois começam uma nova história de amor! Depois que Mizutani Shizuku, uma menina que só estava interessada em estudar, é pedida para entregar algumas apostilas para Yoshida Haru, um menino que não tem ido à escola após ter se metido em uma briga no primeiro dia, com isso, Haru acaba ficando muito ligado à Shizuku. Esse é uma história sobre um menino e uma menina que tem dificuldades com amor e amizade. Se abrir para outras pessoas te força a ser honesto consigo mesmo.",
"link": "My Little Monster.html",
},</t>
  </si>
  <si>
    <t>{
"nome": "THE PROMISED NEVERLAND",
"temporadas": "12",
"episodios": "144",
"categoria1": "Classe1",
"categoria2": "Classe2",
"categoria3": "Classe3",
"categoria4": "Classe4",
"poster": "../../Animes/Destaques/THE PROMISED NEVERLAND/poster.jpg",
"sinopse": "A mulher a quem chamam de ""mãe"" não é uma mãe de verdade. As crianças que convivem naquele lugar não são irmãos de verdade. Na Casa Grace Field, moram apenas crianças órfãs. Um lar sem igual, onde 38 crianças sem parentesco algum levam vidas felizes ao lado de suas mães. Até que sua rotina pacífica chega a um fim abrupto...",
"link": "THE PROMISED NEVERLAND.html",
},</t>
  </si>
  <si>
    <t>{
"nome": "KAGUYA-SAMA LOVE IS WAR",
"temporadas": "13",
"episodios": "156",
"categoria1": "Classe1",
"categoria2": "Classe2",
"categoria3": "Classe3",
"categoria4": "Classe4",
"poster": "../../Animes/Destaques/KAGUYA-SAMA LOVE IS WAR/poster.jpg",
"sinopse": "Veio de boa família? Sim! Tem uma personalidade promissora? Sim! Todos os jovens de elite com futuros brilhantes acabam indo parar na Academia Shuchiin. E ambos os líderes do conselho estudantil, Kaguya Shinomiya e Miyuki Shirogane, estão apaixonados um pelo outro. Mas seis meses se passaram e nada aconteceu?! Ambos são orgulhosos demais para confessar seu amor, e agora ambos estão brigando pra ver quem faz o outro se declarar primeiro! A parte mais divertida do amor é o jogo da conquista! Uma nova comédia romântica, sobre as batalhas intelectuais de dois estudantes de elite apaixonados.",
"link": "KAGUYA-SAMA LOVE IS WAR.html",
},</t>
  </si>
  <si>
    <t>{
"nome": "The Rising of the Shield Hero",
"temporadas": "5",
"episodios": "60",
"categoria1": "Classe1",
"categoria2": "Classe2",
"categoria3": "Classe3",
"categoria4": "Classe4",
"poster": "../../Animes/Destaques/The Rising of the Shield Hero/poster.jpg",
"sinopse": "Iwatani Naofumi, um otaku como qualquer outro, encontra um livro numa biblioteca que o transporta para outro mundo. Ele recebe a missão de se tornar o Herói do Escudo, um dos Quatro Heróis Cardinais que enfrentará as Ondas de Catástrofe ao lado dos Heróis da Espada, Lança e Arco. Empolgado com as aventuras, Naofumi sai em missão com sua equipe. Contudo, alguns poucos dias depois, ele é traído e perde todo o seu dinheiro, dignidade e respeito. Será que ele vai encontrar uma saída dessa situação desesperadora?",
"link": "The Rising of the Shield Hero.html",
},</t>
  </si>
  <si>
    <t>{
"nome": "Fullmetal Alchemist Brotherhood",
"temporadas": "5",
"episodios": "60",
"categoria1": "Classe1",
"categoria2": "Classe2",
"categoria3": "Classe3",
"categoria4": "Classe4",
"poster": "../../Animes/Destaques/Fullmetal Alchemist Brotherhood/poster.jpg",
"sinopse": "O descaso com as leis da alquimia tomou dois dos membros de Edward Elric e deixou a alma de Alphonse presa a uma armadura. Para recuperar o que perderam, os irmãos procuram a Pedra Filosofal. O exército corrupto, os homúnculos, alquimistas estrangeiros... Inimigos e aliados alterarão o curso dos irmãos Elric, mas nada conseguirá mudar seu propósito ou romper o elo entre os dois.",
"link": "Fullmetal Alchemist Brotherhood.html",
},</t>
  </si>
  <si>
    <t>{
"nome": "My Hero Academia",
"temporadas": "4",
"episodios": "48",
"categoria1": "Classe1",
"categoria2": "Classe2",
"categoria3": "Classe3",
"categoria4": "Classe4",
"poster": "../../Animes/Destaques/My Hero Academia/poster.jpg",
"sinopse": "Por toda a sua vida, Izuku sonhou ser um heroi — um objetivo ambicioso para qualquer um, mas especialmente desafiador para um garoto sem superpoderes. Isso mesmo: em um mundo onde 80% da população tem algum tipo de Dom especial, Izuku teve a má sorte de nascer completamente normal. Mas isso não vai impedi-lo de se matricular em uma das academias de herois mais prestigiosas do mundo.",
"link": "My Hero Academia.html",
},</t>
  </si>
  <si>
    <t>{
"nome": "Saga of Tanya the Evil",
"temporadas": "4",
"episodios": "48",
"categoria1": "Classe1",
"categoria2": "Classe2",
"categoria3": "Classe3",
"categoria4": "Classe4",
"poster": "../../Animes/Destaques/Saga of Tanya the Evil/poster.jpg",
"sinopse": "Junho de 1923. Uma jovem garota loira de olhos azuis, Tanya Degurechaff, estuda no último nível na Academia Militar Imperial e treina na terceira linha de patrulha do distrito militar do norte, o Norden Theater, como parte de seu serviço para as forças armadas. Na transição, Tanya é apontada para tarefas de observação, mas um ataque surpresa força Tanya a entrar em combate com as tropas de magos da Federação. Tanya está em menor número e não resistirá até a chegada de reforços, mas não pode fugir, sob pena de ser condenada ao crime de deserção. ",
"link": "Saga of Tanya the Evil.html",
},</t>
  </si>
  <si>
    <t>{
"nome": "Fairy Tail",
"temporadas": "9",
"episodios": "108",
"categoria1": "Classe1",
"categoria2": "Classe2",
"categoria3": "Classe3",
"categoria4": "Classe4",
"poster": "../../Animes/Destaques/Fairy Tail/poster.jpg",
"sinopse": "Finalmente! O anime baseado no mangá de sucesso está de volta! Depois de um hiato de um ano, Fairy Tail está finalmente de volta, continuando de onde a primeira série parou. Seguindo as aventuras de Natsu Dragneel, Lucy Heartfilia e o resto de seus amigos, a série vai direto ao ápice dos Grandes Jogos Mágicos.",
"link": "Fairy Tail.html",
},</t>
  </si>
  <si>
    <t>{
"nome": "Overlord",
"temporadas": "8",
"episodios": "96",
"categoria1": "Classe1",
"categoria2": "Classe2",
"categoria3": "Classe3",
"categoria4": "Classe4",
"poster": "../../Animes/Destaques/Overlord/poster.jpg",
"sinopse": "Quando um MMORPG bastante popular anuncia que será desligado permanentemente, um jogador veterano se recusa a deslogar: Momonga. À medida que NPCs começam a desenvolver personalidades e mentes próprias, ele decide usar suas habilidades para se tornar o novo chefão do jogo.",
"link": "Overlord.html",
},</t>
  </si>
  <si>
    <t>A Certain Scientific Railgun</t>
  </si>
  <si>
    <t>Os moradores da Cidade-Academia, uma metrópole de 2.3 milhões de habitantes, estão começando a desenvolver poderes paranormais que desafiam a física. Estudantes com esses poderes são classificados num ranking, que vai do Nível 0 ao 5. Apenas sete estudantes são considerados Nível 5 - e uma delas é Mikoto Misaka, a Railgun, que domina a eletricidade. O Festival Anual Daihasei é um evento esportivo que coloca as escolas paranormais umas contra as outras numa feroz competição de sete dias. A empolgação é palpável pela cidade toda, mas poucos sabem do que rolando por baixo dos panos...</t>
  </si>
  <si>
    <t>BLEACH</t>
  </si>
  <si>
    <t>BLEACH conta a história do Ichigo Kurosaki. Num dia ele encontra a Rukia e, a partir daí, descobre que sua vida mudou para sempre.</t>
  </si>
  <si>
    <t>BORUTO NARUTO NEXT GENERATIONS</t>
  </si>
  <si>
    <t>Uzumaki Boruto, filho de Uzumaki Naruto, o Sétimo Hokage, se inscreveu na Academia Ninja para aprender a ser um verdadeiro ninja. Os outros estudantes o ignoram por ser 'apenas o filho do Hokage', mas a paixão e a personalidade do Boruto vai acabar com todos esses preconceitos. Quando uma série de misteriosos eventos começa a se desenrolar, cabe a Boruto e seus novos amigos a investigá-los. Como um tornado, Boruto entra no coração de todos: sua história está prestes a começar!</t>
  </si>
  <si>
    <t>Digimon Adventure (2020)</t>
  </si>
  <si>
    <t>É o ano de 2020. A Rede tornou-se algo indispensável para a vida dos humanos. Mas o que eles não sabem é que, por trás da Rede, existe um mundo de luz e trevas conhecido como o Mundo Digital, habitado pelos Digimons. Quando Taichi Yagami tenta salvar sua mãe e sua irmã, que estão a bordo de um trem desgovernado, ele entra na plataforma... e um estranho fenômeno o leva para o Mundo Digital. Ele e outros Digiescolhidos encontram seus parceiros Digimons e embarcam numa aventura em um mundo desconhecido!</t>
  </si>
  <si>
    <t>Dr. STONE</t>
  </si>
  <si>
    <t>Milhares de anos após um misterioso fenômeno transformar a humanidade inteira em pedra, desperta um garoto extraordinariamente inteligente e motivado pela ciência - Senku Ishigami. Diante de um mundo de pedra e do colapso generalizado da civilização, Senku decide usar sua mente para reconstruir o mundo. Ao lado de Taiju Oki, seu amigo de infância absurdamente forte, eles começam a reestabelecer a civilização do zero... Representando os dois milhões de anos da história da ciência, desde a Idade da Pedra até os dias atuais, esta aventura científica sem precedentes está prestes a começar!</t>
  </si>
  <si>
    <t>Dragon Ball Super</t>
  </si>
  <si>
    <t>18 anos depois, temos uma nova saga de Dragon Ball das mãos de seu criador, Akira Toriyama. Após a derrota de Majin Buu, Goku arranja um novo emprego como... fazendeiro de nabos? Agora que a Terra está em paz, nosso heróis levam vidas mundanas, mas não por muito tempo. Longe dali, Beerus, o poderoso Deus da Destruição, recebe uma profecia de que encontrará seu fim nas mãos de um ser ainda mais poderoso, e sua busca pelo Deus dos Saiya-jins o traz para a Terra. Será que Goku e seus amigos conseguirão derrotar seu mais poderoso inimigo até então?</t>
  </si>
  <si>
    <t>ERASED</t>
  </si>
  <si>
    <t>O mangaká novato Satoru Fujinuma é atormentado pelo seu medo de se expressar. Entretanto, ele possui um talento sobrenatural de ser forçado a evitar mortes e catástrofes ao ser enviado de volta no tempo antes da ocorrência do acidente, se repetindo até que o acidente seja impedido. Um dia, ele se envolve em um acidente que ele mesmo é enquadrado como um assassino. Desesperado para salvar a vítima, ele volta no tempo só para encontrar a si mesmo como um aluno do primário, um mês antes de sua colega de classe Kayo Hinadzuki desaparecer.</t>
  </si>
  <si>
    <t>Fate Zero</t>
  </si>
  <si>
    <t>Dez anos antes dos eventos de Fate/Stay Night, esta série nos leva aos eventos da Quarta Guerra do Santo Graal.</t>
  </si>
  <si>
    <t>Food Wars! Shokugeki no Soma</t>
  </si>
  <si>
    <t>O anime gira em torno de Yukihira Soma, um estudante do ensino médio que está determinado a superar seu pai nas habilidades culinárias. Um dia, seu pai decide fechar o restaurante de sua família e aprimorar suas habilidades culinárias na Europa. Antes de partir, porém, ele matricula Soma em um instituto gastronômico de elite extremamente difícil de entrar e com taxa de formandos de apenas 10%. Será que Soma vai conseguir melhorar suas habilidades culinárias? Ou será que a cozinha vai se revelar quente demais para ele?</t>
  </si>
  <si>
    <t>GOBLIN SLAYER</t>
  </si>
  <si>
    <t>Uma jovem sacerdotisa forma seu primeiro bando de aventureiros, mas eles imediatamente se metem em apuros. É então que o Goblin Slayer vem a seu resgate - um homem que dedica sua vida a exterminar todos os goblins, custe o que custar. E quando seus feitos começam a se espalhar, ninguém sabe o que pode acontecer depois...</t>
  </si>
  <si>
    <t>Golden Time</t>
  </si>
  <si>
    <t>Tada Banri é o mais novo aluno na escola de direito particular de Tóquio. Contudo, devido a um acidente, ele perde suas memórias. Durante sua integração, ele encontra outro calouro, Yanagisawa Mitsuo. Sem se lembrarem um do outro, suas vidas começam a se tornar cada vez mais interligadas, como se fosse obra do destino. Mas qual é o destino deles? Haverá felicidade ou somente outra memória a ser esquecida?</t>
  </si>
  <si>
    <t>Haikyu</t>
  </si>
  <si>
    <t>Depois de perderem para o Aoba Jousai no intercolegial, o time de voleibol do Colégio Karasuno está se empenhando ao máximo rumo ao torneio de primavera. Por isso, foi decidido que eles irão a Tóquio para um treinamento intensivo de amistosos contra Nekoma e demais times fortes da região de Touhoku. No meio de um treino de resistência, Hinata e Kageyama acabam correndo mais do que deviam e se perdem, encontrando uma pessoa inesperada no caminho...</t>
  </si>
  <si>
    <t>Himouto! Umaru-chan</t>
  </si>
  <si>
    <t>Umaru é uma garota de 16 anos famosa em toda a cidade por sua beleza e que mora com seu irmão mais velho Taihei. Ela é uma irmã perfeita, bondosa, inteligente e popular, alguém que todos admiram. Então quem poderia acreditar em como a verdadeira Umaru é em casa? Dorminhoca, viciada em videogame e TV, só come porcaria e só bebe refrigerante... Isso é quase tudo que ela faz em casa, deixando todas as tarefas domésticas para seu irmão</t>
  </si>
  <si>
    <t>Hunter x Hunter</t>
  </si>
  <si>
    <t>Monstros amedrontadores, criaturas exóticas, riquezas vastas, tesouros misteriosos, terras vis e terras inexploradas... Gon parte em uma aventura para se tornar um caçador profissional que arrisca a própria vida em busca do desconhecido. Pelo caminho, ele conhece outros participantes da Prova dos Caçadores: Kurapika, Leorio e Kirua. Será Gon capaz de vencer os grandes desafios da Prova de Caçadores e se tornar o melhor do mundo? Esta jornada selvagem e épica está prestes a começar!!</t>
  </si>
  <si>
    <t>Kabaneri of the Iron Fortress</t>
  </si>
  <si>
    <t>Em uma época de revolução industrial, uma horda de mortos-vivos tomou o mundo de assalto. Esses monstros, batizados de Kabane, só podem ser mortos se seus corações revestidos de ferro forem atravessados. Para sobreviver, o povo da terra de Hinomoto construiu estações-fortalezas, e se comunicam com outras estações através de locomotivas fortificadas chamadas de 'Hayajiro'. Ikoma é um jovem ferreiro que aguarda por uma chance de demonstrar a força de sua arma especial anti-Kabane. Essa oportunidade surge quando um Hayajiro chega em sua estação, carregando uma misteriosa garota chamada Mumei.</t>
  </si>
  <si>
    <t>My Love Story!!</t>
  </si>
  <si>
    <t>Takeo Goda é um cara gigante com um gigante coração. Mas nenhuma garota quer saber dele (quem elas querem mesmo é seu melhor amigo, o bonitão Sunakawa). Acostumado a ser deixado de lado, Takeo simplesmente aceita seu destino. Até que, um dia, quando ele salva uma garota chamada Yamato de um desses tarados num trem, sua vida (amorosa!) toma um rumo inacreditável! Takeo mal pode acreditar quando reencontra Yamato e se vê perdidamente apaixonado por ela... Mas será que ele vai ter alguma chance com o bonitão do Sunakawa por perto?</t>
  </si>
  <si>
    <t>My Next Life as a Villainess All Routes Lead to Doom</t>
  </si>
  <si>
    <t>Katarina Claes, uma herdeira abastada, bate a cabeça numa pedra e consegue relembrar sua vida passada. Ela descobre que está vivendo no mundo do jogo Fortune Lover, pelo qual ela era obcecada em sua antiga encarnação... Mas ela encarnou justamente na vilã do jogo, que tenta estragar os romances da protagonista! No melhor final do jogo, Katarina é exilada! No pior final do jogo, ela morre! A vilã terá que evitar ativar as flags da perdição para criar um futuro feliz para si mesma nesta comédia romântica cheia de desencontros e mal-entendidos!</t>
  </si>
  <si>
    <t>My Teen Romantic Comedy SNAFU</t>
  </si>
  <si>
    <t>O que vai acontecer quando Hachiman Hikigaya, um estudante antissocial que não não a menor tem vontade de fazer amigos e acha que todas as histórias fantásticas de colegial que os outros contam são pura invenção, é coagido por um docente bem-intencionado a participar do Clube de Serviço Voluntário, gerido por Yukino Yukinoshita, uma garota inteligente, atraente e que acha que o colégio inteiro é inferior a ela?</t>
  </si>
  <si>
    <t>Naruto Shippuden</t>
  </si>
  <si>
    <t>Uzumaki Naruto quer ser o melhor ninja de todos. Ele está indo muito bem, mas com o perigo iminente imposto pela misteriosa Akatsuki, Naruto percebe que ele deve treinar mais que nunca e deixa sua Vila para um intenso treinamento que o pressiona contra seus limites.</t>
  </si>
  <si>
    <t>One Piece</t>
  </si>
  <si>
    <t>Houve um homem que conquistou tudo aquilo que o mundo tinha a oferecer, o lendário Rei dos Piratas, Gold Roger. Capturado e condenado à execução pelo Governo Mundial, suas últimas palavras lançaram legiões aos mares. 'Meu tesouro? Se quiserem, podem pegá-lo. Procurem-no! Ele contém tudo que este mundo pode oferecer!'. Foi a revelação do maior tesouro, o One Piece, cobiçado por homens de todo o mundo, sonhando com fama e riqueza imensuráveis... Assim começou a Grande Era dos Piratas!</t>
  </si>
  <si>
    <t>RE Zero</t>
  </si>
  <si>
    <t>Natsuki Subaru, um adolescente comum, conhece uma linda garota de cabelos prateados vinda de outro mundo. Subaru quer ficar ao lado dela, mas o fardo que ela carrega é maior do que Subaru pode imaginar. Eles enfrentam o feroz ataque de monstros, traições, violência irracional... e, por fim, a morte. Subaru promete derrotar qualquer inimigo, qualquer destino, tudo para protegê-la. E assim, o pobre garoto sem poder algum obtém o 'Retorno da Morte', uma habilidade única que permite ao usuário voltar no tempo ao morrer. Usando esse poder, o passado é perdido e as memórias são reescritas.</t>
  </si>
  <si>
    <t>Rent-a-Girlfriend</t>
  </si>
  <si>
    <t>Kinoshita Kazuya é um estudante fracassado de 20 anos. Ele só beijou sua namorada uma única vez, e levou um fora depois de um mês. 'Nossa, nunca mais quero passar por isso de novo'. Cheio de rancor, Kazuya decide apelar para um app de aluguel de namoradas para conseguir um encontro. Ele arranja um encontro e encontra Mizuhara Chizuru, que coloca seu longo cabelo preto atrás da orelha e o cumprimenta com um sorriso. Desse encontro de aluguel, pode surgir algo real! Uma comédia romântica sem eira nem beira, cheia de amor e reviravoltas!</t>
  </si>
  <si>
    <t>SING YESTERDAY FOR ME</t>
  </si>
  <si>
    <t>Uma história de amor e humanidade, sobre quatro garotos e garotas que tentam levar a vida da melhor maneira, apesar dos percalços e tumultos, em uma pequena cidade que fica nos arredores de Shinjuku. Pequenos desentendimentos viram grandes complicações, e seus vários sentimentos se entremeiam e entrelaçam. A história de uma vida corriqueira, vivida 49% olhando pra trás e 51% olhando pra frente. A clássica antologia de histórias juvenis de Kei Toume, que ficou 18 anos em publicação, finalmente recebe uma adaptação para anime.</t>
  </si>
  <si>
    <t>Sword Art Online</t>
  </si>
  <si>
    <t>Em um futuro próximo, foi lançado um Jogo de Realidade Virtual em Massa para Múltiplos Jogadores Online (VRMMORPG) chamado Sword Art Online, onde seus jogadores controlam seus personagens com o próprio corpo usando um dispositivo tecnológico chamado: NerveGear. Um dia, os jogadores descobrem que não podem sair do jogo, pois o criador do jogo os mantêm presos a menos que eles cheguem ao 100º andar da Torre e derrotem o Boss final. No entanto, se eles morrerem no jogo, morrerão também na vida real. A luta pela sobrevivência começa agora...</t>
  </si>
  <si>
    <t>The God of High School</t>
  </si>
  <si>
    <t>Jin Mori diz a todos que é o colegial mais forte que existe. Sua vida muda quando é convidado a participar do 'God of High School', um torneio que decidirá quem é o colegial mais forte de todos, e que garantirá ao vencedor a realização de qualquer desejo que ele tiver. Todos os participantes são poderosos guerreiros que lutarão com afinco para alcançar seus sonhos. Uma batalha caótica entre lutadores colegiais inacreditavelmente fortes está prestes a começar!</t>
  </si>
  <si>
    <t>Toradora</t>
  </si>
  <si>
    <t>Ryuji é um rapaz que vive sendo mal interpretado por causa do seu olhar ameaçador. Todos pensam que ele é um delinquente juvenil e que a qualquer momento vai atacar alguém. É primavera e em seu primeiro dia no segundo ano no ensino médio ele encontra uma pequena garota. Aliás, ela é tão baixinha que o apelido da Aisaka Taiga é 'Tigre de Bolso'. Egoísta e explosiva, quando começa a se debater não há quem consiga pará-la, por isso ela é uma das presenças mais temidas na escola, junto do Ryuji.</t>
  </si>
  <si>
    <t>{
"nome": "A Certain Scientific Railgun",
"temporadas": "10",
"episodios": "120",
"categoria1": "Classe1",
"categoria2": "Classe2",
"categoria3": "Classe3",
"categoria4": "Classe4",
"poster": "../../Animes/A Certain Scientific Railgun/poster.jpg",
"sinopse": "Os moradores da Cidade-Academia, uma metrópole de 2.3 milhões de habitantes, estão começando a desenvolver poderes paranormais que desafiam a física. Estudantes com esses poderes são classificados num ranking, que vai do Nível 0 ao 5. Apenas sete estudantes são considerados Nível 5 - e uma delas é Mikoto Misaka, a Railgun, que domina a eletricidade. O Festival Anual Daihasei é um evento esportivo que coloca as escolas paranormais umas contra as outras numa feroz competição de sete dias. A empolgação é palpável pela cidade toda, mas poucos sabem do que rolando por baixo dos panos...",
"link": "../../Animes/A Certain Scientific Railgun/anime_page.html",
},</t>
  </si>
  <si>
    <t>{
"nome": "BLEACH",
"temporadas": "9",
"episodios": "108",
"categoria1": "Classe1",
"categoria2": "Classe2",
"categoria3": "Classe3",
"categoria4": "Classe4",
"poster": "../../Animes/BLEACH/poster.jpg",
"sinopse": "BLEACH conta a história do Ichigo Kurosaki. Num dia ele encontra a Rukia e, a partir daí, descobre que sua vida mudou para sempre.",
"link": "../../Animes/BLEACH/anime_page.html",
},</t>
  </si>
  <si>
    <t>{
"nome": "BORUTO NARUTO NEXT GENERATIONS",
"temporadas": "5",
"episodios": "60",
"categoria1": "Classe1",
"categoria2": "Classe2",
"categoria3": "Classe3",
"categoria4": "Classe4",
"poster": "../../Animes/BORUTO NARUTO NEXT GENERATIONS/poster.jpg",
"sinopse": "Uzumaki Boruto, filho de Uzumaki Naruto, o Sétimo Hokage, se inscreveu na Academia Ninja para aprender a ser um verdadeiro ninja. Os outros estudantes o ignoram por ser 'apenas o filho do Hokage', mas a paixão e a personalidade do Boruto vai acabar com todos esses preconceitos. Quando uma série de misteriosos eventos começa a se desenrolar, cabe a Boruto e seus novos amigos a investigá-los. Como um tornado, Boruto entra no coração de todos: sua história está prestes a começar!",
"link": "../../Animes/BORUTO NARUTO NEXT GENERATIONS/anime_page.html",
},</t>
  </si>
  <si>
    <t>{
"nome": "Digimon Adventure (2020)",
"temporadas": "3",
"episodios": "36",
"categoria1": "Classe1",
"categoria2": "Classe2",
"categoria3": "Classe3",
"categoria4": "Classe4",
"poster": "../../Animes/Digimon Adventure (2020)/poster.jpg",
"sinopse": "É o ano de 2020. A Rede tornou-se algo indispensável para a vida dos humanos. Mas o que eles não sabem é que, por trás da Rede, existe um mundo de luz e trevas conhecido como o Mundo Digital, habitado pelos Digimons. Quando Taichi Yagami tenta salvar sua mãe e sua irmã, que estão a bordo de um trem desgovernado, ele entra na plataforma... e um estranho fenômeno o leva para o Mundo Digital. Ele e outros Digiescolhidos encontram seus parceiros Digimons e embarcam numa aventura em um mundo desconhecido!",
"link": "../../Animes/Digimon Adventure (2020)/anime_page.html",
},</t>
  </si>
  <si>
    <t>{
"nome": "Dr. STONE",
"temporadas": "12",
"episodios": "144",
"categoria1": "Classe1",
"categoria2": "Classe2",
"categoria3": "Classe3",
"categoria4": "Classe4",
"poster": "../../Animes/Dr. STONE/poster.jpg",
"sinopse": "Milhares de anos após um misterioso fenômeno transformar a humanidade inteira em pedra, desperta um garoto extraordinariamente inteligente e motivado pela ciência - Senku Ishigami. Diante de um mundo de pedra e do colapso generalizado da civilização, Senku decide usar sua mente para reconstruir o mundo. Ao lado de Taiju Oki, seu amigo de infância absurdamente forte, eles começam a reestabelecer a civilização do zero... Representando os dois milhões de anos da história da ciência, desde a Idade da Pedra até os dias atuais, esta aventura científica sem precedentes está prestes a começar!",
"link": "../../Animes/Dr. STONE/anime_page.html",
},</t>
  </si>
  <si>
    <t>{
"nome": "Dragon Ball Super",
"temporadas": "9",
"episodios": "108",
"categoria1": "Classe1",
"categoria2": "Classe2",
"categoria3": "Classe3",
"categoria4": "Classe4",
"poster": "../../Animes/Dragon Ball Super/poster.jpg",
"sinopse": "18 anos depois, temos uma nova saga de Dragon Ball das mãos de seu criador, Akira Toriyama. Após a derrota de Majin Buu, Goku arranja um novo emprego como... fazendeiro de nabos? Agora que a Terra está em paz, nosso heróis levam vidas mundanas, mas não por muito tempo. Longe dali, Beerus, o poderoso Deus da Destruição, recebe uma profecia de que encontrará seu fim nas mãos de um ser ainda mais poderoso, e sua busca pelo Deus dos Saiya-jins o traz para a Terra. Será que Goku e seus amigos conseguirão derrotar seu mais poderoso inimigo até então?",
"link": "../../Animes/Dragon Ball Super/anime_page.html",
},</t>
  </si>
  <si>
    <t>{
"nome": "ERASED",
"temporadas": "12",
"episodios": "144",
"categoria1": "Classe1",
"categoria2": "Classe2",
"categoria3": "Classe3",
"categoria4": "Classe4",
"poster": "../../Animes/ERASED/poster.jpg",
"sinopse": "O mangaká novato Satoru Fujinuma é atormentado pelo seu medo de se expressar. Entretanto, ele possui um talento sobrenatural de ser forçado a evitar mortes e catástrofes ao ser enviado de volta no tempo antes da ocorrência do acidente, se repetindo até que o acidente seja impedido. Um dia, ele se envolve em um acidente que ele mesmo é enquadrado como um assassino. Desesperado para salvar a vítima, ele volta no tempo só para encontrar a si mesmo como um aluno do primário, um mês antes de sua colega de classe Kayo Hinadzuki desaparecer.",
"link": "../../Animes/ERASED/anime_page.html",
},</t>
  </si>
  <si>
    <t>{
"nome": "Fate Zero",
"temporadas": "5",
"episodios": "60",
"categoria1": "Classe1",
"categoria2": "Classe2",
"categoria3": "Classe3",
"categoria4": "Classe4",
"poster": "../../Animes/Fate Zero/poster.jpg",
"sinopse": "Dez anos antes dos eventos de Fate/Stay Night, esta série nos leva aos eventos da Quarta Guerra do Santo Graal.",
"link": "../../Animes/Fate Zero/anime_page.html",
},</t>
  </si>
  <si>
    <t>{
"nome": "Food Wars! Shokugeki no Soma",
"temporadas": "12",
"episodios": "144",
"categoria1": "Classe1",
"categoria2": "Classe2",
"categoria3": "Classe3",
"categoria4": "Classe4",
"poster": "../../Animes/Food Wars! Shokugeki no Soma/poster.jpg",
"sinopse": "O anime gira em torno de Yukihira Soma, um estudante do ensino médio que está determinado a superar seu pai nas habilidades culinárias. Um dia, seu pai decide fechar o restaurante de sua família e aprimorar suas habilidades culinárias na Europa. Antes de partir, porém, ele matricula Soma em um instituto gastronômico de elite extremamente difícil de entrar e com taxa de formandos de apenas 10%. Será que Soma vai conseguir melhorar suas habilidades culinárias? Ou será que a cozinha vai se revelar quente demais para ele?",
"link": "../../Animes/Food Wars! Shokugeki no Soma/anime_page.html",
},</t>
  </si>
  <si>
    <t>{
"nome": "GOBLIN SLAYER",
"temporadas": "1",
"episodios": "12",
"categoria1": "Classe1",
"categoria2": "Classe2",
"categoria3": "Classe3",
"categoria4": "Classe4",
"poster": "../../Animes/GOBLIN SLAYER/poster.jpg",
"sinopse": "Uma jovem sacerdotisa forma seu primeiro bando de aventureiros, mas eles imediatamente se metem em apuros. É então que o Goblin Slayer vem a seu resgate - um homem que dedica sua vida a exterminar todos os goblins, custe o que custar. E quando seus feitos começam a se espalhar, ninguém sabe o que pode acontecer depois...",
"link": "../../Animes/GOBLIN SLAYER/anime_page.html",
},</t>
  </si>
  <si>
    <t>{
"nome": "Golden Time",
"temporadas": "2",
"episodios": "24",
"categoria1": "Classe1",
"categoria2": "Classe2",
"categoria3": "Classe3",
"categoria4": "Classe4",
"poster": "../../Animes/Golden Time/poster.jpg",
"sinopse": "Tada Banri é o mais novo aluno na escola de direito particular de Tóquio. Contudo, devido a um acidente, ele perde suas memórias. Durante sua integração, ele encontra outro calouro, Yanagisawa Mitsuo. Sem se lembrarem um do outro, suas vidas começam a se tornar cada vez mais interligadas, como se fosse obra do destino. Mas qual é o destino deles? Haverá felicidade ou somente outra memória a ser esquecida?",
"link": "../../Animes/Golden Time/anime_page.html",
},</t>
  </si>
  <si>
    <t>{
"nome": "Haikyu",
"temporadas": "2",
"episodios": "24",
"categoria1": "Classe1",
"categoria2": "Classe2",
"categoria3": "Classe3",
"categoria4": "Classe4",
"poster": "../../Animes/Haikyu/poster.jpg",
"sinopse": "Depois de perderem para o Aoba Jousai no intercolegial, o time de voleibol do Colégio Karasuno está se empenhando ao máximo rumo ao torneio de primavera. Por isso, foi decidido que eles irão a Tóquio para um treinamento intensivo de amistosos contra Nekoma e demais times fortes da região de Touhoku. No meio de um treino de resistência, Hinata e Kageyama acabam correndo mais do que deviam e se perdem, encontrando uma pessoa inesperada no caminho...",
"link": "../../Animes/Haikyu/anime_page.html",
},</t>
  </si>
  <si>
    <t>{
"nome": "Himouto! Umaru-chan",
"temporadas": "13",
"episodios": "156",
"categoria1": "Classe1",
"categoria2": "Classe2",
"categoria3": "Classe3",
"categoria4": "Classe4",
"poster": "../../Animes/Himouto! Umaru-chan/poster.jpg",
"sinopse": "Umaru é uma garota de 16 anos famosa em toda a cidade por sua beleza e que mora com seu irmão mais velho Taihei. Ela é uma irmã perfeita, bondosa, inteligente e popular, alguém que todos admiram. Então quem poderia acreditar em como a verdadeira Umaru é em casa? Dorminhoca, viciada em videogame e TV, só come porcaria e só bebe refrigerante... Isso é quase tudo que ela faz em casa, deixando todas as tarefas domésticas para seu irmão",
"link": "../../Animes/Himouto! Umaru-chan/anime_page.html",
},</t>
  </si>
  <si>
    <t>{
"nome": "Hunter x Hunter",
"temporadas": "14",
"episodios": "168",
"categoria1": "Classe1",
"categoria2": "Classe2",
"categoria3": "Classe3",
"categoria4": "Classe4",
"poster": "../../Animes/Hunter x Hunter/poster.jpg",
"sinopse": "Monstros amedrontadores, criaturas exóticas, riquezas vastas, tesouros misteriosos, terras vis e terras inexploradas... Gon parte em uma aventura para se tornar um caçador profissional que arrisca a própria vida em busca do desconhecido. Pelo caminho, ele conhece outros participantes da Prova dos Caçadores: Kurapika, Leorio e Kirua. Será Gon capaz de vencer os grandes desafios da Prova de Caçadores e se tornar o melhor do mundo? Esta jornada selvagem e épica está prestes a começar!!",
"link": "../../Animes/Hunter x Hunter/anime_page.html",
},</t>
  </si>
  <si>
    <t>{
"nome": "Kabaneri of the Iron Fortress",
"temporadas": "1",
"episodios": "12",
"categoria1": "Classe1",
"categoria2": "Classe2",
"categoria3": "Classe3",
"categoria4": "Classe4",
"poster": "../../Animes/Kabaneri of the Iron Fortress/poster.jpg",
"sinopse": "Em uma época de revolução industrial, uma horda de mortos-vivos tomou o mundo de assalto. Esses monstros, batizados de Kabane, só podem ser mortos se seus corações revestidos de ferro forem atravessados. Para sobreviver, o povo da terra de Hinomoto construiu estações-fortalezas, e se comunicam com outras estações através de locomotivas fortificadas chamadas de 'Hayajiro'. Ikoma é um jovem ferreiro que aguarda por uma chance de demonstrar a força de sua arma especial anti-Kabane. Essa oportunidade surge quando um Hayajiro chega em sua estação, carregando uma misteriosa garota chamada Mumei.",
"link": "../../Animes/Kabaneri of the Iron Fortress/anime_page.html",
},</t>
  </si>
  <si>
    <t>{
"nome": "My Love Story!!",
"temporadas": "14",
"episodios": "168",
"categoria1": "Classe1",
"categoria2": "Classe2",
"categoria3": "Classe3",
"categoria4": "Classe4",
"poster": "../../Animes/My Love Story!!/poster.jpg",
"sinopse": "Takeo Goda é um cara gigante com um gigante coração. Mas nenhuma garota quer saber dele (quem elas querem mesmo é seu melhor amigo, o bonitão Sunakawa). Acostumado a ser deixado de lado, Takeo simplesmente aceita seu destino. Até que, um dia, quando ele salva uma garota chamada Yamato de um desses tarados num trem, sua vida (amorosa!) toma um rumo inacreditável! Takeo mal pode acreditar quando reencontra Yamato e se vê perdidamente apaixonado por ela... Mas será que ele vai ter alguma chance com o bonitão do Sunakawa por perto?",
"link": "../../Animes/My Love Story!!/anime_page.html",
},</t>
  </si>
  <si>
    <t>{
"nome": "My Next Life as a Villainess All Routes Lead to Doom",
"temporadas": "12",
"episodios": "144",
"categoria1": "Classe1",
"categoria2": "Classe2",
"categoria3": "Classe3",
"categoria4": "Classe4",
"poster": "../../Animes/My Next Life as a Villainess All Routes Lead to Doom/poster.jpg",
"sinopse": "Katarina Claes, uma herdeira abastada, bate a cabeça numa pedra e consegue relembrar sua vida passada. Ela descobre que está vivendo no mundo do jogo Fortune Lover, pelo qual ela era obcecada em sua antiga encarnação... Mas ela encarnou justamente na vilã do jogo, que tenta estragar os romances da protagonista! No melhor final do jogo, Katarina é exilada! No pior final do jogo, ela morre! A vilã terá que evitar ativar as flags da perdição para criar um futuro feliz para si mesma nesta comédia romântica cheia de desencontros e mal-entendidos!",
"link": "../../Animes/My Next Life as a Villainess All Routes Lead to Doom/anime_page.html",
},</t>
  </si>
  <si>
    <t>{
"nome": "My Teen Romantic Comedy SNAFU",
"temporadas": "3",
"episodios": "36",
"categoria1": "Classe1",
"categoria2": "Classe2",
"categoria3": "Classe3",
"categoria4": "Classe4",
"poster": "../../Animes/My Teen Romantic Comedy SNAFU/poster.jpg",
"sinopse": "O que vai acontecer quando Hachiman Hikigaya, um estudante antissocial que não não a menor tem vontade de fazer amigos e acha que todas as histórias fantásticas de colegial que os outros contam são pura invenção, é coagido por um docente bem-intencionado a participar do Clube de Serviço Voluntário, gerido por Yukino Yukinoshita, uma garota inteligente, atraente e que acha que o colégio inteiro é inferior a ela?",
"link": "../../Animes/My Teen Romantic Comedy SNAFU/anime_page.html",
},</t>
  </si>
  <si>
    <t>{
"nome": "Naruto Shippuden",
"temporadas": "6",
"episodios": "72",
"categoria1": "Classe1",
"categoria2": "Classe2",
"categoria3": "Classe3",
"categoria4": "Classe4",
"poster": "../../Animes/Naruto Shippuden/poster.jpg",
"sinopse": "Uzumaki Naruto quer ser o melhor ninja de todos. Ele está indo muito bem, mas com o perigo iminente imposto pela misteriosa Akatsuki, Naruto percebe que ele deve treinar mais que nunca e deixa sua Vila para um intenso treinamento que o pressiona contra seus limites.",
"link": "../../Animes/Naruto Shippuden/anime_page.html",
},</t>
  </si>
  <si>
    <t>{
"nome": "One Piece",
"temporadas": "10",
"episodios": "120",
"categoria1": "Classe1",
"categoria2": "Classe2",
"categoria3": "Classe3",
"categoria4": "Classe4",
"poster": "../../Animes/One Piece/poster.jpg",
"sinopse": "Houve um homem que conquistou tudo aquilo que o mundo tinha a oferecer, o lendário Rei dos Piratas, Gold Roger. Capturado e condenado à execução pelo Governo Mundial, suas últimas palavras lançaram legiões aos mares. 'Meu tesouro? Se quiserem, podem pegá-lo. Procurem-no! Ele contém tudo que este mundo pode oferecer!'. Foi a revelação do maior tesouro, o One Piece, cobiçado por homens de todo o mundo, sonhando com fama e riqueza imensuráveis... Assim começou a Grande Era dos Piratas!",
"link": "../../Animes/One Piece/anime_page.html",
},</t>
  </si>
  <si>
    <t>{
"nome": "RE Zero",
"temporadas": "10",
"episodios": "120",
"categoria1": "Classe1",
"categoria2": "Classe2",
"categoria3": "Classe3",
"categoria4": "Classe4",
"poster": "../../Animes/RE Zero/poster.jpg",
"sinopse": "Natsuki Subaru, um adolescente comum, conhece uma linda garota de cabelos prateados vinda de outro mundo. Subaru quer ficar ao lado dela, mas o fardo que ela carrega é maior do que Subaru pode imaginar. Eles enfrentam o feroz ataque de monstros, traições, violência irracional... e, por fim, a morte. Subaru promete derrotar qualquer inimigo, qualquer destino, tudo para protegê-la. E assim, o pobre garoto sem poder algum obtém o 'Retorno da Morte', uma habilidade única que permite ao usuário voltar no tempo ao morrer. Usando esse poder, o passado é perdido e as memórias são reescritas.",
"link": "../../Animes/RE Zero/anime_page.html",
},</t>
  </si>
  <si>
    <t>{
"nome": "Rent-a-Girlfriend",
"temporadas": "11",
"episodios": "132",
"categoria1": "Classe1",
"categoria2": "Classe2",
"categoria3": "Classe3",
"categoria4": "Classe4",
"poster": "../../Animes/Rent-a-Girlfriend/poster.jpg",
"sinopse": "Kinoshita Kazuya é um estudante fracassado de 20 anos. Ele só beijou sua namorada uma única vez, e levou um fora depois de um mês. 'Nossa, nunca mais quero passar por isso de novo'. Cheio de rancor, Kazuya decide apelar para um app de aluguel de namoradas para conseguir um encontro. Ele arranja um encontro e encontra Mizuhara Chizuru, que coloca seu longo cabelo preto atrás da orelha e o cumprimenta com um sorriso. Desse encontro de aluguel, pode surgir algo real! Uma comédia romântica sem eira nem beira, cheia de amor e reviravoltas!",
"link": "../../Animes/Rent-a-Girlfriend/anime_page.html",
},</t>
  </si>
  <si>
    <t>{
"nome": "SING YESTERDAY FOR ME",
"temporadas": "9",
"episodios": "108",
"categoria1": "Classe1",
"categoria2": "Classe2",
"categoria3": "Classe3",
"categoria4": "Classe4",
"poster": "../../Animes/SING YESTERDAY FOR ME/poster.jpg",
"sinopse": "Uma história de amor e humanidade, sobre quatro garotos e garotas que tentam levar a vida da melhor maneira, apesar dos percalços e tumultos, em uma pequena cidade que fica nos arredores de Shinjuku. Pequenos desentendimentos viram grandes complicações, e seus vários sentimentos se entremeiam e entrelaçam. A história de uma vida corriqueira, vivida 49% olhando pra trás e 51% olhando pra frente. A clássica antologia de histórias juvenis de Kei Toume, que ficou 18 anos em publicação, finalmente recebe uma adaptação para anime.",
"link": "../../Animes/SING YESTERDAY FOR ME/anime_page.html",
},</t>
  </si>
  <si>
    <t>{
"nome": "Sword Art Online",
"temporadas": "10",
"episodios": "120",
"categoria1": "Classe1",
"categoria2": "Classe2",
"categoria3": "Classe3",
"categoria4": "Classe4",
"poster": "../../Animes/Sword Art Online/poster.jpg",
"sinopse": "Em um futuro próximo, foi lançado um Jogo de Realidade Virtual em Massa para Múltiplos Jogadores Online (VRMMORPG) chamado Sword Art Online, onde seus jogadores controlam seus personagens com o próprio corpo usando um dispositivo tecnológico chamado: NerveGear. Um dia, os jogadores descobrem que não podem sair do jogo, pois o criador do jogo os mantêm presos a menos que eles cheguem ao 100º andar da Torre e derrotem o Boss final. No entanto, se eles morrerem no jogo, morrerão também na vida real. A luta pela sobrevivência começa agora...",
"link": "../../Animes/Sword Art Online/anime_page.html",
},</t>
  </si>
  <si>
    <t>{
"nome": "The God of High School",
"temporadas": "14",
"episodios": "168",
"categoria1": "Classe1",
"categoria2": "Classe2",
"categoria3": "Classe3",
"categoria4": "Classe4",
"poster": "../../Animes/The God of High School/poster.jpg",
"sinopse": "Jin Mori diz a todos que é o colegial mais forte que existe. Sua vida muda quando é convidado a participar do 'God of High School', um torneio que decidirá quem é o colegial mais forte de todos, e que garantirá ao vencedor a realização de qualquer desejo que ele tiver. Todos os participantes são poderosos guerreiros que lutarão com afinco para alcançar seus sonhos. Uma batalha caótica entre lutadores colegiais inacreditavelmente fortes está prestes a começar!",
"link": "../../Animes/The God of High School/anime_page.html",
},</t>
  </si>
  <si>
    <t>{
"nome": "Toradora",
"temporadas": "14",
"episodios": "168",
"categoria1": "Classe1",
"categoria2": "Classe2",
"categoria3": "Classe3",
"categoria4": "Classe4",
"poster": "../../Animes/Toradora/poster.jpg",
"sinopse": "Ryuji é um rapaz que vive sendo mal interpretado por causa do seu olhar ameaçador. Todos pensam que ele é um delinquente juvenil e que a qualquer momento vai atacar alguém. É primavera e em seu primeiro dia no segundo ano no ensino médio ele encontra uma pequena garota. Aliás, ela é tão baixinha que o apelido da Aisaka Taiga é 'Tigre de Bolso'. Egoísta e explosiva, quando começa a se debater não há quem consiga pará-la, por isso ela é uma das presenças mais temidas na escola, junto do Ryuji.",
"link": "../../Animes/Toradora/anime_page.html",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</si>
</sst>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wrapText="1"/>
    </xf>
    <xf numFmtId="0" fontId="0" fillId="0" borderId="0" xfId="0" quotePrefix="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C801F-A9C8-41BD-A6E4-8D96F2F9751E}">
  <dimension ref="A1:V27"/>
  <sheetViews>
    <sheetView topLeftCell="I1" workbookViewId="0">
      <selection activeCell="V2" sqref="V2:V27"/>
    </sheetView>
  </sheetViews>
  <sheetFormatPr defaultRowHeight="15" x14ac:dyDescent="0.25"/>
  <cols>
    <col min="1" max="1" width="28.28515625" customWidth="1"/>
    <col min="2" max="2" width="3" bestFit="1" customWidth="1"/>
    <col min="3" max="3" width="4" bestFit="1" customWidth="1"/>
    <col min="4" max="7" width="7.7109375" bestFit="1" customWidth="1"/>
    <col min="8" max="8" width="46.5703125" bestFit="1" customWidth="1"/>
    <col min="9" max="9" width="12.5703125" customWidth="1"/>
    <col min="10" max="10" width="24.7109375" customWidth="1"/>
    <col min="11" max="11" width="18.85546875" style="1" customWidth="1"/>
    <col min="12" max="12" width="8.7109375" customWidth="1"/>
    <col min="13" max="13" width="9.85546875" customWidth="1"/>
    <col min="15" max="15" width="8.140625" customWidth="1"/>
    <col min="16" max="16" width="8.85546875" customWidth="1"/>
    <col min="17" max="18" width="9" customWidth="1"/>
    <col min="19" max="19" width="8.85546875" customWidth="1"/>
    <col min="20" max="20" width="9.85546875" customWidth="1"/>
    <col min="21" max="21" width="5.7109375" customWidth="1"/>
  </cols>
  <sheetData>
    <row r="1" spans="1:22" ht="30" x14ac:dyDescent="0.25">
      <c r="A1" t="s">
        <v>0</v>
      </c>
      <c r="H1" s="3" t="s">
        <v>1</v>
      </c>
    </row>
    <row r="2" spans="1:22" x14ac:dyDescent="0.25">
      <c r="A2" t="s">
        <v>45</v>
      </c>
      <c r="B2">
        <v>10</v>
      </c>
      <c r="C2">
        <v>120</v>
      </c>
      <c r="D2" s="4" t="s">
        <v>2</v>
      </c>
      <c r="E2" s="4" t="s">
        <v>3</v>
      </c>
      <c r="F2" s="4" t="s">
        <v>4</v>
      </c>
      <c r="G2" s="4" t="s">
        <v>5</v>
      </c>
      <c r="H2" t="str">
        <f>"../../Animes/"&amp;A2&amp;"/poster.jpg"</f>
        <v>../../Animes/A Certain Scientific Railgun/poster.jpg</v>
      </c>
      <c r="I2" t="s">
        <v>46</v>
      </c>
      <c r="J2" t="str">
        <f>"../../Animes/"&amp;A2&amp;"/"&amp;"anime_page"&amp;".html"</f>
        <v>../../Animes/A Certain Scientific Railgun/anime_page.html</v>
      </c>
      <c r="L2" t="str">
        <f t="shared" ref="L2:L14" si="0">aspas&amp;"nome"&amp;aspas&amp;": "&amp;aspas&amp;A2&amp;aspas&amp;","</f>
        <v>"nome": "A Certain Scientific Railgun",</v>
      </c>
      <c r="M2" t="str">
        <f t="shared" ref="M2:M14" si="1">aspas&amp;"temporadas"&amp;aspas&amp;": "&amp;aspas&amp;B2&amp;aspas&amp;","</f>
        <v>"temporadas": "10",</v>
      </c>
      <c r="N2" t="str">
        <f t="shared" ref="N2:N14" si="2">aspas&amp;"episodios"&amp;aspas&amp;": "&amp;aspas&amp;C2&amp;aspas&amp;","</f>
        <v>"episodios": "120",</v>
      </c>
      <c r="O2" t="str">
        <f t="shared" ref="O2:O14" si="3">aspas&amp;"categoria1"&amp;aspas&amp;": "&amp;aspas&amp;D2&amp;aspas&amp;","</f>
        <v>"categoria1": "Classe1",</v>
      </c>
      <c r="P2" t="str">
        <f t="shared" ref="P2:P14" si="4">aspas&amp;"categoria2"&amp;aspas&amp;": "&amp;aspas&amp;E2&amp;aspas&amp;","</f>
        <v>"categoria2": "Classe2",</v>
      </c>
      <c r="Q2" t="str">
        <f t="shared" ref="Q2:Q14" si="5">aspas&amp;"categoria3"&amp;aspas&amp;": "&amp;aspas&amp;F2&amp;aspas&amp;","</f>
        <v>"categoria3": "Classe3",</v>
      </c>
      <c r="R2" t="str">
        <f t="shared" ref="R2:R14" si="6">aspas&amp;"categoria4"&amp;aspas&amp;": "&amp;aspas&amp;G2&amp;aspas&amp;","</f>
        <v>"categoria4": "Classe4",</v>
      </c>
      <c r="S2" t="str">
        <f t="shared" ref="S2:S14" si="7">aspas&amp;"poster"&amp;aspas&amp;": "&amp;aspas&amp;H2&amp;aspas&amp;","</f>
        <v>"poster": "../../Animes/A Certain Scientific Railgun/poster.jpg",</v>
      </c>
      <c r="T2" t="str">
        <f t="shared" ref="T2:T14" si="8">aspas&amp;"sinopse"&amp;aspas&amp;": "&amp;aspas&amp;I2&amp;aspas&amp;","</f>
        <v>"sinopse": "Os moradores da Cidade-Academia, uma metrópole de 2.3 milhões de habitantes, estão começando a desenvolver poderes paranormais que desafiam a física. Estudantes com esses poderes são classificados num ranking, que vai do Nível 0 ao 5. Apenas sete estudantes são considerados Nível 5 - e uma delas é Mikoto Misaka, a Railgun, que domina a eletricidade. O Festival Anual Daihasei é um evento esportivo que coloca as escolas paranormais umas contra as outras numa feroz competição de sete dias. A empolgação é palpável pela cidade toda, mas poucos sabem do que rolando por baixo dos panos...",</v>
      </c>
      <c r="U2" t="str">
        <f t="shared" ref="U2:U14" si="9">aspas&amp;"link"&amp;aspas&amp;": "&amp;aspas&amp;J2&amp;aspas&amp;","</f>
        <v>"link": "../../Animes/A Certain Scientific Railgun/anime_page.html",</v>
      </c>
      <c r="V2" t="str">
        <f t="shared" ref="V2:V14" si="10">"{
"&amp;L2&amp;enter&amp;M2&amp;enter&amp;N2&amp;enter&amp;O2&amp;enter&amp;P2&amp;enter&amp;Q2&amp;enter&amp;R2&amp;enter&amp;S2&amp;enter&amp;T2&amp;enter&amp;U2&amp;enter&amp;"},"</f>
        <v>{
"nome": "A Certain Scientific Railgun",
"temporadas": "10",
"episodios": "120",
"categoria1": "Classe1",
"categoria2": "Classe2",
"categoria3": "Classe3",
"categoria4": "Classe4",
"poster": "../../Animes/A Certain Scientific Railgun/poster.jpg",
"sinopse": "Os moradores da Cidade-Academia, uma metrópole de 2.3 milhões de habitantes, estão começando a desenvolver poderes paranormais que desafiam a física. Estudantes com esses poderes são classificados num ranking, que vai do Nível 0 ao 5. Apenas sete estudantes são considerados Nível 5 - e uma delas é Mikoto Misaka, a Railgun, que domina a eletricidade. O Festival Anual Daihasei é um evento esportivo que coloca as escolas paranormais umas contra as outras numa feroz competição de sete dias. A empolgação é palpável pela cidade toda, mas poucos sabem do que rolando por baixo dos panos...",
"link": "../../Animes/A Certain Scientific Railgun/anime_page.html",
},</v>
      </c>
    </row>
    <row r="3" spans="1:22" x14ac:dyDescent="0.25">
      <c r="A3" t="s">
        <v>47</v>
      </c>
      <c r="B3">
        <v>9</v>
      </c>
      <c r="C3">
        <v>108</v>
      </c>
      <c r="D3" s="4" t="s">
        <v>2</v>
      </c>
      <c r="E3" s="4" t="s">
        <v>3</v>
      </c>
      <c r="F3" s="4" t="s">
        <v>4</v>
      </c>
      <c r="G3" s="4" t="s">
        <v>5</v>
      </c>
      <c r="H3" t="str">
        <f t="shared" ref="H3:H27" si="11">"../../Animes/"&amp;A3&amp;"/poster.jpg"</f>
        <v>../../Animes/BLEACH/poster.jpg</v>
      </c>
      <c r="I3" t="s">
        <v>48</v>
      </c>
      <c r="J3" t="str">
        <f t="shared" ref="J3:J27" si="12">"../../Animes/"&amp;A3&amp;"/"&amp;"anime_page"&amp;".html"</f>
        <v>../../Animes/BLEACH/anime_page.html</v>
      </c>
      <c r="L3" t="str">
        <f t="shared" si="0"/>
        <v>"nome": "BLEACH",</v>
      </c>
      <c r="M3" t="str">
        <f t="shared" si="1"/>
        <v>"temporadas": "9",</v>
      </c>
      <c r="N3" t="str">
        <f t="shared" si="2"/>
        <v>"episodios": "108",</v>
      </c>
      <c r="O3" t="str">
        <f t="shared" si="3"/>
        <v>"categoria1": "Classe1",</v>
      </c>
      <c r="P3" t="str">
        <f t="shared" si="4"/>
        <v>"categoria2": "Classe2",</v>
      </c>
      <c r="Q3" t="str">
        <f t="shared" si="5"/>
        <v>"categoria3": "Classe3",</v>
      </c>
      <c r="R3" t="str">
        <f t="shared" si="6"/>
        <v>"categoria4": "Classe4",</v>
      </c>
      <c r="S3" t="str">
        <f t="shared" si="7"/>
        <v>"poster": "../../Animes/BLEACH/poster.jpg",</v>
      </c>
      <c r="T3" t="str">
        <f t="shared" si="8"/>
        <v>"sinopse": "BLEACH conta a história do Ichigo Kurosaki. Num dia ele encontra a Rukia e, a partir daí, descobre que sua vida mudou para sempre.",</v>
      </c>
      <c r="U3" t="str">
        <f t="shared" si="9"/>
        <v>"link": "../../Animes/BLEACH/anime_page.html",</v>
      </c>
      <c r="V3" t="str">
        <f t="shared" si="10"/>
        <v>{
"nome": "BLEACH",
"temporadas": "9",
"episodios": "108",
"categoria1": "Classe1",
"categoria2": "Classe2",
"categoria3": "Classe3",
"categoria4": "Classe4",
"poster": "../../Animes/BLEACH/poster.jpg",
"sinopse": "BLEACH conta a história do Ichigo Kurosaki. Num dia ele encontra a Rukia e, a partir daí, descobre que sua vida mudou para sempre.",
"link": "../../Animes/BLEACH/anime_page.html",
},</v>
      </c>
    </row>
    <row r="4" spans="1:22" x14ac:dyDescent="0.25">
      <c r="A4" t="s">
        <v>49</v>
      </c>
      <c r="B4">
        <v>5</v>
      </c>
      <c r="C4">
        <v>60</v>
      </c>
      <c r="D4" s="4" t="s">
        <v>2</v>
      </c>
      <c r="E4" s="4" t="s">
        <v>3</v>
      </c>
      <c r="F4" s="4" t="s">
        <v>4</v>
      </c>
      <c r="G4" s="4" t="s">
        <v>5</v>
      </c>
      <c r="H4" t="str">
        <f t="shared" si="11"/>
        <v>../../Animes/BORUTO NARUTO NEXT GENERATIONS/poster.jpg</v>
      </c>
      <c r="I4" t="s">
        <v>50</v>
      </c>
      <c r="J4" t="str">
        <f t="shared" si="12"/>
        <v>../../Animes/BORUTO NARUTO NEXT GENERATIONS/anime_page.html</v>
      </c>
      <c r="L4" t="str">
        <f t="shared" si="0"/>
        <v>"nome": "BORUTO NARUTO NEXT GENERATIONS",</v>
      </c>
      <c r="M4" t="str">
        <f t="shared" si="1"/>
        <v>"temporadas": "5",</v>
      </c>
      <c r="N4" t="str">
        <f t="shared" si="2"/>
        <v>"episodios": "60",</v>
      </c>
      <c r="O4" t="str">
        <f t="shared" si="3"/>
        <v>"categoria1": "Classe1",</v>
      </c>
      <c r="P4" t="str">
        <f t="shared" si="4"/>
        <v>"categoria2": "Classe2",</v>
      </c>
      <c r="Q4" t="str">
        <f t="shared" si="5"/>
        <v>"categoria3": "Classe3",</v>
      </c>
      <c r="R4" t="str">
        <f t="shared" si="6"/>
        <v>"categoria4": "Classe4",</v>
      </c>
      <c r="S4" t="str">
        <f t="shared" si="7"/>
        <v>"poster": "../../Animes/BORUTO NARUTO NEXT GENERATIONS/poster.jpg",</v>
      </c>
      <c r="T4" t="str">
        <f t="shared" si="8"/>
        <v>"sinopse": "Uzumaki Boruto, filho de Uzumaki Naruto, o Sétimo Hokage, se inscreveu na Academia Ninja para aprender a ser um verdadeiro ninja. Os outros estudantes o ignoram por ser 'apenas o filho do Hokage', mas a paixão e a personalidade do Boruto vai acabar com todos esses preconceitos. Quando uma série de misteriosos eventos começa a se desenrolar, cabe a Boruto e seus novos amigos a investigá-los. Como um tornado, Boruto entra no coração de todos: sua história está prestes a começar!",</v>
      </c>
      <c r="U4" t="str">
        <f t="shared" si="9"/>
        <v>"link": "../../Animes/BORUTO NARUTO NEXT GENERATIONS/anime_page.html",</v>
      </c>
      <c r="V4" t="str">
        <f t="shared" si="10"/>
        <v>{
"nome": "BORUTO NARUTO NEXT GENERATIONS",
"temporadas": "5",
"episodios": "60",
"categoria1": "Classe1",
"categoria2": "Classe2",
"categoria3": "Classe3",
"categoria4": "Classe4",
"poster": "../../Animes/BORUTO NARUTO NEXT GENERATIONS/poster.jpg",
"sinopse": "Uzumaki Boruto, filho de Uzumaki Naruto, o Sétimo Hokage, se inscreveu na Academia Ninja para aprender a ser um verdadeiro ninja. Os outros estudantes o ignoram por ser 'apenas o filho do Hokage', mas a paixão e a personalidade do Boruto vai acabar com todos esses preconceitos. Quando uma série de misteriosos eventos começa a se desenrolar, cabe a Boruto e seus novos amigos a investigá-los. Como um tornado, Boruto entra no coração de todos: sua história está prestes a começar!",
"link": "../../Animes/BORUTO NARUTO NEXT GENERATIONS/anime_page.html",
},</v>
      </c>
    </row>
    <row r="5" spans="1:22" x14ac:dyDescent="0.25">
      <c r="A5" t="s">
        <v>51</v>
      </c>
      <c r="B5">
        <v>3</v>
      </c>
      <c r="C5">
        <v>36</v>
      </c>
      <c r="D5" s="4" t="s">
        <v>2</v>
      </c>
      <c r="E5" s="4" t="s">
        <v>3</v>
      </c>
      <c r="F5" s="4" t="s">
        <v>4</v>
      </c>
      <c r="G5" s="4" t="s">
        <v>5</v>
      </c>
      <c r="H5" t="str">
        <f t="shared" si="11"/>
        <v>../../Animes/Digimon Adventure (2020)/poster.jpg</v>
      </c>
      <c r="I5" t="s">
        <v>52</v>
      </c>
      <c r="J5" t="str">
        <f t="shared" si="12"/>
        <v>../../Animes/Digimon Adventure (2020)/anime_page.html</v>
      </c>
      <c r="L5" t="str">
        <f t="shared" si="0"/>
        <v>"nome": "Digimon Adventure (2020)",</v>
      </c>
      <c r="M5" t="str">
        <f t="shared" si="1"/>
        <v>"temporadas": "3",</v>
      </c>
      <c r="N5" t="str">
        <f t="shared" si="2"/>
        <v>"episodios": "36",</v>
      </c>
      <c r="O5" t="str">
        <f t="shared" si="3"/>
        <v>"categoria1": "Classe1",</v>
      </c>
      <c r="P5" t="str">
        <f t="shared" si="4"/>
        <v>"categoria2": "Classe2",</v>
      </c>
      <c r="Q5" t="str">
        <f t="shared" si="5"/>
        <v>"categoria3": "Classe3",</v>
      </c>
      <c r="R5" t="str">
        <f t="shared" si="6"/>
        <v>"categoria4": "Classe4",</v>
      </c>
      <c r="S5" t="str">
        <f t="shared" si="7"/>
        <v>"poster": "../../Animes/Digimon Adventure (2020)/poster.jpg",</v>
      </c>
      <c r="T5" t="str">
        <f t="shared" si="8"/>
        <v>"sinopse": "É o ano de 2020. A Rede tornou-se algo indispensável para a vida dos humanos. Mas o que eles não sabem é que, por trás da Rede, existe um mundo de luz e trevas conhecido como o Mundo Digital, habitado pelos Digimons. Quando Taichi Yagami tenta salvar sua mãe e sua irmã, que estão a bordo de um trem desgovernado, ele entra na plataforma... e um estranho fenômeno o leva para o Mundo Digital. Ele e outros Digiescolhidos encontram seus parceiros Digimons e embarcam numa aventura em um mundo desconhecido!",</v>
      </c>
      <c r="U5" t="str">
        <f t="shared" si="9"/>
        <v>"link": "../../Animes/Digimon Adventure (2020)/anime_page.html",</v>
      </c>
      <c r="V5" t="str">
        <f t="shared" si="10"/>
        <v>{
"nome": "Digimon Adventure (2020)",
"temporadas": "3",
"episodios": "36",
"categoria1": "Classe1",
"categoria2": "Classe2",
"categoria3": "Classe3",
"categoria4": "Classe4",
"poster": "../../Animes/Digimon Adventure (2020)/poster.jpg",
"sinopse": "É o ano de 2020. A Rede tornou-se algo indispensável para a vida dos humanos. Mas o que eles não sabem é que, por trás da Rede, existe um mundo de luz e trevas conhecido como o Mundo Digital, habitado pelos Digimons. Quando Taichi Yagami tenta salvar sua mãe e sua irmã, que estão a bordo de um trem desgovernado, ele entra na plataforma... e um estranho fenômeno o leva para o Mundo Digital. Ele e outros Digiescolhidos encontram seus parceiros Digimons e embarcam numa aventura em um mundo desconhecido!",
"link": "../../Animes/Digimon Adventure (2020)/anime_page.html",
},</v>
      </c>
    </row>
    <row r="6" spans="1:22" x14ac:dyDescent="0.25">
      <c r="A6" t="s">
        <v>53</v>
      </c>
      <c r="B6">
        <v>12</v>
      </c>
      <c r="C6">
        <v>144</v>
      </c>
      <c r="D6" s="4" t="s">
        <v>2</v>
      </c>
      <c r="E6" s="4" t="s">
        <v>3</v>
      </c>
      <c r="F6" s="4" t="s">
        <v>4</v>
      </c>
      <c r="G6" s="4" t="s">
        <v>5</v>
      </c>
      <c r="H6" t="str">
        <f t="shared" si="11"/>
        <v>../../Animes/Dr. STONE/poster.jpg</v>
      </c>
      <c r="I6" t="s">
        <v>54</v>
      </c>
      <c r="J6" t="str">
        <f t="shared" si="12"/>
        <v>../../Animes/Dr. STONE/anime_page.html</v>
      </c>
      <c r="L6" t="str">
        <f t="shared" si="0"/>
        <v>"nome": "Dr. STONE",</v>
      </c>
      <c r="M6" t="str">
        <f t="shared" si="1"/>
        <v>"temporadas": "12",</v>
      </c>
      <c r="N6" t="str">
        <f t="shared" si="2"/>
        <v>"episodios": "144",</v>
      </c>
      <c r="O6" t="str">
        <f t="shared" si="3"/>
        <v>"categoria1": "Classe1",</v>
      </c>
      <c r="P6" t="str">
        <f t="shared" si="4"/>
        <v>"categoria2": "Classe2",</v>
      </c>
      <c r="Q6" t="str">
        <f t="shared" si="5"/>
        <v>"categoria3": "Classe3",</v>
      </c>
      <c r="R6" t="str">
        <f t="shared" si="6"/>
        <v>"categoria4": "Classe4",</v>
      </c>
      <c r="S6" t="str">
        <f t="shared" si="7"/>
        <v>"poster": "../../Animes/Dr. STONE/poster.jpg",</v>
      </c>
      <c r="T6" t="str">
        <f t="shared" si="8"/>
        <v>"sinopse": "Milhares de anos após um misterioso fenômeno transformar a humanidade inteira em pedra, desperta um garoto extraordinariamente inteligente e motivado pela ciência - Senku Ishigami. Diante de um mundo de pedra e do colapso generalizado da civilização, Senku decide usar sua mente para reconstruir o mundo. Ao lado de Taiju Oki, seu amigo de infância absurdamente forte, eles começam a reestabelecer a civilização do zero... Representando os dois milhões de anos da história da ciência, desde a Idade da Pedra até os dias atuais, esta aventura científica sem precedentes está prestes a começar!",</v>
      </c>
      <c r="U6" t="str">
        <f t="shared" si="9"/>
        <v>"link": "../../Animes/Dr. STONE/anime_page.html",</v>
      </c>
      <c r="V6" t="str">
        <f t="shared" si="10"/>
        <v>{
"nome": "Dr. STONE",
"temporadas": "12",
"episodios": "144",
"categoria1": "Classe1",
"categoria2": "Classe2",
"categoria3": "Classe3",
"categoria4": "Classe4",
"poster": "../../Animes/Dr. STONE/poster.jpg",
"sinopse": "Milhares de anos após um misterioso fenômeno transformar a humanidade inteira em pedra, desperta um garoto extraordinariamente inteligente e motivado pela ciência - Senku Ishigami. Diante de um mundo de pedra e do colapso generalizado da civilização, Senku decide usar sua mente para reconstruir o mundo. Ao lado de Taiju Oki, seu amigo de infância absurdamente forte, eles começam a reestabelecer a civilização do zero... Representando os dois milhões de anos da história da ciência, desde a Idade da Pedra até os dias atuais, esta aventura científica sem precedentes está prestes a começar!",
"link": "../../Animes/Dr. STONE/anime_page.html",
},</v>
      </c>
    </row>
    <row r="7" spans="1:22" x14ac:dyDescent="0.25">
      <c r="A7" t="s">
        <v>55</v>
      </c>
      <c r="B7">
        <v>9</v>
      </c>
      <c r="C7">
        <v>108</v>
      </c>
      <c r="D7" s="4" t="s">
        <v>2</v>
      </c>
      <c r="E7" s="4" t="s">
        <v>3</v>
      </c>
      <c r="F7" s="4" t="s">
        <v>4</v>
      </c>
      <c r="G7" s="4" t="s">
        <v>5</v>
      </c>
      <c r="H7" t="str">
        <f t="shared" si="11"/>
        <v>../../Animes/Dragon Ball Super/poster.jpg</v>
      </c>
      <c r="I7" t="s">
        <v>56</v>
      </c>
      <c r="J7" t="str">
        <f t="shared" si="12"/>
        <v>../../Animes/Dragon Ball Super/anime_page.html</v>
      </c>
      <c r="L7" t="str">
        <f t="shared" si="0"/>
        <v>"nome": "Dragon Ball Super",</v>
      </c>
      <c r="M7" t="str">
        <f t="shared" si="1"/>
        <v>"temporadas": "9",</v>
      </c>
      <c r="N7" t="str">
        <f t="shared" si="2"/>
        <v>"episodios": "108",</v>
      </c>
      <c r="O7" t="str">
        <f t="shared" si="3"/>
        <v>"categoria1": "Classe1",</v>
      </c>
      <c r="P7" t="str">
        <f t="shared" si="4"/>
        <v>"categoria2": "Classe2",</v>
      </c>
      <c r="Q7" t="str">
        <f t="shared" si="5"/>
        <v>"categoria3": "Classe3",</v>
      </c>
      <c r="R7" t="str">
        <f t="shared" si="6"/>
        <v>"categoria4": "Classe4",</v>
      </c>
      <c r="S7" t="str">
        <f t="shared" si="7"/>
        <v>"poster": "../../Animes/Dragon Ball Super/poster.jpg",</v>
      </c>
      <c r="T7" t="str">
        <f t="shared" si="8"/>
        <v>"sinopse": "18 anos depois, temos uma nova saga de Dragon Ball das mãos de seu criador, Akira Toriyama. Após a derrota de Majin Buu, Goku arranja um novo emprego como... fazendeiro de nabos? Agora que a Terra está em paz, nosso heróis levam vidas mundanas, mas não por muito tempo. Longe dali, Beerus, o poderoso Deus da Destruição, recebe uma profecia de que encontrará seu fim nas mãos de um ser ainda mais poderoso, e sua busca pelo Deus dos Saiya-jins o traz para a Terra. Será que Goku e seus amigos conseguirão derrotar seu mais poderoso inimigo até então?",</v>
      </c>
      <c r="U7" t="str">
        <f t="shared" si="9"/>
        <v>"link": "../../Animes/Dragon Ball Super/anime_page.html",</v>
      </c>
      <c r="V7" t="str">
        <f t="shared" si="10"/>
        <v>{
"nome": "Dragon Ball Super",
"temporadas": "9",
"episodios": "108",
"categoria1": "Classe1",
"categoria2": "Classe2",
"categoria3": "Classe3",
"categoria4": "Classe4",
"poster": "../../Animes/Dragon Ball Super/poster.jpg",
"sinopse": "18 anos depois, temos uma nova saga de Dragon Ball das mãos de seu criador, Akira Toriyama. Após a derrota de Majin Buu, Goku arranja um novo emprego como... fazendeiro de nabos? Agora que a Terra está em paz, nosso heróis levam vidas mundanas, mas não por muito tempo. Longe dali, Beerus, o poderoso Deus da Destruição, recebe uma profecia de que encontrará seu fim nas mãos de um ser ainda mais poderoso, e sua busca pelo Deus dos Saiya-jins o traz para a Terra. Será que Goku e seus amigos conseguirão derrotar seu mais poderoso inimigo até então?",
"link": "../../Animes/Dragon Ball Super/anime_page.html",
},</v>
      </c>
    </row>
    <row r="8" spans="1:22" x14ac:dyDescent="0.25">
      <c r="A8" t="s">
        <v>57</v>
      </c>
      <c r="B8">
        <v>12</v>
      </c>
      <c r="C8">
        <v>144</v>
      </c>
      <c r="D8" s="4" t="s">
        <v>2</v>
      </c>
      <c r="E8" s="4" t="s">
        <v>3</v>
      </c>
      <c r="F8" s="4" t="s">
        <v>4</v>
      </c>
      <c r="G8" s="4" t="s">
        <v>5</v>
      </c>
      <c r="H8" t="str">
        <f t="shared" si="11"/>
        <v>../../Animes/ERASED/poster.jpg</v>
      </c>
      <c r="I8" t="s">
        <v>58</v>
      </c>
      <c r="J8" t="str">
        <f t="shared" si="12"/>
        <v>../../Animes/ERASED/anime_page.html</v>
      </c>
      <c r="L8" t="str">
        <f t="shared" si="0"/>
        <v>"nome": "ERASED",</v>
      </c>
      <c r="M8" t="str">
        <f t="shared" si="1"/>
        <v>"temporadas": "12",</v>
      </c>
      <c r="N8" t="str">
        <f t="shared" si="2"/>
        <v>"episodios": "144",</v>
      </c>
      <c r="O8" t="str">
        <f t="shared" si="3"/>
        <v>"categoria1": "Classe1",</v>
      </c>
      <c r="P8" t="str">
        <f t="shared" si="4"/>
        <v>"categoria2": "Classe2",</v>
      </c>
      <c r="Q8" t="str">
        <f t="shared" si="5"/>
        <v>"categoria3": "Classe3",</v>
      </c>
      <c r="R8" t="str">
        <f t="shared" si="6"/>
        <v>"categoria4": "Classe4",</v>
      </c>
      <c r="S8" t="str">
        <f t="shared" si="7"/>
        <v>"poster": "../../Animes/ERASED/poster.jpg",</v>
      </c>
      <c r="T8" t="str">
        <f t="shared" si="8"/>
        <v>"sinopse": "O mangaká novato Satoru Fujinuma é atormentado pelo seu medo de se expressar. Entretanto, ele possui um talento sobrenatural de ser forçado a evitar mortes e catástrofes ao ser enviado de volta no tempo antes da ocorrência do acidente, se repetindo até que o acidente seja impedido. Um dia, ele se envolve em um acidente que ele mesmo é enquadrado como um assassino. Desesperado para salvar a vítima, ele volta no tempo só para encontrar a si mesmo como um aluno do primário, um mês antes de sua colega de classe Kayo Hinadzuki desaparecer.",</v>
      </c>
      <c r="U8" t="str">
        <f t="shared" si="9"/>
        <v>"link": "../../Animes/ERASED/anime_page.html",</v>
      </c>
      <c r="V8" t="str">
        <f t="shared" si="10"/>
        <v>{
"nome": "ERASED",
"temporadas": "12",
"episodios": "144",
"categoria1": "Classe1",
"categoria2": "Classe2",
"categoria3": "Classe3",
"categoria4": "Classe4",
"poster": "../../Animes/ERASED/poster.jpg",
"sinopse": "O mangaká novato Satoru Fujinuma é atormentado pelo seu medo de se expressar. Entretanto, ele possui um talento sobrenatural de ser forçado a evitar mortes e catástrofes ao ser enviado de volta no tempo antes da ocorrência do acidente, se repetindo até que o acidente seja impedido. Um dia, ele se envolve em um acidente que ele mesmo é enquadrado como um assassino. Desesperado para salvar a vítima, ele volta no tempo só para encontrar a si mesmo como um aluno do primário, um mês antes de sua colega de classe Kayo Hinadzuki desaparecer.",
"link": "../../Animes/ERASED/anime_page.html",
},</v>
      </c>
    </row>
    <row r="9" spans="1:22" x14ac:dyDescent="0.25">
      <c r="A9" t="s">
        <v>59</v>
      </c>
      <c r="B9">
        <v>5</v>
      </c>
      <c r="C9">
        <v>60</v>
      </c>
      <c r="D9" s="4" t="s">
        <v>2</v>
      </c>
      <c r="E9" s="4" t="s">
        <v>3</v>
      </c>
      <c r="F9" s="4" t="s">
        <v>4</v>
      </c>
      <c r="G9" s="4" t="s">
        <v>5</v>
      </c>
      <c r="H9" t="str">
        <f t="shared" si="11"/>
        <v>../../Animes/Fate Zero/poster.jpg</v>
      </c>
      <c r="I9" t="s">
        <v>60</v>
      </c>
      <c r="J9" t="str">
        <f t="shared" si="12"/>
        <v>../../Animes/Fate Zero/anime_page.html</v>
      </c>
      <c r="L9" t="str">
        <f t="shared" si="0"/>
        <v>"nome": "Fate Zero",</v>
      </c>
      <c r="M9" t="str">
        <f t="shared" si="1"/>
        <v>"temporadas": "5",</v>
      </c>
      <c r="N9" t="str">
        <f t="shared" si="2"/>
        <v>"episodios": "60",</v>
      </c>
      <c r="O9" t="str">
        <f t="shared" si="3"/>
        <v>"categoria1": "Classe1",</v>
      </c>
      <c r="P9" t="str">
        <f t="shared" si="4"/>
        <v>"categoria2": "Classe2",</v>
      </c>
      <c r="Q9" t="str">
        <f t="shared" si="5"/>
        <v>"categoria3": "Classe3",</v>
      </c>
      <c r="R9" t="str">
        <f t="shared" si="6"/>
        <v>"categoria4": "Classe4",</v>
      </c>
      <c r="S9" t="str">
        <f t="shared" si="7"/>
        <v>"poster": "../../Animes/Fate Zero/poster.jpg",</v>
      </c>
      <c r="T9" t="str">
        <f t="shared" si="8"/>
        <v>"sinopse": "Dez anos antes dos eventos de Fate/Stay Night, esta série nos leva aos eventos da Quarta Guerra do Santo Graal.",</v>
      </c>
      <c r="U9" t="str">
        <f t="shared" si="9"/>
        <v>"link": "../../Animes/Fate Zero/anime_page.html",</v>
      </c>
      <c r="V9" t="str">
        <f t="shared" si="10"/>
        <v>{
"nome": "Fate Zero",
"temporadas": "5",
"episodios": "60",
"categoria1": "Classe1",
"categoria2": "Classe2",
"categoria3": "Classe3",
"categoria4": "Classe4",
"poster": "../../Animes/Fate Zero/poster.jpg",
"sinopse": "Dez anos antes dos eventos de Fate/Stay Night, esta série nos leva aos eventos da Quarta Guerra do Santo Graal.",
"link": "../../Animes/Fate Zero/anime_page.html",
},</v>
      </c>
    </row>
    <row r="10" spans="1:22" x14ac:dyDescent="0.25">
      <c r="A10" t="s">
        <v>61</v>
      </c>
      <c r="B10">
        <v>12</v>
      </c>
      <c r="C10">
        <v>144</v>
      </c>
      <c r="D10" s="4" t="s">
        <v>2</v>
      </c>
      <c r="E10" s="4" t="s">
        <v>3</v>
      </c>
      <c r="F10" s="4" t="s">
        <v>4</v>
      </c>
      <c r="G10" s="4" t="s">
        <v>5</v>
      </c>
      <c r="H10" t="str">
        <f t="shared" si="11"/>
        <v>../../Animes/Food Wars! Shokugeki no Soma/poster.jpg</v>
      </c>
      <c r="I10" t="s">
        <v>62</v>
      </c>
      <c r="J10" t="str">
        <f t="shared" si="12"/>
        <v>../../Animes/Food Wars! Shokugeki no Soma/anime_page.html</v>
      </c>
      <c r="L10" t="str">
        <f t="shared" si="0"/>
        <v>"nome": "Food Wars! Shokugeki no Soma",</v>
      </c>
      <c r="M10" t="str">
        <f t="shared" si="1"/>
        <v>"temporadas": "12",</v>
      </c>
      <c r="N10" t="str">
        <f t="shared" si="2"/>
        <v>"episodios": "144",</v>
      </c>
      <c r="O10" t="str">
        <f t="shared" si="3"/>
        <v>"categoria1": "Classe1",</v>
      </c>
      <c r="P10" t="str">
        <f t="shared" si="4"/>
        <v>"categoria2": "Classe2",</v>
      </c>
      <c r="Q10" t="str">
        <f t="shared" si="5"/>
        <v>"categoria3": "Classe3",</v>
      </c>
      <c r="R10" t="str">
        <f t="shared" si="6"/>
        <v>"categoria4": "Classe4",</v>
      </c>
      <c r="S10" t="str">
        <f t="shared" si="7"/>
        <v>"poster": "../../Animes/Food Wars! Shokugeki no Soma/poster.jpg",</v>
      </c>
      <c r="T10" t="str">
        <f t="shared" si="8"/>
        <v>"sinopse": "O anime gira em torno de Yukihira Soma, um estudante do ensino médio que está determinado a superar seu pai nas habilidades culinárias. Um dia, seu pai decide fechar o restaurante de sua família e aprimorar suas habilidades culinárias na Europa. Antes de partir, porém, ele matricula Soma em um instituto gastronômico de elite extremamente difícil de entrar e com taxa de formandos de apenas 10%. Será que Soma vai conseguir melhorar suas habilidades culinárias? Ou será que a cozinha vai se revelar quente demais para ele?",</v>
      </c>
      <c r="U10" t="str">
        <f t="shared" si="9"/>
        <v>"link": "../../Animes/Food Wars! Shokugeki no Soma/anime_page.html",</v>
      </c>
      <c r="V10" t="str">
        <f t="shared" si="10"/>
        <v>{
"nome": "Food Wars! Shokugeki no Soma",
"temporadas": "12",
"episodios": "144",
"categoria1": "Classe1",
"categoria2": "Classe2",
"categoria3": "Classe3",
"categoria4": "Classe4",
"poster": "../../Animes/Food Wars! Shokugeki no Soma/poster.jpg",
"sinopse": "O anime gira em torno de Yukihira Soma, um estudante do ensino médio que está determinado a superar seu pai nas habilidades culinárias. Um dia, seu pai decide fechar o restaurante de sua família e aprimorar suas habilidades culinárias na Europa. Antes de partir, porém, ele matricula Soma em um instituto gastronômico de elite extremamente difícil de entrar e com taxa de formandos de apenas 10%. Será que Soma vai conseguir melhorar suas habilidades culinárias? Ou será que a cozinha vai se revelar quente demais para ele?",
"link": "../../Animes/Food Wars! Shokugeki no Soma/anime_page.html",
},</v>
      </c>
    </row>
    <row r="11" spans="1:22" x14ac:dyDescent="0.25">
      <c r="A11" t="s">
        <v>63</v>
      </c>
      <c r="B11">
        <v>1</v>
      </c>
      <c r="C11">
        <v>12</v>
      </c>
      <c r="D11" s="4" t="s">
        <v>2</v>
      </c>
      <c r="E11" s="4" t="s">
        <v>3</v>
      </c>
      <c r="F11" s="4" t="s">
        <v>4</v>
      </c>
      <c r="G11" s="4" t="s">
        <v>5</v>
      </c>
      <c r="H11" t="str">
        <f t="shared" si="11"/>
        <v>../../Animes/GOBLIN SLAYER/poster.jpg</v>
      </c>
      <c r="I11" t="s">
        <v>64</v>
      </c>
      <c r="J11" t="str">
        <f t="shared" si="12"/>
        <v>../../Animes/GOBLIN SLAYER/anime_page.html</v>
      </c>
      <c r="L11" t="str">
        <f t="shared" si="0"/>
        <v>"nome": "GOBLIN SLAYER",</v>
      </c>
      <c r="M11" t="str">
        <f t="shared" si="1"/>
        <v>"temporadas": "1",</v>
      </c>
      <c r="N11" t="str">
        <f t="shared" si="2"/>
        <v>"episodios": "12",</v>
      </c>
      <c r="O11" t="str">
        <f t="shared" si="3"/>
        <v>"categoria1": "Classe1",</v>
      </c>
      <c r="P11" t="str">
        <f t="shared" si="4"/>
        <v>"categoria2": "Classe2",</v>
      </c>
      <c r="Q11" t="str">
        <f t="shared" si="5"/>
        <v>"categoria3": "Classe3",</v>
      </c>
      <c r="R11" t="str">
        <f t="shared" si="6"/>
        <v>"categoria4": "Classe4",</v>
      </c>
      <c r="S11" t="str">
        <f t="shared" si="7"/>
        <v>"poster": "../../Animes/GOBLIN SLAYER/poster.jpg",</v>
      </c>
      <c r="T11" t="str">
        <f t="shared" si="8"/>
        <v>"sinopse": "Uma jovem sacerdotisa forma seu primeiro bando de aventureiros, mas eles imediatamente se metem em apuros. É então que o Goblin Slayer vem a seu resgate - um homem que dedica sua vida a exterminar todos os goblins, custe o que custar. E quando seus feitos começam a se espalhar, ninguém sabe o que pode acontecer depois...",</v>
      </c>
      <c r="U11" t="str">
        <f t="shared" si="9"/>
        <v>"link": "../../Animes/GOBLIN SLAYER/anime_page.html",</v>
      </c>
      <c r="V11" t="str">
        <f t="shared" si="10"/>
        <v>{
"nome": "GOBLIN SLAYER",
"temporadas": "1",
"episodios": "12",
"categoria1": "Classe1",
"categoria2": "Classe2",
"categoria3": "Classe3",
"categoria4": "Classe4",
"poster": "../../Animes/GOBLIN SLAYER/poster.jpg",
"sinopse": "Uma jovem sacerdotisa forma seu primeiro bando de aventureiros, mas eles imediatamente se metem em apuros. É então que o Goblin Slayer vem a seu resgate - um homem que dedica sua vida a exterminar todos os goblins, custe o que custar. E quando seus feitos começam a se espalhar, ninguém sabe o que pode acontecer depois...",
"link": "../../Animes/GOBLIN SLAYER/anime_page.html",
},</v>
      </c>
    </row>
    <row r="12" spans="1:22" x14ac:dyDescent="0.25">
      <c r="A12" t="s">
        <v>65</v>
      </c>
      <c r="B12">
        <v>2</v>
      </c>
      <c r="C12">
        <v>24</v>
      </c>
      <c r="D12" s="4" t="s">
        <v>2</v>
      </c>
      <c r="E12" s="4" t="s">
        <v>3</v>
      </c>
      <c r="F12" s="4" t="s">
        <v>4</v>
      </c>
      <c r="G12" s="4" t="s">
        <v>5</v>
      </c>
      <c r="H12" t="str">
        <f t="shared" si="11"/>
        <v>../../Animes/Golden Time/poster.jpg</v>
      </c>
      <c r="I12" t="s">
        <v>66</v>
      </c>
      <c r="J12" t="str">
        <f t="shared" si="12"/>
        <v>../../Animes/Golden Time/anime_page.html</v>
      </c>
      <c r="L12" t="str">
        <f t="shared" si="0"/>
        <v>"nome": "Golden Time",</v>
      </c>
      <c r="M12" t="str">
        <f t="shared" si="1"/>
        <v>"temporadas": "2",</v>
      </c>
      <c r="N12" t="str">
        <f t="shared" si="2"/>
        <v>"episodios": "24",</v>
      </c>
      <c r="O12" t="str">
        <f t="shared" si="3"/>
        <v>"categoria1": "Classe1",</v>
      </c>
      <c r="P12" t="str">
        <f t="shared" si="4"/>
        <v>"categoria2": "Classe2",</v>
      </c>
      <c r="Q12" t="str">
        <f t="shared" si="5"/>
        <v>"categoria3": "Classe3",</v>
      </c>
      <c r="R12" t="str">
        <f t="shared" si="6"/>
        <v>"categoria4": "Classe4",</v>
      </c>
      <c r="S12" t="str">
        <f t="shared" si="7"/>
        <v>"poster": "../../Animes/Golden Time/poster.jpg",</v>
      </c>
      <c r="T12" t="str">
        <f t="shared" si="8"/>
        <v>"sinopse": "Tada Banri é o mais novo aluno na escola de direito particular de Tóquio. Contudo, devido a um acidente, ele perde suas memórias. Durante sua integração, ele encontra outro calouro, Yanagisawa Mitsuo. Sem se lembrarem um do outro, suas vidas começam a se tornar cada vez mais interligadas, como se fosse obra do destino. Mas qual é o destino deles? Haverá felicidade ou somente outra memória a ser esquecida?",</v>
      </c>
      <c r="U12" t="str">
        <f t="shared" si="9"/>
        <v>"link": "../../Animes/Golden Time/anime_page.html",</v>
      </c>
      <c r="V12" t="str">
        <f t="shared" si="10"/>
        <v>{
"nome": "Golden Time",
"temporadas": "2",
"episodios": "24",
"categoria1": "Classe1",
"categoria2": "Classe2",
"categoria3": "Classe3",
"categoria4": "Classe4",
"poster": "../../Animes/Golden Time/poster.jpg",
"sinopse": "Tada Banri é o mais novo aluno na escola de direito particular de Tóquio. Contudo, devido a um acidente, ele perde suas memórias. Durante sua integração, ele encontra outro calouro, Yanagisawa Mitsuo. Sem se lembrarem um do outro, suas vidas começam a se tornar cada vez mais interligadas, como se fosse obra do destino. Mas qual é o destino deles? Haverá felicidade ou somente outra memória a ser esquecida?",
"link": "../../Animes/Golden Time/anime_page.html",
},</v>
      </c>
    </row>
    <row r="13" spans="1:22" x14ac:dyDescent="0.25">
      <c r="A13" t="s">
        <v>67</v>
      </c>
      <c r="B13">
        <v>2</v>
      </c>
      <c r="C13">
        <v>24</v>
      </c>
      <c r="D13" s="4" t="s">
        <v>2</v>
      </c>
      <c r="E13" s="4" t="s">
        <v>3</v>
      </c>
      <c r="F13" s="4" t="s">
        <v>4</v>
      </c>
      <c r="G13" s="4" t="s">
        <v>5</v>
      </c>
      <c r="H13" t="str">
        <f t="shared" si="11"/>
        <v>../../Animes/Haikyu/poster.jpg</v>
      </c>
      <c r="I13" t="s">
        <v>68</v>
      </c>
      <c r="J13" t="str">
        <f t="shared" si="12"/>
        <v>../../Animes/Haikyu/anime_page.html</v>
      </c>
      <c r="L13" t="str">
        <f t="shared" si="0"/>
        <v>"nome": "Haikyu",</v>
      </c>
      <c r="M13" t="str">
        <f t="shared" si="1"/>
        <v>"temporadas": "2",</v>
      </c>
      <c r="N13" t="str">
        <f t="shared" si="2"/>
        <v>"episodios": "24",</v>
      </c>
      <c r="O13" t="str">
        <f t="shared" si="3"/>
        <v>"categoria1": "Classe1",</v>
      </c>
      <c r="P13" t="str">
        <f t="shared" si="4"/>
        <v>"categoria2": "Classe2",</v>
      </c>
      <c r="Q13" t="str">
        <f t="shared" si="5"/>
        <v>"categoria3": "Classe3",</v>
      </c>
      <c r="R13" t="str">
        <f t="shared" si="6"/>
        <v>"categoria4": "Classe4",</v>
      </c>
      <c r="S13" t="str">
        <f t="shared" si="7"/>
        <v>"poster": "../../Animes/Haikyu/poster.jpg",</v>
      </c>
      <c r="T13" t="str">
        <f t="shared" si="8"/>
        <v>"sinopse": "Depois de perderem para o Aoba Jousai no intercolegial, o time de voleibol do Colégio Karasuno está se empenhando ao máximo rumo ao torneio de primavera. Por isso, foi decidido que eles irão a Tóquio para um treinamento intensivo de amistosos contra Nekoma e demais times fortes da região de Touhoku. No meio de um treino de resistência, Hinata e Kageyama acabam correndo mais do que deviam e se perdem, encontrando uma pessoa inesperada no caminho...",</v>
      </c>
      <c r="U13" t="str">
        <f t="shared" si="9"/>
        <v>"link": "../../Animes/Haikyu/anime_page.html",</v>
      </c>
      <c r="V13" t="str">
        <f t="shared" si="10"/>
        <v>{
"nome": "Haikyu",
"temporadas": "2",
"episodios": "24",
"categoria1": "Classe1",
"categoria2": "Classe2",
"categoria3": "Classe3",
"categoria4": "Classe4",
"poster": "../../Animes/Haikyu/poster.jpg",
"sinopse": "Depois de perderem para o Aoba Jousai no intercolegial, o time de voleibol do Colégio Karasuno está se empenhando ao máximo rumo ao torneio de primavera. Por isso, foi decidido que eles irão a Tóquio para um treinamento intensivo de amistosos contra Nekoma e demais times fortes da região de Touhoku. No meio de um treino de resistência, Hinata e Kageyama acabam correndo mais do que deviam e se perdem, encontrando uma pessoa inesperada no caminho...",
"link": "../../Animes/Haikyu/anime_page.html",
},</v>
      </c>
    </row>
    <row r="14" spans="1:22" x14ac:dyDescent="0.25">
      <c r="A14" t="s">
        <v>69</v>
      </c>
      <c r="B14">
        <v>13</v>
      </c>
      <c r="C14">
        <v>156</v>
      </c>
      <c r="D14" s="4" t="s">
        <v>2</v>
      </c>
      <c r="E14" s="4" t="s">
        <v>3</v>
      </c>
      <c r="F14" s="4" t="s">
        <v>4</v>
      </c>
      <c r="G14" s="4" t="s">
        <v>5</v>
      </c>
      <c r="H14" t="str">
        <f t="shared" si="11"/>
        <v>../../Animes/Himouto! Umaru-chan/poster.jpg</v>
      </c>
      <c r="I14" t="s">
        <v>70</v>
      </c>
      <c r="J14" t="str">
        <f t="shared" si="12"/>
        <v>../../Animes/Himouto! Umaru-chan/anime_page.html</v>
      </c>
      <c r="L14" t="str">
        <f t="shared" si="0"/>
        <v>"nome": "Himouto! Umaru-chan",</v>
      </c>
      <c r="M14" t="str">
        <f t="shared" si="1"/>
        <v>"temporadas": "13",</v>
      </c>
      <c r="N14" t="str">
        <f t="shared" si="2"/>
        <v>"episodios": "156",</v>
      </c>
      <c r="O14" t="str">
        <f t="shared" si="3"/>
        <v>"categoria1": "Classe1",</v>
      </c>
      <c r="P14" t="str">
        <f t="shared" si="4"/>
        <v>"categoria2": "Classe2",</v>
      </c>
      <c r="Q14" t="str">
        <f t="shared" si="5"/>
        <v>"categoria3": "Classe3",</v>
      </c>
      <c r="R14" t="str">
        <f t="shared" si="6"/>
        <v>"categoria4": "Classe4",</v>
      </c>
      <c r="S14" t="str">
        <f t="shared" si="7"/>
        <v>"poster": "../../Animes/Himouto! Umaru-chan/poster.jpg",</v>
      </c>
      <c r="T14" t="str">
        <f t="shared" si="8"/>
        <v>"sinopse": "Umaru é uma garota de 16 anos famosa em toda a cidade por sua beleza e que mora com seu irmão mais velho Taihei. Ela é uma irmã perfeita, bondosa, inteligente e popular, alguém que todos admiram. Então quem poderia acreditar em como a verdadeira Umaru é em casa? Dorminhoca, viciada em videogame e TV, só come porcaria e só bebe refrigerante... Isso é quase tudo que ela faz em casa, deixando todas as tarefas domésticas para seu irmão",</v>
      </c>
      <c r="U14" t="str">
        <f t="shared" si="9"/>
        <v>"link": "../../Animes/Himouto! Umaru-chan/anime_page.html",</v>
      </c>
      <c r="V14" t="str">
        <f t="shared" si="10"/>
        <v>{
"nome": "Himouto! Umaru-chan",
"temporadas": "13",
"episodios": "156",
"categoria1": "Classe1",
"categoria2": "Classe2",
"categoria3": "Classe3",
"categoria4": "Classe4",
"poster": "../../Animes/Himouto! Umaru-chan/poster.jpg",
"sinopse": "Umaru é uma garota de 16 anos famosa em toda a cidade por sua beleza e que mora com seu irmão mais velho Taihei. Ela é uma irmã perfeita, bondosa, inteligente e popular, alguém que todos admiram. Então quem poderia acreditar em como a verdadeira Umaru é em casa? Dorminhoca, viciada em videogame e TV, só come porcaria e só bebe refrigerante... Isso é quase tudo que ela faz em casa, deixando todas as tarefas domésticas para seu irmão",
"link": "../../Animes/Himouto! Umaru-chan/anime_page.html",
},</v>
      </c>
    </row>
    <row r="15" spans="1:22" x14ac:dyDescent="0.25">
      <c r="A15" t="s">
        <v>71</v>
      </c>
      <c r="B15">
        <v>14</v>
      </c>
      <c r="C15">
        <v>168</v>
      </c>
      <c r="D15" s="4" t="s">
        <v>2</v>
      </c>
      <c r="E15" s="4" t="s">
        <v>3</v>
      </c>
      <c r="F15" s="4" t="s">
        <v>4</v>
      </c>
      <c r="G15" s="4" t="s">
        <v>5</v>
      </c>
      <c r="H15" t="str">
        <f t="shared" si="11"/>
        <v>../../Animes/Hunter x Hunter/poster.jpg</v>
      </c>
      <c r="I15" t="s">
        <v>72</v>
      </c>
      <c r="J15" t="str">
        <f t="shared" si="12"/>
        <v>../../Animes/Hunter x Hunter/anime_page.html</v>
      </c>
      <c r="L15" t="str">
        <f t="shared" ref="L15:L27" si="13">aspas&amp;"nome"&amp;aspas&amp;": "&amp;aspas&amp;A15&amp;aspas&amp;","</f>
        <v>"nome": "Hunter x Hunter",</v>
      </c>
      <c r="M15" t="str">
        <f t="shared" ref="M15:M27" si="14">aspas&amp;"temporadas"&amp;aspas&amp;": "&amp;aspas&amp;B15&amp;aspas&amp;","</f>
        <v>"temporadas": "14",</v>
      </c>
      <c r="N15" t="str">
        <f t="shared" ref="N15:N27" si="15">aspas&amp;"episodios"&amp;aspas&amp;": "&amp;aspas&amp;C15&amp;aspas&amp;","</f>
        <v>"episodios": "168",</v>
      </c>
      <c r="O15" t="str">
        <f t="shared" ref="O15:O27" si="16">aspas&amp;"categoria1"&amp;aspas&amp;": "&amp;aspas&amp;D15&amp;aspas&amp;","</f>
        <v>"categoria1": "Classe1",</v>
      </c>
      <c r="P15" t="str">
        <f t="shared" ref="P15:P27" si="17">aspas&amp;"categoria2"&amp;aspas&amp;": "&amp;aspas&amp;E15&amp;aspas&amp;","</f>
        <v>"categoria2": "Classe2",</v>
      </c>
      <c r="Q15" t="str">
        <f t="shared" ref="Q15:Q27" si="18">aspas&amp;"categoria3"&amp;aspas&amp;": "&amp;aspas&amp;F15&amp;aspas&amp;","</f>
        <v>"categoria3": "Classe3",</v>
      </c>
      <c r="R15" t="str">
        <f t="shared" ref="R15:R27" si="19">aspas&amp;"categoria4"&amp;aspas&amp;": "&amp;aspas&amp;G15&amp;aspas&amp;","</f>
        <v>"categoria4": "Classe4",</v>
      </c>
      <c r="S15" t="str">
        <f t="shared" ref="S15:S27" si="20">aspas&amp;"poster"&amp;aspas&amp;": "&amp;aspas&amp;H15&amp;aspas&amp;","</f>
        <v>"poster": "../../Animes/Hunter x Hunter/poster.jpg",</v>
      </c>
      <c r="T15" t="str">
        <f t="shared" ref="T15:T27" si="21">aspas&amp;"sinopse"&amp;aspas&amp;": "&amp;aspas&amp;I15&amp;aspas&amp;","</f>
        <v>"sinopse": "Monstros amedrontadores, criaturas exóticas, riquezas vastas, tesouros misteriosos, terras vis e terras inexploradas... Gon parte em uma aventura para se tornar um caçador profissional que arrisca a própria vida em busca do desconhecido. Pelo caminho, ele conhece outros participantes da Prova dos Caçadores: Kurapika, Leorio e Kirua. Será Gon capaz de vencer os grandes desafios da Prova de Caçadores e se tornar o melhor do mundo? Esta jornada selvagem e épica está prestes a começar!!",</v>
      </c>
      <c r="U15" t="str">
        <f t="shared" ref="U15:U27" si="22">aspas&amp;"link"&amp;aspas&amp;": "&amp;aspas&amp;J15&amp;aspas&amp;","</f>
        <v>"link": "../../Animes/Hunter x Hunter/anime_page.html",</v>
      </c>
      <c r="V15" t="str">
        <f t="shared" ref="V15:V27" si="23">"{
"&amp;L15&amp;enter&amp;M15&amp;enter&amp;N15&amp;enter&amp;O15&amp;enter&amp;P15&amp;enter&amp;Q15&amp;enter&amp;R15&amp;enter&amp;S15&amp;enter&amp;T15&amp;enter&amp;U15&amp;enter&amp;"},"</f>
        <v>{
"nome": "Hunter x Hunter",
"temporadas": "14",
"episodios": "168",
"categoria1": "Classe1",
"categoria2": "Classe2",
"categoria3": "Classe3",
"categoria4": "Classe4",
"poster": "../../Animes/Hunter x Hunter/poster.jpg",
"sinopse": "Monstros amedrontadores, criaturas exóticas, riquezas vastas, tesouros misteriosos, terras vis e terras inexploradas... Gon parte em uma aventura para se tornar um caçador profissional que arrisca a própria vida em busca do desconhecido. Pelo caminho, ele conhece outros participantes da Prova dos Caçadores: Kurapika, Leorio e Kirua. Será Gon capaz de vencer os grandes desafios da Prova de Caçadores e se tornar o melhor do mundo? Esta jornada selvagem e épica está prestes a começar!!",
"link": "../../Animes/Hunter x Hunter/anime_page.html",
},</v>
      </c>
    </row>
    <row r="16" spans="1:22" x14ac:dyDescent="0.25">
      <c r="A16" t="s">
        <v>73</v>
      </c>
      <c r="B16">
        <v>1</v>
      </c>
      <c r="C16">
        <v>12</v>
      </c>
      <c r="D16" s="4" t="s">
        <v>2</v>
      </c>
      <c r="E16" s="4" t="s">
        <v>3</v>
      </c>
      <c r="F16" s="4" t="s">
        <v>4</v>
      </c>
      <c r="G16" s="4" t="s">
        <v>5</v>
      </c>
      <c r="H16" t="str">
        <f t="shared" si="11"/>
        <v>../../Animes/Kabaneri of the Iron Fortress/poster.jpg</v>
      </c>
      <c r="I16" t="s">
        <v>74</v>
      </c>
      <c r="J16" t="str">
        <f t="shared" si="12"/>
        <v>../../Animes/Kabaneri of the Iron Fortress/anime_page.html</v>
      </c>
      <c r="L16" t="str">
        <f t="shared" si="13"/>
        <v>"nome": "Kabaneri of the Iron Fortress",</v>
      </c>
      <c r="M16" t="str">
        <f t="shared" si="14"/>
        <v>"temporadas": "1",</v>
      </c>
      <c r="N16" t="str">
        <f t="shared" si="15"/>
        <v>"episodios": "12",</v>
      </c>
      <c r="O16" t="str">
        <f t="shared" si="16"/>
        <v>"categoria1": "Classe1",</v>
      </c>
      <c r="P16" t="str">
        <f t="shared" si="17"/>
        <v>"categoria2": "Classe2",</v>
      </c>
      <c r="Q16" t="str">
        <f t="shared" si="18"/>
        <v>"categoria3": "Classe3",</v>
      </c>
      <c r="R16" t="str">
        <f t="shared" si="19"/>
        <v>"categoria4": "Classe4",</v>
      </c>
      <c r="S16" t="str">
        <f t="shared" si="20"/>
        <v>"poster": "../../Animes/Kabaneri of the Iron Fortress/poster.jpg",</v>
      </c>
      <c r="T16" t="str">
        <f t="shared" si="21"/>
        <v>"sinopse": "Em uma época de revolução industrial, uma horda de mortos-vivos tomou o mundo de assalto. Esses monstros, batizados de Kabane, só podem ser mortos se seus corações revestidos de ferro forem atravessados. Para sobreviver, o povo da terra de Hinomoto construiu estações-fortalezas, e se comunicam com outras estações através de locomotivas fortificadas chamadas de 'Hayajiro'. Ikoma é um jovem ferreiro que aguarda por uma chance de demonstrar a força de sua arma especial anti-Kabane. Essa oportunidade surge quando um Hayajiro chega em sua estação, carregando uma misteriosa garota chamada Mumei.",</v>
      </c>
      <c r="U16" t="str">
        <f t="shared" si="22"/>
        <v>"link": "../../Animes/Kabaneri of the Iron Fortress/anime_page.html",</v>
      </c>
      <c r="V16" t="str">
        <f t="shared" si="23"/>
        <v>{
"nome": "Kabaneri of the Iron Fortress",
"temporadas": "1",
"episodios": "12",
"categoria1": "Classe1",
"categoria2": "Classe2",
"categoria3": "Classe3",
"categoria4": "Classe4",
"poster": "../../Animes/Kabaneri of the Iron Fortress/poster.jpg",
"sinopse": "Em uma época de revolução industrial, uma horda de mortos-vivos tomou o mundo de assalto. Esses monstros, batizados de Kabane, só podem ser mortos se seus corações revestidos de ferro forem atravessados. Para sobreviver, o povo da terra de Hinomoto construiu estações-fortalezas, e se comunicam com outras estações através de locomotivas fortificadas chamadas de 'Hayajiro'. Ikoma é um jovem ferreiro que aguarda por uma chance de demonstrar a força de sua arma especial anti-Kabane. Essa oportunidade surge quando um Hayajiro chega em sua estação, carregando uma misteriosa garota chamada Mumei.",
"link": "../../Animes/Kabaneri of the Iron Fortress/anime_page.html",
},</v>
      </c>
    </row>
    <row r="17" spans="1:22" x14ac:dyDescent="0.25">
      <c r="A17" t="s">
        <v>75</v>
      </c>
      <c r="B17">
        <v>14</v>
      </c>
      <c r="C17">
        <v>168</v>
      </c>
      <c r="D17" s="4" t="s">
        <v>2</v>
      </c>
      <c r="E17" s="4" t="s">
        <v>3</v>
      </c>
      <c r="F17" s="4" t="s">
        <v>4</v>
      </c>
      <c r="G17" s="4" t="s">
        <v>5</v>
      </c>
      <c r="H17" t="str">
        <f t="shared" si="11"/>
        <v>../../Animes/My Love Story!!/poster.jpg</v>
      </c>
      <c r="I17" t="s">
        <v>76</v>
      </c>
      <c r="J17" t="str">
        <f t="shared" si="12"/>
        <v>../../Animes/My Love Story!!/anime_page.html</v>
      </c>
      <c r="L17" t="str">
        <f t="shared" si="13"/>
        <v>"nome": "My Love Story!!",</v>
      </c>
      <c r="M17" t="str">
        <f t="shared" si="14"/>
        <v>"temporadas": "14",</v>
      </c>
      <c r="N17" t="str">
        <f t="shared" si="15"/>
        <v>"episodios": "168",</v>
      </c>
      <c r="O17" t="str">
        <f t="shared" si="16"/>
        <v>"categoria1": "Classe1",</v>
      </c>
      <c r="P17" t="str">
        <f t="shared" si="17"/>
        <v>"categoria2": "Classe2",</v>
      </c>
      <c r="Q17" t="str">
        <f t="shared" si="18"/>
        <v>"categoria3": "Classe3",</v>
      </c>
      <c r="R17" t="str">
        <f t="shared" si="19"/>
        <v>"categoria4": "Classe4",</v>
      </c>
      <c r="S17" t="str">
        <f t="shared" si="20"/>
        <v>"poster": "../../Animes/My Love Story!!/poster.jpg",</v>
      </c>
      <c r="T17" t="str">
        <f t="shared" si="21"/>
        <v>"sinopse": "Takeo Goda é um cara gigante com um gigante coração. Mas nenhuma garota quer saber dele (quem elas querem mesmo é seu melhor amigo, o bonitão Sunakawa). Acostumado a ser deixado de lado, Takeo simplesmente aceita seu destino. Até que, um dia, quando ele salva uma garota chamada Yamato de um desses tarados num trem, sua vida (amorosa!) toma um rumo inacreditável! Takeo mal pode acreditar quando reencontra Yamato e se vê perdidamente apaixonado por ela... Mas será que ele vai ter alguma chance com o bonitão do Sunakawa por perto?",</v>
      </c>
      <c r="U17" t="str">
        <f t="shared" si="22"/>
        <v>"link": "../../Animes/My Love Story!!/anime_page.html",</v>
      </c>
      <c r="V17" t="str">
        <f t="shared" si="23"/>
        <v>{
"nome": "My Love Story!!",
"temporadas": "14",
"episodios": "168",
"categoria1": "Classe1",
"categoria2": "Classe2",
"categoria3": "Classe3",
"categoria4": "Classe4",
"poster": "../../Animes/My Love Story!!/poster.jpg",
"sinopse": "Takeo Goda é um cara gigante com um gigante coração. Mas nenhuma garota quer saber dele (quem elas querem mesmo é seu melhor amigo, o bonitão Sunakawa). Acostumado a ser deixado de lado, Takeo simplesmente aceita seu destino. Até que, um dia, quando ele salva uma garota chamada Yamato de um desses tarados num trem, sua vida (amorosa!) toma um rumo inacreditável! Takeo mal pode acreditar quando reencontra Yamato e se vê perdidamente apaixonado por ela... Mas será que ele vai ter alguma chance com o bonitão do Sunakawa por perto?",
"link": "../../Animes/My Love Story!!/anime_page.html",
},</v>
      </c>
    </row>
    <row r="18" spans="1:22" x14ac:dyDescent="0.25">
      <c r="A18" t="s">
        <v>77</v>
      </c>
      <c r="B18">
        <v>12</v>
      </c>
      <c r="C18">
        <v>144</v>
      </c>
      <c r="D18" s="4" t="s">
        <v>2</v>
      </c>
      <c r="E18" s="4" t="s">
        <v>3</v>
      </c>
      <c r="F18" s="4" t="s">
        <v>4</v>
      </c>
      <c r="G18" s="4" t="s">
        <v>5</v>
      </c>
      <c r="H18" t="str">
        <f t="shared" si="11"/>
        <v>../../Animes/My Next Life as a Villainess All Routes Lead to Doom/poster.jpg</v>
      </c>
      <c r="I18" t="s">
        <v>78</v>
      </c>
      <c r="J18" t="str">
        <f t="shared" si="12"/>
        <v>../../Animes/My Next Life as a Villainess All Routes Lead to Doom/anime_page.html</v>
      </c>
      <c r="L18" t="str">
        <f t="shared" si="13"/>
        <v>"nome": "My Next Life as a Villainess All Routes Lead to Doom",</v>
      </c>
      <c r="M18" t="str">
        <f t="shared" si="14"/>
        <v>"temporadas": "12",</v>
      </c>
      <c r="N18" t="str">
        <f t="shared" si="15"/>
        <v>"episodios": "144",</v>
      </c>
      <c r="O18" t="str">
        <f t="shared" si="16"/>
        <v>"categoria1": "Classe1",</v>
      </c>
      <c r="P18" t="str">
        <f t="shared" si="17"/>
        <v>"categoria2": "Classe2",</v>
      </c>
      <c r="Q18" t="str">
        <f t="shared" si="18"/>
        <v>"categoria3": "Classe3",</v>
      </c>
      <c r="R18" t="str">
        <f t="shared" si="19"/>
        <v>"categoria4": "Classe4",</v>
      </c>
      <c r="S18" t="str">
        <f t="shared" si="20"/>
        <v>"poster": "../../Animes/My Next Life as a Villainess All Routes Lead to Doom/poster.jpg",</v>
      </c>
      <c r="T18" t="str">
        <f t="shared" si="21"/>
        <v>"sinopse": "Katarina Claes, uma herdeira abastada, bate a cabeça numa pedra e consegue relembrar sua vida passada. Ela descobre que está vivendo no mundo do jogo Fortune Lover, pelo qual ela era obcecada em sua antiga encarnação... Mas ela encarnou justamente na vilã do jogo, que tenta estragar os romances da protagonista! No melhor final do jogo, Katarina é exilada! No pior final do jogo, ela morre! A vilã terá que evitar ativar as flags da perdição para criar um futuro feliz para si mesma nesta comédia romântica cheia de desencontros e mal-entendidos!",</v>
      </c>
      <c r="U18" t="str">
        <f t="shared" si="22"/>
        <v>"link": "../../Animes/My Next Life as a Villainess All Routes Lead to Doom/anime_page.html",</v>
      </c>
      <c r="V18" t="str">
        <f t="shared" si="23"/>
        <v>{
"nome": "My Next Life as a Villainess All Routes Lead to Doom",
"temporadas": "12",
"episodios": "144",
"categoria1": "Classe1",
"categoria2": "Classe2",
"categoria3": "Classe3",
"categoria4": "Classe4",
"poster": "../../Animes/My Next Life as a Villainess All Routes Lead to Doom/poster.jpg",
"sinopse": "Katarina Claes, uma herdeira abastada, bate a cabeça numa pedra e consegue relembrar sua vida passada. Ela descobre que está vivendo no mundo do jogo Fortune Lover, pelo qual ela era obcecada em sua antiga encarnação... Mas ela encarnou justamente na vilã do jogo, que tenta estragar os romances da protagonista! No melhor final do jogo, Katarina é exilada! No pior final do jogo, ela morre! A vilã terá que evitar ativar as flags da perdição para criar um futuro feliz para si mesma nesta comédia romântica cheia de desencontros e mal-entendidos!",
"link": "../../Animes/My Next Life as a Villainess All Routes Lead to Doom/anime_page.html",
},</v>
      </c>
    </row>
    <row r="19" spans="1:22" x14ac:dyDescent="0.25">
      <c r="A19" t="s">
        <v>79</v>
      </c>
      <c r="B19">
        <v>3</v>
      </c>
      <c r="C19">
        <v>36</v>
      </c>
      <c r="D19" s="4" t="s">
        <v>2</v>
      </c>
      <c r="E19" s="4" t="s">
        <v>3</v>
      </c>
      <c r="F19" s="4" t="s">
        <v>4</v>
      </c>
      <c r="G19" s="4" t="s">
        <v>5</v>
      </c>
      <c r="H19" t="str">
        <f t="shared" si="11"/>
        <v>../../Animes/My Teen Romantic Comedy SNAFU/poster.jpg</v>
      </c>
      <c r="I19" t="s">
        <v>80</v>
      </c>
      <c r="J19" t="str">
        <f t="shared" si="12"/>
        <v>../../Animes/My Teen Romantic Comedy SNAFU/anime_page.html</v>
      </c>
      <c r="L19" t="str">
        <f t="shared" si="13"/>
        <v>"nome": "My Teen Romantic Comedy SNAFU",</v>
      </c>
      <c r="M19" t="str">
        <f t="shared" si="14"/>
        <v>"temporadas": "3",</v>
      </c>
      <c r="N19" t="str">
        <f t="shared" si="15"/>
        <v>"episodios": "36",</v>
      </c>
      <c r="O19" t="str">
        <f t="shared" si="16"/>
        <v>"categoria1": "Classe1",</v>
      </c>
      <c r="P19" t="str">
        <f t="shared" si="17"/>
        <v>"categoria2": "Classe2",</v>
      </c>
      <c r="Q19" t="str">
        <f t="shared" si="18"/>
        <v>"categoria3": "Classe3",</v>
      </c>
      <c r="R19" t="str">
        <f t="shared" si="19"/>
        <v>"categoria4": "Classe4",</v>
      </c>
      <c r="S19" t="str">
        <f t="shared" si="20"/>
        <v>"poster": "../../Animes/My Teen Romantic Comedy SNAFU/poster.jpg",</v>
      </c>
      <c r="T19" t="str">
        <f t="shared" si="21"/>
        <v>"sinopse": "O que vai acontecer quando Hachiman Hikigaya, um estudante antissocial que não não a menor tem vontade de fazer amigos e acha que todas as histórias fantásticas de colegial que os outros contam são pura invenção, é coagido por um docente bem-intencionado a participar do Clube de Serviço Voluntário, gerido por Yukino Yukinoshita, uma garota inteligente, atraente e que acha que o colégio inteiro é inferior a ela?",</v>
      </c>
      <c r="U19" t="str">
        <f t="shared" si="22"/>
        <v>"link": "../../Animes/My Teen Romantic Comedy SNAFU/anime_page.html",</v>
      </c>
      <c r="V19" t="str">
        <f t="shared" si="23"/>
        <v>{
"nome": "My Teen Romantic Comedy SNAFU",
"temporadas": "3",
"episodios": "36",
"categoria1": "Classe1",
"categoria2": "Classe2",
"categoria3": "Classe3",
"categoria4": "Classe4",
"poster": "../../Animes/My Teen Romantic Comedy SNAFU/poster.jpg",
"sinopse": "O que vai acontecer quando Hachiman Hikigaya, um estudante antissocial que não não a menor tem vontade de fazer amigos e acha que todas as histórias fantásticas de colegial que os outros contam são pura invenção, é coagido por um docente bem-intencionado a participar do Clube de Serviço Voluntário, gerido por Yukino Yukinoshita, uma garota inteligente, atraente e que acha que o colégio inteiro é inferior a ela?",
"link": "../../Animes/My Teen Romantic Comedy SNAFU/anime_page.html",
},</v>
      </c>
    </row>
    <row r="20" spans="1:22" x14ac:dyDescent="0.25">
      <c r="A20" t="s">
        <v>81</v>
      </c>
      <c r="B20">
        <v>6</v>
      </c>
      <c r="C20">
        <v>72</v>
      </c>
      <c r="D20" s="4" t="s">
        <v>2</v>
      </c>
      <c r="E20" s="4" t="s">
        <v>3</v>
      </c>
      <c r="F20" s="4" t="s">
        <v>4</v>
      </c>
      <c r="G20" s="4" t="s">
        <v>5</v>
      </c>
      <c r="H20" t="str">
        <f t="shared" si="11"/>
        <v>../../Animes/Naruto Shippuden/poster.jpg</v>
      </c>
      <c r="I20" t="s">
        <v>82</v>
      </c>
      <c r="J20" t="str">
        <f t="shared" si="12"/>
        <v>../../Animes/Naruto Shippuden/anime_page.html</v>
      </c>
      <c r="L20" t="str">
        <f t="shared" si="13"/>
        <v>"nome": "Naruto Shippuden",</v>
      </c>
      <c r="M20" t="str">
        <f t="shared" si="14"/>
        <v>"temporadas": "6",</v>
      </c>
      <c r="N20" t="str">
        <f t="shared" si="15"/>
        <v>"episodios": "72",</v>
      </c>
      <c r="O20" t="str">
        <f t="shared" si="16"/>
        <v>"categoria1": "Classe1",</v>
      </c>
      <c r="P20" t="str">
        <f t="shared" si="17"/>
        <v>"categoria2": "Classe2",</v>
      </c>
      <c r="Q20" t="str">
        <f t="shared" si="18"/>
        <v>"categoria3": "Classe3",</v>
      </c>
      <c r="R20" t="str">
        <f t="shared" si="19"/>
        <v>"categoria4": "Classe4",</v>
      </c>
      <c r="S20" t="str">
        <f t="shared" si="20"/>
        <v>"poster": "../../Animes/Naruto Shippuden/poster.jpg",</v>
      </c>
      <c r="T20" t="str">
        <f t="shared" si="21"/>
        <v>"sinopse": "Uzumaki Naruto quer ser o melhor ninja de todos. Ele está indo muito bem, mas com o perigo iminente imposto pela misteriosa Akatsuki, Naruto percebe que ele deve treinar mais que nunca e deixa sua Vila para um intenso treinamento que o pressiona contra seus limites.",</v>
      </c>
      <c r="U20" t="str">
        <f t="shared" si="22"/>
        <v>"link": "../../Animes/Naruto Shippuden/anime_page.html",</v>
      </c>
      <c r="V20" t="str">
        <f t="shared" si="23"/>
        <v>{
"nome": "Naruto Shippuden",
"temporadas": "6",
"episodios": "72",
"categoria1": "Classe1",
"categoria2": "Classe2",
"categoria3": "Classe3",
"categoria4": "Classe4",
"poster": "../../Animes/Naruto Shippuden/poster.jpg",
"sinopse": "Uzumaki Naruto quer ser o melhor ninja de todos. Ele está indo muito bem, mas com o perigo iminente imposto pela misteriosa Akatsuki, Naruto percebe que ele deve treinar mais que nunca e deixa sua Vila para um intenso treinamento que o pressiona contra seus limites.",
"link": "../../Animes/Naruto Shippuden/anime_page.html",
},</v>
      </c>
    </row>
    <row r="21" spans="1:22" x14ac:dyDescent="0.25">
      <c r="A21" t="s">
        <v>83</v>
      </c>
      <c r="B21">
        <v>10</v>
      </c>
      <c r="C21">
        <v>120</v>
      </c>
      <c r="D21" s="4" t="s">
        <v>2</v>
      </c>
      <c r="E21" s="4" t="s">
        <v>3</v>
      </c>
      <c r="F21" s="4" t="s">
        <v>4</v>
      </c>
      <c r="G21" s="4" t="s">
        <v>5</v>
      </c>
      <c r="H21" t="str">
        <f t="shared" si="11"/>
        <v>../../Animes/One Piece/poster.jpg</v>
      </c>
      <c r="I21" t="s">
        <v>84</v>
      </c>
      <c r="J21" t="str">
        <f t="shared" si="12"/>
        <v>../../Animes/One Piece/anime_page.html</v>
      </c>
      <c r="L21" t="str">
        <f t="shared" si="13"/>
        <v>"nome": "One Piece",</v>
      </c>
      <c r="M21" t="str">
        <f t="shared" si="14"/>
        <v>"temporadas": "10",</v>
      </c>
      <c r="N21" t="str">
        <f t="shared" si="15"/>
        <v>"episodios": "120",</v>
      </c>
      <c r="O21" t="str">
        <f t="shared" si="16"/>
        <v>"categoria1": "Classe1",</v>
      </c>
      <c r="P21" t="str">
        <f t="shared" si="17"/>
        <v>"categoria2": "Classe2",</v>
      </c>
      <c r="Q21" t="str">
        <f t="shared" si="18"/>
        <v>"categoria3": "Classe3",</v>
      </c>
      <c r="R21" t="str">
        <f t="shared" si="19"/>
        <v>"categoria4": "Classe4",</v>
      </c>
      <c r="S21" t="str">
        <f t="shared" si="20"/>
        <v>"poster": "../../Animes/One Piece/poster.jpg",</v>
      </c>
      <c r="T21" t="str">
        <f t="shared" si="21"/>
        <v>"sinopse": "Houve um homem que conquistou tudo aquilo que o mundo tinha a oferecer, o lendário Rei dos Piratas, Gold Roger. Capturado e condenado à execução pelo Governo Mundial, suas últimas palavras lançaram legiões aos mares. 'Meu tesouro? Se quiserem, podem pegá-lo. Procurem-no! Ele contém tudo que este mundo pode oferecer!'. Foi a revelação do maior tesouro, o One Piece, cobiçado por homens de todo o mundo, sonhando com fama e riqueza imensuráveis... Assim começou a Grande Era dos Piratas!",</v>
      </c>
      <c r="U21" t="str">
        <f t="shared" si="22"/>
        <v>"link": "../../Animes/One Piece/anime_page.html",</v>
      </c>
      <c r="V21" t="str">
        <f t="shared" si="23"/>
        <v>{
"nome": "One Piece",
"temporadas": "10",
"episodios": "120",
"categoria1": "Classe1",
"categoria2": "Classe2",
"categoria3": "Classe3",
"categoria4": "Classe4",
"poster": "../../Animes/One Piece/poster.jpg",
"sinopse": "Houve um homem que conquistou tudo aquilo que o mundo tinha a oferecer, o lendário Rei dos Piratas, Gold Roger. Capturado e condenado à execução pelo Governo Mundial, suas últimas palavras lançaram legiões aos mares. 'Meu tesouro? Se quiserem, podem pegá-lo. Procurem-no! Ele contém tudo que este mundo pode oferecer!'. Foi a revelação do maior tesouro, o One Piece, cobiçado por homens de todo o mundo, sonhando com fama e riqueza imensuráveis... Assim começou a Grande Era dos Piratas!",
"link": "../../Animes/One Piece/anime_page.html",
},</v>
      </c>
    </row>
    <row r="22" spans="1:22" x14ac:dyDescent="0.25">
      <c r="A22" t="s">
        <v>85</v>
      </c>
      <c r="B22">
        <v>10</v>
      </c>
      <c r="C22">
        <v>120</v>
      </c>
      <c r="D22" s="4" t="s">
        <v>2</v>
      </c>
      <c r="E22" s="4" t="s">
        <v>3</v>
      </c>
      <c r="F22" s="4" t="s">
        <v>4</v>
      </c>
      <c r="G22" s="4" t="s">
        <v>5</v>
      </c>
      <c r="H22" t="str">
        <f t="shared" si="11"/>
        <v>../../Animes/RE Zero/poster.jpg</v>
      </c>
      <c r="I22" t="s">
        <v>86</v>
      </c>
      <c r="J22" t="str">
        <f t="shared" si="12"/>
        <v>../../Animes/RE Zero/anime_page.html</v>
      </c>
      <c r="L22" t="str">
        <f t="shared" si="13"/>
        <v>"nome": "RE Zero",</v>
      </c>
      <c r="M22" t="str">
        <f t="shared" si="14"/>
        <v>"temporadas": "10",</v>
      </c>
      <c r="N22" t="str">
        <f t="shared" si="15"/>
        <v>"episodios": "120",</v>
      </c>
      <c r="O22" t="str">
        <f t="shared" si="16"/>
        <v>"categoria1": "Classe1",</v>
      </c>
      <c r="P22" t="str">
        <f t="shared" si="17"/>
        <v>"categoria2": "Classe2",</v>
      </c>
      <c r="Q22" t="str">
        <f t="shared" si="18"/>
        <v>"categoria3": "Classe3",</v>
      </c>
      <c r="R22" t="str">
        <f t="shared" si="19"/>
        <v>"categoria4": "Classe4",</v>
      </c>
      <c r="S22" t="str">
        <f t="shared" si="20"/>
        <v>"poster": "../../Animes/RE Zero/poster.jpg",</v>
      </c>
      <c r="T22" t="str">
        <f t="shared" si="21"/>
        <v>"sinopse": "Natsuki Subaru, um adolescente comum, conhece uma linda garota de cabelos prateados vinda de outro mundo. Subaru quer ficar ao lado dela, mas o fardo que ela carrega é maior do que Subaru pode imaginar. Eles enfrentam o feroz ataque de monstros, traições, violência irracional... e, por fim, a morte. Subaru promete derrotar qualquer inimigo, qualquer destino, tudo para protegê-la. E assim, o pobre garoto sem poder algum obtém o 'Retorno da Morte', uma habilidade única que permite ao usuário voltar no tempo ao morrer. Usando esse poder, o passado é perdido e as memórias são reescritas.",</v>
      </c>
      <c r="U22" t="str">
        <f t="shared" si="22"/>
        <v>"link": "../../Animes/RE Zero/anime_page.html",</v>
      </c>
      <c r="V22" t="str">
        <f t="shared" si="23"/>
        <v>{
"nome": "RE Zero",
"temporadas": "10",
"episodios": "120",
"categoria1": "Classe1",
"categoria2": "Classe2",
"categoria3": "Classe3",
"categoria4": "Classe4",
"poster": "../../Animes/RE Zero/poster.jpg",
"sinopse": "Natsuki Subaru, um adolescente comum, conhece uma linda garota de cabelos prateados vinda de outro mundo. Subaru quer ficar ao lado dela, mas o fardo que ela carrega é maior do que Subaru pode imaginar. Eles enfrentam o feroz ataque de monstros, traições, violência irracional... e, por fim, a morte. Subaru promete derrotar qualquer inimigo, qualquer destino, tudo para protegê-la. E assim, o pobre garoto sem poder algum obtém o 'Retorno da Morte', uma habilidade única que permite ao usuário voltar no tempo ao morrer. Usando esse poder, o passado é perdido e as memórias são reescritas.",
"link": "../../Animes/RE Zero/anime_page.html",
},</v>
      </c>
    </row>
    <row r="23" spans="1:22" x14ac:dyDescent="0.25">
      <c r="A23" t="s">
        <v>87</v>
      </c>
      <c r="B23">
        <v>11</v>
      </c>
      <c r="C23">
        <v>132</v>
      </c>
      <c r="D23" s="4" t="s">
        <v>2</v>
      </c>
      <c r="E23" s="4" t="s">
        <v>3</v>
      </c>
      <c r="F23" s="4" t="s">
        <v>4</v>
      </c>
      <c r="G23" s="4" t="s">
        <v>5</v>
      </c>
      <c r="H23" t="str">
        <f t="shared" si="11"/>
        <v>../../Animes/Rent-a-Girlfriend/poster.jpg</v>
      </c>
      <c r="I23" t="s">
        <v>88</v>
      </c>
      <c r="J23" t="str">
        <f t="shared" si="12"/>
        <v>../../Animes/Rent-a-Girlfriend/anime_page.html</v>
      </c>
      <c r="L23" t="str">
        <f t="shared" si="13"/>
        <v>"nome": "Rent-a-Girlfriend",</v>
      </c>
      <c r="M23" t="str">
        <f t="shared" si="14"/>
        <v>"temporadas": "11",</v>
      </c>
      <c r="N23" t="str">
        <f t="shared" si="15"/>
        <v>"episodios": "132",</v>
      </c>
      <c r="O23" t="str">
        <f t="shared" si="16"/>
        <v>"categoria1": "Classe1",</v>
      </c>
      <c r="P23" t="str">
        <f t="shared" si="17"/>
        <v>"categoria2": "Classe2",</v>
      </c>
      <c r="Q23" t="str">
        <f t="shared" si="18"/>
        <v>"categoria3": "Classe3",</v>
      </c>
      <c r="R23" t="str">
        <f t="shared" si="19"/>
        <v>"categoria4": "Classe4",</v>
      </c>
      <c r="S23" t="str">
        <f t="shared" si="20"/>
        <v>"poster": "../../Animes/Rent-a-Girlfriend/poster.jpg",</v>
      </c>
      <c r="T23" t="str">
        <f t="shared" si="21"/>
        <v>"sinopse": "Kinoshita Kazuya é um estudante fracassado de 20 anos. Ele só beijou sua namorada uma única vez, e levou um fora depois de um mês. 'Nossa, nunca mais quero passar por isso de novo'. Cheio de rancor, Kazuya decide apelar para um app de aluguel de namoradas para conseguir um encontro. Ele arranja um encontro e encontra Mizuhara Chizuru, que coloca seu longo cabelo preto atrás da orelha e o cumprimenta com um sorriso. Desse encontro de aluguel, pode surgir algo real! Uma comédia romântica sem eira nem beira, cheia de amor e reviravoltas!",</v>
      </c>
      <c r="U23" t="str">
        <f t="shared" si="22"/>
        <v>"link": "../../Animes/Rent-a-Girlfriend/anime_page.html",</v>
      </c>
      <c r="V23" t="str">
        <f t="shared" si="23"/>
        <v>{
"nome": "Rent-a-Girlfriend",
"temporadas": "11",
"episodios": "132",
"categoria1": "Classe1",
"categoria2": "Classe2",
"categoria3": "Classe3",
"categoria4": "Classe4",
"poster": "../../Animes/Rent-a-Girlfriend/poster.jpg",
"sinopse": "Kinoshita Kazuya é um estudante fracassado de 20 anos. Ele só beijou sua namorada uma única vez, e levou um fora depois de um mês. 'Nossa, nunca mais quero passar por isso de novo'. Cheio de rancor, Kazuya decide apelar para um app de aluguel de namoradas para conseguir um encontro. Ele arranja um encontro e encontra Mizuhara Chizuru, que coloca seu longo cabelo preto atrás da orelha e o cumprimenta com um sorriso. Desse encontro de aluguel, pode surgir algo real! Uma comédia romântica sem eira nem beira, cheia de amor e reviravoltas!",
"link": "../../Animes/Rent-a-Girlfriend/anime_page.html",
},</v>
      </c>
    </row>
    <row r="24" spans="1:22" x14ac:dyDescent="0.25">
      <c r="A24" t="s">
        <v>89</v>
      </c>
      <c r="B24">
        <v>9</v>
      </c>
      <c r="C24">
        <v>108</v>
      </c>
      <c r="D24" s="4" t="s">
        <v>2</v>
      </c>
      <c r="E24" s="4" t="s">
        <v>3</v>
      </c>
      <c r="F24" s="4" t="s">
        <v>4</v>
      </c>
      <c r="G24" s="4" t="s">
        <v>5</v>
      </c>
      <c r="H24" t="str">
        <f t="shared" si="11"/>
        <v>../../Animes/SING YESTERDAY FOR ME/poster.jpg</v>
      </c>
      <c r="I24" t="s">
        <v>90</v>
      </c>
      <c r="J24" t="str">
        <f t="shared" si="12"/>
        <v>../../Animes/SING YESTERDAY FOR ME/anime_page.html</v>
      </c>
      <c r="L24" t="str">
        <f t="shared" si="13"/>
        <v>"nome": "SING YESTERDAY FOR ME",</v>
      </c>
      <c r="M24" t="str">
        <f t="shared" si="14"/>
        <v>"temporadas": "9",</v>
      </c>
      <c r="N24" t="str">
        <f t="shared" si="15"/>
        <v>"episodios": "108",</v>
      </c>
      <c r="O24" t="str">
        <f t="shared" si="16"/>
        <v>"categoria1": "Classe1",</v>
      </c>
      <c r="P24" t="str">
        <f t="shared" si="17"/>
        <v>"categoria2": "Classe2",</v>
      </c>
      <c r="Q24" t="str">
        <f t="shared" si="18"/>
        <v>"categoria3": "Classe3",</v>
      </c>
      <c r="R24" t="str">
        <f t="shared" si="19"/>
        <v>"categoria4": "Classe4",</v>
      </c>
      <c r="S24" t="str">
        <f t="shared" si="20"/>
        <v>"poster": "../../Animes/SING YESTERDAY FOR ME/poster.jpg",</v>
      </c>
      <c r="T24" t="str">
        <f t="shared" si="21"/>
        <v>"sinopse": "Uma história de amor e humanidade, sobre quatro garotos e garotas que tentam levar a vida da melhor maneira, apesar dos percalços e tumultos, em uma pequena cidade que fica nos arredores de Shinjuku. Pequenos desentendimentos viram grandes complicações, e seus vários sentimentos se entremeiam e entrelaçam. A história de uma vida corriqueira, vivida 49% olhando pra trás e 51% olhando pra frente. A clássica antologia de histórias juvenis de Kei Toume, que ficou 18 anos em publicação, finalmente recebe uma adaptação para anime.",</v>
      </c>
      <c r="U24" t="str">
        <f t="shared" si="22"/>
        <v>"link": "../../Animes/SING YESTERDAY FOR ME/anime_page.html",</v>
      </c>
      <c r="V24" t="str">
        <f t="shared" si="23"/>
        <v>{
"nome": "SING YESTERDAY FOR ME",
"temporadas": "9",
"episodios": "108",
"categoria1": "Classe1",
"categoria2": "Classe2",
"categoria3": "Classe3",
"categoria4": "Classe4",
"poster": "../../Animes/SING YESTERDAY FOR ME/poster.jpg",
"sinopse": "Uma história de amor e humanidade, sobre quatro garotos e garotas que tentam levar a vida da melhor maneira, apesar dos percalços e tumultos, em uma pequena cidade que fica nos arredores de Shinjuku. Pequenos desentendimentos viram grandes complicações, e seus vários sentimentos se entremeiam e entrelaçam. A história de uma vida corriqueira, vivida 49% olhando pra trás e 51% olhando pra frente. A clássica antologia de histórias juvenis de Kei Toume, que ficou 18 anos em publicação, finalmente recebe uma adaptação para anime.",
"link": "../../Animes/SING YESTERDAY FOR ME/anime_page.html",
},</v>
      </c>
    </row>
    <row r="25" spans="1:22" x14ac:dyDescent="0.25">
      <c r="A25" t="s">
        <v>91</v>
      </c>
      <c r="B25">
        <v>10</v>
      </c>
      <c r="C25">
        <v>120</v>
      </c>
      <c r="D25" s="4" t="s">
        <v>2</v>
      </c>
      <c r="E25" s="4" t="s">
        <v>3</v>
      </c>
      <c r="F25" s="4" t="s">
        <v>4</v>
      </c>
      <c r="G25" s="4" t="s">
        <v>5</v>
      </c>
      <c r="H25" t="str">
        <f t="shared" si="11"/>
        <v>../../Animes/Sword Art Online/poster.jpg</v>
      </c>
      <c r="I25" t="s">
        <v>92</v>
      </c>
      <c r="J25" t="str">
        <f t="shared" si="12"/>
        <v>../../Animes/Sword Art Online/anime_page.html</v>
      </c>
      <c r="L25" t="str">
        <f t="shared" si="13"/>
        <v>"nome": "Sword Art Online",</v>
      </c>
      <c r="M25" t="str">
        <f t="shared" si="14"/>
        <v>"temporadas": "10",</v>
      </c>
      <c r="N25" t="str">
        <f t="shared" si="15"/>
        <v>"episodios": "120",</v>
      </c>
      <c r="O25" t="str">
        <f t="shared" si="16"/>
        <v>"categoria1": "Classe1",</v>
      </c>
      <c r="P25" t="str">
        <f t="shared" si="17"/>
        <v>"categoria2": "Classe2",</v>
      </c>
      <c r="Q25" t="str">
        <f t="shared" si="18"/>
        <v>"categoria3": "Classe3",</v>
      </c>
      <c r="R25" t="str">
        <f t="shared" si="19"/>
        <v>"categoria4": "Classe4",</v>
      </c>
      <c r="S25" t="str">
        <f t="shared" si="20"/>
        <v>"poster": "../../Animes/Sword Art Online/poster.jpg",</v>
      </c>
      <c r="T25" t="str">
        <f t="shared" si="21"/>
        <v>"sinopse": "Em um futuro próximo, foi lançado um Jogo de Realidade Virtual em Massa para Múltiplos Jogadores Online (VRMMORPG) chamado Sword Art Online, onde seus jogadores controlam seus personagens com o próprio corpo usando um dispositivo tecnológico chamado: NerveGear. Um dia, os jogadores descobrem que não podem sair do jogo, pois o criador do jogo os mantêm presos a menos que eles cheguem ao 100º andar da Torre e derrotem o Boss final. No entanto, se eles morrerem no jogo, morrerão também na vida real. A luta pela sobrevivência começa agora...",</v>
      </c>
      <c r="U25" t="str">
        <f t="shared" si="22"/>
        <v>"link": "../../Animes/Sword Art Online/anime_page.html",</v>
      </c>
      <c r="V25" t="str">
        <f t="shared" si="23"/>
        <v>{
"nome": "Sword Art Online",
"temporadas": "10",
"episodios": "120",
"categoria1": "Classe1",
"categoria2": "Classe2",
"categoria3": "Classe3",
"categoria4": "Classe4",
"poster": "../../Animes/Sword Art Online/poster.jpg",
"sinopse": "Em um futuro próximo, foi lançado um Jogo de Realidade Virtual em Massa para Múltiplos Jogadores Online (VRMMORPG) chamado Sword Art Online, onde seus jogadores controlam seus personagens com o próprio corpo usando um dispositivo tecnológico chamado: NerveGear. Um dia, os jogadores descobrem que não podem sair do jogo, pois o criador do jogo os mantêm presos a menos que eles cheguem ao 100º andar da Torre e derrotem o Boss final. No entanto, se eles morrerem no jogo, morrerão também na vida real. A luta pela sobrevivência começa agora...",
"link": "../../Animes/Sword Art Online/anime_page.html",
},</v>
      </c>
    </row>
    <row r="26" spans="1:22" x14ac:dyDescent="0.25">
      <c r="A26" t="s">
        <v>93</v>
      </c>
      <c r="B26">
        <v>14</v>
      </c>
      <c r="C26">
        <v>168</v>
      </c>
      <c r="D26" s="4" t="s">
        <v>2</v>
      </c>
      <c r="E26" s="4" t="s">
        <v>3</v>
      </c>
      <c r="F26" s="4" t="s">
        <v>4</v>
      </c>
      <c r="G26" s="4" t="s">
        <v>5</v>
      </c>
      <c r="H26" t="str">
        <f t="shared" si="11"/>
        <v>../../Animes/The God of High School/poster.jpg</v>
      </c>
      <c r="I26" t="s">
        <v>94</v>
      </c>
      <c r="J26" t="str">
        <f t="shared" si="12"/>
        <v>../../Animes/The God of High School/anime_page.html</v>
      </c>
      <c r="L26" t="str">
        <f t="shared" si="13"/>
        <v>"nome": "The God of High School",</v>
      </c>
      <c r="M26" t="str">
        <f t="shared" si="14"/>
        <v>"temporadas": "14",</v>
      </c>
      <c r="N26" t="str">
        <f t="shared" si="15"/>
        <v>"episodios": "168",</v>
      </c>
      <c r="O26" t="str">
        <f t="shared" si="16"/>
        <v>"categoria1": "Classe1",</v>
      </c>
      <c r="P26" t="str">
        <f t="shared" si="17"/>
        <v>"categoria2": "Classe2",</v>
      </c>
      <c r="Q26" t="str">
        <f t="shared" si="18"/>
        <v>"categoria3": "Classe3",</v>
      </c>
      <c r="R26" t="str">
        <f t="shared" si="19"/>
        <v>"categoria4": "Classe4",</v>
      </c>
      <c r="S26" t="str">
        <f t="shared" si="20"/>
        <v>"poster": "../../Animes/The God of High School/poster.jpg",</v>
      </c>
      <c r="T26" t="str">
        <f t="shared" si="21"/>
        <v>"sinopse": "Jin Mori diz a todos que é o colegial mais forte que existe. Sua vida muda quando é convidado a participar do 'God of High School', um torneio que decidirá quem é o colegial mais forte de todos, e que garantirá ao vencedor a realização de qualquer desejo que ele tiver. Todos os participantes são poderosos guerreiros que lutarão com afinco para alcançar seus sonhos. Uma batalha caótica entre lutadores colegiais inacreditavelmente fortes está prestes a começar!",</v>
      </c>
      <c r="U26" t="str">
        <f t="shared" si="22"/>
        <v>"link": "../../Animes/The God of High School/anime_page.html",</v>
      </c>
      <c r="V26" t="str">
        <f t="shared" si="23"/>
        <v>{
"nome": "The God of High School",
"temporadas": "14",
"episodios": "168",
"categoria1": "Classe1",
"categoria2": "Classe2",
"categoria3": "Classe3",
"categoria4": "Classe4",
"poster": "../../Animes/The God of High School/poster.jpg",
"sinopse": "Jin Mori diz a todos que é o colegial mais forte que existe. Sua vida muda quando é convidado a participar do 'God of High School', um torneio que decidirá quem é o colegial mais forte de todos, e que garantirá ao vencedor a realização de qualquer desejo que ele tiver. Todos os participantes são poderosos guerreiros que lutarão com afinco para alcançar seus sonhos. Uma batalha caótica entre lutadores colegiais inacreditavelmente fortes está prestes a começar!",
"link": "../../Animes/The God of High School/anime_page.html",
},</v>
      </c>
    </row>
    <row r="27" spans="1:22" x14ac:dyDescent="0.25">
      <c r="A27" t="s">
        <v>95</v>
      </c>
      <c r="B27">
        <v>14</v>
      </c>
      <c r="C27">
        <v>168</v>
      </c>
      <c r="D27" s="4" t="s">
        <v>2</v>
      </c>
      <c r="E27" s="4" t="s">
        <v>3</v>
      </c>
      <c r="F27" s="4" t="s">
        <v>4</v>
      </c>
      <c r="G27" s="4" t="s">
        <v>5</v>
      </c>
      <c r="H27" t="str">
        <f t="shared" si="11"/>
        <v>../../Animes/Toradora/poster.jpg</v>
      </c>
      <c r="I27" t="s">
        <v>96</v>
      </c>
      <c r="J27" t="str">
        <f t="shared" si="12"/>
        <v>../../Animes/Toradora/anime_page.html</v>
      </c>
      <c r="L27" t="str">
        <f t="shared" si="13"/>
        <v>"nome": "Toradora",</v>
      </c>
      <c r="M27" t="str">
        <f t="shared" si="14"/>
        <v>"temporadas": "14",</v>
      </c>
      <c r="N27" t="str">
        <f t="shared" si="15"/>
        <v>"episodios": "168",</v>
      </c>
      <c r="O27" t="str">
        <f t="shared" si="16"/>
        <v>"categoria1": "Classe1",</v>
      </c>
      <c r="P27" t="str">
        <f t="shared" si="17"/>
        <v>"categoria2": "Classe2",</v>
      </c>
      <c r="Q27" t="str">
        <f t="shared" si="18"/>
        <v>"categoria3": "Classe3",</v>
      </c>
      <c r="R27" t="str">
        <f t="shared" si="19"/>
        <v>"categoria4": "Classe4",</v>
      </c>
      <c r="S27" t="str">
        <f t="shared" si="20"/>
        <v>"poster": "../../Animes/Toradora/poster.jpg",</v>
      </c>
      <c r="T27" t="str">
        <f t="shared" si="21"/>
        <v>"sinopse": "Ryuji é um rapaz que vive sendo mal interpretado por causa do seu olhar ameaçador. Todos pensam que ele é um delinquente juvenil e que a qualquer momento vai atacar alguém. É primavera e em seu primeiro dia no segundo ano no ensino médio ele encontra uma pequena garota. Aliás, ela é tão baixinha que o apelido da Aisaka Taiga é 'Tigre de Bolso'. Egoísta e explosiva, quando começa a se debater não há quem consiga pará-la, por isso ela é uma das presenças mais temidas na escola, junto do Ryuji.",</v>
      </c>
      <c r="U27" t="str">
        <f t="shared" si="22"/>
        <v>"link": "../../Animes/Toradora/anime_page.html",</v>
      </c>
      <c r="V27" t="str">
        <f t="shared" si="23"/>
        <v>{
"nome": "Toradora",
"temporadas": "14",
"episodios": "168",
"categoria1": "Classe1",
"categoria2": "Classe2",
"categoria3": "Classe3",
"categoria4": "Classe4",
"poster": "../../Animes/Toradora/poster.jpg",
"sinopse": "Ryuji é um rapaz que vive sendo mal interpretado por causa do seu olhar ameaçador. Todos pensam que ele é um delinquente juvenil e que a qualquer momento vai atacar alguém. É primavera e em seu primeiro dia no segundo ano no ensino médio ele encontra uma pequena garota. Aliás, ela é tão baixinha que o apelido da Aisaka Taiga é 'Tigre de Bolso'. Egoísta e explosiva, quando começa a se debater não há quem consiga pará-la, por isso ela é uma das presenças mais temidas na escola, junto do Ryuji.",
"link": "../../Animes/Toradora/anime_page.html",
},</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A9E9-2487-4E03-90D7-C678958C1782}">
  <dimension ref="A1:A26"/>
  <sheetViews>
    <sheetView tabSelected="1" workbookViewId="0">
      <selection sqref="A1:A26"/>
    </sheetView>
  </sheetViews>
  <sheetFormatPr defaultRowHeight="15" x14ac:dyDescent="0.25"/>
  <sheetData>
    <row r="1" spans="1:1" x14ac:dyDescent="0.25">
      <c r="A1" t="s">
        <v>97</v>
      </c>
    </row>
    <row r="2" spans="1:1" x14ac:dyDescent="0.25">
      <c r="A2" t="s">
        <v>98</v>
      </c>
    </row>
    <row r="3" spans="1:1" x14ac:dyDescent="0.25">
      <c r="A3" t="s">
        <v>99</v>
      </c>
    </row>
    <row r="4" spans="1:1" x14ac:dyDescent="0.25">
      <c r="A4" t="s">
        <v>100</v>
      </c>
    </row>
    <row r="5" spans="1:1" x14ac:dyDescent="0.25">
      <c r="A5" t="s">
        <v>101</v>
      </c>
    </row>
    <row r="6" spans="1:1" x14ac:dyDescent="0.25">
      <c r="A6" t="s">
        <v>102</v>
      </c>
    </row>
    <row r="7" spans="1:1" x14ac:dyDescent="0.25">
      <c r="A7" t="s">
        <v>103</v>
      </c>
    </row>
    <row r="8" spans="1:1" x14ac:dyDescent="0.25">
      <c r="A8" t="s">
        <v>104</v>
      </c>
    </row>
    <row r="9" spans="1:1" x14ac:dyDescent="0.25">
      <c r="A9" t="s">
        <v>105</v>
      </c>
    </row>
    <row r="10" spans="1:1" x14ac:dyDescent="0.25">
      <c r="A10" t="s">
        <v>106</v>
      </c>
    </row>
    <row r="11" spans="1:1" x14ac:dyDescent="0.25">
      <c r="A11" t="s">
        <v>107</v>
      </c>
    </row>
    <row r="12" spans="1:1" x14ac:dyDescent="0.25">
      <c r="A12" t="s">
        <v>108</v>
      </c>
    </row>
    <row r="13" spans="1:1" x14ac:dyDescent="0.25">
      <c r="A13" t="s">
        <v>109</v>
      </c>
    </row>
    <row r="14" spans="1:1" x14ac:dyDescent="0.25">
      <c r="A14" t="s">
        <v>110</v>
      </c>
    </row>
    <row r="15" spans="1:1" x14ac:dyDescent="0.25">
      <c r="A15" t="s">
        <v>111</v>
      </c>
    </row>
    <row r="16" spans="1:1" x14ac:dyDescent="0.25">
      <c r="A16" t="s">
        <v>112</v>
      </c>
    </row>
    <row r="17" spans="1:1" x14ac:dyDescent="0.25">
      <c r="A17" t="s">
        <v>113</v>
      </c>
    </row>
    <row r="18" spans="1:1" x14ac:dyDescent="0.25">
      <c r="A18" t="s">
        <v>114</v>
      </c>
    </row>
    <row r="19" spans="1:1" x14ac:dyDescent="0.25">
      <c r="A19" t="s">
        <v>115</v>
      </c>
    </row>
    <row r="20" spans="1:1" x14ac:dyDescent="0.25">
      <c r="A20" t="s">
        <v>116</v>
      </c>
    </row>
    <row r="21" spans="1:1" x14ac:dyDescent="0.25">
      <c r="A21" t="s">
        <v>117</v>
      </c>
    </row>
    <row r="22" spans="1:1" x14ac:dyDescent="0.25">
      <c r="A22" t="s">
        <v>118</v>
      </c>
    </row>
    <row r="23" spans="1:1" x14ac:dyDescent="0.25">
      <c r="A23" t="s">
        <v>119</v>
      </c>
    </row>
    <row r="24" spans="1:1" x14ac:dyDescent="0.25">
      <c r="A24" t="s">
        <v>120</v>
      </c>
    </row>
    <row r="25" spans="1:1" x14ac:dyDescent="0.25">
      <c r="A25" t="s">
        <v>121</v>
      </c>
    </row>
    <row r="26" spans="1:1" x14ac:dyDescent="0.25">
      <c r="A26" t="s">
        <v>122</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CB43-D4A5-40DD-9A0C-FFFC83E20E89}">
  <dimension ref="A1:V27"/>
  <sheetViews>
    <sheetView topLeftCell="L1" zoomScaleNormal="100" workbookViewId="0">
      <selection activeCell="L1" sqref="A1:XFD1048576"/>
    </sheetView>
  </sheetViews>
  <sheetFormatPr defaultRowHeight="15" x14ac:dyDescent="0.25"/>
  <cols>
    <col min="1" max="1" width="28.28515625" customWidth="1"/>
    <col min="2" max="2" width="3" bestFit="1" customWidth="1"/>
    <col min="3" max="3" width="4" bestFit="1" customWidth="1"/>
    <col min="4" max="7" width="7.7109375" bestFit="1" customWidth="1"/>
    <col min="8" max="8" width="46.5703125" bestFit="1" customWidth="1"/>
    <col min="9" max="9" width="12.5703125" customWidth="1"/>
    <col min="10" max="10" width="18.85546875" customWidth="1"/>
    <col min="11" max="11" width="18.85546875" style="1" customWidth="1"/>
    <col min="12" max="12" width="8.7109375" customWidth="1"/>
    <col min="13" max="13" width="9.85546875" customWidth="1"/>
    <col min="14" max="14" width="9.140625" customWidth="1"/>
    <col min="15" max="15" width="8.140625" customWidth="1"/>
    <col min="16" max="16" width="8.85546875" customWidth="1"/>
    <col min="17" max="18" width="9" customWidth="1"/>
    <col min="19" max="19" width="57.5703125" bestFit="1" customWidth="1"/>
    <col min="20" max="20" width="9.85546875" customWidth="1"/>
    <col min="21" max="21" width="5.7109375" customWidth="1"/>
  </cols>
  <sheetData>
    <row r="1" spans="1:22" ht="30" x14ac:dyDescent="0.25">
      <c r="A1" t="s">
        <v>0</v>
      </c>
      <c r="H1" s="3" t="s">
        <v>1</v>
      </c>
    </row>
    <row r="2" spans="1:22" x14ac:dyDescent="0.25">
      <c r="A2" t="s">
        <v>7</v>
      </c>
      <c r="B2">
        <v>10</v>
      </c>
      <c r="C2">
        <v>120</v>
      </c>
      <c r="D2" s="4" t="s">
        <v>2</v>
      </c>
      <c r="E2" s="4" t="s">
        <v>3</v>
      </c>
      <c r="F2" s="4" t="s">
        <v>4</v>
      </c>
      <c r="G2" s="4" t="s">
        <v>5</v>
      </c>
      <c r="H2" t="str">
        <f>"../../Animes/Destaques/"&amp;A2&amp;"/poster.jpg"</f>
        <v>../../Animes/Destaques/Parasyte/poster.jpg</v>
      </c>
      <c r="I2" t="s">
        <v>6</v>
      </c>
      <c r="J2" t="str">
        <f t="shared" ref="J2:J14" si="0">A2&amp;".html"</f>
        <v>Parasyte.html</v>
      </c>
      <c r="L2" t="str">
        <f t="shared" ref="L2:L14" si="1">aspas&amp;"nome"&amp;aspas&amp;": "&amp;aspas&amp;A2&amp;aspas&amp;","</f>
        <v>"nome": "Parasyte",</v>
      </c>
      <c r="M2" t="str">
        <f t="shared" ref="M2:M14" si="2">aspas&amp;"temporadas"&amp;aspas&amp;": "&amp;aspas&amp;B2&amp;aspas&amp;","</f>
        <v>"temporadas": "10",</v>
      </c>
      <c r="N2" t="str">
        <f t="shared" ref="N2:N14" si="3">aspas&amp;"episodios"&amp;aspas&amp;": "&amp;aspas&amp;C2&amp;aspas&amp;","</f>
        <v>"episodios": "120",</v>
      </c>
      <c r="O2" t="str">
        <f t="shared" ref="O2:O14" si="4">aspas&amp;"categoria1"&amp;aspas&amp;": "&amp;aspas&amp;D2&amp;aspas&amp;","</f>
        <v>"categoria1": "Classe1",</v>
      </c>
      <c r="P2" t="str">
        <f t="shared" ref="P2:P14" si="5">aspas&amp;"categoria2"&amp;aspas&amp;": "&amp;aspas&amp;E2&amp;aspas&amp;","</f>
        <v>"categoria2": "Classe2",</v>
      </c>
      <c r="Q2" t="str">
        <f t="shared" ref="Q2:Q14" si="6">aspas&amp;"categoria3"&amp;aspas&amp;": "&amp;aspas&amp;F2&amp;aspas&amp;","</f>
        <v>"categoria3": "Classe3",</v>
      </c>
      <c r="R2" t="str">
        <f t="shared" ref="R2:R14" si="7">aspas&amp;"categoria4"&amp;aspas&amp;": "&amp;aspas&amp;G2&amp;aspas&amp;","</f>
        <v>"categoria4": "Classe4",</v>
      </c>
      <c r="S2" t="str">
        <f t="shared" ref="S2:S14" si="8">aspas&amp;"poster"&amp;aspas&amp;": "&amp;aspas&amp;H2&amp;aspas&amp;","</f>
        <v>"poster": "../../Animes/Destaques/Parasyte/poster.jpg",</v>
      </c>
      <c r="T2" t="str">
        <f t="shared" ref="T2:T14" si="9">aspas&amp;"sinopse"&amp;aspas&amp;": "&amp;aspas&amp;I2&amp;aspas&amp;","</f>
        <v>"sinopse": "Eles vieram silenciosamente na escuridão, vindos do céu em busca de carne humana. Os parasitas - criaturas que assumem o controle de um hospedeiro humano para sobreviver - chegaram à Terra. Ninguém sabe disto exceto Shinichi Izumi, um estudante do ensino médio cuja mão direita foi infectada por um parasita. Shinichi, contra sua vontade, faz amizade com Migi, o parasita. Ambos se encontram agora no meio de uma guerra entre espécies.",</v>
      </c>
      <c r="U2" t="str">
        <f t="shared" ref="U2:U14" si="10">aspas&amp;"link"&amp;aspas&amp;": "&amp;aspas&amp;J2&amp;aspas&amp;","</f>
        <v>"link": "Parasyte.html",</v>
      </c>
      <c r="V2" t="str">
        <f t="shared" ref="V2:V14" si="11">"{
"&amp;L2&amp;enter&amp;M2&amp;enter&amp;N2&amp;enter&amp;O2&amp;enter&amp;P2&amp;enter&amp;Q2&amp;enter&amp;R2&amp;enter&amp;S2&amp;enter&amp;T2&amp;enter&amp;U2&amp;enter&amp;"},"</f>
        <v>{
"nome": "Parasyte",
"temporadas": "10",
"episodios": "120",
"categoria1": "Classe1",
"categoria2": "Classe2",
"categoria3": "Classe3",
"categoria4": "Classe4",
"poster": "../../Animes/Destaques/Parasyte/poster.jpg",
"sinopse": "Eles vieram silenciosamente na escuridão, vindos do céu em busca de carne humana. Os parasitas - criaturas que assumem o controle de um hospedeiro humano para sobreviver - chegaram à Terra. Ninguém sabe disto exceto Shinichi Izumi, um estudante do ensino médio cuja mão direita foi infectada por um parasita. Shinichi, contra sua vontade, faz amizade com Migi, o parasita. Ambos se encontram agora no meio de uma guerra entre espécies.",
"link": "Parasyte.html",
},</v>
      </c>
    </row>
    <row r="3" spans="1:22" x14ac:dyDescent="0.25">
      <c r="A3" t="s">
        <v>8</v>
      </c>
      <c r="B3">
        <v>5</v>
      </c>
      <c r="C3">
        <v>60</v>
      </c>
      <c r="D3" s="4" t="s">
        <v>2</v>
      </c>
      <c r="E3" s="4" t="s">
        <v>3</v>
      </c>
      <c r="F3" s="4" t="s">
        <v>4</v>
      </c>
      <c r="G3" s="4" t="s">
        <v>5</v>
      </c>
      <c r="H3" t="str">
        <f t="shared" ref="H3:H14" si="12">"../../Animes/Destaques/"&amp;A3&amp;"/poster.jpg"</f>
        <v>../../Animes/Destaques/One-Punch Man/poster.jpg</v>
      </c>
      <c r="I3" t="s">
        <v>9</v>
      </c>
      <c r="J3" t="str">
        <f t="shared" si="0"/>
        <v>One-Punch Man.html</v>
      </c>
      <c r="L3" t="str">
        <f t="shared" si="1"/>
        <v>"nome": "One-Punch Man",</v>
      </c>
      <c r="M3" t="str">
        <f t="shared" si="2"/>
        <v>"temporadas": "5",</v>
      </c>
      <c r="N3" t="str">
        <f t="shared" si="3"/>
        <v>"episodios": "60",</v>
      </c>
      <c r="O3" t="str">
        <f t="shared" si="4"/>
        <v>"categoria1": "Classe1",</v>
      </c>
      <c r="P3" t="str">
        <f t="shared" si="5"/>
        <v>"categoria2": "Classe2",</v>
      </c>
      <c r="Q3" t="str">
        <f t="shared" si="6"/>
        <v>"categoria3": "Classe3",</v>
      </c>
      <c r="R3" t="str">
        <f t="shared" si="7"/>
        <v>"categoria4": "Classe4",</v>
      </c>
      <c r="S3" t="str">
        <f t="shared" si="8"/>
        <v>"poster": "../../Animes/Destaques/One-Punch Man/poster.jpg",</v>
      </c>
      <c r="T3" t="str">
        <f t="shared" si="9"/>
        <v>"sinopse": "Saitama é um cara que virou herói por diversão. Depois de realizar um "treino especial" por três anos, ele ficou tão poderoso que consegue derrotar qualquer oponente com um único soco. Agora, ao lado de Genos, seu fiel discípulo ciborgue, Saitama está pronto para encarar seus deveres como herói profissional da Associação de Heróis. Contudo, monstros têm aparecido com frequência cada vez maior, o que confirma as profecias da Grande Vidente Madame Shibabawa sobre o fim da Terra. E em meio a toda essa crise, surge Garou, o "caçador de herois." ",</v>
      </c>
      <c r="U3" t="str">
        <f t="shared" si="10"/>
        <v>"link": "One-Punch Man.html",</v>
      </c>
      <c r="V3" t="str">
        <f t="shared" si="11"/>
        <v>{
"nome": "One-Punch Man",
"temporadas": "5",
"episodios": "60",
"categoria1": "Classe1",
"categoria2": "Classe2",
"categoria3": "Classe3",
"categoria4": "Classe4",
"poster": "../../Animes/Destaques/One-Punch Man/poster.jpg",
"sinopse": "Saitama é um cara que virou herói por diversão. Depois de realizar um "treino especial" por três anos, ele ficou tão poderoso que consegue derrotar qualquer oponente com um único soco. Agora, ao lado de Genos, seu fiel discípulo ciborgue, Saitama está pronto para encarar seus deveres como herói profissional da Associação de Heróis. Contudo, monstros têm aparecido com frequência cada vez maior, o que confirma as profecias da Grande Vidente Madame Shibabawa sobre o fim da Terra. E em meio a toda essa crise, surge Garou, o "caçador de herois." ",
"link": "One-Punch Man.html",
},</v>
      </c>
    </row>
    <row r="4" spans="1:22" x14ac:dyDescent="0.25">
      <c r="A4" t="s">
        <v>10</v>
      </c>
      <c r="B4">
        <v>13</v>
      </c>
      <c r="C4">
        <v>156</v>
      </c>
      <c r="D4" s="4" t="s">
        <v>2</v>
      </c>
      <c r="E4" s="4" t="s">
        <v>3</v>
      </c>
      <c r="F4" s="4" t="s">
        <v>4</v>
      </c>
      <c r="G4" s="4" t="s">
        <v>5</v>
      </c>
      <c r="H4" t="str">
        <f t="shared" si="12"/>
        <v>../../Animes/Destaques/KONOSUBA/poster.jpg</v>
      </c>
      <c r="I4" t="s">
        <v>11</v>
      </c>
      <c r="J4" t="str">
        <f t="shared" si="0"/>
        <v>KONOSUBA.html</v>
      </c>
      <c r="L4" t="str">
        <f t="shared" si="1"/>
        <v>"nome": "KONOSUBA",</v>
      </c>
      <c r="M4" t="str">
        <f t="shared" si="2"/>
        <v>"temporadas": "13",</v>
      </c>
      <c r="N4" t="str">
        <f t="shared" si="3"/>
        <v>"episodios": "156",</v>
      </c>
      <c r="O4" t="str">
        <f t="shared" si="4"/>
        <v>"categoria1": "Classe1",</v>
      </c>
      <c r="P4" t="str">
        <f t="shared" si="5"/>
        <v>"categoria2": "Classe2",</v>
      </c>
      <c r="Q4" t="str">
        <f t="shared" si="6"/>
        <v>"categoria3": "Classe3",</v>
      </c>
      <c r="R4" t="str">
        <f t="shared" si="7"/>
        <v>"categoria4": "Classe4",</v>
      </c>
      <c r="S4" t="str">
        <f t="shared" si="8"/>
        <v>"poster": "../../Animes/Destaques/KONOSUBA/poster.jpg",</v>
      </c>
      <c r="T4" t="str">
        <f t="shared" si="9"/>
        <v>"sinopse": "Após um acidente de trânsito, a breve e desapontadora vida de Kazuma Sato deveria ter acabado, mas ele acorda e vê uma belíssima garota diante dele. Ela diz ser Aqua, uma deusa, e lhe pergunta se ele gostaria de ir para outro mundo, levando consigo apenas uma coisa deste mundo. Kazuma decide levar a própria deusa consigo, e eles são transportados para um mundo de fantasia cheio de aventura, dominado por um rei-demônio. Agora Kazuma quer apenas viver em paz, mas Aqua quer resolver vários dos problemas deste novo mundo, e o rei-demônio não vai ignorá-los por muito tempo...",</v>
      </c>
      <c r="U4" t="str">
        <f t="shared" si="10"/>
        <v>"link": "KONOSUBA.html",</v>
      </c>
      <c r="V4" t="str">
        <f t="shared" si="11"/>
        <v>{
"nome": "KONOSUBA",
"temporadas": "13",
"episodios": "156",
"categoria1": "Classe1",
"categoria2": "Classe2",
"categoria3": "Classe3",
"categoria4": "Classe4",
"poster": "../../Animes/Destaques/KONOSUBA/poster.jpg",
"sinopse": "Após um acidente de trânsito, a breve e desapontadora vida de Kazuma Sato deveria ter acabado, mas ele acorda e vê uma belíssima garota diante dele. Ela diz ser Aqua, uma deusa, e lhe pergunta se ele gostaria de ir para outro mundo, levando consigo apenas uma coisa deste mundo. Kazuma decide levar a própria deusa consigo, e eles são transportados para um mundo de fantasia cheio de aventura, dominado por um rei-demônio. Agora Kazuma quer apenas viver em paz, mas Aqua quer resolver vários dos problemas deste novo mundo, e o rei-demônio não vai ignorá-los por muito tempo...",
"link": "KONOSUBA.html",
},</v>
      </c>
    </row>
    <row r="5" spans="1:22" x14ac:dyDescent="0.25">
      <c r="A5" t="s">
        <v>13</v>
      </c>
      <c r="B5">
        <v>5</v>
      </c>
      <c r="C5">
        <v>60</v>
      </c>
      <c r="D5" s="4" t="s">
        <v>2</v>
      </c>
      <c r="E5" s="4" t="s">
        <v>3</v>
      </c>
      <c r="F5" s="4" t="s">
        <v>4</v>
      </c>
      <c r="G5" s="4" t="s">
        <v>5</v>
      </c>
      <c r="H5" t="str">
        <f t="shared" si="12"/>
        <v>../../Animes/Destaques/Demon Slayer Kimetsu no Yaiba/poster.jpg</v>
      </c>
      <c r="I5" t="s">
        <v>12</v>
      </c>
      <c r="J5" t="str">
        <f t="shared" si="0"/>
        <v>Demon Slayer Kimetsu no Yaiba.html</v>
      </c>
      <c r="L5" t="str">
        <f t="shared" si="1"/>
        <v>"nome": "Demon Slayer Kimetsu no Yaiba",</v>
      </c>
      <c r="M5" t="str">
        <f t="shared" si="2"/>
        <v>"temporadas": "5",</v>
      </c>
      <c r="N5" t="str">
        <f t="shared" si="3"/>
        <v>"episodios": "60",</v>
      </c>
      <c r="O5" t="str">
        <f t="shared" si="4"/>
        <v>"categoria1": "Classe1",</v>
      </c>
      <c r="P5" t="str">
        <f t="shared" si="5"/>
        <v>"categoria2": "Classe2",</v>
      </c>
      <c r="Q5" t="str">
        <f t="shared" si="6"/>
        <v>"categoria3": "Classe3",</v>
      </c>
      <c r="R5" t="str">
        <f t="shared" si="7"/>
        <v>"categoria4": "Classe4",</v>
      </c>
      <c r="S5" t="str">
        <f t="shared" si="8"/>
        <v>"poster": "../../Animes/Destaques/Demon Slayer Kimetsu no Yaiba/poster.jpg",</v>
      </c>
      <c r="T5" t="str">
        <f t="shared" si="9"/>
        <v>"sinopse": "Japão, era Taisho. Tanjiro, um bondoso jovem que ganha a vida vendendo carvão, descobre que sua família foi massacrada por um demônio. E pra piorar, Nezuko, sua irmã mais nova e única sobrevivente, também foi transformada num demônio. Arrasado com esta sombria realidade, Tanjiro decide se tornar um matador de demônios para fazer sua irmã voltar a ser humana, e para matar o demônio que matou sua família. Um triste conto sobre dois irmãos, onde os destinos dos humanos e dos demônios se entrelaçam, começa agora.",</v>
      </c>
      <c r="U5" t="str">
        <f t="shared" si="10"/>
        <v>"link": "Demon Slayer Kimetsu no Yaiba.html",</v>
      </c>
      <c r="V5" t="str">
        <f t="shared" si="11"/>
        <v>{
"nome": "Demon Slayer Kimetsu no Yaiba",
"temporadas": "5",
"episodios": "60",
"categoria1": "Classe1",
"categoria2": "Classe2",
"categoria3": "Classe3",
"categoria4": "Classe4",
"poster": "../../Animes/Destaques/Demon Slayer Kimetsu no Yaiba/poster.jpg",
"sinopse": "Japão, era Taisho. Tanjiro, um bondoso jovem que ganha a vida vendendo carvão, descobre que sua família foi massacrada por um demônio. E pra piorar, Nezuko, sua irmã mais nova e única sobrevivente, também foi transformada num demônio. Arrasado com esta sombria realidade, Tanjiro decide se tornar um matador de demônios para fazer sua irmã voltar a ser humana, e para matar o demônio que matou sua família. Um triste conto sobre dois irmãos, onde os destinos dos humanos e dos demônios se entrelaçam, começa agora.",
"link": "Demon Slayer Kimetsu no Yaiba.html",
},</v>
      </c>
    </row>
    <row r="6" spans="1:22" x14ac:dyDescent="0.25">
      <c r="A6" t="s">
        <v>14</v>
      </c>
      <c r="B6">
        <v>8</v>
      </c>
      <c r="C6">
        <v>96</v>
      </c>
      <c r="D6" s="4" t="s">
        <v>2</v>
      </c>
      <c r="E6" s="4" t="s">
        <v>3</v>
      </c>
      <c r="F6" s="4" t="s">
        <v>4</v>
      </c>
      <c r="G6" s="4" t="s">
        <v>5</v>
      </c>
      <c r="H6" t="str">
        <f t="shared" si="12"/>
        <v>../../Animes/Destaques/My Little Monster/poster.jpg</v>
      </c>
      <c r="I6" t="s">
        <v>15</v>
      </c>
      <c r="J6" t="str">
        <f t="shared" si="0"/>
        <v>My Little Monster.html</v>
      </c>
      <c r="L6" t="str">
        <f t="shared" si="1"/>
        <v>"nome": "My Little Monster",</v>
      </c>
      <c r="M6" t="str">
        <f t="shared" si="2"/>
        <v>"temporadas": "8",</v>
      </c>
      <c r="N6" t="str">
        <f t="shared" si="3"/>
        <v>"episodios": "96",</v>
      </c>
      <c r="O6" t="str">
        <f t="shared" si="4"/>
        <v>"categoria1": "Classe1",</v>
      </c>
      <c r="P6" t="str">
        <f t="shared" si="5"/>
        <v>"categoria2": "Classe2",</v>
      </c>
      <c r="Q6" t="str">
        <f t="shared" si="6"/>
        <v>"categoria3": "Classe3",</v>
      </c>
      <c r="R6" t="str">
        <f t="shared" si="7"/>
        <v>"categoria4": "Classe4",</v>
      </c>
      <c r="S6" t="str">
        <f t="shared" si="8"/>
        <v>"poster": "../../Animes/Destaques/My Little Monster/poster.jpg",</v>
      </c>
      <c r="T6" t="str">
        <f t="shared" si="9"/>
        <v>"sinopse": "Menina insensível conhece um brigão e os dois começam uma nova história de amor! Depois que Mizutani Shizuku, uma menina que só estava interessada em estudar, é pedida para entregar algumas apostilas para Yoshida Haru, um menino que não tem ido à escola após ter se metido em uma briga no primeiro dia, com isso, Haru acaba ficando muito ligado à Shizuku. Esse é uma história sobre um menino e uma menina que tem dificuldades com amor e amizade. Se abrir para outras pessoas te força a ser honesto consigo mesmo.",</v>
      </c>
      <c r="U6" t="str">
        <f t="shared" si="10"/>
        <v>"link": "My Little Monster.html",</v>
      </c>
      <c r="V6" t="str">
        <f t="shared" si="11"/>
        <v>{
"nome": "My Little Monster",
"temporadas": "8",
"episodios": "96",
"categoria1": "Classe1",
"categoria2": "Classe2",
"categoria3": "Classe3",
"categoria4": "Classe4",
"poster": "../../Animes/Destaques/My Little Monster/poster.jpg",
"sinopse": "Menina insensível conhece um brigão e os dois começam uma nova história de amor! Depois que Mizutani Shizuku, uma menina que só estava interessada em estudar, é pedida para entregar algumas apostilas para Yoshida Haru, um menino que não tem ido à escola após ter se metido em uma briga no primeiro dia, com isso, Haru acaba ficando muito ligado à Shizuku. Esse é uma história sobre um menino e uma menina que tem dificuldades com amor e amizade. Se abrir para outras pessoas te força a ser honesto consigo mesmo.",
"link": "My Little Monster.html",
},</v>
      </c>
    </row>
    <row r="7" spans="1:22" x14ac:dyDescent="0.25">
      <c r="A7" t="s">
        <v>16</v>
      </c>
      <c r="B7">
        <v>12</v>
      </c>
      <c r="C7">
        <v>144</v>
      </c>
      <c r="D7" s="4" t="s">
        <v>2</v>
      </c>
      <c r="E7" s="4" t="s">
        <v>3</v>
      </c>
      <c r="F7" s="4" t="s">
        <v>4</v>
      </c>
      <c r="G7" s="4" t="s">
        <v>5</v>
      </c>
      <c r="H7" t="str">
        <f t="shared" si="12"/>
        <v>../../Animes/Destaques/THE PROMISED NEVERLAND/poster.jpg</v>
      </c>
      <c r="I7" t="s">
        <v>17</v>
      </c>
      <c r="J7" t="str">
        <f t="shared" si="0"/>
        <v>THE PROMISED NEVERLAND.html</v>
      </c>
      <c r="L7" t="str">
        <f t="shared" si="1"/>
        <v>"nome": "THE PROMISED NEVERLAND",</v>
      </c>
      <c r="M7" t="str">
        <f t="shared" si="2"/>
        <v>"temporadas": "12",</v>
      </c>
      <c r="N7" t="str">
        <f t="shared" si="3"/>
        <v>"episodios": "144",</v>
      </c>
      <c r="O7" t="str">
        <f t="shared" si="4"/>
        <v>"categoria1": "Classe1",</v>
      </c>
      <c r="P7" t="str">
        <f t="shared" si="5"/>
        <v>"categoria2": "Classe2",</v>
      </c>
      <c r="Q7" t="str">
        <f t="shared" si="6"/>
        <v>"categoria3": "Classe3",</v>
      </c>
      <c r="R7" t="str">
        <f t="shared" si="7"/>
        <v>"categoria4": "Classe4",</v>
      </c>
      <c r="S7" t="str">
        <f t="shared" si="8"/>
        <v>"poster": "../../Animes/Destaques/THE PROMISED NEVERLAND/poster.jpg",</v>
      </c>
      <c r="T7" t="str">
        <f t="shared" si="9"/>
        <v>"sinopse": "A mulher a quem chamam de ""mãe"" não é uma mãe de verdade. As crianças que convivem naquele lugar não são irmãos de verdade. Na Casa Grace Field, moram apenas crianças órfãs. Um lar sem igual, onde 38 crianças sem parentesco algum levam vidas felizes ao lado de suas mães. Até que sua rotina pacífica chega a um fim abrupto...",</v>
      </c>
      <c r="U7" t="str">
        <f t="shared" si="10"/>
        <v>"link": "THE PROMISED NEVERLAND.html",</v>
      </c>
      <c r="V7" t="str">
        <f t="shared" si="11"/>
        <v>{
"nome": "THE PROMISED NEVERLAND",
"temporadas": "12",
"episodios": "144",
"categoria1": "Classe1",
"categoria2": "Classe2",
"categoria3": "Classe3",
"categoria4": "Classe4",
"poster": "../../Animes/Destaques/THE PROMISED NEVERLAND/poster.jpg",
"sinopse": "A mulher a quem chamam de ""mãe"" não é uma mãe de verdade. As crianças que convivem naquele lugar não são irmãos de verdade. Na Casa Grace Field, moram apenas crianças órfãs. Um lar sem igual, onde 38 crianças sem parentesco algum levam vidas felizes ao lado de suas mães. Até que sua rotina pacífica chega a um fim abrupto...",
"link": "THE PROMISED NEVERLAND.html",
},</v>
      </c>
    </row>
    <row r="8" spans="1:22" x14ac:dyDescent="0.25">
      <c r="A8" t="s">
        <v>18</v>
      </c>
      <c r="B8">
        <v>13</v>
      </c>
      <c r="C8">
        <v>156</v>
      </c>
      <c r="D8" s="4" t="s">
        <v>2</v>
      </c>
      <c r="E8" s="4" t="s">
        <v>3</v>
      </c>
      <c r="F8" s="4" t="s">
        <v>4</v>
      </c>
      <c r="G8" s="4" t="s">
        <v>5</v>
      </c>
      <c r="H8" t="str">
        <f t="shared" si="12"/>
        <v>../../Animes/Destaques/KAGUYA-SAMA LOVE IS WAR/poster.jpg</v>
      </c>
      <c r="I8" t="s">
        <v>19</v>
      </c>
      <c r="J8" t="str">
        <f t="shared" si="0"/>
        <v>KAGUYA-SAMA LOVE IS WAR.html</v>
      </c>
      <c r="L8" t="str">
        <f t="shared" si="1"/>
        <v>"nome": "KAGUYA-SAMA LOVE IS WAR",</v>
      </c>
      <c r="M8" t="str">
        <f t="shared" si="2"/>
        <v>"temporadas": "13",</v>
      </c>
      <c r="N8" t="str">
        <f t="shared" si="3"/>
        <v>"episodios": "156",</v>
      </c>
      <c r="O8" t="str">
        <f t="shared" si="4"/>
        <v>"categoria1": "Classe1",</v>
      </c>
      <c r="P8" t="str">
        <f t="shared" si="5"/>
        <v>"categoria2": "Classe2",</v>
      </c>
      <c r="Q8" t="str">
        <f t="shared" si="6"/>
        <v>"categoria3": "Classe3",</v>
      </c>
      <c r="R8" t="str">
        <f t="shared" si="7"/>
        <v>"categoria4": "Classe4",</v>
      </c>
      <c r="S8" t="str">
        <f t="shared" si="8"/>
        <v>"poster": "../../Animes/Destaques/KAGUYA-SAMA LOVE IS WAR/poster.jpg",</v>
      </c>
      <c r="T8" t="str">
        <f t="shared" si="9"/>
        <v>"sinopse": "Veio de boa família? Sim! Tem uma personalidade promissora? Sim! Todos os jovens de elite com futuros brilhantes acabam indo parar na Academia Shuchiin. E ambos os líderes do conselho estudantil, Kaguya Shinomiya e Miyuki Shirogane, estão apaixonados um pelo outro. Mas seis meses se passaram e nada aconteceu?! Ambos são orgulhosos demais para confessar seu amor, e agora ambos estão brigando pra ver quem faz o outro se declarar primeiro! A parte mais divertida do amor é o jogo da conquista! Uma nova comédia romântica, sobre as batalhas intelectuais de dois estudantes de elite apaixonados.",</v>
      </c>
      <c r="U8" t="str">
        <f t="shared" si="10"/>
        <v>"link": "KAGUYA-SAMA LOVE IS WAR.html",</v>
      </c>
      <c r="V8" t="str">
        <f t="shared" si="11"/>
        <v>{
"nome": "KAGUYA-SAMA LOVE IS WAR",
"temporadas": "13",
"episodios": "156",
"categoria1": "Classe1",
"categoria2": "Classe2",
"categoria3": "Classe3",
"categoria4": "Classe4",
"poster": "../../Animes/Destaques/KAGUYA-SAMA LOVE IS WAR/poster.jpg",
"sinopse": "Veio de boa família? Sim! Tem uma personalidade promissora? Sim! Todos os jovens de elite com futuros brilhantes acabam indo parar na Academia Shuchiin. E ambos os líderes do conselho estudantil, Kaguya Shinomiya e Miyuki Shirogane, estão apaixonados um pelo outro. Mas seis meses se passaram e nada aconteceu?! Ambos são orgulhosos demais para confessar seu amor, e agora ambos estão brigando pra ver quem faz o outro se declarar primeiro! A parte mais divertida do amor é o jogo da conquista! Uma nova comédia romântica, sobre as batalhas intelectuais de dois estudantes de elite apaixonados.",
"link": "KAGUYA-SAMA LOVE IS WAR.html",
},</v>
      </c>
    </row>
    <row r="9" spans="1:22" x14ac:dyDescent="0.25">
      <c r="A9" t="s">
        <v>20</v>
      </c>
      <c r="B9">
        <v>5</v>
      </c>
      <c r="C9">
        <v>60</v>
      </c>
      <c r="D9" s="4" t="s">
        <v>2</v>
      </c>
      <c r="E9" s="4" t="s">
        <v>3</v>
      </c>
      <c r="F9" s="4" t="s">
        <v>4</v>
      </c>
      <c r="G9" s="4" t="s">
        <v>5</v>
      </c>
      <c r="H9" t="str">
        <f t="shared" si="12"/>
        <v>../../Animes/Destaques/The Rising of the Shield Hero/poster.jpg</v>
      </c>
      <c r="I9" t="s">
        <v>21</v>
      </c>
      <c r="J9" t="str">
        <f t="shared" si="0"/>
        <v>The Rising of the Shield Hero.html</v>
      </c>
      <c r="L9" t="str">
        <f t="shared" si="1"/>
        <v>"nome": "The Rising of the Shield Hero",</v>
      </c>
      <c r="M9" t="str">
        <f t="shared" si="2"/>
        <v>"temporadas": "5",</v>
      </c>
      <c r="N9" t="str">
        <f t="shared" si="3"/>
        <v>"episodios": "60",</v>
      </c>
      <c r="O9" t="str">
        <f t="shared" si="4"/>
        <v>"categoria1": "Classe1",</v>
      </c>
      <c r="P9" t="str">
        <f t="shared" si="5"/>
        <v>"categoria2": "Classe2",</v>
      </c>
      <c r="Q9" t="str">
        <f t="shared" si="6"/>
        <v>"categoria3": "Classe3",</v>
      </c>
      <c r="R9" t="str">
        <f t="shared" si="7"/>
        <v>"categoria4": "Classe4",</v>
      </c>
      <c r="S9" t="str">
        <f t="shared" si="8"/>
        <v>"poster": "../../Animes/Destaques/The Rising of the Shield Hero/poster.jpg",</v>
      </c>
      <c r="T9" t="str">
        <f t="shared" si="9"/>
        <v>"sinopse": "Iwatani Naofumi, um otaku como qualquer outro, encontra um livro numa biblioteca que o transporta para outro mundo. Ele recebe a missão de se tornar o Herói do Escudo, um dos Quatro Heróis Cardinais que enfrentará as Ondas de Catástrofe ao lado dos Heróis da Espada, Lança e Arco. Empolgado com as aventuras, Naofumi sai em missão com sua equipe. Contudo, alguns poucos dias depois, ele é traído e perde todo o seu dinheiro, dignidade e respeito. Será que ele vai encontrar uma saída dessa situação desesperadora?",</v>
      </c>
      <c r="U9" t="str">
        <f t="shared" si="10"/>
        <v>"link": "The Rising of the Shield Hero.html",</v>
      </c>
      <c r="V9" t="str">
        <f t="shared" si="11"/>
        <v>{
"nome": "The Rising of the Shield Hero",
"temporadas": "5",
"episodios": "60",
"categoria1": "Classe1",
"categoria2": "Classe2",
"categoria3": "Classe3",
"categoria4": "Classe4",
"poster": "../../Animes/Destaques/The Rising of the Shield Hero/poster.jpg",
"sinopse": "Iwatani Naofumi, um otaku como qualquer outro, encontra um livro numa biblioteca que o transporta para outro mundo. Ele recebe a missão de se tornar o Herói do Escudo, um dos Quatro Heróis Cardinais que enfrentará as Ondas de Catástrofe ao lado dos Heróis da Espada, Lança e Arco. Empolgado com as aventuras, Naofumi sai em missão com sua equipe. Contudo, alguns poucos dias depois, ele é traído e perde todo o seu dinheiro, dignidade e respeito. Será que ele vai encontrar uma saída dessa situação desesperadora?",
"link": "The Rising of the Shield Hero.html",
},</v>
      </c>
    </row>
    <row r="10" spans="1:22" x14ac:dyDescent="0.25">
      <c r="A10" t="s">
        <v>22</v>
      </c>
      <c r="B10">
        <v>5</v>
      </c>
      <c r="C10">
        <v>60</v>
      </c>
      <c r="D10" s="4" t="s">
        <v>2</v>
      </c>
      <c r="E10" s="4" t="s">
        <v>3</v>
      </c>
      <c r="F10" s="4" t="s">
        <v>4</v>
      </c>
      <c r="G10" s="4" t="s">
        <v>5</v>
      </c>
      <c r="H10" t="str">
        <f t="shared" si="12"/>
        <v>../../Animes/Destaques/Fullmetal Alchemist Brotherhood/poster.jpg</v>
      </c>
      <c r="I10" t="s">
        <v>23</v>
      </c>
      <c r="J10" t="str">
        <f t="shared" si="0"/>
        <v>Fullmetal Alchemist Brotherhood.html</v>
      </c>
      <c r="L10" t="str">
        <f t="shared" si="1"/>
        <v>"nome": "Fullmetal Alchemist Brotherhood",</v>
      </c>
      <c r="M10" t="str">
        <f t="shared" si="2"/>
        <v>"temporadas": "5",</v>
      </c>
      <c r="N10" t="str">
        <f t="shared" si="3"/>
        <v>"episodios": "60",</v>
      </c>
      <c r="O10" t="str">
        <f t="shared" si="4"/>
        <v>"categoria1": "Classe1",</v>
      </c>
      <c r="P10" t="str">
        <f t="shared" si="5"/>
        <v>"categoria2": "Classe2",</v>
      </c>
      <c r="Q10" t="str">
        <f t="shared" si="6"/>
        <v>"categoria3": "Classe3",</v>
      </c>
      <c r="R10" t="str">
        <f t="shared" si="7"/>
        <v>"categoria4": "Classe4",</v>
      </c>
      <c r="S10" t="str">
        <f t="shared" si="8"/>
        <v>"poster": "../../Animes/Destaques/Fullmetal Alchemist Brotherhood/poster.jpg",</v>
      </c>
      <c r="T10" t="str">
        <f t="shared" si="9"/>
        <v>"sinopse": "O descaso com as leis da alquimia tomou dois dos membros de Edward Elric e deixou a alma de Alphonse presa a uma armadura. Para recuperar o que perderam, os irmãos procuram a Pedra Filosofal. O exército corrupto, os homúnculos, alquimistas estrangeiros... Inimigos e aliados alterarão o curso dos irmãos Elric, mas nada conseguirá mudar seu propósito ou romper o elo entre os dois.",</v>
      </c>
      <c r="U10" t="str">
        <f t="shared" si="10"/>
        <v>"link": "Fullmetal Alchemist Brotherhood.html",</v>
      </c>
      <c r="V10" t="str">
        <f t="shared" si="11"/>
        <v>{
"nome": "Fullmetal Alchemist Brotherhood",
"temporadas": "5",
"episodios": "60",
"categoria1": "Classe1",
"categoria2": "Classe2",
"categoria3": "Classe3",
"categoria4": "Classe4",
"poster": "../../Animes/Destaques/Fullmetal Alchemist Brotherhood/poster.jpg",
"sinopse": "O descaso com as leis da alquimia tomou dois dos membros de Edward Elric e deixou a alma de Alphonse presa a uma armadura. Para recuperar o que perderam, os irmãos procuram a Pedra Filosofal. O exército corrupto, os homúnculos, alquimistas estrangeiros... Inimigos e aliados alterarão o curso dos irmãos Elric, mas nada conseguirá mudar seu propósito ou romper o elo entre os dois.",
"link": "Fullmetal Alchemist Brotherhood.html",
},</v>
      </c>
    </row>
    <row r="11" spans="1:22" x14ac:dyDescent="0.25">
      <c r="A11" t="s">
        <v>24</v>
      </c>
      <c r="B11">
        <v>4</v>
      </c>
      <c r="C11">
        <v>48</v>
      </c>
      <c r="D11" s="4" t="s">
        <v>2</v>
      </c>
      <c r="E11" s="4" t="s">
        <v>3</v>
      </c>
      <c r="F11" s="4" t="s">
        <v>4</v>
      </c>
      <c r="G11" s="4" t="s">
        <v>5</v>
      </c>
      <c r="H11" t="str">
        <f t="shared" si="12"/>
        <v>../../Animes/Destaques/My Hero Academia/poster.jpg</v>
      </c>
      <c r="I11" t="s">
        <v>25</v>
      </c>
      <c r="J11" t="str">
        <f t="shared" si="0"/>
        <v>My Hero Academia.html</v>
      </c>
      <c r="L11" t="str">
        <f t="shared" si="1"/>
        <v>"nome": "My Hero Academia",</v>
      </c>
      <c r="M11" t="str">
        <f t="shared" si="2"/>
        <v>"temporadas": "4",</v>
      </c>
      <c r="N11" t="str">
        <f t="shared" si="3"/>
        <v>"episodios": "48",</v>
      </c>
      <c r="O11" t="str">
        <f t="shared" si="4"/>
        <v>"categoria1": "Classe1",</v>
      </c>
      <c r="P11" t="str">
        <f t="shared" si="5"/>
        <v>"categoria2": "Classe2",</v>
      </c>
      <c r="Q11" t="str">
        <f t="shared" si="6"/>
        <v>"categoria3": "Classe3",</v>
      </c>
      <c r="R11" t="str">
        <f t="shared" si="7"/>
        <v>"categoria4": "Classe4",</v>
      </c>
      <c r="S11" t="str">
        <f t="shared" si="8"/>
        <v>"poster": "../../Animes/Destaques/My Hero Academia/poster.jpg",</v>
      </c>
      <c r="T11" t="str">
        <f t="shared" si="9"/>
        <v>"sinopse": "Por toda a sua vida, Izuku sonhou ser um heroi — um objetivo ambicioso para qualquer um, mas especialmente desafiador para um garoto sem superpoderes. Isso mesmo: em um mundo onde 80% da população tem algum tipo de Dom especial, Izuku teve a má sorte de nascer completamente normal. Mas isso não vai impedi-lo de se matricular em uma das academias de herois mais prestigiosas do mundo.",</v>
      </c>
      <c r="U11" t="str">
        <f t="shared" si="10"/>
        <v>"link": "My Hero Academia.html",</v>
      </c>
      <c r="V11" t="str">
        <f t="shared" si="11"/>
        <v>{
"nome": "My Hero Academia",
"temporadas": "4",
"episodios": "48",
"categoria1": "Classe1",
"categoria2": "Classe2",
"categoria3": "Classe3",
"categoria4": "Classe4",
"poster": "../../Animes/Destaques/My Hero Academia/poster.jpg",
"sinopse": "Por toda a sua vida, Izuku sonhou ser um heroi — um objetivo ambicioso para qualquer um, mas especialmente desafiador para um garoto sem superpoderes. Isso mesmo: em um mundo onde 80% da população tem algum tipo de Dom especial, Izuku teve a má sorte de nascer completamente normal. Mas isso não vai impedi-lo de se matricular em uma das academias de herois mais prestigiosas do mundo.",
"link": "My Hero Academia.html",
},</v>
      </c>
    </row>
    <row r="12" spans="1:22" x14ac:dyDescent="0.25">
      <c r="A12" t="s">
        <v>26</v>
      </c>
      <c r="B12">
        <v>4</v>
      </c>
      <c r="C12">
        <v>48</v>
      </c>
      <c r="D12" s="4" t="s">
        <v>2</v>
      </c>
      <c r="E12" s="4" t="s">
        <v>3</v>
      </c>
      <c r="F12" s="4" t="s">
        <v>4</v>
      </c>
      <c r="G12" s="4" t="s">
        <v>5</v>
      </c>
      <c r="H12" t="str">
        <f t="shared" si="12"/>
        <v>../../Animes/Destaques/Saga of Tanya the Evil/poster.jpg</v>
      </c>
      <c r="I12" t="s">
        <v>27</v>
      </c>
      <c r="J12" t="str">
        <f t="shared" si="0"/>
        <v>Saga of Tanya the Evil.html</v>
      </c>
      <c r="L12" t="str">
        <f t="shared" si="1"/>
        <v>"nome": "Saga of Tanya the Evil",</v>
      </c>
      <c r="M12" t="str">
        <f t="shared" si="2"/>
        <v>"temporadas": "4",</v>
      </c>
      <c r="N12" t="str">
        <f t="shared" si="3"/>
        <v>"episodios": "48",</v>
      </c>
      <c r="O12" t="str">
        <f t="shared" si="4"/>
        <v>"categoria1": "Classe1",</v>
      </c>
      <c r="P12" t="str">
        <f t="shared" si="5"/>
        <v>"categoria2": "Classe2",</v>
      </c>
      <c r="Q12" t="str">
        <f t="shared" si="6"/>
        <v>"categoria3": "Classe3",</v>
      </c>
      <c r="R12" t="str">
        <f t="shared" si="7"/>
        <v>"categoria4": "Classe4",</v>
      </c>
      <c r="S12" t="str">
        <f t="shared" si="8"/>
        <v>"poster": "../../Animes/Destaques/Saga of Tanya the Evil/poster.jpg",</v>
      </c>
      <c r="T12" t="str">
        <f t="shared" si="9"/>
        <v>"sinopse": "Junho de 1923. Uma jovem garota loira de olhos azuis, Tanya Degurechaff, estuda no último nível na Academia Militar Imperial e treina na terceira linha de patrulha do distrito militar do norte, o Norden Theater, como parte de seu serviço para as forças armadas. Na transição, Tanya é apontada para tarefas de observação, mas um ataque surpresa força Tanya a entrar em combate com as tropas de magos da Federação. Tanya está em menor número e não resistirá até a chegada de reforços, mas não pode fugir, sob pena de ser condenada ao crime de deserção. ",</v>
      </c>
      <c r="U12" t="str">
        <f t="shared" si="10"/>
        <v>"link": "Saga of Tanya the Evil.html",</v>
      </c>
      <c r="V12" t="str">
        <f t="shared" si="11"/>
        <v>{
"nome": "Saga of Tanya the Evil",
"temporadas": "4",
"episodios": "48",
"categoria1": "Classe1",
"categoria2": "Classe2",
"categoria3": "Classe3",
"categoria4": "Classe4",
"poster": "../../Animes/Destaques/Saga of Tanya the Evil/poster.jpg",
"sinopse": "Junho de 1923. Uma jovem garota loira de olhos azuis, Tanya Degurechaff, estuda no último nível na Academia Militar Imperial e treina na terceira linha de patrulha do distrito militar do norte, o Norden Theater, como parte de seu serviço para as forças armadas. Na transição, Tanya é apontada para tarefas de observação, mas um ataque surpresa força Tanya a entrar em combate com as tropas de magos da Federação. Tanya está em menor número e não resistirá até a chegada de reforços, mas não pode fugir, sob pena de ser condenada ao crime de deserção. ",
"link": "Saga of Tanya the Evil.html",
},</v>
      </c>
    </row>
    <row r="13" spans="1:22" x14ac:dyDescent="0.25">
      <c r="A13" t="s">
        <v>29</v>
      </c>
      <c r="B13">
        <v>9</v>
      </c>
      <c r="C13">
        <v>108</v>
      </c>
      <c r="D13" s="4" t="s">
        <v>2</v>
      </c>
      <c r="E13" s="4" t="s">
        <v>3</v>
      </c>
      <c r="F13" s="4" t="s">
        <v>4</v>
      </c>
      <c r="G13" s="4" t="s">
        <v>5</v>
      </c>
      <c r="H13" t="str">
        <f t="shared" si="12"/>
        <v>../../Animes/Destaques/Fairy Tail/poster.jpg</v>
      </c>
      <c r="I13" t="s">
        <v>28</v>
      </c>
      <c r="J13" t="str">
        <f t="shared" si="0"/>
        <v>Fairy Tail.html</v>
      </c>
      <c r="L13" t="str">
        <f t="shared" si="1"/>
        <v>"nome": "Fairy Tail",</v>
      </c>
      <c r="M13" t="str">
        <f t="shared" si="2"/>
        <v>"temporadas": "9",</v>
      </c>
      <c r="N13" t="str">
        <f t="shared" si="3"/>
        <v>"episodios": "108",</v>
      </c>
      <c r="O13" t="str">
        <f t="shared" si="4"/>
        <v>"categoria1": "Classe1",</v>
      </c>
      <c r="P13" t="str">
        <f t="shared" si="5"/>
        <v>"categoria2": "Classe2",</v>
      </c>
      <c r="Q13" t="str">
        <f t="shared" si="6"/>
        <v>"categoria3": "Classe3",</v>
      </c>
      <c r="R13" t="str">
        <f t="shared" si="7"/>
        <v>"categoria4": "Classe4",</v>
      </c>
      <c r="S13" t="str">
        <f t="shared" si="8"/>
        <v>"poster": "../../Animes/Destaques/Fairy Tail/poster.jpg",</v>
      </c>
      <c r="T13" t="str">
        <f t="shared" si="9"/>
        <v>"sinopse": "Finalmente! O anime baseado no mangá de sucesso está de volta! Depois de um hiato de um ano, Fairy Tail está finalmente de volta, continuando de onde a primeira série parou. Seguindo as aventuras de Natsu Dragneel, Lucy Heartfilia e o resto de seus amigos, a série vai direto ao ápice dos Grandes Jogos Mágicos.",</v>
      </c>
      <c r="U13" t="str">
        <f t="shared" si="10"/>
        <v>"link": "Fairy Tail.html",</v>
      </c>
      <c r="V13" t="str">
        <f t="shared" si="11"/>
        <v>{
"nome": "Fairy Tail",
"temporadas": "9",
"episodios": "108",
"categoria1": "Classe1",
"categoria2": "Classe2",
"categoria3": "Classe3",
"categoria4": "Classe4",
"poster": "../../Animes/Destaques/Fairy Tail/poster.jpg",
"sinopse": "Finalmente! O anime baseado no mangá de sucesso está de volta! Depois de um hiato de um ano, Fairy Tail está finalmente de volta, continuando de onde a primeira série parou. Seguindo as aventuras de Natsu Dragneel, Lucy Heartfilia e o resto de seus amigos, a série vai direto ao ápice dos Grandes Jogos Mágicos.",
"link": "Fairy Tail.html",
},</v>
      </c>
    </row>
    <row r="14" spans="1:22" x14ac:dyDescent="0.25">
      <c r="A14" t="s">
        <v>30</v>
      </c>
      <c r="B14">
        <v>8</v>
      </c>
      <c r="C14">
        <v>96</v>
      </c>
      <c r="D14" s="4" t="s">
        <v>2</v>
      </c>
      <c r="E14" s="4" t="s">
        <v>3</v>
      </c>
      <c r="F14" s="4" t="s">
        <v>4</v>
      </c>
      <c r="G14" s="4" t="s">
        <v>5</v>
      </c>
      <c r="H14" t="str">
        <f t="shared" si="12"/>
        <v>../../Animes/Destaques/Overlord/poster.jpg</v>
      </c>
      <c r="I14" t="s">
        <v>31</v>
      </c>
      <c r="J14" t="str">
        <f t="shared" si="0"/>
        <v>Overlord.html</v>
      </c>
      <c r="L14" t="str">
        <f t="shared" si="1"/>
        <v>"nome": "Overlord",</v>
      </c>
      <c r="M14" t="str">
        <f t="shared" si="2"/>
        <v>"temporadas": "8",</v>
      </c>
      <c r="N14" t="str">
        <f t="shared" si="3"/>
        <v>"episodios": "96",</v>
      </c>
      <c r="O14" t="str">
        <f t="shared" si="4"/>
        <v>"categoria1": "Classe1",</v>
      </c>
      <c r="P14" t="str">
        <f t="shared" si="5"/>
        <v>"categoria2": "Classe2",</v>
      </c>
      <c r="Q14" t="str">
        <f t="shared" si="6"/>
        <v>"categoria3": "Classe3",</v>
      </c>
      <c r="R14" t="str">
        <f t="shared" si="7"/>
        <v>"categoria4": "Classe4",</v>
      </c>
      <c r="S14" t="str">
        <f t="shared" si="8"/>
        <v>"poster": "../../Animes/Destaques/Overlord/poster.jpg",</v>
      </c>
      <c r="T14" t="str">
        <f t="shared" si="9"/>
        <v>"sinopse": "Quando um MMORPG bastante popular anuncia que será desligado permanentemente, um jogador veterano se recusa a deslogar: Momonga. À medida que NPCs começam a desenvolver personalidades e mentes próprias, ele decide usar suas habilidades para se tornar o novo chefão do jogo.",</v>
      </c>
      <c r="U14" t="str">
        <f t="shared" si="10"/>
        <v>"link": "Overlord.html",</v>
      </c>
      <c r="V14" t="str">
        <f t="shared" si="11"/>
        <v>{
"nome": "Overlord",
"temporadas": "8",
"episodios": "96",
"categoria1": "Classe1",
"categoria2": "Classe2",
"categoria3": "Classe3",
"categoria4": "Classe4",
"poster": "../../Animes/Destaques/Overlord/poster.jpg",
"sinopse": "Quando um MMORPG bastante popular anuncia que será desligado permanentemente, um jogador veterano se recusa a deslogar: Momonga. À medida que NPCs começam a desenvolver personalidades e mentes próprias, ele decide usar suas habilidades para se tornar o novo chefão do jogo.",
"link": "Overlord.html",
},</v>
      </c>
    </row>
    <row r="15" spans="1:22" x14ac:dyDescent="0.25">
      <c r="D15" s="4"/>
      <c r="E15" s="4"/>
      <c r="F15" s="4"/>
      <c r="G15" s="4"/>
    </row>
    <row r="16" spans="1:22" x14ac:dyDescent="0.25">
      <c r="D16" s="4"/>
      <c r="E16" s="4"/>
      <c r="F16" s="4"/>
      <c r="G16" s="4"/>
    </row>
    <row r="17" spans="4:7" x14ac:dyDescent="0.25">
      <c r="D17" s="4"/>
      <c r="E17" s="4"/>
      <c r="F17" s="4"/>
      <c r="G17" s="4"/>
    </row>
    <row r="18" spans="4:7" x14ac:dyDescent="0.25">
      <c r="D18" s="4"/>
      <c r="E18" s="4"/>
      <c r="F18" s="4"/>
      <c r="G18" s="4"/>
    </row>
    <row r="19" spans="4:7" x14ac:dyDescent="0.25">
      <c r="D19" s="4"/>
      <c r="E19" s="4"/>
      <c r="F19" s="4"/>
      <c r="G19" s="4"/>
    </row>
    <row r="20" spans="4:7" x14ac:dyDescent="0.25">
      <c r="D20" s="4"/>
      <c r="E20" s="4"/>
      <c r="F20" s="4"/>
      <c r="G20" s="4"/>
    </row>
    <row r="21" spans="4:7" x14ac:dyDescent="0.25">
      <c r="D21" s="4"/>
      <c r="E21" s="4"/>
      <c r="F21" s="4"/>
      <c r="G21" s="4"/>
    </row>
    <row r="22" spans="4:7" x14ac:dyDescent="0.25">
      <c r="D22" s="4"/>
      <c r="E22" s="4"/>
      <c r="F22" s="4"/>
      <c r="G22" s="4"/>
    </row>
    <row r="23" spans="4:7" x14ac:dyDescent="0.25">
      <c r="D23" s="4"/>
      <c r="E23" s="4"/>
      <c r="F23" s="4"/>
      <c r="G23" s="4"/>
    </row>
    <row r="24" spans="4:7" x14ac:dyDescent="0.25">
      <c r="D24" s="4"/>
      <c r="E24" s="4"/>
      <c r="F24" s="4"/>
      <c r="G24" s="4"/>
    </row>
    <row r="25" spans="4:7" x14ac:dyDescent="0.25">
      <c r="D25" s="4"/>
      <c r="E25" s="4"/>
      <c r="F25" s="4"/>
      <c r="G25" s="4"/>
    </row>
    <row r="26" spans="4:7" x14ac:dyDescent="0.25">
      <c r="D26" s="4"/>
      <c r="E26" s="4"/>
      <c r="F26" s="4"/>
      <c r="G26" s="4"/>
    </row>
    <row r="27" spans="4:7" x14ac:dyDescent="0.25">
      <c r="D27" s="4"/>
      <c r="E27" s="4"/>
      <c r="F27" s="4"/>
      <c r="G27" s="4"/>
    </row>
  </sheetData>
  <pageMargins left="0.511811024" right="0.511811024" top="0.78740157499999996" bottom="0.78740157499999996" header="0.31496062000000002" footer="0.31496062000000002"/>
  <pageSetup paperSize="9" orientation="portrait" r:id="rId1"/>
  <ignoredErrors>
    <ignoredError sqref="N2:N1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5FA85-D794-48D5-AA1D-442255819C56}">
  <dimension ref="A1:F13"/>
  <sheetViews>
    <sheetView topLeftCell="A4" workbookViewId="0">
      <selection activeCell="F38" sqref="F38"/>
    </sheetView>
  </sheetViews>
  <sheetFormatPr defaultRowHeight="15" x14ac:dyDescent="0.25"/>
  <cols>
    <col min="1" max="1" width="33" bestFit="1" customWidth="1"/>
  </cols>
  <sheetData>
    <row r="1" spans="1:6" ht="409.5" x14ac:dyDescent="0.25">
      <c r="A1" s="2" t="s">
        <v>32</v>
      </c>
      <c r="F1" t="e">
        <f>di</f>
        <v>#NAME?</v>
      </c>
    </row>
    <row r="2" spans="1:6" x14ac:dyDescent="0.25">
      <c r="A2" t="s">
        <v>33</v>
      </c>
    </row>
    <row r="3" spans="1:6" x14ac:dyDescent="0.25">
      <c r="A3" t="s">
        <v>34</v>
      </c>
    </row>
    <row r="4" spans="1:6" x14ac:dyDescent="0.25">
      <c r="A4" t="s">
        <v>35</v>
      </c>
    </row>
    <row r="5" spans="1:6" x14ac:dyDescent="0.25">
      <c r="A5" t="s">
        <v>36</v>
      </c>
    </row>
    <row r="6" spans="1:6" x14ac:dyDescent="0.25">
      <c r="A6" t="s">
        <v>37</v>
      </c>
    </row>
    <row r="7" spans="1:6" x14ac:dyDescent="0.25">
      <c r="A7" t="s">
        <v>38</v>
      </c>
    </row>
    <row r="8" spans="1:6" x14ac:dyDescent="0.25">
      <c r="A8" t="s">
        <v>39</v>
      </c>
    </row>
    <row r="9" spans="1:6" x14ac:dyDescent="0.25">
      <c r="A9" t="s">
        <v>40</v>
      </c>
    </row>
    <row r="10" spans="1:6" x14ac:dyDescent="0.25">
      <c r="A10" t="s">
        <v>41</v>
      </c>
    </row>
    <row r="11" spans="1:6" x14ac:dyDescent="0.25">
      <c r="A11" t="s">
        <v>42</v>
      </c>
    </row>
    <row r="12" spans="1:6" x14ac:dyDescent="0.25">
      <c r="A12" t="s">
        <v>43</v>
      </c>
    </row>
    <row r="13" spans="1:6" x14ac:dyDescent="0.25">
      <c r="A13" t="s">
        <v>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normla</vt:lpstr>
      <vt:lpstr>resumo</vt:lpstr>
      <vt:lpstr>destaque</vt:lpstr>
      <vt:lpstr>destaque resumo</vt:lpstr>
      <vt:lpstr>aspas</vt:lpstr>
      <vt:lpstr>enter</vt:lpstr>
    </vt:vector>
  </TitlesOfParts>
  <Company>myBUSINESS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2020-09-15T02:01:37Z</dcterms:created>
  <dcterms:modified xsi:type="dcterms:W3CDTF">2020-10-26T14:55:13Z</dcterms:modified>
</cp:coreProperties>
</file>