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theus Carvalho\.spyder-py3\Equatorial-Longo-Prazo-master\Data\raw\"/>
    </mc:Choice>
  </mc:AlternateContent>
  <xr:revisionPtr revIDLastSave="0" documentId="13_ncr:1_{E14AFC8C-00F5-4EFB-BAA9-20BB70DD5C93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Dados Brutos" sheetId="2" r:id="rId1"/>
    <sheet name="Dados Dinamica T0 - T1" sheetId="14" r:id="rId2"/>
    <sheet name="Listas" sheetId="15" r:id="rId3"/>
    <sheet name="Feature Selection" sheetId="6" r:id="rId4"/>
    <sheet name="Legenda" sheetId="7" r:id="rId5"/>
  </sheets>
  <definedNames>
    <definedName name="_xlnm._FilterDatabase" localSheetId="0" hidden="1">'Dados Brutos'!$A$1:$AD$169</definedName>
    <definedName name="_xlnm._FilterDatabase" localSheetId="1" hidden="1">'Dados Dinamica T0 - T1'!$A$1:$N$157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6" l="1"/>
  <c r="J3" i="6"/>
  <c r="K3" i="6"/>
  <c r="L3" i="6"/>
  <c r="I4" i="6"/>
  <c r="L4" i="6" s="1"/>
  <c r="J4" i="6"/>
  <c r="K4" i="6"/>
  <c r="I5" i="6"/>
  <c r="J5" i="6"/>
  <c r="J8" i="6" s="1"/>
  <c r="K5" i="6"/>
  <c r="K8" i="6" s="1"/>
  <c r="L5" i="6"/>
  <c r="I6" i="6"/>
  <c r="J6" i="6"/>
  <c r="K6" i="6"/>
  <c r="L6" i="6"/>
  <c r="I7" i="6"/>
  <c r="J7" i="6"/>
  <c r="K7" i="6"/>
  <c r="L7" i="6"/>
  <c r="I8" i="6" l="1"/>
  <c r="F8" i="7"/>
</calcChain>
</file>

<file path=xl/sharedStrings.xml><?xml version="1.0" encoding="utf-8"?>
<sst xmlns="http://schemas.openxmlformats.org/spreadsheetml/2006/main" count="324" uniqueCount="156">
  <si>
    <t>DATA</t>
  </si>
  <si>
    <t>CFLT-SI</t>
  </si>
  <si>
    <t>CFCT</t>
  </si>
  <si>
    <t>NC-R</t>
  </si>
  <si>
    <t>NC-I</t>
  </si>
  <si>
    <t>NC-C</t>
  </si>
  <si>
    <t>NC-RUR</t>
  </si>
  <si>
    <t>NC-PPU</t>
  </si>
  <si>
    <t>NC-IPU</t>
  </si>
  <si>
    <t>NC-SPU</t>
  </si>
  <si>
    <t>NC-PRO</t>
  </si>
  <si>
    <t>NC-TOTAL</t>
  </si>
  <si>
    <t>PT-INT</t>
  </si>
  <si>
    <t>PT-ISO</t>
  </si>
  <si>
    <t>PT-TOT</t>
  </si>
  <si>
    <t>PNT-INT</t>
  </si>
  <si>
    <t>PN-ISO</t>
  </si>
  <si>
    <t>PNT-TOT</t>
  </si>
  <si>
    <t>TEMP-MIN</t>
  </si>
  <si>
    <t>TEMP-MAX</t>
  </si>
  <si>
    <t>I-PLUV</t>
  </si>
  <si>
    <t>U-REL</t>
  </si>
  <si>
    <t>IPAGRO</t>
  </si>
  <si>
    <t>MR-BF</t>
  </si>
  <si>
    <t>Q-BF</t>
  </si>
  <si>
    <t>MR-PS</t>
  </si>
  <si>
    <t>IMR-TOT</t>
  </si>
  <si>
    <t>I-AEC</t>
  </si>
  <si>
    <t>PFI-IG</t>
  </si>
  <si>
    <t>IV-CVA</t>
  </si>
  <si>
    <t>PT</t>
  </si>
  <si>
    <t>CFCLT</t>
  </si>
  <si>
    <t>IBCR</t>
  </si>
  <si>
    <t>PIM</t>
  </si>
  <si>
    <t>PMC</t>
  </si>
  <si>
    <t>TIPO</t>
  </si>
  <si>
    <t>Bruto</t>
  </si>
  <si>
    <t>NOME</t>
  </si>
  <si>
    <t>Legenda</t>
  </si>
  <si>
    <t>1 - Análise do Pairplot + Feature Ranking</t>
  </si>
  <si>
    <t>2 - Ranking Geral por Random Forest</t>
  </si>
  <si>
    <t>3 - Ranking Individual por Random Forest</t>
  </si>
  <si>
    <t>4 - Ranking Geral por Média</t>
  </si>
  <si>
    <t>5 - Combinação das Anteriores</t>
  </si>
  <si>
    <t>Selecao1</t>
  </si>
  <si>
    <t>Selecao2</t>
  </si>
  <si>
    <t>Selecao3</t>
  </si>
  <si>
    <t>Selecao4</t>
  </si>
  <si>
    <t>Selecao5</t>
  </si>
  <si>
    <t>Modelo 1</t>
  </si>
  <si>
    <t>BicScore</t>
  </si>
  <si>
    <t>K2Score</t>
  </si>
  <si>
    <t>BDeuScore</t>
  </si>
  <si>
    <t>Modelo 2</t>
  </si>
  <si>
    <t>Modelo 3</t>
  </si>
  <si>
    <t>Modelo 4</t>
  </si>
  <si>
    <t>Modelo 5</t>
  </si>
  <si>
    <t>Modelo</t>
  </si>
  <si>
    <t>CATEGORIAS</t>
  </si>
  <si>
    <t>Número de Consumidores</t>
  </si>
  <si>
    <t>Consumo Faturado</t>
  </si>
  <si>
    <t>Perdas Totais</t>
  </si>
  <si>
    <t>Clima</t>
  </si>
  <si>
    <t>Sócioeconômicas</t>
  </si>
  <si>
    <t>Indicadores Regionais</t>
  </si>
  <si>
    <t># de Variáveis</t>
  </si>
  <si>
    <t>Total:</t>
  </si>
  <si>
    <t>Teste #1: Feature Selection vs Scoring Functions</t>
  </si>
  <si>
    <t>Média</t>
  </si>
  <si>
    <t>Número de Amostras por Atraso (2015-2018)</t>
  </si>
  <si>
    <t>Original (T)</t>
  </si>
  <si>
    <t>1 Mês (T+1)</t>
  </si>
  <si>
    <t>1 Ano (T+12)</t>
  </si>
  <si>
    <t>4 Anos (T+48)</t>
  </si>
  <si>
    <t>10 Anos (T+120)</t>
  </si>
  <si>
    <t>Atraso</t>
  </si>
  <si>
    <t># Treinamento</t>
  </si>
  <si>
    <t>Lista Tabu</t>
  </si>
  <si>
    <t>Índice</t>
  </si>
  <si>
    <t>Intervalos de Discretização de CFCT</t>
  </si>
  <si>
    <t>Bins</t>
  </si>
  <si>
    <t>T+1</t>
  </si>
  <si>
    <t>T+12</t>
  </si>
  <si>
    <t>T+120</t>
  </si>
  <si>
    <t>T+48</t>
  </si>
  <si>
    <t>De</t>
  </si>
  <si>
    <t>Para</t>
  </si>
  <si>
    <t>→</t>
  </si>
  <si>
    <t>6 - GeNIe Software</t>
  </si>
  <si>
    <t>Variação</t>
  </si>
  <si>
    <t>CFCT_T0</t>
  </si>
  <si>
    <t>NC-R_T0</t>
  </si>
  <si>
    <t>NC-I_T0</t>
  </si>
  <si>
    <t>NC-C_T0</t>
  </si>
  <si>
    <t>NC-PPU_T0</t>
  </si>
  <si>
    <t>PT-TOT_T0</t>
  </si>
  <si>
    <t>PNT-TOT_T0</t>
  </si>
  <si>
    <t>TEMP-MIN_T0</t>
  </si>
  <si>
    <t>IPAGRO_T0</t>
  </si>
  <si>
    <t>Q-BF_T0</t>
  </si>
  <si>
    <t>I-AEC_T0</t>
  </si>
  <si>
    <t>IV-CVA_T0</t>
  </si>
  <si>
    <t>IBCR_T0</t>
  </si>
  <si>
    <t>PIM_T0</t>
  </si>
  <si>
    <t>PMC_T0</t>
  </si>
  <si>
    <t>CFCT_T1</t>
  </si>
  <si>
    <t>NC-R_T1</t>
  </si>
  <si>
    <t>NC-I_T1</t>
  </si>
  <si>
    <t>NC-C_T1</t>
  </si>
  <si>
    <t>NC-PPU_T1</t>
  </si>
  <si>
    <t>PT-TOT_T1</t>
  </si>
  <si>
    <t>PNT-TOT_T1</t>
  </si>
  <si>
    <t>TEMP-MIN_T1</t>
  </si>
  <si>
    <t>IPAGRO_T1</t>
  </si>
  <si>
    <t>Q-BF_T1</t>
  </si>
  <si>
    <t>I-AEC_T1</t>
  </si>
  <si>
    <t>IV-CVA_T1</t>
  </si>
  <si>
    <t>IBCR_T1</t>
  </si>
  <si>
    <t>PIM_T1</t>
  </si>
  <si>
    <t>PMC_T1</t>
  </si>
  <si>
    <t>CFCT_P_T1</t>
  </si>
  <si>
    <t>ibcr</t>
  </si>
  <si>
    <t>ncc</t>
  </si>
  <si>
    <t>NCPRO</t>
  </si>
  <si>
    <t>NCSPU</t>
  </si>
  <si>
    <t>CONSUMO FATURADO CATIVO + LIVRE TOTAL</t>
  </si>
  <si>
    <t>CONSUMO FATURADO LIVRES TOTAL (SISTEMA INT)</t>
  </si>
  <si>
    <t>CONSUMO FATURADO CATIVO - TOTAL</t>
  </si>
  <si>
    <t>No Consumidores FATURADO - CELPA  (Cativo + Livre) RES</t>
  </si>
  <si>
    <t>No Consumidores FATURADO - CELPA  (Cativo + Livre) IND</t>
  </si>
  <si>
    <t>No Consumidores FATURADO - CELPA  (Cativo + Livre) COM</t>
  </si>
  <si>
    <t>No Consumidores FATURADO - CELPA  (Cativo + Livre) RUR</t>
  </si>
  <si>
    <t>No Consumidores FATURADO - CELPA  (Cativo + Livre) PPU</t>
  </si>
  <si>
    <t>No Consumidores FATURADO - CELPA  (Cativo + Livre) IPU</t>
  </si>
  <si>
    <t>No Consumidores FATURADO - CELPA  (Cativo + Livre) SPU</t>
  </si>
  <si>
    <t>No Consumidores FATURADO - CELPA  (Cativo + Livre) PRO</t>
  </si>
  <si>
    <t>No Consumidores FATURADO CATIVO + LIVRE TOTAL</t>
  </si>
  <si>
    <t>PERDAS TOTAIS (CATIVO + LIVRE)</t>
  </si>
  <si>
    <t>PERDAS TEC INT</t>
  </si>
  <si>
    <t>PERDAS TEC ISSO</t>
  </si>
  <si>
    <t>PERDAS TEC TOTAIS (CATIVO + LIVRE)</t>
  </si>
  <si>
    <t>PERDAS NT INT</t>
  </si>
  <si>
    <t>PERDAS NT ISSO</t>
  </si>
  <si>
    <t>PERDAS NT TOTAIS (CATIVO + LIVRE)</t>
  </si>
  <si>
    <t>INDICE PLUVIOMETRICO (mm)</t>
  </si>
  <si>
    <t>UMIDADE RELATIVA</t>
  </si>
  <si>
    <t>Indice de Producao Agropecuaria (numero indice sem ajuste sazonal)</t>
  </si>
  <si>
    <t>Massa de renda do programa Bolsa Familia</t>
  </si>
  <si>
    <t>Quantidade de familias atendidas pelo Bolsa Familia</t>
  </si>
  <si>
    <t>Massa de renda dos beneficios emitidos pela Previdencia Social</t>
  </si>
  <si>
    <t>Indice da massa de renda real total (numero indice sem ajuste sazonal)</t>
  </si>
  <si>
    <t>Indice de Atividade Economica Regional</t>
  </si>
  <si>
    <t>Producao Fisica Industrial - Industria geral</t>
  </si>
  <si>
    <t>Indice de volume de vendas no comercio varejista ampliado</t>
  </si>
  <si>
    <t>TEMP MINIMA (C)</t>
  </si>
  <si>
    <t>TEMP MAXIMA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</si>
</sst>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16]mmm\-yy;@"/>
    <numFmt numFmtId="166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/>
    </xf>
    <xf numFmtId="166" fontId="2" fillId="3" borderId="0" xfId="0" applyNumberFormat="1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166" fontId="2" fillId="6" borderId="0" xfId="0" applyNumberFormat="1" applyFont="1" applyFill="1" applyAlignment="1">
      <alignment horizontal="center" vertical="center"/>
    </xf>
    <xf numFmtId="166" fontId="2" fillId="7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1" fillId="8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49" fontId="5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9" fontId="0" fillId="0" borderId="0" xfId="1" applyFont="1" applyAlignment="1">
      <alignment horizontal="center" vertic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9" fontId="1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69"/>
  <sheetViews>
    <sheetView topLeftCell="Y1" zoomScale="70" zoomScaleNormal="70" workbookViewId="0">
      <selection activeCell="AF10" sqref="AF10"/>
    </sheetView>
  </sheetViews>
  <sheetFormatPr defaultColWidth="10.8984375" defaultRowHeight="15.6" x14ac:dyDescent="0.3"/>
  <cols>
    <col min="1" max="1" width="13.5" style="9" customWidth="1"/>
    <col min="2" max="18" width="25.8984375" style="3" customWidth="1"/>
    <col min="19" max="22" width="25.8984375" style="4" customWidth="1"/>
    <col min="23" max="30" width="25.8984375" style="3" customWidth="1"/>
    <col min="31" max="36" width="25.8984375" style="2" customWidth="1"/>
    <col min="37" max="16384" width="10.8984375" style="2"/>
  </cols>
  <sheetData>
    <row r="1" spans="1:32" s="1" customFormat="1" ht="35.1" customHeight="1" x14ac:dyDescent="0.3">
      <c r="A1" s="8" t="s">
        <v>0</v>
      </c>
      <c r="B1" s="10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2" t="s">
        <v>30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</row>
    <row r="2" spans="1:32" x14ac:dyDescent="0.3">
      <c r="A2" s="9">
        <v>38353</v>
      </c>
      <c r="B2" s="3">
        <v>382455.359999999</v>
      </c>
      <c r="C2" s="3">
        <v>1124905</v>
      </c>
      <c r="D2" s="3">
        <v>3882</v>
      </c>
      <c r="E2" s="3">
        <v>112128</v>
      </c>
      <c r="F2" s="3">
        <v>17115</v>
      </c>
      <c r="G2" s="3">
        <v>10938</v>
      </c>
      <c r="H2" s="3">
        <v>255</v>
      </c>
      <c r="I2" s="3">
        <v>1119</v>
      </c>
      <c r="J2" s="3">
        <v>269</v>
      </c>
      <c r="K2" s="3">
        <v>1270611</v>
      </c>
      <c r="L2" s="3">
        <v>115518.94500000001</v>
      </c>
      <c r="M2" s="3">
        <v>47297.059136000003</v>
      </c>
      <c r="N2" s="3">
        <v>2251.3842115000002</v>
      </c>
      <c r="O2" s="3">
        <v>49548.443347499997</v>
      </c>
      <c r="P2" s="3">
        <v>65214.790864000002</v>
      </c>
      <c r="Q2" s="3">
        <v>755.71078850000094</v>
      </c>
      <c r="R2" s="3">
        <v>65970.501652499996</v>
      </c>
      <c r="S2" s="4">
        <v>23.1387096774193</v>
      </c>
      <c r="T2" s="4">
        <v>32.658064516129002</v>
      </c>
      <c r="U2" s="4">
        <v>249.9</v>
      </c>
      <c r="V2" s="4">
        <v>74.516129032257993</v>
      </c>
      <c r="W2" s="3">
        <v>151.199082736489</v>
      </c>
      <c r="X2" s="3">
        <v>54334926.551349401</v>
      </c>
      <c r="Y2" s="3">
        <v>640959</v>
      </c>
      <c r="Z2" s="3">
        <v>382105370.74212098</v>
      </c>
      <c r="AA2" s="3">
        <v>115.621596102764</v>
      </c>
      <c r="AB2" s="3">
        <v>112.14</v>
      </c>
      <c r="AC2" s="3">
        <v>71.8</v>
      </c>
      <c r="AD2" s="3">
        <v>38.9</v>
      </c>
    </row>
    <row r="3" spans="1:32" x14ac:dyDescent="0.3">
      <c r="A3" s="9">
        <v>38384</v>
      </c>
      <c r="B3" s="3">
        <v>352013.75</v>
      </c>
      <c r="C3" s="3">
        <v>1128942</v>
      </c>
      <c r="D3" s="3">
        <v>3875</v>
      </c>
      <c r="E3" s="3">
        <v>112249</v>
      </c>
      <c r="F3" s="3">
        <v>17202</v>
      </c>
      <c r="G3" s="3">
        <v>10963</v>
      </c>
      <c r="H3" s="3">
        <v>261</v>
      </c>
      <c r="I3" s="3">
        <v>1117</v>
      </c>
      <c r="J3" s="3">
        <v>276</v>
      </c>
      <c r="K3" s="3">
        <v>1274885</v>
      </c>
      <c r="L3" s="3">
        <v>92720.544999999896</v>
      </c>
      <c r="M3" s="3">
        <v>42290.149087999998</v>
      </c>
      <c r="N3" s="3">
        <v>1960.9132645</v>
      </c>
      <c r="O3" s="3">
        <v>44251.062352499997</v>
      </c>
      <c r="P3" s="3">
        <v>48722.103911999897</v>
      </c>
      <c r="Q3" s="3">
        <v>-252.62126449999801</v>
      </c>
      <c r="R3" s="3">
        <v>48469.482647499899</v>
      </c>
      <c r="S3" s="4">
        <v>23.417857142857098</v>
      </c>
      <c r="T3" s="4">
        <v>32.267857142857103</v>
      </c>
      <c r="U3" s="4">
        <v>363.9</v>
      </c>
      <c r="V3" s="4">
        <v>79.642857142857096</v>
      </c>
      <c r="W3" s="3">
        <v>101.49966630562299</v>
      </c>
      <c r="X3" s="3">
        <v>53940847.559730902</v>
      </c>
      <c r="Y3" s="3">
        <v>640295</v>
      </c>
      <c r="Z3" s="3">
        <v>381993137.21160603</v>
      </c>
      <c r="AA3" s="3">
        <v>110.201315096971</v>
      </c>
      <c r="AB3" s="3">
        <v>105.23</v>
      </c>
      <c r="AC3" s="3">
        <v>63.7</v>
      </c>
      <c r="AD3" s="3">
        <v>39.9</v>
      </c>
    </row>
    <row r="4" spans="1:32" x14ac:dyDescent="0.3">
      <c r="A4" s="9">
        <v>38412</v>
      </c>
      <c r="B4" s="3">
        <v>379137.34600000002</v>
      </c>
      <c r="C4" s="3">
        <v>1128530</v>
      </c>
      <c r="D4" s="3">
        <v>3861</v>
      </c>
      <c r="E4" s="3">
        <v>111493</v>
      </c>
      <c r="F4" s="3">
        <v>17358</v>
      </c>
      <c r="G4" s="3">
        <v>10958</v>
      </c>
      <c r="H4" s="3">
        <v>258</v>
      </c>
      <c r="I4" s="3">
        <v>1125</v>
      </c>
      <c r="J4" s="3">
        <v>273</v>
      </c>
      <c r="K4" s="3">
        <v>1273856</v>
      </c>
      <c r="L4" s="3">
        <v>120791.398</v>
      </c>
      <c r="M4" s="3">
        <v>47524.6437945</v>
      </c>
      <c r="N4" s="3">
        <v>2218.2662335</v>
      </c>
      <c r="O4" s="3">
        <v>49742.910027999998</v>
      </c>
      <c r="P4" s="3">
        <v>69189.239205499995</v>
      </c>
      <c r="Q4" s="3">
        <v>1859.2487664999901</v>
      </c>
      <c r="R4" s="3">
        <v>71048.487972000003</v>
      </c>
      <c r="S4" s="4">
        <v>23.477419354838698</v>
      </c>
      <c r="T4" s="4">
        <v>32.0483870967741</v>
      </c>
      <c r="U4" s="4">
        <v>413.5</v>
      </c>
      <c r="V4" s="4">
        <v>77.191612903225803</v>
      </c>
      <c r="W4" s="3">
        <v>113.616936265571</v>
      </c>
      <c r="X4" s="3">
        <v>55087643.341782503</v>
      </c>
      <c r="Y4" s="3">
        <v>687238</v>
      </c>
      <c r="Z4" s="3">
        <v>382540563.58909303</v>
      </c>
      <c r="AA4" s="3">
        <v>117.786848645785</v>
      </c>
      <c r="AB4" s="3">
        <v>111.11</v>
      </c>
      <c r="AC4" s="3">
        <v>72.099999999999994</v>
      </c>
      <c r="AD4" s="3">
        <v>45.5</v>
      </c>
    </row>
    <row r="5" spans="1:32" x14ac:dyDescent="0.3">
      <c r="A5" s="9">
        <v>38443</v>
      </c>
      <c r="B5" s="3">
        <v>378523.70899999997</v>
      </c>
      <c r="C5" s="3">
        <v>1133597</v>
      </c>
      <c r="D5" s="3">
        <v>3837</v>
      </c>
      <c r="E5" s="3">
        <v>111722</v>
      </c>
      <c r="F5" s="3">
        <v>17362</v>
      </c>
      <c r="G5" s="3">
        <v>10962</v>
      </c>
      <c r="H5" s="3">
        <v>267</v>
      </c>
      <c r="I5" s="3">
        <v>1120</v>
      </c>
      <c r="J5" s="3">
        <v>277</v>
      </c>
      <c r="K5" s="3">
        <v>1279144</v>
      </c>
      <c r="L5" s="3">
        <v>110554.81399999899</v>
      </c>
      <c r="M5" s="3">
        <v>46471.027647999901</v>
      </c>
      <c r="N5" s="3">
        <v>2192.2853905000002</v>
      </c>
      <c r="O5" s="3">
        <v>48663.313038499997</v>
      </c>
      <c r="P5" s="3">
        <v>61098.772351999898</v>
      </c>
      <c r="Q5" s="3">
        <v>792.72860950000199</v>
      </c>
      <c r="R5" s="3">
        <v>61891.5009614999</v>
      </c>
      <c r="S5" s="4">
        <v>23.206666666666599</v>
      </c>
      <c r="T5" s="4">
        <v>31.97</v>
      </c>
      <c r="U5" s="4">
        <v>565.4</v>
      </c>
      <c r="V5" s="4">
        <v>78.1666666666666</v>
      </c>
      <c r="W5" s="3">
        <v>138.86684323546399</v>
      </c>
      <c r="X5" s="3">
        <v>53823888.539412402</v>
      </c>
      <c r="Y5" s="3">
        <v>645100</v>
      </c>
      <c r="Z5" s="3">
        <v>380921704.254511</v>
      </c>
      <c r="AA5" s="3">
        <v>112.205241312246</v>
      </c>
      <c r="AB5" s="3">
        <v>112.17</v>
      </c>
      <c r="AC5" s="3">
        <v>72</v>
      </c>
      <c r="AD5" s="3">
        <v>44.9</v>
      </c>
    </row>
    <row r="6" spans="1:32" x14ac:dyDescent="0.3">
      <c r="A6" s="9">
        <v>38473</v>
      </c>
      <c r="B6" s="3">
        <v>385904.51500000001</v>
      </c>
      <c r="C6" s="3">
        <v>1136498</v>
      </c>
      <c r="D6" s="3">
        <v>3835</v>
      </c>
      <c r="E6" s="3">
        <v>111295</v>
      </c>
      <c r="F6" s="3">
        <v>17462</v>
      </c>
      <c r="G6" s="3">
        <v>11027</v>
      </c>
      <c r="H6" s="3">
        <v>266</v>
      </c>
      <c r="I6" s="3">
        <v>1122</v>
      </c>
      <c r="J6" s="3">
        <v>277</v>
      </c>
      <c r="K6" s="3">
        <v>1281782</v>
      </c>
      <c r="L6" s="3">
        <v>120591.679999999</v>
      </c>
      <c r="M6" s="3">
        <v>48151.149623999998</v>
      </c>
      <c r="N6" s="3">
        <v>2245.2217784999998</v>
      </c>
      <c r="O6" s="3">
        <v>50396.371402500001</v>
      </c>
      <c r="P6" s="3">
        <v>68969.270375999899</v>
      </c>
      <c r="Q6" s="3">
        <v>1226.0382215</v>
      </c>
      <c r="R6" s="3">
        <v>70195.308597499898</v>
      </c>
      <c r="S6" s="4">
        <v>23.3645161290322</v>
      </c>
      <c r="T6" s="4">
        <v>32.222580645161202</v>
      </c>
      <c r="U6" s="4">
        <v>428.5</v>
      </c>
      <c r="V6" s="4">
        <v>73.741935483870904</v>
      </c>
      <c r="W6" s="3">
        <v>196.647542791153</v>
      </c>
      <c r="X6" s="3">
        <v>54992358.147156298</v>
      </c>
      <c r="Y6" s="3">
        <v>652228</v>
      </c>
      <c r="Z6" s="3">
        <v>426509115.57095498</v>
      </c>
      <c r="AA6" s="3">
        <v>118.831034568078</v>
      </c>
      <c r="AB6" s="3">
        <v>117.87</v>
      </c>
      <c r="AC6" s="3">
        <v>74.400000000000006</v>
      </c>
      <c r="AD6" s="3">
        <v>47.7</v>
      </c>
    </row>
    <row r="7" spans="1:32" x14ac:dyDescent="0.3">
      <c r="A7" s="9">
        <v>38504</v>
      </c>
      <c r="B7" s="3">
        <v>394024.79399999999</v>
      </c>
      <c r="C7" s="3">
        <v>1140753</v>
      </c>
      <c r="D7" s="3">
        <v>3811</v>
      </c>
      <c r="E7" s="3">
        <v>112256</v>
      </c>
      <c r="F7" s="3">
        <v>17525</v>
      </c>
      <c r="G7" s="3">
        <v>11114</v>
      </c>
      <c r="H7" s="3">
        <v>270</v>
      </c>
      <c r="I7" s="3">
        <v>1136</v>
      </c>
      <c r="J7" s="3">
        <v>274</v>
      </c>
      <c r="K7" s="3">
        <v>1287139</v>
      </c>
      <c r="L7" s="3">
        <v>119030.609049999</v>
      </c>
      <c r="M7" s="3">
        <v>48805.087504000003</v>
      </c>
      <c r="N7" s="3">
        <v>2243.925099475</v>
      </c>
      <c r="O7" s="3">
        <v>51049.012603474999</v>
      </c>
      <c r="P7" s="3">
        <v>67114.279495999901</v>
      </c>
      <c r="Q7" s="3">
        <v>867.31695052499697</v>
      </c>
      <c r="R7" s="3">
        <v>67981.596446524898</v>
      </c>
      <c r="S7" s="4">
        <v>23.086666666666599</v>
      </c>
      <c r="T7" s="4">
        <v>32.659999999999997</v>
      </c>
      <c r="U7" s="4">
        <v>225.8</v>
      </c>
      <c r="V7" s="4">
        <v>63.133333333333297</v>
      </c>
      <c r="W7" s="3">
        <v>233.15957922676299</v>
      </c>
      <c r="X7" s="3">
        <v>53384623.301962502</v>
      </c>
      <c r="Y7" s="3">
        <v>610398</v>
      </c>
      <c r="Z7" s="3">
        <v>428114772.78672999</v>
      </c>
      <c r="AA7" s="3">
        <v>114.293159764924</v>
      </c>
      <c r="AB7" s="3">
        <v>122.31</v>
      </c>
      <c r="AC7" s="3">
        <v>75.8</v>
      </c>
      <c r="AD7" s="3">
        <v>46.7</v>
      </c>
    </row>
    <row r="8" spans="1:32" x14ac:dyDescent="0.3">
      <c r="A8" s="9">
        <v>38534</v>
      </c>
      <c r="B8" s="3">
        <v>396440.79</v>
      </c>
      <c r="C8" s="3">
        <v>1144632</v>
      </c>
      <c r="D8" s="3">
        <v>3811</v>
      </c>
      <c r="E8" s="3">
        <v>113279</v>
      </c>
      <c r="F8" s="3">
        <v>17573</v>
      </c>
      <c r="G8" s="3">
        <v>11123</v>
      </c>
      <c r="H8" s="3">
        <v>276</v>
      </c>
      <c r="I8" s="3">
        <v>1181</v>
      </c>
      <c r="J8" s="3">
        <v>274</v>
      </c>
      <c r="K8" s="3">
        <v>1292149</v>
      </c>
      <c r="L8" s="3">
        <v>120482.98850000001</v>
      </c>
      <c r="M8" s="3">
        <v>49095.1078155</v>
      </c>
      <c r="N8" s="3">
        <v>2338.8081452500001</v>
      </c>
      <c r="O8" s="3">
        <v>51433.915960749997</v>
      </c>
      <c r="P8" s="3">
        <v>67662.626184500099</v>
      </c>
      <c r="Q8" s="3">
        <v>1386.44635475</v>
      </c>
      <c r="R8" s="3">
        <v>69049.072539250104</v>
      </c>
      <c r="S8" s="4">
        <v>22.751612903225801</v>
      </c>
      <c r="T8" s="4">
        <v>33.225806451612897</v>
      </c>
      <c r="U8" s="4">
        <v>177.8</v>
      </c>
      <c r="V8" s="4">
        <v>61.193548387096698</v>
      </c>
      <c r="W8" s="3">
        <v>183.109749463936</v>
      </c>
      <c r="X8" s="3">
        <v>54613806.651371397</v>
      </c>
      <c r="Y8" s="3">
        <v>617414</v>
      </c>
      <c r="Z8" s="3">
        <v>429641568.04877001</v>
      </c>
      <c r="AA8" s="3">
        <v>116.030016670983</v>
      </c>
      <c r="AB8" s="3">
        <v>118.41</v>
      </c>
      <c r="AC8" s="3">
        <v>72.8</v>
      </c>
      <c r="AD8" s="3">
        <v>47.3</v>
      </c>
    </row>
    <row r="9" spans="1:32" x14ac:dyDescent="0.3">
      <c r="A9" s="9">
        <v>38565</v>
      </c>
      <c r="B9" s="3">
        <v>395728.53799999901</v>
      </c>
      <c r="C9" s="3">
        <v>1149980</v>
      </c>
      <c r="D9" s="3">
        <v>3863</v>
      </c>
      <c r="E9" s="3">
        <v>112848</v>
      </c>
      <c r="F9" s="3">
        <v>17814</v>
      </c>
      <c r="G9" s="3">
        <v>11199</v>
      </c>
      <c r="H9" s="3">
        <v>279</v>
      </c>
      <c r="I9" s="3">
        <v>1169</v>
      </c>
      <c r="J9" s="3">
        <v>272</v>
      </c>
      <c r="K9" s="3">
        <v>1297424</v>
      </c>
      <c r="L9" s="3">
        <v>136663.52499999999</v>
      </c>
      <c r="M9" s="3">
        <v>52075.746531500001</v>
      </c>
      <c r="N9" s="3">
        <v>2433.7973625</v>
      </c>
      <c r="O9" s="3">
        <v>54509.543894000002</v>
      </c>
      <c r="P9" s="3">
        <v>80593.852468500001</v>
      </c>
      <c r="Q9" s="3">
        <v>1560.12863749999</v>
      </c>
      <c r="R9" s="3">
        <v>82153.981106000007</v>
      </c>
      <c r="S9" s="4">
        <v>22.961290322580599</v>
      </c>
      <c r="T9" s="4">
        <v>33.903225806451601</v>
      </c>
      <c r="U9" s="4">
        <v>102.9</v>
      </c>
      <c r="V9" s="4">
        <v>58.387096774193502</v>
      </c>
      <c r="W9" s="3">
        <v>128.603003405317</v>
      </c>
      <c r="X9" s="3">
        <v>55250178.725488499</v>
      </c>
      <c r="Y9" s="3">
        <v>617721</v>
      </c>
      <c r="Z9" s="3">
        <v>429069459.08155602</v>
      </c>
      <c r="AA9" s="3">
        <v>116.364985803951</v>
      </c>
      <c r="AB9" s="3">
        <v>120.66</v>
      </c>
      <c r="AC9" s="3">
        <v>76.7</v>
      </c>
      <c r="AD9" s="3">
        <v>51</v>
      </c>
    </row>
    <row r="10" spans="1:32" x14ac:dyDescent="0.3">
      <c r="A10" s="9">
        <v>38596</v>
      </c>
      <c r="B10" s="3">
        <v>397783.163</v>
      </c>
      <c r="C10" s="3">
        <v>1156445</v>
      </c>
      <c r="D10" s="3">
        <v>3873</v>
      </c>
      <c r="E10" s="3">
        <v>113140</v>
      </c>
      <c r="F10" s="3">
        <v>18308</v>
      </c>
      <c r="G10" s="3">
        <v>11278</v>
      </c>
      <c r="H10" s="3">
        <v>274</v>
      </c>
      <c r="I10" s="3">
        <v>1192</v>
      </c>
      <c r="J10" s="3">
        <v>272</v>
      </c>
      <c r="K10" s="3">
        <v>1304782</v>
      </c>
      <c r="L10" s="3">
        <v>125295.02999999899</v>
      </c>
      <c r="M10" s="3">
        <v>51163.6152059999</v>
      </c>
      <c r="N10" s="3">
        <v>2397.2519080000002</v>
      </c>
      <c r="O10" s="3">
        <v>53560.867113999899</v>
      </c>
      <c r="P10" s="3">
        <v>70791.768793999901</v>
      </c>
      <c r="Q10" s="3">
        <v>942.394092</v>
      </c>
      <c r="R10" s="3">
        <v>71734.162885999904</v>
      </c>
      <c r="S10" s="4">
        <v>22.42</v>
      </c>
      <c r="T10" s="4">
        <v>33.746666666666599</v>
      </c>
      <c r="U10" s="4">
        <v>138.6</v>
      </c>
      <c r="V10" s="4">
        <v>63.8</v>
      </c>
      <c r="W10" s="3">
        <v>133.421664941583</v>
      </c>
      <c r="X10" s="3">
        <v>55701719.829571404</v>
      </c>
      <c r="Y10" s="3">
        <v>621710</v>
      </c>
      <c r="Z10" s="3">
        <v>428712716.82107401</v>
      </c>
      <c r="AA10" s="3">
        <v>113.838049775966</v>
      </c>
      <c r="AB10" s="3">
        <v>118.04</v>
      </c>
      <c r="AC10" s="3">
        <v>78</v>
      </c>
      <c r="AD10" s="3">
        <v>48.8</v>
      </c>
      <c r="AF10" s="76"/>
    </row>
    <row r="11" spans="1:32" x14ac:dyDescent="0.3">
      <c r="A11" s="9">
        <v>38626</v>
      </c>
      <c r="B11" s="3">
        <v>401896.56599999999</v>
      </c>
      <c r="C11" s="3">
        <v>1156999</v>
      </c>
      <c r="D11" s="3">
        <v>3866</v>
      </c>
      <c r="E11" s="3">
        <v>113038</v>
      </c>
      <c r="F11" s="3">
        <v>18746</v>
      </c>
      <c r="G11" s="3">
        <v>11307</v>
      </c>
      <c r="H11" s="3">
        <v>269</v>
      </c>
      <c r="I11" s="3">
        <v>1210</v>
      </c>
      <c r="J11" s="3">
        <v>271</v>
      </c>
      <c r="K11" s="3">
        <v>1305706</v>
      </c>
      <c r="L11" s="3">
        <v>141229.61769999901</v>
      </c>
      <c r="M11" s="3">
        <v>53194.930292499899</v>
      </c>
      <c r="N11" s="3">
        <v>2449.9992161499999</v>
      </c>
      <c r="O11" s="3">
        <v>55644.929508649999</v>
      </c>
      <c r="P11" s="3">
        <v>83933.577707499906</v>
      </c>
      <c r="Q11" s="3">
        <v>1651.11048385</v>
      </c>
      <c r="R11" s="3">
        <v>85584.688191349895</v>
      </c>
      <c r="S11" s="4">
        <v>22.748502304193501</v>
      </c>
      <c r="T11" s="4">
        <v>33.5859447003225</v>
      </c>
      <c r="U11" s="4">
        <v>242.1</v>
      </c>
      <c r="V11" s="4">
        <v>67.005760368709602</v>
      </c>
      <c r="W11" s="3">
        <v>97.575458062516503</v>
      </c>
      <c r="X11" s="3">
        <v>56906946.510258898</v>
      </c>
      <c r="Y11" s="3">
        <v>628553</v>
      </c>
      <c r="Z11" s="3">
        <v>429683160.40428102</v>
      </c>
      <c r="AA11" s="3">
        <v>103.096642370355</v>
      </c>
      <c r="AB11" s="3">
        <v>115.39</v>
      </c>
      <c r="AC11" s="3">
        <v>81.2</v>
      </c>
      <c r="AD11" s="3">
        <v>50.2</v>
      </c>
    </row>
    <row r="12" spans="1:32" x14ac:dyDescent="0.3">
      <c r="A12" s="9">
        <v>38657</v>
      </c>
      <c r="B12" s="3">
        <v>398434.27600000001</v>
      </c>
      <c r="C12" s="3">
        <v>1156319</v>
      </c>
      <c r="D12" s="3">
        <v>3888</v>
      </c>
      <c r="E12" s="3">
        <v>113647</v>
      </c>
      <c r="F12" s="3">
        <v>19355</v>
      </c>
      <c r="G12" s="3">
        <v>11376</v>
      </c>
      <c r="H12" s="3">
        <v>275</v>
      </c>
      <c r="I12" s="3">
        <v>1233</v>
      </c>
      <c r="J12" s="3">
        <v>268</v>
      </c>
      <c r="K12" s="3">
        <v>1306361</v>
      </c>
      <c r="L12" s="3">
        <v>134452.23684999999</v>
      </c>
      <c r="M12" s="3">
        <v>52169.943181499999</v>
      </c>
      <c r="N12" s="3">
        <v>2408.984037575</v>
      </c>
      <c r="O12" s="3">
        <v>54578.927219074998</v>
      </c>
      <c r="P12" s="3">
        <v>78618.974818500006</v>
      </c>
      <c r="Q12" s="3">
        <v>1254.3348124249901</v>
      </c>
      <c r="R12" s="3">
        <v>79873.309630924996</v>
      </c>
      <c r="S12" s="4">
        <v>22.965151514999999</v>
      </c>
      <c r="T12" s="4">
        <v>33.504848484999997</v>
      </c>
      <c r="U12" s="4">
        <v>105</v>
      </c>
      <c r="V12" s="4">
        <v>66.1666666666666</v>
      </c>
      <c r="W12" s="3">
        <v>104.608754170849</v>
      </c>
      <c r="X12" s="3">
        <v>57021308.234983802</v>
      </c>
      <c r="Y12" s="3">
        <v>628445</v>
      </c>
      <c r="Z12" s="3">
        <v>428668848.44324398</v>
      </c>
      <c r="AA12" s="3">
        <v>101.600630747248</v>
      </c>
      <c r="AB12" s="3">
        <v>115.57</v>
      </c>
      <c r="AC12" s="3">
        <v>77.3</v>
      </c>
      <c r="AD12" s="3">
        <v>49.6</v>
      </c>
    </row>
    <row r="13" spans="1:32" x14ac:dyDescent="0.3">
      <c r="A13" s="9">
        <v>38687</v>
      </c>
      <c r="B13" s="3">
        <v>398825.86799999903</v>
      </c>
      <c r="C13" s="3">
        <v>1160065</v>
      </c>
      <c r="D13" s="3">
        <v>3882</v>
      </c>
      <c r="E13" s="3">
        <v>113565</v>
      </c>
      <c r="F13" s="3">
        <v>20546</v>
      </c>
      <c r="G13" s="3">
        <v>11464</v>
      </c>
      <c r="H13" s="3">
        <v>276</v>
      </c>
      <c r="I13" s="3">
        <v>1235</v>
      </c>
      <c r="J13" s="3">
        <v>270</v>
      </c>
      <c r="K13" s="3">
        <v>1311303</v>
      </c>
      <c r="L13" s="3">
        <v>128689.3159</v>
      </c>
      <c r="M13" s="3">
        <v>51726.222434000003</v>
      </c>
      <c r="N13" s="3">
        <v>2371.4912485499999</v>
      </c>
      <c r="O13" s="3">
        <v>54097.713682549998</v>
      </c>
      <c r="P13" s="3">
        <v>73276.564566000001</v>
      </c>
      <c r="Q13" s="3">
        <v>1315.0376514499901</v>
      </c>
      <c r="R13" s="3">
        <v>74591.602217449996</v>
      </c>
      <c r="S13" s="4">
        <v>23.064516129032199</v>
      </c>
      <c r="T13" s="4">
        <v>32.3354838709677</v>
      </c>
      <c r="U13" s="4">
        <v>459.3</v>
      </c>
      <c r="V13" s="4">
        <v>74.354838709677395</v>
      </c>
      <c r="W13" s="3">
        <v>147.267811148806</v>
      </c>
      <c r="X13" s="3">
        <v>58375178.941601001</v>
      </c>
      <c r="Y13" s="3">
        <v>630306</v>
      </c>
      <c r="Z13" s="3">
        <v>428736353.94059801</v>
      </c>
      <c r="AA13" s="3">
        <v>142.04210929455701</v>
      </c>
      <c r="AB13" s="3">
        <v>125.78</v>
      </c>
      <c r="AC13" s="3">
        <v>82.5</v>
      </c>
      <c r="AD13" s="3">
        <v>72.599999999999994</v>
      </c>
    </row>
    <row r="14" spans="1:32" x14ac:dyDescent="0.3">
      <c r="A14" s="9">
        <v>38718</v>
      </c>
      <c r="B14" s="3">
        <v>379917.114</v>
      </c>
      <c r="C14" s="3">
        <v>1167043</v>
      </c>
      <c r="D14" s="3">
        <v>3884</v>
      </c>
      <c r="E14" s="3">
        <v>113608</v>
      </c>
      <c r="F14" s="3">
        <v>21370</v>
      </c>
      <c r="G14" s="3">
        <v>11472</v>
      </c>
      <c r="H14" s="3">
        <v>282</v>
      </c>
      <c r="I14" s="3">
        <v>1245</v>
      </c>
      <c r="J14" s="3">
        <v>271</v>
      </c>
      <c r="K14" s="3">
        <v>1319175</v>
      </c>
      <c r="L14" s="3">
        <v>140726.1544</v>
      </c>
      <c r="M14" s="3">
        <v>51108.254400999998</v>
      </c>
      <c r="N14" s="3">
        <v>2321.0740513000001</v>
      </c>
      <c r="O14" s="3">
        <v>53429.328452299997</v>
      </c>
      <c r="P14" s="3">
        <v>86014.182599000007</v>
      </c>
      <c r="Q14" s="3">
        <v>1282.6433486999899</v>
      </c>
      <c r="R14" s="3">
        <v>87296.825947699996</v>
      </c>
      <c r="S14" s="4">
        <v>23.196774193548301</v>
      </c>
      <c r="T14" s="4">
        <v>32.2870967741935</v>
      </c>
      <c r="U14" s="4">
        <v>387.8</v>
      </c>
      <c r="V14" s="4">
        <v>73.258064516128997</v>
      </c>
      <c r="W14" s="3">
        <v>168.641146940227</v>
      </c>
      <c r="X14" s="3">
        <v>56508008.9528042</v>
      </c>
      <c r="Y14" s="3">
        <v>627751</v>
      </c>
      <c r="Z14" s="3">
        <v>426824843.30083001</v>
      </c>
      <c r="AA14" s="3">
        <v>125.80348103575599</v>
      </c>
      <c r="AB14" s="3">
        <v>119.91</v>
      </c>
      <c r="AC14" s="3">
        <v>79.400000000000006</v>
      </c>
      <c r="AD14" s="3">
        <v>44.9</v>
      </c>
    </row>
    <row r="15" spans="1:32" x14ac:dyDescent="0.3">
      <c r="A15" s="9">
        <v>38749</v>
      </c>
      <c r="B15" s="3">
        <v>364015.61599999998</v>
      </c>
      <c r="C15" s="3">
        <v>1173237</v>
      </c>
      <c r="D15" s="3">
        <v>3833</v>
      </c>
      <c r="E15" s="3">
        <v>114251</v>
      </c>
      <c r="F15" s="3">
        <v>22027</v>
      </c>
      <c r="G15" s="3">
        <v>11544</v>
      </c>
      <c r="H15" s="3">
        <v>278</v>
      </c>
      <c r="I15" s="3">
        <v>1241</v>
      </c>
      <c r="J15" s="3">
        <v>271</v>
      </c>
      <c r="K15" s="3">
        <v>1326682</v>
      </c>
      <c r="L15" s="3">
        <v>106752.65744999899</v>
      </c>
      <c r="M15" s="3">
        <v>46204.717788499998</v>
      </c>
      <c r="N15" s="3">
        <v>2075.5348217750002</v>
      </c>
      <c r="O15" s="3">
        <v>48280.252610274998</v>
      </c>
      <c r="P15" s="3">
        <v>58382.416211499898</v>
      </c>
      <c r="Q15" s="3">
        <v>89.988628225000397</v>
      </c>
      <c r="R15" s="3">
        <v>58472.404839724899</v>
      </c>
      <c r="S15" s="4">
        <v>23.196428571428498</v>
      </c>
      <c r="T15" s="4">
        <v>31.8071428571428</v>
      </c>
      <c r="U15" s="4">
        <v>275.10000000000002</v>
      </c>
      <c r="V15" s="4">
        <v>74.107142857142804</v>
      </c>
      <c r="W15" s="3">
        <v>110.791907867533</v>
      </c>
      <c r="X15" s="3">
        <v>57175700.5278036</v>
      </c>
      <c r="Y15" s="3">
        <v>620066</v>
      </c>
      <c r="Z15" s="3">
        <v>425898203.97022903</v>
      </c>
      <c r="AA15" s="3">
        <v>119.905878496913</v>
      </c>
      <c r="AB15" s="3">
        <v>112.16</v>
      </c>
      <c r="AC15" s="3">
        <v>70.7</v>
      </c>
      <c r="AD15" s="3">
        <v>42.2</v>
      </c>
    </row>
    <row r="16" spans="1:32" x14ac:dyDescent="0.3">
      <c r="A16" s="9">
        <v>38777</v>
      </c>
      <c r="B16" s="3">
        <v>376162.91799999902</v>
      </c>
      <c r="C16" s="3">
        <v>1176421</v>
      </c>
      <c r="D16" s="3">
        <v>3862</v>
      </c>
      <c r="E16" s="3">
        <v>114254</v>
      </c>
      <c r="F16" s="3">
        <v>22733</v>
      </c>
      <c r="G16" s="3">
        <v>11580</v>
      </c>
      <c r="H16" s="3">
        <v>287</v>
      </c>
      <c r="I16" s="3">
        <v>1236</v>
      </c>
      <c r="J16" s="3">
        <v>271</v>
      </c>
      <c r="K16" s="3">
        <v>1330644</v>
      </c>
      <c r="L16" s="3">
        <v>148733.25954999999</v>
      </c>
      <c r="M16" s="3">
        <v>51397.225683999997</v>
      </c>
      <c r="N16" s="3">
        <v>2350.4963157249999</v>
      </c>
      <c r="O16" s="3">
        <v>53747.721999724999</v>
      </c>
      <c r="P16" s="3">
        <v>92275.194315999906</v>
      </c>
      <c r="Q16" s="3">
        <v>2710.3432342750002</v>
      </c>
      <c r="R16" s="3">
        <v>94985.537550274894</v>
      </c>
      <c r="S16" s="4">
        <v>23.041935483870901</v>
      </c>
      <c r="T16" s="4">
        <v>31.670967741935399</v>
      </c>
      <c r="U16" s="4">
        <v>696</v>
      </c>
      <c r="V16" s="4">
        <v>80</v>
      </c>
      <c r="W16" s="3">
        <v>124.53528976314399</v>
      </c>
      <c r="X16" s="3">
        <v>57727572.710938603</v>
      </c>
      <c r="Y16" s="3">
        <v>622860</v>
      </c>
      <c r="Z16" s="3">
        <v>425834345.13237298</v>
      </c>
      <c r="AA16" s="3">
        <v>128.15941034667401</v>
      </c>
      <c r="AB16" s="3">
        <v>119.55</v>
      </c>
      <c r="AC16" s="3">
        <v>84.8</v>
      </c>
      <c r="AD16" s="3">
        <v>47.8</v>
      </c>
    </row>
    <row r="17" spans="1:30" x14ac:dyDescent="0.3">
      <c r="A17" s="9">
        <v>38808</v>
      </c>
      <c r="B17" s="3">
        <v>374014.14299999998</v>
      </c>
      <c r="C17" s="3">
        <v>1180704</v>
      </c>
      <c r="D17" s="3">
        <v>3807</v>
      </c>
      <c r="E17" s="3">
        <v>114663</v>
      </c>
      <c r="F17" s="3">
        <v>23974</v>
      </c>
      <c r="G17" s="3">
        <v>11634</v>
      </c>
      <c r="H17" s="3">
        <v>287</v>
      </c>
      <c r="I17" s="3">
        <v>1258</v>
      </c>
      <c r="J17" s="3">
        <v>268</v>
      </c>
      <c r="K17" s="3">
        <v>1336595</v>
      </c>
      <c r="L17" s="3">
        <v>118624.87</v>
      </c>
      <c r="M17" s="3">
        <v>48360.288872999998</v>
      </c>
      <c r="N17" s="3">
        <v>2266.7264150000001</v>
      </c>
      <c r="O17" s="3">
        <v>50627.0152879999</v>
      </c>
      <c r="P17" s="3">
        <v>67583.932126999993</v>
      </c>
      <c r="Q17" s="3">
        <v>413.92258499999701</v>
      </c>
      <c r="R17" s="3">
        <v>67997.854712</v>
      </c>
      <c r="S17" s="4">
        <v>23.2589583333333</v>
      </c>
      <c r="T17" s="4">
        <v>31.683958333333301</v>
      </c>
      <c r="U17" s="4">
        <v>483.8</v>
      </c>
      <c r="V17" s="4">
        <v>77.308333333333294</v>
      </c>
      <c r="W17" s="3">
        <v>142.16696427069701</v>
      </c>
      <c r="X17" s="3">
        <v>58597439.462873101</v>
      </c>
      <c r="Y17" s="3">
        <v>593215</v>
      </c>
      <c r="Z17" s="3">
        <v>478051281.25596499</v>
      </c>
      <c r="AA17" s="3">
        <v>122.086274738773</v>
      </c>
      <c r="AB17" s="3">
        <v>117.92</v>
      </c>
      <c r="AC17" s="3">
        <v>80.5</v>
      </c>
      <c r="AD17" s="3">
        <v>47.3</v>
      </c>
    </row>
    <row r="18" spans="1:30" x14ac:dyDescent="0.3">
      <c r="A18" s="9">
        <v>38838</v>
      </c>
      <c r="B18" s="3">
        <v>374017.52099999902</v>
      </c>
      <c r="C18" s="3">
        <v>1185491</v>
      </c>
      <c r="D18" s="3">
        <v>3831</v>
      </c>
      <c r="E18" s="3">
        <v>115441</v>
      </c>
      <c r="F18" s="3">
        <v>25190</v>
      </c>
      <c r="G18" s="3">
        <v>11700</v>
      </c>
      <c r="H18" s="3">
        <v>292</v>
      </c>
      <c r="I18" s="3">
        <v>1259</v>
      </c>
      <c r="J18" s="3">
        <v>271</v>
      </c>
      <c r="K18" s="3">
        <v>1343475</v>
      </c>
      <c r="L18" s="3">
        <v>151803.463699999</v>
      </c>
      <c r="M18" s="3">
        <v>51548.388173499901</v>
      </c>
      <c r="N18" s="3">
        <v>2379.91370465</v>
      </c>
      <c r="O18" s="3">
        <v>53928.301878149898</v>
      </c>
      <c r="P18" s="3">
        <v>95798.006826499899</v>
      </c>
      <c r="Q18" s="3">
        <v>2077.1549953499998</v>
      </c>
      <c r="R18" s="3">
        <v>97875.161821849906</v>
      </c>
      <c r="S18" s="4">
        <v>23.242044290967701</v>
      </c>
      <c r="T18" s="4">
        <v>31.423101211612899</v>
      </c>
      <c r="U18" s="4">
        <v>334.23666666699899</v>
      </c>
      <c r="V18" s="4">
        <v>75.218467315161206</v>
      </c>
      <c r="W18" s="3">
        <v>196.590898079543</v>
      </c>
      <c r="X18" s="3">
        <v>61771523.716705799</v>
      </c>
      <c r="Y18" s="3">
        <v>575497</v>
      </c>
      <c r="Z18" s="3">
        <v>477630788.93291599</v>
      </c>
      <c r="AA18" s="3">
        <v>129.29554951358301</v>
      </c>
      <c r="AB18" s="3">
        <v>126.68</v>
      </c>
      <c r="AC18" s="3">
        <v>88.9</v>
      </c>
      <c r="AD18" s="3">
        <v>55.5</v>
      </c>
    </row>
    <row r="19" spans="1:30" x14ac:dyDescent="0.3">
      <c r="A19" s="9">
        <v>38869</v>
      </c>
      <c r="B19" s="3">
        <v>391409.00099999999</v>
      </c>
      <c r="C19" s="3">
        <v>1188634</v>
      </c>
      <c r="D19" s="3">
        <v>3826</v>
      </c>
      <c r="E19" s="3">
        <v>115849</v>
      </c>
      <c r="F19" s="3">
        <v>26977</v>
      </c>
      <c r="G19" s="3">
        <v>11794</v>
      </c>
      <c r="H19" s="3">
        <v>291</v>
      </c>
      <c r="I19" s="3">
        <v>1269</v>
      </c>
      <c r="J19" s="3">
        <v>272</v>
      </c>
      <c r="K19" s="3">
        <v>1348912</v>
      </c>
      <c r="L19" s="3">
        <v>136650.49239999999</v>
      </c>
      <c r="M19" s="3">
        <v>51720.057612999997</v>
      </c>
      <c r="N19" s="3">
        <v>2393.7424833</v>
      </c>
      <c r="O19" s="3">
        <v>54113.800096300001</v>
      </c>
      <c r="P19" s="3">
        <v>81440.342386999997</v>
      </c>
      <c r="Q19" s="3">
        <v>1096.3499167</v>
      </c>
      <c r="R19" s="3">
        <v>82536.692303699994</v>
      </c>
      <c r="S19" s="4">
        <v>23.313333333333301</v>
      </c>
      <c r="T19" s="4">
        <v>32.016666666666602</v>
      </c>
      <c r="U19" s="4">
        <v>121</v>
      </c>
      <c r="V19" s="4">
        <v>66.233333333333306</v>
      </c>
      <c r="W19" s="3">
        <v>239.485949519033</v>
      </c>
      <c r="X19" s="3">
        <v>68629628.744949803</v>
      </c>
      <c r="Y19" s="3">
        <v>535758</v>
      </c>
      <c r="Z19" s="3">
        <v>481020249.74427301</v>
      </c>
      <c r="AA19" s="3">
        <v>124.35805975402501</v>
      </c>
      <c r="AB19" s="3">
        <v>129.68</v>
      </c>
      <c r="AC19" s="3">
        <v>87.8</v>
      </c>
      <c r="AD19" s="3">
        <v>52.5</v>
      </c>
    </row>
    <row r="20" spans="1:30" x14ac:dyDescent="0.3">
      <c r="A20" s="9">
        <v>38899</v>
      </c>
      <c r="B20" s="3">
        <v>391884.63500000001</v>
      </c>
      <c r="C20" s="3">
        <v>1192222</v>
      </c>
      <c r="D20" s="3">
        <v>3850</v>
      </c>
      <c r="E20" s="3">
        <v>116365</v>
      </c>
      <c r="F20" s="3">
        <v>28093</v>
      </c>
      <c r="G20" s="3">
        <v>11827</v>
      </c>
      <c r="H20" s="3">
        <v>291</v>
      </c>
      <c r="I20" s="3">
        <v>1284</v>
      </c>
      <c r="J20" s="3">
        <v>262</v>
      </c>
      <c r="K20" s="3">
        <v>1354194</v>
      </c>
      <c r="L20" s="3">
        <v>151058.14704999901</v>
      </c>
      <c r="M20" s="3">
        <v>52956.413568999997</v>
      </c>
      <c r="N20" s="3">
        <v>2576.8925959749999</v>
      </c>
      <c r="O20" s="3">
        <v>55533.306164975002</v>
      </c>
      <c r="P20" s="3">
        <v>92919.562430999897</v>
      </c>
      <c r="Q20" s="3">
        <v>2605.278454025</v>
      </c>
      <c r="R20" s="3">
        <v>95524.840885024896</v>
      </c>
      <c r="S20" s="4">
        <v>23.1516129032258</v>
      </c>
      <c r="T20" s="4">
        <v>32.4</v>
      </c>
      <c r="U20" s="4">
        <v>106.7</v>
      </c>
      <c r="V20" s="4">
        <v>62.419354838709602</v>
      </c>
      <c r="W20" s="3">
        <v>198.67594643760199</v>
      </c>
      <c r="X20" s="3">
        <v>69132266.5652823</v>
      </c>
      <c r="Y20" s="3">
        <v>530835</v>
      </c>
      <c r="Z20" s="3">
        <v>482423236.27358502</v>
      </c>
      <c r="AA20" s="3">
        <v>126.247867992349</v>
      </c>
      <c r="AB20" s="3">
        <v>128.93</v>
      </c>
      <c r="AC20" s="3">
        <v>89.7</v>
      </c>
      <c r="AD20" s="3">
        <v>54.8</v>
      </c>
    </row>
    <row r="21" spans="1:30" x14ac:dyDescent="0.3">
      <c r="A21" s="9">
        <v>38930</v>
      </c>
      <c r="B21" s="3">
        <v>402812.93900000001</v>
      </c>
      <c r="C21" s="3">
        <v>1196025</v>
      </c>
      <c r="D21" s="3">
        <v>3878</v>
      </c>
      <c r="E21" s="3">
        <v>116587</v>
      </c>
      <c r="F21" s="3">
        <v>28839</v>
      </c>
      <c r="G21" s="3">
        <v>11899</v>
      </c>
      <c r="H21" s="3">
        <v>290</v>
      </c>
      <c r="I21" s="3">
        <v>1289</v>
      </c>
      <c r="J21" s="3">
        <v>269</v>
      </c>
      <c r="K21" s="3">
        <v>1359076</v>
      </c>
      <c r="L21" s="3">
        <v>171457.82860000001</v>
      </c>
      <c r="M21" s="3">
        <v>56122.154921000001</v>
      </c>
      <c r="N21" s="3">
        <v>2704.4704561999902</v>
      </c>
      <c r="O21" s="3">
        <v>58826.625377199998</v>
      </c>
      <c r="P21" s="3">
        <v>109969.52307900001</v>
      </c>
      <c r="Q21" s="3">
        <v>2661.6801437999902</v>
      </c>
      <c r="R21" s="3">
        <v>112631.2032228</v>
      </c>
      <c r="S21" s="4">
        <v>23.096774193548299</v>
      </c>
      <c r="T21" s="4">
        <v>32.725806451612897</v>
      </c>
      <c r="U21" s="4">
        <v>236</v>
      </c>
      <c r="V21" s="4">
        <v>64.774193548387103</v>
      </c>
      <c r="W21" s="3">
        <v>142.38584931620301</v>
      </c>
      <c r="X21" s="3">
        <v>68933236.4652078</v>
      </c>
      <c r="Y21" s="3">
        <v>523281</v>
      </c>
      <c r="Z21" s="3">
        <v>483864535.57460397</v>
      </c>
      <c r="AA21" s="3">
        <v>126.61233522327601</v>
      </c>
      <c r="AB21" s="3">
        <v>132.22</v>
      </c>
      <c r="AC21" s="3">
        <v>91</v>
      </c>
      <c r="AD21" s="3">
        <v>61.4</v>
      </c>
    </row>
    <row r="22" spans="1:30" x14ac:dyDescent="0.3">
      <c r="A22" s="9">
        <v>38961</v>
      </c>
      <c r="B22" s="3">
        <v>420856.02299999999</v>
      </c>
      <c r="C22" s="3">
        <v>1201052</v>
      </c>
      <c r="D22" s="3">
        <v>3915</v>
      </c>
      <c r="E22" s="3">
        <v>116688</v>
      </c>
      <c r="F22" s="3">
        <v>31809</v>
      </c>
      <c r="G22" s="3">
        <v>11944</v>
      </c>
      <c r="H22" s="3">
        <v>294</v>
      </c>
      <c r="I22" s="3">
        <v>1311</v>
      </c>
      <c r="J22" s="3">
        <v>269</v>
      </c>
      <c r="K22" s="3">
        <v>1367282</v>
      </c>
      <c r="L22" s="3">
        <v>146143.72899999999</v>
      </c>
      <c r="M22" s="3">
        <v>55419.357168000002</v>
      </c>
      <c r="N22" s="3">
        <v>2662.3852794999998</v>
      </c>
      <c r="O22" s="3">
        <v>58081.742447500001</v>
      </c>
      <c r="P22" s="3">
        <v>86414.087832000005</v>
      </c>
      <c r="Q22" s="3">
        <v>1647.8987205000001</v>
      </c>
      <c r="R22" s="3">
        <v>88061.986552500006</v>
      </c>
      <c r="S22" s="4">
        <v>23.2433333333333</v>
      </c>
      <c r="T22" s="4">
        <v>33.113333333333301</v>
      </c>
      <c r="U22" s="4">
        <v>156.80000000000001</v>
      </c>
      <c r="V22" s="4">
        <v>61.637037036999999</v>
      </c>
      <c r="W22" s="3">
        <v>150.45076145323699</v>
      </c>
      <c r="X22" s="3">
        <v>68377171.154766202</v>
      </c>
      <c r="Y22" s="3">
        <v>517177</v>
      </c>
      <c r="Z22" s="3">
        <v>483928630.24218899</v>
      </c>
      <c r="AA22" s="3">
        <v>123.862871806488</v>
      </c>
      <c r="AB22" s="3">
        <v>129.97999999999999</v>
      </c>
      <c r="AC22" s="3">
        <v>90.5</v>
      </c>
      <c r="AD22" s="3">
        <v>63.6</v>
      </c>
    </row>
    <row r="23" spans="1:30" x14ac:dyDescent="0.3">
      <c r="A23" s="9">
        <v>38991</v>
      </c>
      <c r="B23" s="3">
        <v>427610.77399999899</v>
      </c>
      <c r="C23" s="3">
        <v>1207042</v>
      </c>
      <c r="D23" s="3">
        <v>3943</v>
      </c>
      <c r="E23" s="3">
        <v>117321</v>
      </c>
      <c r="F23" s="3">
        <v>36845</v>
      </c>
      <c r="G23" s="3">
        <v>11953</v>
      </c>
      <c r="H23" s="3">
        <v>294</v>
      </c>
      <c r="I23" s="3">
        <v>1321</v>
      </c>
      <c r="J23" s="3">
        <v>268</v>
      </c>
      <c r="K23" s="3">
        <v>1378987</v>
      </c>
      <c r="L23" s="3">
        <v>169890.49747084701</v>
      </c>
      <c r="M23" s="3">
        <v>58370.202148349199</v>
      </c>
      <c r="N23" s="3">
        <v>2771.7672214999998</v>
      </c>
      <c r="O23" s="3">
        <v>61141.969369849299</v>
      </c>
      <c r="P23" s="3">
        <v>106144.796322497</v>
      </c>
      <c r="Q23" s="3">
        <v>2603.7317785</v>
      </c>
      <c r="R23" s="3">
        <v>108748.52810099701</v>
      </c>
      <c r="S23" s="4">
        <v>23.0322580645161</v>
      </c>
      <c r="T23" s="4">
        <v>33.209677419354797</v>
      </c>
      <c r="U23" s="4">
        <v>113.6</v>
      </c>
      <c r="V23" s="4">
        <v>66.322580645161295</v>
      </c>
      <c r="W23" s="3">
        <v>108.54470991188499</v>
      </c>
      <c r="X23" s="3">
        <v>68470643.978760704</v>
      </c>
      <c r="Y23" s="3">
        <v>520020</v>
      </c>
      <c r="Z23" s="3">
        <v>484745028.94602197</v>
      </c>
      <c r="AA23" s="3">
        <v>112.175553101356</v>
      </c>
      <c r="AB23" s="3">
        <v>127.86</v>
      </c>
      <c r="AC23" s="3">
        <v>91.4</v>
      </c>
      <c r="AD23" s="3">
        <v>66</v>
      </c>
    </row>
    <row r="24" spans="1:30" x14ac:dyDescent="0.3">
      <c r="A24" s="9">
        <v>39022</v>
      </c>
      <c r="B24" s="3">
        <v>424908.03399999999</v>
      </c>
      <c r="C24" s="3">
        <v>1211036</v>
      </c>
      <c r="D24" s="3">
        <v>3963</v>
      </c>
      <c r="E24" s="3">
        <v>118242</v>
      </c>
      <c r="F24" s="3">
        <v>39525</v>
      </c>
      <c r="G24" s="3">
        <v>12039</v>
      </c>
      <c r="H24" s="3">
        <v>294</v>
      </c>
      <c r="I24" s="3">
        <v>1335</v>
      </c>
      <c r="J24" s="3">
        <v>269</v>
      </c>
      <c r="K24" s="3">
        <v>1386703</v>
      </c>
      <c r="L24" s="3">
        <v>144149.639399999</v>
      </c>
      <c r="M24" s="3">
        <v>55696.451932000004</v>
      </c>
      <c r="N24" s="3">
        <v>2585.5867020000001</v>
      </c>
      <c r="O24" s="3">
        <v>58282.038633999997</v>
      </c>
      <c r="P24" s="3">
        <v>84994.419467999905</v>
      </c>
      <c r="Q24" s="3">
        <v>873.18129799999599</v>
      </c>
      <c r="R24" s="3">
        <v>85867.600765999901</v>
      </c>
      <c r="S24" s="4">
        <v>23.203333333333301</v>
      </c>
      <c r="T24" s="4">
        <v>32.630000000000003</v>
      </c>
      <c r="U24" s="4">
        <v>213.9</v>
      </c>
      <c r="V24" s="4">
        <v>73</v>
      </c>
      <c r="W24" s="3">
        <v>116.606518842255</v>
      </c>
      <c r="X24" s="3">
        <v>69814243.50993</v>
      </c>
      <c r="Y24" s="3">
        <v>528430</v>
      </c>
      <c r="Z24" s="3">
        <v>485050839.36997402</v>
      </c>
      <c r="AA24" s="3">
        <v>110.547799496488</v>
      </c>
      <c r="AB24" s="3">
        <v>128.08000000000001</v>
      </c>
      <c r="AC24" s="3">
        <v>93</v>
      </c>
      <c r="AD24" s="3">
        <v>66.7</v>
      </c>
    </row>
    <row r="25" spans="1:30" x14ac:dyDescent="0.3">
      <c r="A25" s="9">
        <v>39052</v>
      </c>
      <c r="B25" s="3">
        <v>411880.22</v>
      </c>
      <c r="C25" s="3">
        <v>1215023</v>
      </c>
      <c r="D25" s="3">
        <v>3971</v>
      </c>
      <c r="E25" s="3">
        <v>118430</v>
      </c>
      <c r="F25" s="3">
        <v>41463</v>
      </c>
      <c r="G25" s="3">
        <v>12139</v>
      </c>
      <c r="H25" s="3">
        <v>297</v>
      </c>
      <c r="I25" s="3">
        <v>1335</v>
      </c>
      <c r="J25" s="3">
        <v>272</v>
      </c>
      <c r="K25" s="3">
        <v>1392930</v>
      </c>
      <c r="L25" s="3">
        <v>169539.30899999899</v>
      </c>
      <c r="M25" s="3">
        <v>56736.053602999898</v>
      </c>
      <c r="N25" s="3">
        <v>2681.3067965</v>
      </c>
      <c r="O25" s="3">
        <v>59417.360399500001</v>
      </c>
      <c r="P25" s="3">
        <v>107032.785396999</v>
      </c>
      <c r="Q25" s="3">
        <v>3089.1632034999998</v>
      </c>
      <c r="R25" s="3">
        <v>110121.948600499</v>
      </c>
      <c r="S25" s="4">
        <v>23.003225806451599</v>
      </c>
      <c r="T25" s="4">
        <v>31.961290322580599</v>
      </c>
      <c r="U25" s="4">
        <v>519.79999999999995</v>
      </c>
      <c r="V25" s="4">
        <v>76.709677419354804</v>
      </c>
      <c r="W25" s="3">
        <v>164.36747906211599</v>
      </c>
      <c r="X25" s="3">
        <v>69978564.490455002</v>
      </c>
      <c r="Y25" s="3">
        <v>521337</v>
      </c>
      <c r="Z25" s="3">
        <v>484268145.67651701</v>
      </c>
      <c r="AA25" s="3">
        <v>154.550641101982</v>
      </c>
      <c r="AB25" s="3">
        <v>136.13</v>
      </c>
      <c r="AC25" s="3">
        <v>91.7</v>
      </c>
      <c r="AD25" s="3">
        <v>91.3</v>
      </c>
    </row>
    <row r="26" spans="1:30" x14ac:dyDescent="0.3">
      <c r="A26" s="9">
        <v>39083</v>
      </c>
      <c r="B26" s="3">
        <v>413381.24999999901</v>
      </c>
      <c r="C26" s="3">
        <v>1219223</v>
      </c>
      <c r="D26" s="3">
        <v>3987</v>
      </c>
      <c r="E26" s="3">
        <v>118661</v>
      </c>
      <c r="F26" s="3">
        <v>43847</v>
      </c>
      <c r="G26" s="3">
        <v>12118</v>
      </c>
      <c r="H26" s="3">
        <v>301</v>
      </c>
      <c r="I26" s="3">
        <v>1332</v>
      </c>
      <c r="J26" s="3">
        <v>270</v>
      </c>
      <c r="K26" s="3">
        <v>1399739</v>
      </c>
      <c r="L26" s="3">
        <v>176046.64799999999</v>
      </c>
      <c r="M26" s="3">
        <v>57549.973254500001</v>
      </c>
      <c r="N26" s="3">
        <v>2683.8791700000002</v>
      </c>
      <c r="O26" s="3">
        <v>60233.852424500001</v>
      </c>
      <c r="P26" s="3">
        <v>113274.712745499</v>
      </c>
      <c r="Q26" s="3">
        <v>2538.0828299999898</v>
      </c>
      <c r="R26" s="3">
        <v>115812.795575499</v>
      </c>
      <c r="S26" s="4">
        <v>23.587096774193501</v>
      </c>
      <c r="T26" s="4">
        <v>31.977419354838698</v>
      </c>
      <c r="U26" s="4">
        <v>306.89999999999998</v>
      </c>
      <c r="V26" s="4">
        <v>79.387096774193495</v>
      </c>
      <c r="W26" s="3">
        <v>181.10017293967601</v>
      </c>
      <c r="X26" s="3">
        <v>69651331.652017698</v>
      </c>
      <c r="Y26" s="3">
        <v>522811</v>
      </c>
      <c r="Z26" s="3">
        <v>482328399.45747697</v>
      </c>
      <c r="AA26" s="3">
        <v>111.59634362411499</v>
      </c>
      <c r="AB26" s="3">
        <v>129.63</v>
      </c>
      <c r="AC26" s="3">
        <v>89.4</v>
      </c>
      <c r="AD26" s="3">
        <v>60.3</v>
      </c>
    </row>
    <row r="27" spans="1:30" x14ac:dyDescent="0.3">
      <c r="A27" s="9">
        <v>39114</v>
      </c>
      <c r="B27" s="3">
        <v>400543.40899999999</v>
      </c>
      <c r="C27" s="3">
        <v>1221510</v>
      </c>
      <c r="D27" s="3">
        <v>3969</v>
      </c>
      <c r="E27" s="3">
        <v>118610</v>
      </c>
      <c r="F27" s="3">
        <v>46641</v>
      </c>
      <c r="G27" s="3">
        <v>12180</v>
      </c>
      <c r="H27" s="3">
        <v>300</v>
      </c>
      <c r="I27" s="3">
        <v>1346</v>
      </c>
      <c r="J27" s="3">
        <v>269</v>
      </c>
      <c r="K27" s="3">
        <v>1404825</v>
      </c>
      <c r="L27" s="3">
        <v>101152.478999999</v>
      </c>
      <c r="M27" s="3">
        <v>49100.502705500003</v>
      </c>
      <c r="N27" s="3">
        <v>2316.9029715000001</v>
      </c>
      <c r="O27" s="3">
        <v>51417.405677000002</v>
      </c>
      <c r="P27" s="3">
        <v>50050.157294499899</v>
      </c>
      <c r="Q27" s="3">
        <v>-315.08397150000002</v>
      </c>
      <c r="R27" s="3">
        <v>49735.073322999902</v>
      </c>
      <c r="S27" s="4">
        <v>23.1142857142857</v>
      </c>
      <c r="T27" s="4">
        <v>29.6142857142857</v>
      </c>
      <c r="U27" s="4">
        <v>442.5</v>
      </c>
      <c r="V27" s="4">
        <v>82.464285714285694</v>
      </c>
      <c r="W27" s="3">
        <v>118.249495407851</v>
      </c>
      <c r="X27" s="3">
        <v>70390132.025318503</v>
      </c>
      <c r="Y27" s="3">
        <v>526497</v>
      </c>
      <c r="Z27" s="3">
        <v>482283606.17324102</v>
      </c>
      <c r="AA27" s="3">
        <v>106.364764385889</v>
      </c>
      <c r="AB27" s="3">
        <v>119.08</v>
      </c>
      <c r="AC27" s="3">
        <v>76.5</v>
      </c>
      <c r="AD27" s="3">
        <v>53.8</v>
      </c>
    </row>
    <row r="28" spans="1:30" x14ac:dyDescent="0.3">
      <c r="A28" s="9">
        <v>39142</v>
      </c>
      <c r="B28" s="3">
        <v>385487.62300000002</v>
      </c>
      <c r="C28" s="3">
        <v>1226555</v>
      </c>
      <c r="D28" s="3">
        <v>3957</v>
      </c>
      <c r="E28" s="3">
        <v>118493</v>
      </c>
      <c r="F28" s="3">
        <v>47792</v>
      </c>
      <c r="G28" s="3">
        <v>12227</v>
      </c>
      <c r="H28" s="3">
        <v>301</v>
      </c>
      <c r="I28" s="3">
        <v>1320</v>
      </c>
      <c r="J28" s="3">
        <v>262</v>
      </c>
      <c r="K28" s="3">
        <v>1410907</v>
      </c>
      <c r="L28" s="3">
        <v>180188.07199999999</v>
      </c>
      <c r="M28" s="3">
        <v>55447.6055165</v>
      </c>
      <c r="N28" s="3">
        <v>2610.381903</v>
      </c>
      <c r="O28" s="3">
        <v>58057.987419499899</v>
      </c>
      <c r="P28" s="3">
        <v>118823.4744835</v>
      </c>
      <c r="Q28" s="3">
        <v>3306.6100969999902</v>
      </c>
      <c r="R28" s="3">
        <v>122130.0845805</v>
      </c>
      <c r="S28" s="4">
        <v>23.1</v>
      </c>
      <c r="T28" s="4">
        <v>30.170967741935399</v>
      </c>
      <c r="U28" s="4">
        <v>433.3</v>
      </c>
      <c r="V28" s="4">
        <v>82.870967741935402</v>
      </c>
      <c r="W28" s="3">
        <v>130.77076092795201</v>
      </c>
      <c r="X28" s="3">
        <v>71109068.418484494</v>
      </c>
      <c r="Y28" s="3">
        <v>533130</v>
      </c>
      <c r="Z28" s="3">
        <v>482214297.04289198</v>
      </c>
      <c r="AA28" s="3">
        <v>113.686215023306</v>
      </c>
      <c r="AB28" s="3">
        <v>127.29</v>
      </c>
      <c r="AC28" s="3">
        <v>89</v>
      </c>
      <c r="AD28" s="3">
        <v>64.599999999999994</v>
      </c>
    </row>
    <row r="29" spans="1:30" x14ac:dyDescent="0.3">
      <c r="A29" s="9">
        <v>39173</v>
      </c>
      <c r="B29" s="3">
        <v>408972.67099999997</v>
      </c>
      <c r="C29" s="3">
        <v>1228348</v>
      </c>
      <c r="D29" s="3">
        <v>3930</v>
      </c>
      <c r="E29" s="3">
        <v>118971</v>
      </c>
      <c r="F29" s="3">
        <v>49984</v>
      </c>
      <c r="G29" s="3">
        <v>12207</v>
      </c>
      <c r="H29" s="3">
        <v>300</v>
      </c>
      <c r="I29" s="3">
        <v>1319</v>
      </c>
      <c r="J29" s="3">
        <v>263</v>
      </c>
      <c r="K29" s="3">
        <v>1415322</v>
      </c>
      <c r="L29" s="3">
        <v>142733.709999999</v>
      </c>
      <c r="M29" s="3">
        <v>54007.848377000002</v>
      </c>
      <c r="N29" s="3">
        <v>2562.599217</v>
      </c>
      <c r="O29" s="3">
        <v>56570.447593999997</v>
      </c>
      <c r="P29" s="3">
        <v>84654.795622999896</v>
      </c>
      <c r="Q29" s="3">
        <v>1508.4667830000001</v>
      </c>
      <c r="R29" s="3">
        <v>86163.262405999907</v>
      </c>
      <c r="S29" s="4">
        <v>23.37</v>
      </c>
      <c r="T29" s="4">
        <v>30.733333333333299</v>
      </c>
      <c r="U29" s="4">
        <v>451.8</v>
      </c>
      <c r="V29" s="4">
        <v>79.366666666666603</v>
      </c>
      <c r="W29" s="3">
        <v>143.71079696859701</v>
      </c>
      <c r="X29" s="3">
        <v>71634765.122683495</v>
      </c>
      <c r="Y29" s="3">
        <v>533638</v>
      </c>
      <c r="Z29" s="3">
        <v>516230692.71674699</v>
      </c>
      <c r="AA29" s="3">
        <v>108.298925875222</v>
      </c>
      <c r="AB29" s="3">
        <v>124.58</v>
      </c>
      <c r="AC29" s="3">
        <v>82.9</v>
      </c>
      <c r="AD29" s="3">
        <v>61.7</v>
      </c>
    </row>
    <row r="30" spans="1:30" x14ac:dyDescent="0.3">
      <c r="A30" s="9">
        <v>39203</v>
      </c>
      <c r="B30" s="3">
        <v>410651.92599999998</v>
      </c>
      <c r="C30" s="3">
        <v>1230016</v>
      </c>
      <c r="D30" s="3">
        <v>3893</v>
      </c>
      <c r="E30" s="3">
        <v>119306</v>
      </c>
      <c r="F30" s="3">
        <v>62389</v>
      </c>
      <c r="G30" s="3">
        <v>12294</v>
      </c>
      <c r="H30" s="3">
        <v>300</v>
      </c>
      <c r="I30" s="3">
        <v>1322</v>
      </c>
      <c r="J30" s="3">
        <v>264</v>
      </c>
      <c r="K30" s="3">
        <v>1429784</v>
      </c>
      <c r="L30" s="3">
        <v>186190.742999999</v>
      </c>
      <c r="M30" s="3">
        <v>58509.6057804999</v>
      </c>
      <c r="N30" s="3">
        <v>2749.1930594999999</v>
      </c>
      <c r="O30" s="3">
        <v>61258.798839999901</v>
      </c>
      <c r="P30" s="3">
        <v>121620.18121949901</v>
      </c>
      <c r="Q30" s="3">
        <v>3311.7629404999898</v>
      </c>
      <c r="R30" s="3">
        <v>124931.944159999</v>
      </c>
      <c r="S30" s="4">
        <v>23.467741935483801</v>
      </c>
      <c r="T30" s="4">
        <v>31.703225806451599</v>
      </c>
      <c r="U30" s="4">
        <v>265.89999999999998</v>
      </c>
      <c r="V30" s="4">
        <v>74.677419354838705</v>
      </c>
      <c r="W30" s="3">
        <v>194.68428988912299</v>
      </c>
      <c r="X30" s="3">
        <v>72471504.059908107</v>
      </c>
      <c r="Y30" s="3">
        <v>539585</v>
      </c>
      <c r="Z30" s="3">
        <v>516780054.61387497</v>
      </c>
      <c r="AA30" s="3">
        <v>114.69404863674301</v>
      </c>
      <c r="AB30" s="3">
        <v>133.43</v>
      </c>
      <c r="AC30" s="3">
        <v>90.5</v>
      </c>
      <c r="AD30" s="3">
        <v>71.3</v>
      </c>
    </row>
    <row r="31" spans="1:30" x14ac:dyDescent="0.3">
      <c r="A31" s="9">
        <v>39234</v>
      </c>
      <c r="B31" s="3">
        <v>430365.15399999998</v>
      </c>
      <c r="C31" s="3">
        <v>1231970</v>
      </c>
      <c r="D31" s="3">
        <v>3923</v>
      </c>
      <c r="E31" s="3">
        <v>120398</v>
      </c>
      <c r="F31" s="3">
        <v>65393</v>
      </c>
      <c r="G31" s="3">
        <v>12326</v>
      </c>
      <c r="H31" s="3">
        <v>306</v>
      </c>
      <c r="I31" s="3">
        <v>1324</v>
      </c>
      <c r="J31" s="3">
        <v>261</v>
      </c>
      <c r="K31" s="3">
        <v>1435901</v>
      </c>
      <c r="L31" s="3">
        <v>146011.011</v>
      </c>
      <c r="M31" s="3">
        <v>55896.040573999999</v>
      </c>
      <c r="N31" s="3">
        <v>2682.6733294999999</v>
      </c>
      <c r="O31" s="3">
        <v>58578.7139035</v>
      </c>
      <c r="P31" s="3">
        <v>85709.933426000003</v>
      </c>
      <c r="Q31" s="3">
        <v>1722.3636704999999</v>
      </c>
      <c r="R31" s="3">
        <v>87432.2970965001</v>
      </c>
      <c r="S31" s="4">
        <v>23.123333333333299</v>
      </c>
      <c r="T31" s="4">
        <v>31.94</v>
      </c>
      <c r="U31" s="4">
        <v>204.4</v>
      </c>
      <c r="V31" s="4">
        <v>68.3333333333333</v>
      </c>
      <c r="W31" s="3">
        <v>234.67139940319601</v>
      </c>
      <c r="X31" s="3">
        <v>71368097.647450194</v>
      </c>
      <c r="Y31" s="3">
        <v>529580</v>
      </c>
      <c r="Z31" s="3">
        <v>517302951.50839901</v>
      </c>
      <c r="AA31" s="3">
        <v>110.314155494584</v>
      </c>
      <c r="AB31" s="3">
        <v>135.41</v>
      </c>
      <c r="AC31" s="3">
        <v>88.4</v>
      </c>
      <c r="AD31" s="3">
        <v>66.400000000000006</v>
      </c>
    </row>
    <row r="32" spans="1:30" x14ac:dyDescent="0.3">
      <c r="A32" s="9">
        <v>39264</v>
      </c>
      <c r="B32" s="3">
        <v>421475.44199999998</v>
      </c>
      <c r="C32" s="3">
        <v>1238062</v>
      </c>
      <c r="D32" s="3">
        <v>3951</v>
      </c>
      <c r="E32" s="3">
        <v>121186</v>
      </c>
      <c r="F32" s="3">
        <v>68446</v>
      </c>
      <c r="G32" s="3">
        <v>12411</v>
      </c>
      <c r="H32" s="3">
        <v>306</v>
      </c>
      <c r="I32" s="3">
        <v>1333</v>
      </c>
      <c r="J32" s="3">
        <v>267</v>
      </c>
      <c r="K32" s="3">
        <v>1445962</v>
      </c>
      <c r="L32" s="3">
        <v>171116.23499999999</v>
      </c>
      <c r="M32" s="3">
        <v>57786.002279</v>
      </c>
      <c r="N32" s="3">
        <v>2855.2891135</v>
      </c>
      <c r="O32" s="3">
        <v>60641.291392500003</v>
      </c>
      <c r="P32" s="3">
        <v>106644.779721</v>
      </c>
      <c r="Q32" s="3">
        <v>3830.1638865</v>
      </c>
      <c r="R32" s="3">
        <v>110474.9436075</v>
      </c>
      <c r="S32" s="4">
        <v>22.935483870967701</v>
      </c>
      <c r="T32" s="4">
        <v>31.8483870967742</v>
      </c>
      <c r="U32" s="4">
        <v>196.4</v>
      </c>
      <c r="V32" s="4">
        <v>69.709677419354804</v>
      </c>
      <c r="W32" s="3">
        <v>203.86265094464699</v>
      </c>
      <c r="X32" s="3">
        <v>71868969.563780293</v>
      </c>
      <c r="Y32" s="3">
        <v>533323</v>
      </c>
      <c r="Z32" s="3">
        <v>519095007.18765599</v>
      </c>
      <c r="AA32" s="3">
        <v>111.990545430788</v>
      </c>
      <c r="AB32" s="3">
        <v>134.94</v>
      </c>
      <c r="AC32" s="3">
        <v>92.6</v>
      </c>
      <c r="AD32" s="3">
        <v>65.099999999999994</v>
      </c>
    </row>
    <row r="33" spans="1:30" x14ac:dyDescent="0.3">
      <c r="A33" s="9">
        <v>39295</v>
      </c>
      <c r="B33" s="3">
        <v>433314.89999999898</v>
      </c>
      <c r="C33" s="3">
        <v>1247164</v>
      </c>
      <c r="D33" s="3">
        <v>3996</v>
      </c>
      <c r="E33" s="3">
        <v>121681</v>
      </c>
      <c r="F33" s="3">
        <v>71200</v>
      </c>
      <c r="G33" s="3">
        <v>12384</v>
      </c>
      <c r="H33" s="3">
        <v>305</v>
      </c>
      <c r="I33" s="3">
        <v>1278</v>
      </c>
      <c r="J33" s="3">
        <v>262</v>
      </c>
      <c r="K33" s="3">
        <v>1458270</v>
      </c>
      <c r="L33" s="3">
        <v>184848.14698699999</v>
      </c>
      <c r="M33" s="3">
        <v>60642.571060706498</v>
      </c>
      <c r="N33" s="3">
        <v>2912.9127475</v>
      </c>
      <c r="O33" s="3">
        <v>63555.483808206503</v>
      </c>
      <c r="P33" s="3">
        <v>118142.70092629299</v>
      </c>
      <c r="Q33" s="3">
        <v>3149.9622525</v>
      </c>
      <c r="R33" s="3">
        <v>121292.66317879299</v>
      </c>
      <c r="S33" s="4">
        <v>23.083870967741898</v>
      </c>
      <c r="T33" s="4">
        <v>32.019354838709603</v>
      </c>
      <c r="U33" s="4">
        <v>135.30000000000001</v>
      </c>
      <c r="V33" s="4">
        <v>61.205483870967697</v>
      </c>
      <c r="W33" s="3">
        <v>153.67057267432901</v>
      </c>
      <c r="X33" s="3">
        <v>84401299.945024699</v>
      </c>
      <c r="Y33" s="3">
        <v>533719</v>
      </c>
      <c r="Z33" s="3">
        <v>518376796.56389201</v>
      </c>
      <c r="AA33" s="3">
        <v>112.31385294189499</v>
      </c>
      <c r="AB33" s="3">
        <v>137.87</v>
      </c>
      <c r="AC33" s="3">
        <v>94.2</v>
      </c>
      <c r="AD33" s="3">
        <v>68.900000000000006</v>
      </c>
    </row>
    <row r="34" spans="1:30" x14ac:dyDescent="0.3">
      <c r="A34" s="9">
        <v>39326</v>
      </c>
      <c r="B34" s="3">
        <v>447572.65499999898</v>
      </c>
      <c r="C34" s="3">
        <v>1254197</v>
      </c>
      <c r="D34" s="3">
        <v>3999</v>
      </c>
      <c r="E34" s="3">
        <v>121994</v>
      </c>
      <c r="F34" s="3">
        <v>75236</v>
      </c>
      <c r="G34" s="3">
        <v>12634</v>
      </c>
      <c r="H34" s="3">
        <v>305</v>
      </c>
      <c r="I34" s="3">
        <v>1292</v>
      </c>
      <c r="J34" s="3">
        <v>265</v>
      </c>
      <c r="K34" s="3">
        <v>1469922</v>
      </c>
      <c r="L34" s="3">
        <v>159712.62400000001</v>
      </c>
      <c r="M34" s="3">
        <v>59592.808152500002</v>
      </c>
      <c r="N34" s="3">
        <v>2883.8593445000001</v>
      </c>
      <c r="O34" s="3">
        <v>62476.667497000002</v>
      </c>
      <c r="P34" s="3">
        <v>95345.079847500005</v>
      </c>
      <c r="Q34" s="3">
        <v>1890.8766555</v>
      </c>
      <c r="R34" s="3">
        <v>97235.956502999994</v>
      </c>
      <c r="S34" s="4">
        <v>22.986666666666601</v>
      </c>
      <c r="T34" s="4">
        <v>32.563333333333297</v>
      </c>
      <c r="U34" s="4">
        <v>99.1</v>
      </c>
      <c r="V34" s="4">
        <v>66.7</v>
      </c>
      <c r="W34" s="3">
        <v>166.54747640870599</v>
      </c>
      <c r="X34" s="3">
        <v>84436600.136626497</v>
      </c>
      <c r="Y34" s="3">
        <v>534763</v>
      </c>
      <c r="Z34" s="3">
        <v>520073587.893327</v>
      </c>
      <c r="AA34" s="3">
        <v>109.874889713567</v>
      </c>
      <c r="AB34" s="3">
        <v>135.62</v>
      </c>
      <c r="AC34" s="3">
        <v>92</v>
      </c>
      <c r="AD34" s="3">
        <v>67.599999999999994</v>
      </c>
    </row>
    <row r="35" spans="1:30" x14ac:dyDescent="0.3">
      <c r="A35" s="9">
        <v>39356</v>
      </c>
      <c r="B35" s="3">
        <v>454809.22899999999</v>
      </c>
      <c r="C35" s="3">
        <v>1260688</v>
      </c>
      <c r="D35" s="3">
        <v>4035</v>
      </c>
      <c r="E35" s="3">
        <v>123506</v>
      </c>
      <c r="F35" s="3">
        <v>77630</v>
      </c>
      <c r="G35" s="3">
        <v>12632</v>
      </c>
      <c r="H35" s="3">
        <v>302</v>
      </c>
      <c r="I35" s="3">
        <v>1300</v>
      </c>
      <c r="J35" s="3">
        <v>270</v>
      </c>
      <c r="K35" s="3">
        <v>1480363</v>
      </c>
      <c r="L35" s="3">
        <v>179295.071</v>
      </c>
      <c r="M35" s="3">
        <v>62207.554921499999</v>
      </c>
      <c r="N35" s="3">
        <v>2964.6562300000001</v>
      </c>
      <c r="O35" s="3">
        <v>65172.2111515</v>
      </c>
      <c r="P35" s="3">
        <v>110632.49807849999</v>
      </c>
      <c r="Q35" s="3">
        <v>3490.36177</v>
      </c>
      <c r="R35" s="3">
        <v>114122.8598485</v>
      </c>
      <c r="S35" s="4">
        <v>22.715806451612899</v>
      </c>
      <c r="T35" s="4">
        <v>32.135483870967697</v>
      </c>
      <c r="U35" s="4">
        <v>168.9</v>
      </c>
      <c r="V35" s="4">
        <v>72.838709677419303</v>
      </c>
      <c r="W35" s="3">
        <v>118.65005460182201</v>
      </c>
      <c r="X35" s="3">
        <v>85058221.945234597</v>
      </c>
      <c r="Y35" s="3">
        <v>538423</v>
      </c>
      <c r="Z35" s="3">
        <v>519618725.82285702</v>
      </c>
      <c r="AA35" s="3">
        <v>99.507433872724903</v>
      </c>
      <c r="AB35" s="3">
        <v>133.77000000000001</v>
      </c>
      <c r="AC35" s="3">
        <v>94.1</v>
      </c>
      <c r="AD35" s="3">
        <v>72.7</v>
      </c>
    </row>
    <row r="36" spans="1:30" x14ac:dyDescent="0.3">
      <c r="A36" s="9">
        <v>39387</v>
      </c>
      <c r="B36" s="3">
        <v>460148.35200000001</v>
      </c>
      <c r="C36" s="3">
        <v>1266589</v>
      </c>
      <c r="D36" s="3">
        <v>4075</v>
      </c>
      <c r="E36" s="3">
        <v>125489</v>
      </c>
      <c r="F36" s="3">
        <v>80046</v>
      </c>
      <c r="G36" s="3">
        <v>12700</v>
      </c>
      <c r="H36" s="3">
        <v>303</v>
      </c>
      <c r="I36" s="3">
        <v>1304</v>
      </c>
      <c r="J36" s="3">
        <v>267</v>
      </c>
      <c r="K36" s="3">
        <v>1490773</v>
      </c>
      <c r="L36" s="3">
        <v>161911.19200000001</v>
      </c>
      <c r="M36" s="3">
        <v>61043.492183000002</v>
      </c>
      <c r="N36" s="3">
        <v>2923.9548595000001</v>
      </c>
      <c r="O36" s="3">
        <v>63967.447042500004</v>
      </c>
      <c r="P36" s="3">
        <v>95628.806817000004</v>
      </c>
      <c r="Q36" s="3">
        <v>2314.9381404999999</v>
      </c>
      <c r="R36" s="3">
        <v>97943.744957500006</v>
      </c>
      <c r="S36" s="4">
        <v>23.2</v>
      </c>
      <c r="T36" s="4">
        <v>32.393333333333302</v>
      </c>
      <c r="U36" s="4">
        <v>117.5</v>
      </c>
      <c r="V36" s="4">
        <v>70.2</v>
      </c>
      <c r="W36" s="3">
        <v>126.445456481894</v>
      </c>
      <c r="X36" s="3">
        <v>84858202.257560506</v>
      </c>
      <c r="Y36" s="3">
        <v>537414</v>
      </c>
      <c r="Z36" s="3">
        <v>519525899.20728099</v>
      </c>
      <c r="AA36" s="3">
        <v>98.063504427142703</v>
      </c>
      <c r="AB36" s="3">
        <v>132.9</v>
      </c>
      <c r="AC36" s="3">
        <v>92.3</v>
      </c>
      <c r="AD36" s="3">
        <v>70.7</v>
      </c>
    </row>
    <row r="37" spans="1:30" x14ac:dyDescent="0.3">
      <c r="A37" s="9">
        <v>39417</v>
      </c>
      <c r="B37" s="3">
        <v>450516.065</v>
      </c>
      <c r="C37" s="3">
        <v>1270590</v>
      </c>
      <c r="D37" s="3">
        <v>4037</v>
      </c>
      <c r="E37" s="3">
        <v>126335</v>
      </c>
      <c r="F37" s="3">
        <v>82508</v>
      </c>
      <c r="G37" s="3">
        <v>12797</v>
      </c>
      <c r="H37" s="3">
        <v>302</v>
      </c>
      <c r="I37" s="3">
        <v>1317</v>
      </c>
      <c r="J37" s="3">
        <v>268</v>
      </c>
      <c r="K37" s="3">
        <v>1498154</v>
      </c>
      <c r="L37" s="3">
        <v>169310.68190699999</v>
      </c>
      <c r="M37" s="3">
        <v>60610.144508206497</v>
      </c>
      <c r="N37" s="3">
        <v>2906.8030415399999</v>
      </c>
      <c r="O37" s="3">
        <v>63516.947549746503</v>
      </c>
      <c r="P37" s="3">
        <v>102737.44347879299</v>
      </c>
      <c r="Q37" s="3">
        <v>3056.2908784599899</v>
      </c>
      <c r="R37" s="3">
        <v>105793.73435725299</v>
      </c>
      <c r="S37" s="4">
        <v>23.067741935483799</v>
      </c>
      <c r="T37" s="4">
        <v>31.306451612903199</v>
      </c>
      <c r="U37" s="4">
        <v>442.9</v>
      </c>
      <c r="V37" s="4">
        <v>77.516129032257993</v>
      </c>
      <c r="W37" s="3">
        <v>177.175148834125</v>
      </c>
      <c r="X37" s="3">
        <v>84542487.610868707</v>
      </c>
      <c r="Y37" s="3">
        <v>538448</v>
      </c>
      <c r="Z37" s="3">
        <v>516858471.05331898</v>
      </c>
      <c r="AA37" s="3">
        <v>137.09705255963499</v>
      </c>
      <c r="AB37" s="3">
        <v>142.13999999999999</v>
      </c>
      <c r="AC37" s="3">
        <v>98.3</v>
      </c>
      <c r="AD37" s="3">
        <v>96</v>
      </c>
    </row>
    <row r="38" spans="1:30" x14ac:dyDescent="0.3">
      <c r="A38" s="9">
        <v>39448</v>
      </c>
      <c r="B38" s="3">
        <v>438252.44899999897</v>
      </c>
      <c r="C38" s="3">
        <v>1271520</v>
      </c>
      <c r="D38" s="3">
        <v>4028</v>
      </c>
      <c r="E38" s="3">
        <v>126495</v>
      </c>
      <c r="F38" s="3">
        <v>81516</v>
      </c>
      <c r="G38" s="3">
        <v>12878</v>
      </c>
      <c r="H38" s="3">
        <v>306</v>
      </c>
      <c r="I38" s="3">
        <v>1331</v>
      </c>
      <c r="J38" s="3">
        <v>274</v>
      </c>
      <c r="K38" s="3">
        <v>1498348</v>
      </c>
      <c r="L38" s="3">
        <v>164018.57498199999</v>
      </c>
      <c r="M38" s="3">
        <v>58475.974283000003</v>
      </c>
      <c r="N38" s="3">
        <v>2800.8593282090001</v>
      </c>
      <c r="O38" s="3">
        <v>61276.833611208996</v>
      </c>
      <c r="P38" s="3">
        <v>100292.95671699999</v>
      </c>
      <c r="Q38" s="3">
        <v>2448.78465379099</v>
      </c>
      <c r="R38" s="3">
        <v>102741.741370791</v>
      </c>
      <c r="S38" s="4">
        <v>22.767741935483802</v>
      </c>
      <c r="T38" s="4">
        <v>29.6516129032258</v>
      </c>
      <c r="U38" s="4">
        <v>521.9</v>
      </c>
      <c r="V38" s="4">
        <v>85.161290322580598</v>
      </c>
      <c r="W38" s="3">
        <v>178.94757686966801</v>
      </c>
      <c r="X38" s="3">
        <v>85213267.038403094</v>
      </c>
      <c r="Y38" s="3">
        <v>544025</v>
      </c>
      <c r="Z38" s="3">
        <v>514856505.45831501</v>
      </c>
      <c r="AA38" s="3">
        <v>138.005566183588</v>
      </c>
      <c r="AB38" s="3">
        <v>134.79</v>
      </c>
      <c r="AC38" s="3">
        <v>94.6</v>
      </c>
      <c r="AD38" s="3">
        <v>71</v>
      </c>
    </row>
    <row r="39" spans="1:30" x14ac:dyDescent="0.3">
      <c r="A39" s="9">
        <v>39479</v>
      </c>
      <c r="B39" s="3">
        <v>421014.342</v>
      </c>
      <c r="C39" s="3">
        <v>1284072</v>
      </c>
      <c r="D39" s="3">
        <v>4028</v>
      </c>
      <c r="E39" s="3">
        <v>127270</v>
      </c>
      <c r="F39" s="3">
        <v>87264</v>
      </c>
      <c r="G39" s="3">
        <v>12890</v>
      </c>
      <c r="H39" s="3">
        <v>308</v>
      </c>
      <c r="I39" s="3">
        <v>1337</v>
      </c>
      <c r="J39" s="3">
        <v>269</v>
      </c>
      <c r="K39" s="3">
        <v>1517438</v>
      </c>
      <c r="L39" s="3">
        <v>144441.91399999999</v>
      </c>
      <c r="M39" s="3">
        <v>54920.941767999997</v>
      </c>
      <c r="N39" s="3">
        <v>2644.1583719999999</v>
      </c>
      <c r="O39" s="3">
        <v>57565.100140000002</v>
      </c>
      <c r="P39" s="3">
        <v>85048.124232000002</v>
      </c>
      <c r="Q39" s="3">
        <v>1828.6896280000001</v>
      </c>
      <c r="R39" s="3">
        <v>86876.813860000097</v>
      </c>
      <c r="S39" s="4">
        <v>22.796551724137899</v>
      </c>
      <c r="T39" s="4">
        <v>30.186206896551699</v>
      </c>
      <c r="U39" s="4">
        <v>450.8</v>
      </c>
      <c r="V39" s="4">
        <v>81.655172413793096</v>
      </c>
      <c r="W39" s="3">
        <v>119.484493028853</v>
      </c>
      <c r="X39" s="3">
        <v>85422186.380917102</v>
      </c>
      <c r="Y39" s="3">
        <v>547428</v>
      </c>
      <c r="Z39" s="3">
        <v>514379816.25217903</v>
      </c>
      <c r="AA39" s="3">
        <v>131.535936163831</v>
      </c>
      <c r="AB39" s="3">
        <v>127.3</v>
      </c>
      <c r="AC39" s="3">
        <v>88.1</v>
      </c>
      <c r="AD39" s="3">
        <v>61.9</v>
      </c>
    </row>
    <row r="40" spans="1:30" x14ac:dyDescent="0.3">
      <c r="A40" s="9">
        <v>39508</v>
      </c>
      <c r="B40" s="3">
        <v>428133.21100000001</v>
      </c>
      <c r="C40" s="3">
        <v>1290445</v>
      </c>
      <c r="D40" s="3">
        <v>4019</v>
      </c>
      <c r="E40" s="3">
        <v>127442</v>
      </c>
      <c r="F40" s="3">
        <v>88286</v>
      </c>
      <c r="G40" s="3">
        <v>12950</v>
      </c>
      <c r="H40" s="3">
        <v>309</v>
      </c>
      <c r="I40" s="3">
        <v>1352</v>
      </c>
      <c r="J40" s="3">
        <v>269</v>
      </c>
      <c r="K40" s="3">
        <v>1525072</v>
      </c>
      <c r="L40" s="3">
        <v>174536.16063999999</v>
      </c>
      <c r="M40" s="3">
        <v>58548.250287000003</v>
      </c>
      <c r="N40" s="3">
        <v>2827.2042076799999</v>
      </c>
      <c r="O40" s="3">
        <v>61375.454494680002</v>
      </c>
      <c r="P40" s="3">
        <v>109559.584713</v>
      </c>
      <c r="Q40" s="3">
        <v>3601.1214323199902</v>
      </c>
      <c r="R40" s="3">
        <v>113160.70614532</v>
      </c>
      <c r="S40" s="4">
        <v>23.1225806451612</v>
      </c>
      <c r="T40" s="4">
        <v>29.912903225806399</v>
      </c>
      <c r="U40" s="4">
        <v>457.4</v>
      </c>
      <c r="V40" s="4">
        <v>80.645161290322505</v>
      </c>
      <c r="W40" s="3">
        <v>129.49375401111101</v>
      </c>
      <c r="X40" s="3">
        <v>86368622.750067204</v>
      </c>
      <c r="Y40" s="3">
        <v>540627</v>
      </c>
      <c r="Z40" s="3">
        <v>554201297.56646395</v>
      </c>
      <c r="AA40" s="3">
        <v>140.59000467260901</v>
      </c>
      <c r="AB40" s="3">
        <v>131.22</v>
      </c>
      <c r="AC40" s="3">
        <v>92.9</v>
      </c>
      <c r="AD40" s="3">
        <v>66</v>
      </c>
    </row>
    <row r="41" spans="1:30" x14ac:dyDescent="0.3">
      <c r="A41" s="9">
        <v>39539</v>
      </c>
      <c r="B41" s="3">
        <v>428541.83299999998</v>
      </c>
      <c r="C41" s="3">
        <v>1296565</v>
      </c>
      <c r="D41" s="3">
        <v>3982</v>
      </c>
      <c r="E41" s="3">
        <v>128296</v>
      </c>
      <c r="F41" s="3">
        <v>88761</v>
      </c>
      <c r="G41" s="3">
        <v>13001</v>
      </c>
      <c r="H41" s="3">
        <v>309</v>
      </c>
      <c r="I41" s="3">
        <v>1366</v>
      </c>
      <c r="J41" s="3">
        <v>267</v>
      </c>
      <c r="K41" s="3">
        <v>1532547</v>
      </c>
      <c r="L41" s="3">
        <v>165281.83888</v>
      </c>
      <c r="M41" s="3">
        <v>57590.190358499996</v>
      </c>
      <c r="N41" s="3">
        <v>2860.5397165600002</v>
      </c>
      <c r="O41" s="3">
        <v>60450.730075059997</v>
      </c>
      <c r="P41" s="3">
        <v>101649.76564149999</v>
      </c>
      <c r="Q41" s="3">
        <v>3181.3431634399999</v>
      </c>
      <c r="R41" s="3">
        <v>104831.10880493899</v>
      </c>
      <c r="S41" s="4">
        <v>23.1033333333333</v>
      </c>
      <c r="T41" s="4">
        <v>30.446666666666601</v>
      </c>
      <c r="U41" s="4">
        <v>503.7</v>
      </c>
      <c r="V41" s="4">
        <v>80.3333333333333</v>
      </c>
      <c r="W41" s="3">
        <v>139.91825936365899</v>
      </c>
      <c r="X41" s="3">
        <v>86509879.887084007</v>
      </c>
      <c r="Y41" s="3">
        <v>542551</v>
      </c>
      <c r="Z41" s="3">
        <v>551992958.41610205</v>
      </c>
      <c r="AA41" s="3">
        <v>133.92781606560399</v>
      </c>
      <c r="AB41" s="3">
        <v>130.55000000000001</v>
      </c>
      <c r="AC41" s="3">
        <v>85.2</v>
      </c>
      <c r="AD41" s="3">
        <v>64.900000000000006</v>
      </c>
    </row>
    <row r="42" spans="1:30" x14ac:dyDescent="0.3">
      <c r="A42" s="9">
        <v>39569</v>
      </c>
      <c r="B42" s="3">
        <v>439807.09899999999</v>
      </c>
      <c r="C42" s="3">
        <v>1302394</v>
      </c>
      <c r="D42" s="3">
        <v>4009</v>
      </c>
      <c r="E42" s="3">
        <v>129139</v>
      </c>
      <c r="F42" s="3">
        <v>90972</v>
      </c>
      <c r="G42" s="3">
        <v>13093</v>
      </c>
      <c r="H42" s="3">
        <v>308</v>
      </c>
      <c r="I42" s="3">
        <v>1372</v>
      </c>
      <c r="J42" s="3">
        <v>266</v>
      </c>
      <c r="K42" s="3">
        <v>1541553</v>
      </c>
      <c r="L42" s="3">
        <v>188036.23047999901</v>
      </c>
      <c r="M42" s="3">
        <v>60827.309030500001</v>
      </c>
      <c r="N42" s="3">
        <v>3066.2297582599999</v>
      </c>
      <c r="O42" s="3">
        <v>63893.538788760001</v>
      </c>
      <c r="P42" s="3">
        <v>120099.07096949899</v>
      </c>
      <c r="Q42" s="3">
        <v>4043.6207217399901</v>
      </c>
      <c r="R42" s="3">
        <v>124142.691691239</v>
      </c>
      <c r="S42" s="4">
        <v>23.361290322580601</v>
      </c>
      <c r="T42" s="4">
        <v>31.312903225806402</v>
      </c>
      <c r="U42" s="4">
        <v>304.89999999999998</v>
      </c>
      <c r="V42" s="4">
        <v>75.548387096774107</v>
      </c>
      <c r="W42" s="3">
        <v>185.78716953032401</v>
      </c>
      <c r="X42" s="3">
        <v>86901563.327096403</v>
      </c>
      <c r="Y42" s="3">
        <v>546009</v>
      </c>
      <c r="Z42" s="3">
        <v>553341188.02732098</v>
      </c>
      <c r="AA42" s="3">
        <v>141.83634163961401</v>
      </c>
      <c r="AB42" s="3">
        <v>137.09</v>
      </c>
      <c r="AC42" s="3">
        <v>93.5</v>
      </c>
      <c r="AD42" s="3">
        <v>70.7</v>
      </c>
    </row>
    <row r="43" spans="1:30" x14ac:dyDescent="0.3">
      <c r="A43" s="9">
        <v>39600</v>
      </c>
      <c r="B43" s="3">
        <v>453588.9</v>
      </c>
      <c r="C43" s="3">
        <v>1290329</v>
      </c>
      <c r="D43" s="3">
        <v>3934</v>
      </c>
      <c r="E43" s="3">
        <v>127774</v>
      </c>
      <c r="F43" s="3">
        <v>92785</v>
      </c>
      <c r="G43" s="3">
        <v>13219</v>
      </c>
      <c r="H43" s="3">
        <v>307</v>
      </c>
      <c r="I43" s="3">
        <v>1398</v>
      </c>
      <c r="J43" s="3">
        <v>268</v>
      </c>
      <c r="K43" s="3">
        <v>1530014</v>
      </c>
      <c r="L43" s="3">
        <v>165152.58354999899</v>
      </c>
      <c r="M43" s="3">
        <v>59983.240779499902</v>
      </c>
      <c r="N43" s="3">
        <v>3061.5802297250002</v>
      </c>
      <c r="O43" s="3">
        <v>63044.821009225001</v>
      </c>
      <c r="P43" s="3">
        <v>99432.080220499804</v>
      </c>
      <c r="Q43" s="3">
        <v>2675.6823202750002</v>
      </c>
      <c r="R43" s="3">
        <v>102107.762540774</v>
      </c>
      <c r="S43" s="4">
        <v>23.163333333333298</v>
      </c>
      <c r="T43" s="4">
        <v>31.3466666666666</v>
      </c>
      <c r="U43" s="4">
        <v>299</v>
      </c>
      <c r="V43" s="5">
        <v>84.508557454410607</v>
      </c>
      <c r="W43" s="3">
        <v>220.51864018411101</v>
      </c>
      <c r="X43" s="3">
        <v>86571414.866781205</v>
      </c>
      <c r="Y43" s="3">
        <v>546226</v>
      </c>
      <c r="Z43" s="3">
        <v>551583753.58919406</v>
      </c>
      <c r="AA43" s="3">
        <v>136.41994883248699</v>
      </c>
      <c r="AB43" s="3">
        <v>143.38</v>
      </c>
      <c r="AC43" s="3">
        <v>95.6</v>
      </c>
      <c r="AD43" s="3">
        <v>68.599999999999994</v>
      </c>
    </row>
    <row r="44" spans="1:30" x14ac:dyDescent="0.3">
      <c r="A44" s="9">
        <v>39630</v>
      </c>
      <c r="B44" s="3">
        <v>474355.72099999897</v>
      </c>
      <c r="C44" s="3">
        <v>1286972</v>
      </c>
      <c r="D44" s="3">
        <v>3887</v>
      </c>
      <c r="E44" s="3">
        <v>127706</v>
      </c>
      <c r="F44" s="3">
        <v>94613</v>
      </c>
      <c r="G44" s="3">
        <v>13291</v>
      </c>
      <c r="H44" s="3">
        <v>309</v>
      </c>
      <c r="I44" s="3">
        <v>1398</v>
      </c>
      <c r="J44" s="3">
        <v>270</v>
      </c>
      <c r="K44" s="3">
        <v>1528446</v>
      </c>
      <c r="L44" s="3">
        <v>182857.19143000001</v>
      </c>
      <c r="M44" s="3">
        <v>63624.685064500001</v>
      </c>
      <c r="N44" s="3">
        <v>3332.7572192849998</v>
      </c>
      <c r="O44" s="3">
        <v>66957.442283785</v>
      </c>
      <c r="P44" s="3">
        <v>111527.7559355</v>
      </c>
      <c r="Q44" s="3">
        <v>4371.9932107149998</v>
      </c>
      <c r="R44" s="3">
        <v>115899.74914621501</v>
      </c>
      <c r="S44" s="4">
        <v>23.003225806451599</v>
      </c>
      <c r="T44" s="4">
        <v>32.477419354838702</v>
      </c>
      <c r="U44" s="4">
        <v>108.2</v>
      </c>
      <c r="V44" s="4">
        <v>63.258064516128997</v>
      </c>
      <c r="W44" s="3">
        <v>190.97963836759101</v>
      </c>
      <c r="X44" s="3">
        <v>92883855.133774996</v>
      </c>
      <c r="Y44" s="3">
        <v>543667</v>
      </c>
      <c r="Z44" s="3">
        <v>549713280.08873796</v>
      </c>
      <c r="AA44" s="3">
        <v>138.49305566356301</v>
      </c>
      <c r="AB44" s="3">
        <v>142.51</v>
      </c>
      <c r="AC44" s="3">
        <v>101.2</v>
      </c>
      <c r="AD44" s="3">
        <v>73.099999999999994</v>
      </c>
    </row>
    <row r="45" spans="1:30" x14ac:dyDescent="0.3">
      <c r="A45" s="9">
        <v>39661</v>
      </c>
      <c r="B45" s="3">
        <v>470271.723</v>
      </c>
      <c r="C45" s="3">
        <v>1289250</v>
      </c>
      <c r="D45" s="3">
        <v>3919</v>
      </c>
      <c r="E45" s="3">
        <v>127327</v>
      </c>
      <c r="F45" s="3">
        <v>95908</v>
      </c>
      <c r="G45" s="3">
        <v>13299</v>
      </c>
      <c r="H45" s="3">
        <v>307</v>
      </c>
      <c r="I45" s="3">
        <v>1407</v>
      </c>
      <c r="J45" s="3">
        <v>267</v>
      </c>
      <c r="K45" s="3">
        <v>1531684</v>
      </c>
      <c r="L45" s="3">
        <v>208333.89267999999</v>
      </c>
      <c r="M45" s="3">
        <v>65730.809424999999</v>
      </c>
      <c r="N45" s="3">
        <v>3425.85879716</v>
      </c>
      <c r="O45" s="3">
        <v>69156.668222160006</v>
      </c>
      <c r="P45" s="3">
        <v>134830.27757499999</v>
      </c>
      <c r="Q45" s="3">
        <v>4346.9468828399904</v>
      </c>
      <c r="R45" s="3">
        <v>139177.22445783901</v>
      </c>
      <c r="S45" s="4">
        <v>23.293548387096699</v>
      </c>
      <c r="T45" s="4">
        <v>33.348387096774097</v>
      </c>
      <c r="U45" s="4">
        <v>151.5</v>
      </c>
      <c r="V45" s="4">
        <v>61.354838709677402</v>
      </c>
      <c r="W45" s="3">
        <v>146.92184076954999</v>
      </c>
      <c r="X45" s="3">
        <v>92523928.5712796</v>
      </c>
      <c r="Y45" s="3">
        <v>542414</v>
      </c>
      <c r="Z45" s="3">
        <v>548158611.78572798</v>
      </c>
      <c r="AA45" s="3">
        <v>138.89287374606201</v>
      </c>
      <c r="AB45" s="3">
        <v>145.51</v>
      </c>
      <c r="AC45" s="3">
        <v>106.2</v>
      </c>
      <c r="AD45" s="3">
        <v>69.400000000000006</v>
      </c>
    </row>
    <row r="46" spans="1:30" x14ac:dyDescent="0.3">
      <c r="A46" s="9">
        <v>39692</v>
      </c>
      <c r="B46" s="3">
        <v>502666.58099999902</v>
      </c>
      <c r="C46" s="3">
        <v>1290288</v>
      </c>
      <c r="D46" s="3">
        <v>3927</v>
      </c>
      <c r="E46" s="3">
        <v>127231</v>
      </c>
      <c r="F46" s="3">
        <v>97084</v>
      </c>
      <c r="G46" s="3">
        <v>13432</v>
      </c>
      <c r="H46" s="3">
        <v>309</v>
      </c>
      <c r="I46" s="3">
        <v>1399</v>
      </c>
      <c r="J46" s="3">
        <v>269</v>
      </c>
      <c r="K46" s="3">
        <v>1533939</v>
      </c>
      <c r="L46" s="3">
        <v>169748.31954999999</v>
      </c>
      <c r="M46" s="3">
        <v>65104.489561000002</v>
      </c>
      <c r="N46" s="3">
        <v>3368.5762362249998</v>
      </c>
      <c r="O46" s="3">
        <v>68473.065797225005</v>
      </c>
      <c r="P46" s="3">
        <v>98537.669438999903</v>
      </c>
      <c r="Q46" s="3">
        <v>2737.5843137749998</v>
      </c>
      <c r="R46" s="3">
        <v>101275.25375277401</v>
      </c>
      <c r="S46" s="4">
        <v>23.203333333333301</v>
      </c>
      <c r="T46" s="4">
        <v>33.293333333333301</v>
      </c>
      <c r="U46" s="4">
        <v>109.6</v>
      </c>
      <c r="V46" s="4">
        <v>64.366666666666603</v>
      </c>
      <c r="W46" s="3">
        <v>151.62244681757201</v>
      </c>
      <c r="X46" s="3">
        <v>92769153.5035142</v>
      </c>
      <c r="Y46" s="3">
        <v>541718</v>
      </c>
      <c r="Z46" s="3">
        <v>549247537.45309103</v>
      </c>
      <c r="AA46" s="3">
        <v>135.87673100970201</v>
      </c>
      <c r="AB46" s="3">
        <v>142.83000000000001</v>
      </c>
      <c r="AC46" s="3">
        <v>100.7</v>
      </c>
      <c r="AD46" s="3">
        <v>72.3</v>
      </c>
    </row>
    <row r="47" spans="1:30" x14ac:dyDescent="0.3">
      <c r="A47" s="9">
        <v>39722</v>
      </c>
      <c r="B47" s="3">
        <v>502474.054</v>
      </c>
      <c r="C47" s="3">
        <v>1295890</v>
      </c>
      <c r="D47" s="3">
        <v>3929</v>
      </c>
      <c r="E47" s="3">
        <v>127267</v>
      </c>
      <c r="F47" s="3">
        <v>97571</v>
      </c>
      <c r="G47" s="3">
        <v>13458</v>
      </c>
      <c r="H47" s="3">
        <v>309</v>
      </c>
      <c r="I47" s="3">
        <v>1416</v>
      </c>
      <c r="J47" s="3">
        <v>271</v>
      </c>
      <c r="K47" s="3">
        <v>1540111</v>
      </c>
      <c r="L47" s="3">
        <v>191562.00876999999</v>
      </c>
      <c r="M47" s="3">
        <v>67317.001112500002</v>
      </c>
      <c r="N47" s="3">
        <v>3381.4693686149999</v>
      </c>
      <c r="O47" s="3">
        <v>70698.470481115</v>
      </c>
      <c r="P47" s="3">
        <v>117460.8288875</v>
      </c>
      <c r="Q47" s="3">
        <v>3402.7094013849901</v>
      </c>
      <c r="R47" s="3">
        <v>120863.538288885</v>
      </c>
      <c r="S47" s="4">
        <v>23.2</v>
      </c>
      <c r="T47" s="4">
        <v>33.341935483870898</v>
      </c>
      <c r="U47" s="4">
        <v>110.6</v>
      </c>
      <c r="V47" s="4">
        <v>63.225806451612797</v>
      </c>
      <c r="W47" s="3">
        <v>117.401929490101</v>
      </c>
      <c r="X47" s="3">
        <v>89742518.901474193</v>
      </c>
      <c r="Y47" s="3">
        <v>537653</v>
      </c>
      <c r="Z47" s="3">
        <v>549541424.00623596</v>
      </c>
      <c r="AA47" s="3">
        <v>123.05582158978299</v>
      </c>
      <c r="AB47" s="3">
        <v>140.81</v>
      </c>
      <c r="AC47" s="3">
        <v>106.8</v>
      </c>
      <c r="AD47" s="3">
        <v>70.2</v>
      </c>
    </row>
    <row r="48" spans="1:30" x14ac:dyDescent="0.3">
      <c r="A48" s="9">
        <v>39753</v>
      </c>
      <c r="B48" s="3">
        <v>481399.68199999997</v>
      </c>
      <c r="C48" s="3">
        <v>1299944</v>
      </c>
      <c r="D48" s="3">
        <v>3911</v>
      </c>
      <c r="E48" s="3">
        <v>127546</v>
      </c>
      <c r="F48" s="3">
        <v>98800</v>
      </c>
      <c r="G48" s="3">
        <v>13474</v>
      </c>
      <c r="H48" s="3">
        <v>312</v>
      </c>
      <c r="I48" s="3">
        <v>1430</v>
      </c>
      <c r="J48" s="3">
        <v>270</v>
      </c>
      <c r="K48" s="3">
        <v>1545687</v>
      </c>
      <c r="L48" s="3">
        <v>190963.985149999</v>
      </c>
      <c r="M48" s="3">
        <v>65013.075129999997</v>
      </c>
      <c r="N48" s="3">
        <v>3293.1480324250001</v>
      </c>
      <c r="O48" s="3">
        <v>68306.223162424998</v>
      </c>
      <c r="P48" s="3">
        <v>118994.06786999899</v>
      </c>
      <c r="Q48" s="3">
        <v>3663.6941175749998</v>
      </c>
      <c r="R48" s="3">
        <v>122657.76198757401</v>
      </c>
      <c r="S48" s="4">
        <v>23.343333333333302</v>
      </c>
      <c r="T48" s="4">
        <v>33.200000000000003</v>
      </c>
      <c r="U48" s="4">
        <v>135.19999999999999</v>
      </c>
      <c r="V48" s="4">
        <v>67.199999999999903</v>
      </c>
      <c r="W48" s="3">
        <v>126.34051415779</v>
      </c>
      <c r="X48" s="3">
        <v>91659156.687830493</v>
      </c>
      <c r="Y48" s="3">
        <v>538556</v>
      </c>
      <c r="Z48" s="3">
        <v>548856030.92751801</v>
      </c>
      <c r="AA48" s="3">
        <v>121.270186915784</v>
      </c>
      <c r="AB48" s="3">
        <v>135.93</v>
      </c>
      <c r="AC48" s="3">
        <v>97.7</v>
      </c>
      <c r="AD48" s="3">
        <v>65.8</v>
      </c>
    </row>
    <row r="49" spans="1:30" x14ac:dyDescent="0.3">
      <c r="A49" s="9">
        <v>39783</v>
      </c>
      <c r="B49" s="3">
        <v>478414.01799999998</v>
      </c>
      <c r="C49" s="3">
        <v>1303789</v>
      </c>
      <c r="D49" s="3">
        <v>3903</v>
      </c>
      <c r="E49" s="3">
        <v>127544</v>
      </c>
      <c r="F49" s="3">
        <v>99730</v>
      </c>
      <c r="G49" s="3">
        <v>13574</v>
      </c>
      <c r="H49" s="3">
        <v>315</v>
      </c>
      <c r="I49" s="3">
        <v>1437</v>
      </c>
      <c r="J49" s="3">
        <v>271</v>
      </c>
      <c r="K49" s="3">
        <v>1550563</v>
      </c>
      <c r="L49" s="3">
        <v>193916.355119999</v>
      </c>
      <c r="M49" s="3">
        <v>64931.531298000002</v>
      </c>
      <c r="N49" s="3">
        <v>3297.1576804400001</v>
      </c>
      <c r="O49" s="3">
        <v>68228.688978439997</v>
      </c>
      <c r="P49" s="3">
        <v>121470.965701999</v>
      </c>
      <c r="Q49" s="3">
        <v>4216.7004395599997</v>
      </c>
      <c r="R49" s="3">
        <v>125687.66614155901</v>
      </c>
      <c r="S49" s="4">
        <v>23.658064516128999</v>
      </c>
      <c r="T49" s="4">
        <v>32.551612903225802</v>
      </c>
      <c r="U49" s="4">
        <v>171.2</v>
      </c>
      <c r="V49" s="4">
        <v>71.269230769230703</v>
      </c>
      <c r="W49" s="3">
        <v>175.157878450076</v>
      </c>
      <c r="X49" s="3">
        <v>90765727.264375299</v>
      </c>
      <c r="Y49" s="3">
        <v>532978</v>
      </c>
      <c r="Z49" s="3">
        <v>548676204.84556496</v>
      </c>
      <c r="AA49" s="3">
        <v>169.54100596988499</v>
      </c>
      <c r="AB49" s="3">
        <v>143.63</v>
      </c>
      <c r="AC49" s="3">
        <v>94.9</v>
      </c>
      <c r="AD49" s="3">
        <v>90</v>
      </c>
    </row>
    <row r="50" spans="1:30" x14ac:dyDescent="0.3">
      <c r="A50" s="9">
        <v>39814</v>
      </c>
      <c r="B50" s="3">
        <v>460540.97399999999</v>
      </c>
      <c r="C50" s="3">
        <v>1306268</v>
      </c>
      <c r="D50" s="3">
        <v>3870</v>
      </c>
      <c r="E50" s="3">
        <v>127272</v>
      </c>
      <c r="F50" s="3">
        <v>100072</v>
      </c>
      <c r="G50" s="3">
        <v>13610</v>
      </c>
      <c r="H50" s="3">
        <v>313</v>
      </c>
      <c r="I50" s="3">
        <v>1431</v>
      </c>
      <c r="J50" s="3">
        <v>270</v>
      </c>
      <c r="K50" s="3">
        <v>1553106</v>
      </c>
      <c r="L50" s="3">
        <v>184431.43871161999</v>
      </c>
      <c r="M50" s="3">
        <v>62843.162712499899</v>
      </c>
      <c r="N50" s="3">
        <v>2740.85443330623</v>
      </c>
      <c r="O50" s="3">
        <v>65584.017145806196</v>
      </c>
      <c r="P50" s="3">
        <v>117053.48228749901</v>
      </c>
      <c r="Q50" s="3">
        <v>1793.93927831419</v>
      </c>
      <c r="R50" s="3">
        <v>118847.421565813</v>
      </c>
      <c r="S50" s="4">
        <v>23.112903225806399</v>
      </c>
      <c r="T50" s="4">
        <v>31.209677419354801</v>
      </c>
      <c r="U50" s="4">
        <v>354.5</v>
      </c>
      <c r="V50" s="4">
        <v>80.548387096774107</v>
      </c>
      <c r="W50" s="3">
        <v>169.75087275462701</v>
      </c>
      <c r="X50" s="3">
        <v>89428018.484478801</v>
      </c>
      <c r="Y50" s="3">
        <v>530261</v>
      </c>
      <c r="Z50" s="3">
        <v>546220117.78184104</v>
      </c>
      <c r="AA50" s="3">
        <v>135.494760292167</v>
      </c>
      <c r="AB50" s="3">
        <v>136.04</v>
      </c>
      <c r="AC50" s="3">
        <v>92.1</v>
      </c>
      <c r="AD50" s="3">
        <v>64.8</v>
      </c>
    </row>
    <row r="51" spans="1:30" x14ac:dyDescent="0.3">
      <c r="A51" s="9">
        <v>39845</v>
      </c>
      <c r="B51" s="3">
        <v>431033.03399999999</v>
      </c>
      <c r="C51" s="3">
        <v>1315920</v>
      </c>
      <c r="D51" s="3">
        <v>3864</v>
      </c>
      <c r="E51" s="3">
        <v>127562</v>
      </c>
      <c r="F51" s="3">
        <v>103306</v>
      </c>
      <c r="G51" s="3">
        <v>13705</v>
      </c>
      <c r="H51" s="3">
        <v>317</v>
      </c>
      <c r="I51" s="3">
        <v>1453</v>
      </c>
      <c r="J51" s="3">
        <v>270</v>
      </c>
      <c r="K51" s="3">
        <v>1566397</v>
      </c>
      <c r="L51" s="3">
        <v>143933.00399999999</v>
      </c>
      <c r="M51" s="3">
        <v>55971.972108499998</v>
      </c>
      <c r="N51" s="3">
        <v>2414.4667015</v>
      </c>
      <c r="O51" s="3">
        <v>58386.43881</v>
      </c>
      <c r="P51" s="3">
        <v>84847.386891500006</v>
      </c>
      <c r="Q51" s="3">
        <v>699.17829849999998</v>
      </c>
      <c r="R51" s="3">
        <v>85546.565189999994</v>
      </c>
      <c r="S51" s="4">
        <v>22.871428571428499</v>
      </c>
      <c r="T51" s="4">
        <v>29.824999999999999</v>
      </c>
      <c r="U51" s="4">
        <v>422</v>
      </c>
      <c r="V51" s="4">
        <v>84.142857142857096</v>
      </c>
      <c r="W51" s="3">
        <v>121.467949597979</v>
      </c>
      <c r="X51" s="3">
        <v>92727289.009478405</v>
      </c>
      <c r="Y51" s="3">
        <v>551767</v>
      </c>
      <c r="Z51" s="3">
        <v>600275513.30459797</v>
      </c>
      <c r="AA51" s="3">
        <v>131.17509523694599</v>
      </c>
      <c r="AB51" s="3">
        <v>126.26</v>
      </c>
      <c r="AC51" s="3">
        <v>82.2</v>
      </c>
      <c r="AD51" s="3">
        <v>59</v>
      </c>
    </row>
    <row r="52" spans="1:30" x14ac:dyDescent="0.3">
      <c r="A52" s="9">
        <v>39873</v>
      </c>
      <c r="B52" s="3">
        <v>438743.34099999903</v>
      </c>
      <c r="C52" s="3">
        <v>1322599</v>
      </c>
      <c r="D52" s="3">
        <v>3834</v>
      </c>
      <c r="E52" s="3">
        <v>127776</v>
      </c>
      <c r="F52" s="3">
        <v>106322</v>
      </c>
      <c r="G52" s="3">
        <v>13705</v>
      </c>
      <c r="H52" s="3">
        <v>316</v>
      </c>
      <c r="I52" s="3">
        <v>1448</v>
      </c>
      <c r="J52" s="3">
        <v>266</v>
      </c>
      <c r="K52" s="3">
        <v>1576266</v>
      </c>
      <c r="L52" s="3">
        <v>210114.267549999</v>
      </c>
      <c r="M52" s="3">
        <v>63069.818339500001</v>
      </c>
      <c r="N52" s="3">
        <v>2739.458929725</v>
      </c>
      <c r="O52" s="3">
        <v>65809.277269225</v>
      </c>
      <c r="P52" s="3">
        <v>140938.80066049899</v>
      </c>
      <c r="Q52" s="3">
        <v>3366.1896202749999</v>
      </c>
      <c r="R52" s="3">
        <v>144304.99028077401</v>
      </c>
      <c r="S52" s="4">
        <v>23.206451612903201</v>
      </c>
      <c r="T52" s="4">
        <v>30.154838709677399</v>
      </c>
      <c r="U52" s="4">
        <v>605.5</v>
      </c>
      <c r="V52" s="4">
        <v>84.580645161290306</v>
      </c>
      <c r="W52" s="3">
        <v>132.51349402359801</v>
      </c>
      <c r="X52" s="3">
        <v>93050557.787375301</v>
      </c>
      <c r="Y52" s="3">
        <v>553252</v>
      </c>
      <c r="Z52" s="3">
        <v>603492021.40300596</v>
      </c>
      <c r="AA52" s="3">
        <v>142.69811110212001</v>
      </c>
      <c r="AB52" s="3">
        <v>133.55000000000001</v>
      </c>
      <c r="AC52" s="3">
        <v>92.2</v>
      </c>
      <c r="AD52" s="3">
        <v>67.400000000000006</v>
      </c>
    </row>
    <row r="53" spans="1:30" x14ac:dyDescent="0.3">
      <c r="A53" s="9">
        <v>39904</v>
      </c>
      <c r="B53" s="3">
        <v>433214.78700000001</v>
      </c>
      <c r="C53" s="3">
        <v>1329112</v>
      </c>
      <c r="D53" s="3">
        <v>3809</v>
      </c>
      <c r="E53" s="3">
        <v>128298</v>
      </c>
      <c r="F53" s="3">
        <v>108641</v>
      </c>
      <c r="G53" s="3">
        <v>13827</v>
      </c>
      <c r="H53" s="3">
        <v>324</v>
      </c>
      <c r="I53" s="3">
        <v>1464</v>
      </c>
      <c r="J53" s="3">
        <v>266</v>
      </c>
      <c r="K53" s="3">
        <v>1585741</v>
      </c>
      <c r="L53" s="3">
        <v>187664.1053</v>
      </c>
      <c r="M53" s="3">
        <v>60267.504518499998</v>
      </c>
      <c r="N53" s="3">
        <v>2697.9913843499899</v>
      </c>
      <c r="O53" s="3">
        <v>62965.495902850002</v>
      </c>
      <c r="P53" s="3">
        <v>122169.02148150001</v>
      </c>
      <c r="Q53" s="3">
        <v>2529.58791564999</v>
      </c>
      <c r="R53" s="3">
        <v>124698.60939714999</v>
      </c>
      <c r="S53" s="4">
        <v>23.27</v>
      </c>
      <c r="T53" s="4">
        <v>30.126666666666601</v>
      </c>
      <c r="U53" s="4">
        <v>469.9</v>
      </c>
      <c r="V53" s="4">
        <v>82.9</v>
      </c>
      <c r="W53" s="3">
        <v>143.568044646614</v>
      </c>
      <c r="X53" s="3">
        <v>92947174.804521307</v>
      </c>
      <c r="Y53" s="3">
        <v>556765</v>
      </c>
      <c r="Z53" s="3">
        <v>601839309.80518198</v>
      </c>
      <c r="AA53" s="3">
        <v>132.914665199382</v>
      </c>
      <c r="AB53" s="3">
        <v>129.22</v>
      </c>
      <c r="AC53" s="3">
        <v>82.7</v>
      </c>
      <c r="AD53" s="3">
        <v>61.7</v>
      </c>
    </row>
    <row r="54" spans="1:30" x14ac:dyDescent="0.3">
      <c r="A54" s="9">
        <v>39934</v>
      </c>
      <c r="B54" s="3">
        <v>418764.38599999901</v>
      </c>
      <c r="C54" s="3">
        <v>1334600</v>
      </c>
      <c r="D54" s="3">
        <v>3807</v>
      </c>
      <c r="E54" s="3">
        <v>128753</v>
      </c>
      <c r="F54" s="3">
        <v>112920</v>
      </c>
      <c r="G54" s="3">
        <v>13907</v>
      </c>
      <c r="H54" s="3">
        <v>322</v>
      </c>
      <c r="I54" s="3">
        <v>1468</v>
      </c>
      <c r="J54" s="3">
        <v>266</v>
      </c>
      <c r="K54" s="3">
        <v>1596043</v>
      </c>
      <c r="L54" s="3">
        <v>221317.82302000001</v>
      </c>
      <c r="M54" s="3">
        <v>61677.681302999998</v>
      </c>
      <c r="N54" s="3">
        <v>2779.3015624899999</v>
      </c>
      <c r="O54" s="3">
        <v>64456.982865489997</v>
      </c>
      <c r="P54" s="3">
        <v>152752.36169699999</v>
      </c>
      <c r="Q54" s="3">
        <v>4108.4784575099902</v>
      </c>
      <c r="R54" s="3">
        <v>156860.84015450999</v>
      </c>
      <c r="S54" s="4">
        <v>23.193548387096701</v>
      </c>
      <c r="T54" s="4">
        <v>30.116129032258002</v>
      </c>
      <c r="U54" s="4">
        <v>456.6</v>
      </c>
      <c r="V54" s="4">
        <v>82.580645161290306</v>
      </c>
      <c r="W54" s="3">
        <v>186.26747347192401</v>
      </c>
      <c r="X54" s="3">
        <v>95198157.059906304</v>
      </c>
      <c r="Y54" s="3">
        <v>574302</v>
      </c>
      <c r="Z54" s="3">
        <v>601940241.59908497</v>
      </c>
      <c r="AA54" s="3">
        <v>141.440741454445</v>
      </c>
      <c r="AB54" s="3">
        <v>134.6</v>
      </c>
      <c r="AC54" s="3">
        <v>84</v>
      </c>
      <c r="AD54" s="3">
        <v>69.5</v>
      </c>
    </row>
    <row r="55" spans="1:30" x14ac:dyDescent="0.3">
      <c r="A55" s="9">
        <v>39965</v>
      </c>
      <c r="B55" s="3">
        <v>448328.549</v>
      </c>
      <c r="C55" s="3">
        <v>1343143</v>
      </c>
      <c r="D55" s="3">
        <v>3808</v>
      </c>
      <c r="E55" s="3">
        <v>129579</v>
      </c>
      <c r="F55" s="3">
        <v>116047</v>
      </c>
      <c r="G55" s="3">
        <v>13979</v>
      </c>
      <c r="H55" s="3">
        <v>321</v>
      </c>
      <c r="I55" s="3">
        <v>1459</v>
      </c>
      <c r="J55" s="3">
        <v>266</v>
      </c>
      <c r="K55" s="3">
        <v>1608602</v>
      </c>
      <c r="L55" s="3">
        <v>193016.99280000001</v>
      </c>
      <c r="M55" s="3">
        <v>61821.819092500002</v>
      </c>
      <c r="N55" s="3">
        <v>2785.7636675999902</v>
      </c>
      <c r="O55" s="3">
        <v>64607.582760099998</v>
      </c>
      <c r="P55" s="3">
        <v>125322.5769075</v>
      </c>
      <c r="Q55" s="3">
        <v>3086.8331323999901</v>
      </c>
      <c r="R55" s="3">
        <v>128409.4100399</v>
      </c>
      <c r="S55" s="4">
        <v>23.2566666666666</v>
      </c>
      <c r="T55" s="4">
        <v>31.433333333333302</v>
      </c>
      <c r="U55" s="4">
        <v>316.89999999999998</v>
      </c>
      <c r="V55" s="4">
        <v>73.099999999999994</v>
      </c>
      <c r="W55" s="3">
        <v>229.253811985965</v>
      </c>
      <c r="X55" s="3">
        <v>96764909.431518704</v>
      </c>
      <c r="Y55" s="3">
        <v>577107</v>
      </c>
      <c r="Z55" s="3">
        <v>605130022.95152295</v>
      </c>
      <c r="AA55" s="3">
        <v>138.363072185372</v>
      </c>
      <c r="AB55" s="3">
        <v>145.72</v>
      </c>
      <c r="AC55" s="3">
        <v>94.9</v>
      </c>
      <c r="AD55" s="3">
        <v>71.5</v>
      </c>
    </row>
    <row r="56" spans="1:30" x14ac:dyDescent="0.3">
      <c r="A56" s="9">
        <v>39995</v>
      </c>
      <c r="B56" s="3">
        <v>475496.20899999997</v>
      </c>
      <c r="C56" s="3">
        <v>1349523</v>
      </c>
      <c r="D56" s="3">
        <v>3826</v>
      </c>
      <c r="E56" s="3">
        <v>130424</v>
      </c>
      <c r="F56" s="3">
        <v>119304</v>
      </c>
      <c r="G56" s="3">
        <v>14157</v>
      </c>
      <c r="H56" s="3">
        <v>357</v>
      </c>
      <c r="I56" s="3">
        <v>1460</v>
      </c>
      <c r="J56" s="3">
        <v>264</v>
      </c>
      <c r="K56" s="3">
        <v>1619315</v>
      </c>
      <c r="L56" s="3">
        <v>205296.17687999899</v>
      </c>
      <c r="M56" s="3">
        <v>66147.969144999995</v>
      </c>
      <c r="N56" s="3">
        <v>3020.6452660599998</v>
      </c>
      <c r="O56" s="3">
        <v>69168.61441106</v>
      </c>
      <c r="P56" s="3">
        <v>132023.23485499999</v>
      </c>
      <c r="Q56" s="3">
        <v>4104.3276139400004</v>
      </c>
      <c r="R56" s="3">
        <v>136127.562468939</v>
      </c>
      <c r="S56" s="4">
        <v>23.1387096774193</v>
      </c>
      <c r="T56" s="4">
        <v>32.519354838709603</v>
      </c>
      <c r="U56" s="4">
        <v>195</v>
      </c>
      <c r="V56" s="4">
        <v>64.387096774193495</v>
      </c>
      <c r="W56" s="3">
        <v>197.80063224783399</v>
      </c>
      <c r="X56" s="3">
        <v>96397677.361050203</v>
      </c>
      <c r="Y56" s="3">
        <v>576411</v>
      </c>
      <c r="Z56" s="3">
        <v>604832806.27101099</v>
      </c>
      <c r="AA56" s="3">
        <v>134.84340491172901</v>
      </c>
      <c r="AB56" s="3">
        <v>144.83000000000001</v>
      </c>
      <c r="AC56" s="3">
        <v>98.3</v>
      </c>
      <c r="AD56" s="3">
        <v>72.7</v>
      </c>
    </row>
    <row r="57" spans="1:30" x14ac:dyDescent="0.3">
      <c r="A57" s="9">
        <v>40026</v>
      </c>
      <c r="B57" s="3">
        <v>474513.94999999902</v>
      </c>
      <c r="C57" s="3">
        <v>1356719</v>
      </c>
      <c r="D57" s="3">
        <v>3826</v>
      </c>
      <c r="E57" s="3">
        <v>130427</v>
      </c>
      <c r="F57" s="3">
        <v>121426</v>
      </c>
      <c r="G57" s="3">
        <v>14145</v>
      </c>
      <c r="H57" s="3">
        <v>341</v>
      </c>
      <c r="I57" s="3">
        <v>1483</v>
      </c>
      <c r="J57" s="3">
        <v>265</v>
      </c>
      <c r="K57" s="3">
        <v>1628632</v>
      </c>
      <c r="L57" s="3">
        <v>239949.16655999899</v>
      </c>
      <c r="M57" s="3">
        <v>69328.899569999994</v>
      </c>
      <c r="N57" s="3">
        <v>3170.8883437200002</v>
      </c>
      <c r="O57" s="3">
        <v>72499.787913719905</v>
      </c>
      <c r="P57" s="3">
        <v>163046.48442999899</v>
      </c>
      <c r="Q57" s="3">
        <v>4402.8942162800004</v>
      </c>
      <c r="R57" s="3">
        <v>167449.37864627899</v>
      </c>
      <c r="S57" s="4">
        <v>23.474193548386999</v>
      </c>
      <c r="T57" s="4">
        <v>33.580645161290299</v>
      </c>
      <c r="U57" s="4">
        <v>92.7</v>
      </c>
      <c r="V57" s="4">
        <v>59.096774193548299</v>
      </c>
      <c r="W57" s="3">
        <v>147.83328134793001</v>
      </c>
      <c r="X57" s="3">
        <v>103415732.146245</v>
      </c>
      <c r="Y57" s="3">
        <v>620186</v>
      </c>
      <c r="Z57" s="3">
        <v>605205114.563748</v>
      </c>
      <c r="AA57" s="3">
        <v>141.68922979602399</v>
      </c>
      <c r="AB57" s="3">
        <v>144.29</v>
      </c>
      <c r="AC57" s="3">
        <v>96.4</v>
      </c>
      <c r="AD57" s="3">
        <v>75.5</v>
      </c>
    </row>
    <row r="58" spans="1:30" x14ac:dyDescent="0.3">
      <c r="A58" s="9">
        <v>40057</v>
      </c>
      <c r="B58" s="3">
        <v>491783.636999999</v>
      </c>
      <c r="C58" s="3">
        <v>1363769</v>
      </c>
      <c r="D58" s="3">
        <v>3798</v>
      </c>
      <c r="E58" s="3">
        <v>130864</v>
      </c>
      <c r="F58" s="3">
        <v>124047</v>
      </c>
      <c r="G58" s="3">
        <v>14351</v>
      </c>
      <c r="H58" s="3">
        <v>348</v>
      </c>
      <c r="I58" s="3">
        <v>1486</v>
      </c>
      <c r="J58" s="3">
        <v>269</v>
      </c>
      <c r="K58" s="3">
        <v>1638932</v>
      </c>
      <c r="L58" s="3">
        <v>215202.84059999901</v>
      </c>
      <c r="M58" s="3">
        <v>68581.485519499998</v>
      </c>
      <c r="N58" s="3">
        <v>3141.1224252000002</v>
      </c>
      <c r="O58" s="3">
        <v>71722.607944699994</v>
      </c>
      <c r="P58" s="3">
        <v>139377.652480499</v>
      </c>
      <c r="Q58" s="3">
        <v>4102.5801748000003</v>
      </c>
      <c r="R58" s="3">
        <v>143480.23265529901</v>
      </c>
      <c r="S58" s="4">
        <v>23.106666666666602</v>
      </c>
      <c r="T58" s="4">
        <v>33.576666666666597</v>
      </c>
      <c r="U58" s="4">
        <v>111.3</v>
      </c>
      <c r="V58" s="4">
        <v>63.933333333333302</v>
      </c>
      <c r="W58" s="3">
        <v>152.742196086212</v>
      </c>
      <c r="X58" s="3">
        <v>113808951.233996</v>
      </c>
      <c r="Y58" s="3">
        <v>619421</v>
      </c>
      <c r="Z58" s="3">
        <v>608033817.19168305</v>
      </c>
      <c r="AA58" s="3">
        <v>138.295302972428</v>
      </c>
      <c r="AB58" s="3">
        <v>141.13</v>
      </c>
      <c r="AC58" s="3">
        <v>92</v>
      </c>
      <c r="AD58" s="3">
        <v>77.3</v>
      </c>
    </row>
    <row r="59" spans="1:30" x14ac:dyDescent="0.3">
      <c r="A59" s="9">
        <v>40087</v>
      </c>
      <c r="B59" s="3">
        <v>495674.39799999999</v>
      </c>
      <c r="C59" s="3">
        <v>1370522</v>
      </c>
      <c r="D59" s="3">
        <v>3825</v>
      </c>
      <c r="E59" s="3">
        <v>131208</v>
      </c>
      <c r="F59" s="3">
        <v>124897</v>
      </c>
      <c r="G59" s="3">
        <v>14338</v>
      </c>
      <c r="H59" s="3">
        <v>346</v>
      </c>
      <c r="I59" s="3">
        <v>1487</v>
      </c>
      <c r="J59" s="3">
        <v>264</v>
      </c>
      <c r="K59" s="3">
        <v>1646887</v>
      </c>
      <c r="L59" s="3">
        <v>245113.57655</v>
      </c>
      <c r="M59" s="3">
        <v>71942.667756499999</v>
      </c>
      <c r="N59" s="3">
        <v>3272.2676987250002</v>
      </c>
      <c r="O59" s="3">
        <v>75214.935455225001</v>
      </c>
      <c r="P59" s="3">
        <v>165268.70824349899</v>
      </c>
      <c r="Q59" s="3">
        <v>4629.9328512749998</v>
      </c>
      <c r="R59" s="3">
        <v>169898.641094775</v>
      </c>
      <c r="S59" s="4">
        <v>22.919354838709602</v>
      </c>
      <c r="T59" s="4">
        <v>33.635483870967697</v>
      </c>
      <c r="U59" s="4">
        <v>142.1</v>
      </c>
      <c r="V59" s="4">
        <v>64.838709677419303</v>
      </c>
      <c r="W59" s="3">
        <v>119.46627818946099</v>
      </c>
      <c r="X59" s="3">
        <v>116734053.12231299</v>
      </c>
      <c r="Y59" s="3">
        <v>637968</v>
      </c>
      <c r="Z59" s="3">
        <v>608497356.93689799</v>
      </c>
      <c r="AA59" s="3">
        <v>124.014531302858</v>
      </c>
      <c r="AB59" s="3">
        <v>140.71</v>
      </c>
      <c r="AC59" s="3">
        <v>96.9</v>
      </c>
      <c r="AD59" s="3">
        <v>75.599999999999994</v>
      </c>
    </row>
    <row r="60" spans="1:30" x14ac:dyDescent="0.3">
      <c r="A60" s="9">
        <v>40118</v>
      </c>
      <c r="B60" s="3">
        <v>502533.56699999998</v>
      </c>
      <c r="C60" s="3">
        <v>1377953</v>
      </c>
      <c r="D60" s="3">
        <v>3824</v>
      </c>
      <c r="E60" s="3">
        <v>131717</v>
      </c>
      <c r="F60" s="3">
        <v>127353</v>
      </c>
      <c r="G60" s="3">
        <v>14412</v>
      </c>
      <c r="H60" s="3">
        <v>347</v>
      </c>
      <c r="I60" s="3">
        <v>1491</v>
      </c>
      <c r="J60" s="3">
        <v>266</v>
      </c>
      <c r="K60" s="3">
        <v>1657363</v>
      </c>
      <c r="L60" s="3">
        <v>224179.205229999</v>
      </c>
      <c r="M60" s="3">
        <v>70439.295490999997</v>
      </c>
      <c r="N60" s="3">
        <v>3202.4857298850002</v>
      </c>
      <c r="O60" s="3">
        <v>73641.781220884994</v>
      </c>
      <c r="P60" s="3">
        <v>146631.04150899901</v>
      </c>
      <c r="Q60" s="3">
        <v>3906.3825001149999</v>
      </c>
      <c r="R60" s="3">
        <v>150537.42400911401</v>
      </c>
      <c r="S60" s="4">
        <v>23.253333333333298</v>
      </c>
      <c r="T60" s="4">
        <v>34.020000000000003</v>
      </c>
      <c r="U60" s="4">
        <v>45.1</v>
      </c>
      <c r="V60" s="4">
        <v>64.900000000000006</v>
      </c>
      <c r="W60" s="3">
        <v>126.518898681134</v>
      </c>
      <c r="X60" s="3">
        <v>116368960.69430199</v>
      </c>
      <c r="Y60" s="3">
        <v>638125</v>
      </c>
      <c r="Z60" s="3">
        <v>609106340.79119301</v>
      </c>
      <c r="AA60" s="3">
        <v>122.094955564052</v>
      </c>
      <c r="AB60" s="3">
        <v>137.68</v>
      </c>
      <c r="AC60" s="3">
        <v>91.5</v>
      </c>
      <c r="AD60" s="3">
        <v>72.900000000000006</v>
      </c>
    </row>
    <row r="61" spans="1:30" x14ac:dyDescent="0.3">
      <c r="A61" s="9">
        <v>40148</v>
      </c>
      <c r="B61" s="3">
        <v>509576.34199999901</v>
      </c>
      <c r="C61" s="3">
        <v>1385198</v>
      </c>
      <c r="D61" s="3">
        <v>3778</v>
      </c>
      <c r="E61" s="3">
        <v>131968</v>
      </c>
      <c r="F61" s="3">
        <v>129041</v>
      </c>
      <c r="G61" s="3">
        <v>14561</v>
      </c>
      <c r="H61" s="3">
        <v>351</v>
      </c>
      <c r="I61" s="3">
        <v>1498</v>
      </c>
      <c r="J61" s="3">
        <v>266</v>
      </c>
      <c r="K61" s="3">
        <v>1666661</v>
      </c>
      <c r="L61" s="3">
        <v>217848.76008000001</v>
      </c>
      <c r="M61" s="3">
        <v>70577.5830785</v>
      </c>
      <c r="N61" s="3">
        <v>3248.87211746</v>
      </c>
      <c r="O61" s="3">
        <v>73826.455195960007</v>
      </c>
      <c r="P61" s="3">
        <v>139869.87192149999</v>
      </c>
      <c r="Q61" s="3">
        <v>4152.4329625399896</v>
      </c>
      <c r="R61" s="3">
        <v>144022.30488404</v>
      </c>
      <c r="S61" s="4">
        <v>23.7129032258064</v>
      </c>
      <c r="T61" s="4">
        <v>32.416129032257999</v>
      </c>
      <c r="U61" s="4">
        <v>253.7</v>
      </c>
      <c r="V61" s="4">
        <v>76.774193548387103</v>
      </c>
      <c r="W61" s="3">
        <v>166.48416547289</v>
      </c>
      <c r="X61" s="3">
        <v>116028445.672538</v>
      </c>
      <c r="Y61" s="3">
        <v>635205</v>
      </c>
      <c r="Z61" s="3">
        <v>609264270.00806797</v>
      </c>
      <c r="AA61" s="3">
        <v>168.96292507132301</v>
      </c>
      <c r="AB61" s="3">
        <v>147.33000000000001</v>
      </c>
      <c r="AC61" s="3">
        <v>93.9</v>
      </c>
      <c r="AD61" s="3">
        <v>101.2</v>
      </c>
    </row>
    <row r="62" spans="1:30" x14ac:dyDescent="0.3">
      <c r="A62" s="9">
        <v>40179</v>
      </c>
      <c r="B62" s="3">
        <v>472101.60499999998</v>
      </c>
      <c r="C62" s="3">
        <v>1388562</v>
      </c>
      <c r="D62" s="3">
        <v>3818</v>
      </c>
      <c r="E62" s="3">
        <v>131784</v>
      </c>
      <c r="F62" s="3">
        <v>130419</v>
      </c>
      <c r="G62" s="3">
        <v>14554</v>
      </c>
      <c r="H62" s="3">
        <v>349</v>
      </c>
      <c r="I62" s="3">
        <v>1502</v>
      </c>
      <c r="J62" s="3">
        <v>267</v>
      </c>
      <c r="K62" s="3">
        <v>1671255</v>
      </c>
      <c r="L62" s="3">
        <v>234857.3273</v>
      </c>
      <c r="M62" s="3">
        <v>68730.997105000002</v>
      </c>
      <c r="N62" s="3">
        <v>3139.8210348500002</v>
      </c>
      <c r="O62" s="3">
        <v>71870.8181398499</v>
      </c>
      <c r="P62" s="3">
        <v>158611.37789499899</v>
      </c>
      <c r="Q62" s="3">
        <v>4375.1312651500002</v>
      </c>
      <c r="R62" s="3">
        <v>162986.50916014999</v>
      </c>
      <c r="S62" s="4">
        <v>23.251612903225801</v>
      </c>
      <c r="T62" s="4">
        <v>31.0612903225806</v>
      </c>
      <c r="U62" s="4">
        <v>452.3</v>
      </c>
      <c r="V62" s="4">
        <v>79.322580645161295</v>
      </c>
      <c r="W62" s="3">
        <v>170.018860785763</v>
      </c>
      <c r="X62" s="3">
        <v>113337151.615262</v>
      </c>
      <c r="Y62" s="3">
        <v>646724</v>
      </c>
      <c r="Z62" s="3">
        <v>656857348.41333604</v>
      </c>
      <c r="AA62" s="3">
        <v>148.32148117400499</v>
      </c>
      <c r="AB62" s="3">
        <v>142.28</v>
      </c>
      <c r="AC62" s="3">
        <v>94.3</v>
      </c>
      <c r="AD62" s="3">
        <v>70.7</v>
      </c>
    </row>
    <row r="63" spans="1:30" x14ac:dyDescent="0.3">
      <c r="A63" s="9">
        <v>40210</v>
      </c>
      <c r="B63" s="3">
        <v>458472.65399999899</v>
      </c>
      <c r="C63" s="3">
        <v>1392733</v>
      </c>
      <c r="D63" s="3">
        <v>3781</v>
      </c>
      <c r="E63" s="3">
        <v>132066</v>
      </c>
      <c r="F63" s="3">
        <v>130843</v>
      </c>
      <c r="G63" s="3">
        <v>14600</v>
      </c>
      <c r="H63" s="3">
        <v>351</v>
      </c>
      <c r="I63" s="3">
        <v>1508</v>
      </c>
      <c r="J63" s="3">
        <v>263</v>
      </c>
      <c r="K63" s="3">
        <v>1676145</v>
      </c>
      <c r="L63" s="3">
        <v>194785.05239999999</v>
      </c>
      <c r="M63" s="3">
        <v>63564.9830745</v>
      </c>
      <c r="N63" s="3">
        <v>2893.2059168000001</v>
      </c>
      <c r="O63" s="3">
        <v>66458.188991300005</v>
      </c>
      <c r="P63" s="3">
        <v>124897.3449255</v>
      </c>
      <c r="Q63" s="3">
        <v>3429.51848319999</v>
      </c>
      <c r="R63" s="3">
        <v>128326.8634087</v>
      </c>
      <c r="S63" s="4">
        <v>23.7964285714285</v>
      </c>
      <c r="T63" s="4">
        <v>31.85</v>
      </c>
      <c r="U63" s="4">
        <v>359.7</v>
      </c>
      <c r="V63" s="4">
        <v>79.178571428571402</v>
      </c>
      <c r="W63" s="3">
        <v>116.758156156555</v>
      </c>
      <c r="X63" s="3">
        <v>115852977.662099</v>
      </c>
      <c r="Y63" s="3">
        <v>661728</v>
      </c>
      <c r="Z63" s="3">
        <v>651537569.30060995</v>
      </c>
      <c r="AA63" s="3">
        <v>141.48664047325499</v>
      </c>
      <c r="AB63" s="3">
        <v>134.19</v>
      </c>
      <c r="AC63" s="3">
        <v>88.2</v>
      </c>
      <c r="AD63" s="3">
        <v>65.5</v>
      </c>
    </row>
    <row r="64" spans="1:30" x14ac:dyDescent="0.3">
      <c r="A64" s="9">
        <v>40238</v>
      </c>
      <c r="B64" s="3">
        <v>511173.315999999</v>
      </c>
      <c r="C64" s="3">
        <v>1400567</v>
      </c>
      <c r="D64" s="3">
        <v>3760</v>
      </c>
      <c r="E64" s="3">
        <v>132081</v>
      </c>
      <c r="F64" s="3">
        <v>130421</v>
      </c>
      <c r="G64" s="3">
        <v>14619</v>
      </c>
      <c r="H64" s="3">
        <v>347</v>
      </c>
      <c r="I64" s="3">
        <v>1501</v>
      </c>
      <c r="J64" s="3">
        <v>264</v>
      </c>
      <c r="K64" s="3">
        <v>1683560</v>
      </c>
      <c r="L64" s="3">
        <v>246270.36232999901</v>
      </c>
      <c r="M64" s="3">
        <v>73536.724719999998</v>
      </c>
      <c r="N64" s="3">
        <v>3369.9397623350001</v>
      </c>
      <c r="O64" s="3">
        <v>76906.664482334905</v>
      </c>
      <c r="P64" s="3">
        <v>163283.784279999</v>
      </c>
      <c r="Q64" s="3">
        <v>6079.9135676649903</v>
      </c>
      <c r="R64" s="3">
        <v>169363.697847665</v>
      </c>
      <c r="S64" s="4">
        <v>22.960967741935399</v>
      </c>
      <c r="T64" s="4">
        <v>29.7987096774193</v>
      </c>
      <c r="U64" s="4">
        <v>605.5</v>
      </c>
      <c r="V64" s="4">
        <v>84.483870967741893</v>
      </c>
      <c r="W64" s="3">
        <v>128.34975585410899</v>
      </c>
      <c r="X64" s="3">
        <v>116009957.734974</v>
      </c>
      <c r="Y64" s="3">
        <v>663252</v>
      </c>
      <c r="Z64" s="3">
        <v>650679276.453228</v>
      </c>
      <c r="AA64" s="3">
        <v>155.34912637346301</v>
      </c>
      <c r="AB64" s="3">
        <v>143.13999999999999</v>
      </c>
      <c r="AC64" s="3">
        <v>99.7</v>
      </c>
      <c r="AD64" s="3">
        <v>78.5</v>
      </c>
    </row>
    <row r="65" spans="1:30" x14ac:dyDescent="0.3">
      <c r="A65" s="9">
        <v>40269</v>
      </c>
      <c r="B65" s="3">
        <v>499524.70399999898</v>
      </c>
      <c r="C65" s="3">
        <v>1410957</v>
      </c>
      <c r="D65" s="3">
        <v>3766</v>
      </c>
      <c r="E65" s="3">
        <v>133000</v>
      </c>
      <c r="F65" s="3">
        <v>130209</v>
      </c>
      <c r="G65" s="3">
        <v>14730</v>
      </c>
      <c r="H65" s="3">
        <v>348</v>
      </c>
      <c r="I65" s="3">
        <v>1521</v>
      </c>
      <c r="J65" s="3">
        <v>264</v>
      </c>
      <c r="K65" s="3">
        <v>1694795</v>
      </c>
      <c r="L65" s="3">
        <v>201683.15849999999</v>
      </c>
      <c r="M65" s="3">
        <v>68031.588919000002</v>
      </c>
      <c r="N65" s="3">
        <v>3143.6263327500001</v>
      </c>
      <c r="O65" s="3">
        <v>71175.215251750007</v>
      </c>
      <c r="P65" s="3">
        <v>127295.95108100001</v>
      </c>
      <c r="Q65" s="3">
        <v>3211.99216724999</v>
      </c>
      <c r="R65" s="3">
        <v>130507.94324825</v>
      </c>
      <c r="S65" s="4">
        <v>23.5936666666666</v>
      </c>
      <c r="T65" s="4">
        <v>31.1933333333333</v>
      </c>
      <c r="U65" s="4">
        <v>453.51</v>
      </c>
      <c r="V65" s="4">
        <v>82.466666666666598</v>
      </c>
      <c r="W65" s="3">
        <v>139.18325995832001</v>
      </c>
      <c r="X65" s="3">
        <v>118180528.802431</v>
      </c>
      <c r="Y65" s="3">
        <v>671713</v>
      </c>
      <c r="Z65" s="3">
        <v>651156570.790272</v>
      </c>
      <c r="AA65" s="3">
        <v>142.38453428035001</v>
      </c>
      <c r="AB65" s="3">
        <v>139.66</v>
      </c>
      <c r="AC65" s="3">
        <v>93.2</v>
      </c>
      <c r="AD65" s="3">
        <v>70.400000000000006</v>
      </c>
    </row>
    <row r="66" spans="1:30" x14ac:dyDescent="0.3">
      <c r="A66" s="9">
        <v>40299</v>
      </c>
      <c r="B66" s="3">
        <v>497440.527999999</v>
      </c>
      <c r="C66" s="3">
        <v>1419590</v>
      </c>
      <c r="D66" s="3">
        <v>3728</v>
      </c>
      <c r="E66" s="3">
        <v>133633</v>
      </c>
      <c r="F66" s="3">
        <v>130061</v>
      </c>
      <c r="G66" s="3">
        <v>14866</v>
      </c>
      <c r="H66" s="3">
        <v>348</v>
      </c>
      <c r="I66" s="3">
        <v>1530</v>
      </c>
      <c r="J66" s="3">
        <v>262</v>
      </c>
      <c r="K66" s="3">
        <v>1704018</v>
      </c>
      <c r="L66" s="3">
        <v>256411.729239999</v>
      </c>
      <c r="M66" s="3">
        <v>73249.683637499998</v>
      </c>
      <c r="N66" s="3">
        <v>3376.93669288</v>
      </c>
      <c r="O66" s="3">
        <v>76626.620330379999</v>
      </c>
      <c r="P66" s="3">
        <v>173749.20636249901</v>
      </c>
      <c r="Q66" s="3">
        <v>6035.9025471200002</v>
      </c>
      <c r="R66" s="3">
        <v>179785.10890961901</v>
      </c>
      <c r="S66" s="4">
        <v>24.209677419354801</v>
      </c>
      <c r="T66" s="4">
        <v>32.461290322580602</v>
      </c>
      <c r="U66" s="4">
        <v>403</v>
      </c>
      <c r="V66" s="4">
        <v>76.548387096774107</v>
      </c>
      <c r="W66" s="3">
        <v>185.407082810692</v>
      </c>
      <c r="X66" s="3">
        <v>115835933.535698</v>
      </c>
      <c r="Y66" s="3">
        <v>664325</v>
      </c>
      <c r="Z66" s="3">
        <v>651641127.61183095</v>
      </c>
      <c r="AA66" s="3">
        <v>159.12687299032001</v>
      </c>
      <c r="AB66" s="3">
        <v>148</v>
      </c>
      <c r="AC66" s="3">
        <v>96.3</v>
      </c>
      <c r="AD66" s="3">
        <v>80.099999999999994</v>
      </c>
    </row>
    <row r="67" spans="1:30" x14ac:dyDescent="0.3">
      <c r="A67" s="9">
        <v>40330</v>
      </c>
      <c r="B67" s="3">
        <v>530365.09299999999</v>
      </c>
      <c r="C67" s="3">
        <v>1429839</v>
      </c>
      <c r="D67" s="3">
        <v>3769</v>
      </c>
      <c r="E67" s="3">
        <v>134551</v>
      </c>
      <c r="F67" s="3">
        <v>129810</v>
      </c>
      <c r="G67" s="3">
        <v>15009</v>
      </c>
      <c r="H67" s="3">
        <v>350</v>
      </c>
      <c r="I67" s="3">
        <v>1527</v>
      </c>
      <c r="J67" s="3">
        <v>263</v>
      </c>
      <c r="K67" s="3">
        <v>1715118</v>
      </c>
      <c r="L67" s="3">
        <v>199066.99573999899</v>
      </c>
      <c r="M67" s="3">
        <v>70870.487994499999</v>
      </c>
      <c r="N67" s="3">
        <v>3270.2629916300002</v>
      </c>
      <c r="O67" s="3">
        <v>74140.750986129904</v>
      </c>
      <c r="P67" s="3">
        <v>121314.20000549901</v>
      </c>
      <c r="Q67" s="3">
        <v>3612.04474837</v>
      </c>
      <c r="R67" s="3">
        <v>124926.244753869</v>
      </c>
      <c r="S67" s="4">
        <v>23.843333333333302</v>
      </c>
      <c r="T67" s="4">
        <v>32.546666666666603</v>
      </c>
      <c r="U67" s="4">
        <v>163.69999999999999</v>
      </c>
      <c r="V67" s="4">
        <v>66.466666666666598</v>
      </c>
      <c r="W67" s="3">
        <v>238.68062887526</v>
      </c>
      <c r="X67" s="3">
        <v>116603682.22070201</v>
      </c>
      <c r="Y67" s="3">
        <v>666723</v>
      </c>
      <c r="Z67" s="3">
        <v>655039373.95383203</v>
      </c>
      <c r="AA67" s="3">
        <v>150.35619340552</v>
      </c>
      <c r="AB67" s="3">
        <v>156.12</v>
      </c>
      <c r="AC67" s="3">
        <v>97.1</v>
      </c>
      <c r="AD67" s="3">
        <v>74.8</v>
      </c>
    </row>
    <row r="68" spans="1:30" x14ac:dyDescent="0.3">
      <c r="A68" s="9">
        <v>40360</v>
      </c>
      <c r="B68" s="3">
        <v>520505.52500000002</v>
      </c>
      <c r="C68" s="3">
        <v>1438783</v>
      </c>
      <c r="D68" s="3">
        <v>3762</v>
      </c>
      <c r="E68" s="3">
        <v>134627</v>
      </c>
      <c r="F68" s="3">
        <v>129592</v>
      </c>
      <c r="G68" s="3">
        <v>15365</v>
      </c>
      <c r="H68" s="3">
        <v>351</v>
      </c>
      <c r="I68" s="3">
        <v>1534</v>
      </c>
      <c r="J68" s="3">
        <v>267</v>
      </c>
      <c r="K68" s="3">
        <v>1724281</v>
      </c>
      <c r="L68" s="3">
        <v>227645.87146999899</v>
      </c>
      <c r="M68" s="3">
        <v>72602.019132999994</v>
      </c>
      <c r="N68" s="3">
        <v>3406.0433512650002</v>
      </c>
      <c r="O68" s="3">
        <v>76008.062484264898</v>
      </c>
      <c r="P68" s="3">
        <v>146474.821866999</v>
      </c>
      <c r="Q68" s="3">
        <v>5162.98711873499</v>
      </c>
      <c r="R68" s="3">
        <v>151637.80898573401</v>
      </c>
      <c r="S68" s="4">
        <v>23.929032258064499</v>
      </c>
      <c r="T68" s="4">
        <v>32.851612903225799</v>
      </c>
      <c r="U68" s="4">
        <v>132.1</v>
      </c>
      <c r="V68" s="4">
        <v>65.838709677419303</v>
      </c>
      <c r="W68" s="3">
        <v>201.930223339989</v>
      </c>
      <c r="X68" s="3">
        <v>117662762.05440401</v>
      </c>
      <c r="Y68" s="3">
        <v>671713</v>
      </c>
      <c r="Z68" s="3">
        <v>658175828.32489395</v>
      </c>
      <c r="AA68" s="3">
        <v>146.26097479812799</v>
      </c>
      <c r="AB68" s="3">
        <v>153.32</v>
      </c>
      <c r="AC68" s="3">
        <v>100</v>
      </c>
      <c r="AD68" s="3">
        <v>81.3</v>
      </c>
    </row>
    <row r="69" spans="1:30" x14ac:dyDescent="0.3">
      <c r="A69" s="9">
        <v>40391</v>
      </c>
      <c r="B69" s="3">
        <v>516722.30599999998</v>
      </c>
      <c r="C69" s="3">
        <v>1446931</v>
      </c>
      <c r="D69" s="3">
        <v>3763</v>
      </c>
      <c r="E69" s="3">
        <v>134781</v>
      </c>
      <c r="F69" s="3">
        <v>129385</v>
      </c>
      <c r="G69" s="3">
        <v>15406</v>
      </c>
      <c r="H69" s="3">
        <v>350</v>
      </c>
      <c r="I69" s="3">
        <v>1533</v>
      </c>
      <c r="J69" s="3">
        <v>267</v>
      </c>
      <c r="K69" s="3">
        <v>1732416</v>
      </c>
      <c r="L69" s="3">
        <v>258073.09284999999</v>
      </c>
      <c r="M69" s="3">
        <v>75206.803862500004</v>
      </c>
      <c r="N69" s="3">
        <v>3461.9592050750002</v>
      </c>
      <c r="O69" s="3">
        <v>78668.763067574997</v>
      </c>
      <c r="P69" s="3">
        <v>173387.12713750001</v>
      </c>
      <c r="Q69" s="3">
        <v>6017.2026449249997</v>
      </c>
      <c r="R69" s="3">
        <v>179404.32978242499</v>
      </c>
      <c r="S69" s="4">
        <v>24.1516129032258</v>
      </c>
      <c r="T69" s="4">
        <v>33.364516129032197</v>
      </c>
      <c r="U69" s="4">
        <v>188.1</v>
      </c>
      <c r="V69" s="4">
        <v>64.806451612903203</v>
      </c>
      <c r="W69" s="3">
        <v>142.775996966977</v>
      </c>
      <c r="X69" s="3">
        <v>120037668.146596</v>
      </c>
      <c r="Y69" s="3">
        <v>679676</v>
      </c>
      <c r="Z69" s="3">
        <v>660562025.04629195</v>
      </c>
      <c r="AA69" s="3">
        <v>154.39658901236899</v>
      </c>
      <c r="AB69" s="3">
        <v>153.72</v>
      </c>
      <c r="AC69" s="3">
        <v>106</v>
      </c>
      <c r="AD69" s="3">
        <v>82.6</v>
      </c>
    </row>
    <row r="70" spans="1:30" x14ac:dyDescent="0.3">
      <c r="A70" s="9">
        <v>40422</v>
      </c>
      <c r="B70" s="3">
        <v>538236.473</v>
      </c>
      <c r="C70" s="3">
        <v>1453430</v>
      </c>
      <c r="D70" s="3">
        <v>3801</v>
      </c>
      <c r="E70" s="3">
        <v>135120</v>
      </c>
      <c r="F70" s="3">
        <v>129075</v>
      </c>
      <c r="G70" s="3">
        <v>15593</v>
      </c>
      <c r="H70" s="3">
        <v>357</v>
      </c>
      <c r="I70" s="3">
        <v>1533</v>
      </c>
      <c r="J70" s="3">
        <v>264</v>
      </c>
      <c r="K70" s="3">
        <v>1739173</v>
      </c>
      <c r="L70" s="3">
        <v>236640.70334000001</v>
      </c>
      <c r="M70" s="3">
        <v>75283.391201499995</v>
      </c>
      <c r="N70" s="3">
        <v>3432.6197883300001</v>
      </c>
      <c r="O70" s="3">
        <v>78716.01098983</v>
      </c>
      <c r="P70" s="3">
        <v>152429.49579849999</v>
      </c>
      <c r="Q70" s="3">
        <v>5495.1965516700002</v>
      </c>
      <c r="R70" s="3">
        <v>157924.69235016999</v>
      </c>
      <c r="S70" s="4">
        <v>24.206666666666599</v>
      </c>
      <c r="T70" s="4">
        <v>33.546666666666603</v>
      </c>
      <c r="U70" s="4">
        <v>95.5</v>
      </c>
      <c r="V70" s="4">
        <v>64.233333333333306</v>
      </c>
      <c r="W70" s="3">
        <v>146.489211704632</v>
      </c>
      <c r="X70" s="3">
        <v>118681089.50403</v>
      </c>
      <c r="Y70" s="3">
        <v>678917</v>
      </c>
      <c r="Z70" s="3">
        <v>660173118.60877001</v>
      </c>
      <c r="AA70" s="3">
        <v>152.392177399758</v>
      </c>
      <c r="AB70" s="3">
        <v>149.88</v>
      </c>
      <c r="AC70" s="3">
        <v>99.3</v>
      </c>
      <c r="AD70" s="3">
        <v>82.2</v>
      </c>
    </row>
    <row r="71" spans="1:30" x14ac:dyDescent="0.3">
      <c r="A71" s="9">
        <v>40452</v>
      </c>
      <c r="B71" s="3">
        <v>537190.804999999</v>
      </c>
      <c r="C71" s="3">
        <v>1461404</v>
      </c>
      <c r="D71" s="3">
        <v>3786</v>
      </c>
      <c r="E71" s="3">
        <v>135662</v>
      </c>
      <c r="F71" s="3">
        <v>128802</v>
      </c>
      <c r="G71" s="3">
        <v>15620</v>
      </c>
      <c r="H71" s="3">
        <v>354</v>
      </c>
      <c r="I71" s="3">
        <v>1528</v>
      </c>
      <c r="J71" s="3">
        <v>274</v>
      </c>
      <c r="K71" s="3">
        <v>1747430</v>
      </c>
      <c r="L71" s="3">
        <v>253899.21445999999</v>
      </c>
      <c r="M71" s="3">
        <v>76777.283803500002</v>
      </c>
      <c r="N71" s="3">
        <v>3602.2478977699998</v>
      </c>
      <c r="O71" s="3">
        <v>80379.531701269996</v>
      </c>
      <c r="P71" s="3">
        <v>167525.81219649999</v>
      </c>
      <c r="Q71" s="3">
        <v>5993.8705622300004</v>
      </c>
      <c r="R71" s="3">
        <v>173519.68275872999</v>
      </c>
      <c r="S71" s="4">
        <v>23.654838709677399</v>
      </c>
      <c r="T71" s="4">
        <v>33.2451612903225</v>
      </c>
      <c r="U71" s="4">
        <v>138.30000000000001</v>
      </c>
      <c r="V71" s="4">
        <v>68.709677419354804</v>
      </c>
      <c r="W71" s="3">
        <v>113.907106255261</v>
      </c>
      <c r="X71" s="3">
        <v>119700071.853365</v>
      </c>
      <c r="Y71" s="3">
        <v>674681</v>
      </c>
      <c r="Z71" s="3">
        <v>659766330.00269198</v>
      </c>
      <c r="AA71" s="3">
        <v>138.03621944556801</v>
      </c>
      <c r="AB71" s="3">
        <v>146.81</v>
      </c>
      <c r="AC71" s="3">
        <v>100.9</v>
      </c>
      <c r="AD71" s="3">
        <v>81.7</v>
      </c>
    </row>
    <row r="72" spans="1:30" x14ac:dyDescent="0.3">
      <c r="A72" s="9">
        <v>40483</v>
      </c>
      <c r="B72" s="3">
        <v>534854.56199999899</v>
      </c>
      <c r="C72" s="3">
        <v>1468647</v>
      </c>
      <c r="D72" s="3">
        <v>3817</v>
      </c>
      <c r="E72" s="3">
        <v>136205</v>
      </c>
      <c r="F72" s="3">
        <v>128438</v>
      </c>
      <c r="G72" s="3">
        <v>15693</v>
      </c>
      <c r="H72" s="3">
        <v>355</v>
      </c>
      <c r="I72" s="3">
        <v>1538</v>
      </c>
      <c r="J72" s="3">
        <v>277</v>
      </c>
      <c r="K72" s="3">
        <v>1754970</v>
      </c>
      <c r="L72" s="3">
        <v>239570.94267999899</v>
      </c>
      <c r="M72" s="3">
        <v>75155.530716499998</v>
      </c>
      <c r="N72" s="3">
        <v>3480.0828146600002</v>
      </c>
      <c r="O72" s="3">
        <v>78635.613531159994</v>
      </c>
      <c r="P72" s="3">
        <v>155885.94128349901</v>
      </c>
      <c r="Q72" s="3">
        <v>5049.3878653399997</v>
      </c>
      <c r="R72" s="3">
        <v>160935.329148839</v>
      </c>
      <c r="S72" s="4">
        <v>24.01</v>
      </c>
      <c r="T72" s="4">
        <v>33.6933333333333</v>
      </c>
      <c r="U72" s="4">
        <v>136.19999999999999</v>
      </c>
      <c r="V72" s="4">
        <v>68.7</v>
      </c>
      <c r="W72" s="3">
        <v>121.691167193482</v>
      </c>
      <c r="X72" s="3">
        <v>118525103.670376</v>
      </c>
      <c r="Y72" s="3">
        <v>678576</v>
      </c>
      <c r="Z72" s="3">
        <v>659676899.70089698</v>
      </c>
      <c r="AA72" s="3">
        <v>135.28322377126599</v>
      </c>
      <c r="AB72" s="3">
        <v>148.81</v>
      </c>
      <c r="AC72" s="3">
        <v>103.8</v>
      </c>
      <c r="AD72" s="3">
        <v>83.4</v>
      </c>
    </row>
    <row r="73" spans="1:30" x14ac:dyDescent="0.3">
      <c r="A73" s="9">
        <v>40513</v>
      </c>
      <c r="B73" s="3">
        <v>535650.52300000004</v>
      </c>
      <c r="C73" s="3">
        <v>1475157</v>
      </c>
      <c r="D73" s="3">
        <v>3806</v>
      </c>
      <c r="E73" s="3">
        <v>136404</v>
      </c>
      <c r="F73" s="3">
        <v>128179</v>
      </c>
      <c r="G73" s="3">
        <v>15781</v>
      </c>
      <c r="H73" s="3">
        <v>360</v>
      </c>
      <c r="I73" s="3">
        <v>1542</v>
      </c>
      <c r="J73" s="3">
        <v>270</v>
      </c>
      <c r="K73" s="3">
        <v>1761499</v>
      </c>
      <c r="L73" s="3">
        <v>239448.75012999901</v>
      </c>
      <c r="M73" s="3">
        <v>75231.099075999897</v>
      </c>
      <c r="N73" s="3">
        <v>3533.6035114350002</v>
      </c>
      <c r="O73" s="3">
        <v>78764.702587434906</v>
      </c>
      <c r="P73" s="3">
        <v>154784.283923999</v>
      </c>
      <c r="Q73" s="3">
        <v>5899.7636185649899</v>
      </c>
      <c r="R73" s="3">
        <v>160684.04754256399</v>
      </c>
      <c r="S73" s="4">
        <v>23.932258064516098</v>
      </c>
      <c r="T73" s="4">
        <v>32.799999999999997</v>
      </c>
      <c r="U73" s="4">
        <v>226.2</v>
      </c>
      <c r="V73" s="4">
        <v>73.354838709677395</v>
      </c>
      <c r="W73" s="3">
        <v>166.072428162541</v>
      </c>
      <c r="X73" s="3">
        <v>118546184.206514</v>
      </c>
      <c r="Y73" s="3">
        <v>680804</v>
      </c>
      <c r="Z73" s="3">
        <v>660329794.973611</v>
      </c>
      <c r="AA73" s="3">
        <v>179.946746007977</v>
      </c>
      <c r="AB73" s="3">
        <v>160.29</v>
      </c>
      <c r="AC73" s="3">
        <v>107.1</v>
      </c>
      <c r="AD73" s="3">
        <v>115.1</v>
      </c>
    </row>
    <row r="74" spans="1:30" x14ac:dyDescent="0.3">
      <c r="A74" s="9">
        <v>40544</v>
      </c>
      <c r="B74" s="3">
        <v>503397.78899999999</v>
      </c>
      <c r="C74" s="3">
        <v>1482460</v>
      </c>
      <c r="D74" s="3">
        <v>3783</v>
      </c>
      <c r="E74" s="3">
        <v>136334</v>
      </c>
      <c r="F74" s="3">
        <v>127845</v>
      </c>
      <c r="G74" s="3">
        <v>15789</v>
      </c>
      <c r="H74" s="3">
        <v>355</v>
      </c>
      <c r="I74" s="3">
        <v>1559</v>
      </c>
      <c r="J74" s="3">
        <v>268</v>
      </c>
      <c r="K74" s="3">
        <v>1768393</v>
      </c>
      <c r="L74" s="3">
        <v>224877.41969999901</v>
      </c>
      <c r="M74" s="3">
        <v>70826.927491499999</v>
      </c>
      <c r="N74" s="3">
        <v>3267.32495165</v>
      </c>
      <c r="O74" s="3">
        <v>74094.252443150006</v>
      </c>
      <c r="P74" s="3">
        <v>146297.52450849899</v>
      </c>
      <c r="Q74" s="3">
        <v>4485.6427483500001</v>
      </c>
      <c r="R74" s="3">
        <v>150783.167256849</v>
      </c>
      <c r="S74" s="4">
        <v>23.170967741935399</v>
      </c>
      <c r="T74" s="4">
        <v>31.1</v>
      </c>
      <c r="U74" s="4">
        <v>520.29999999999995</v>
      </c>
      <c r="V74" s="4">
        <v>82.387096774193495</v>
      </c>
      <c r="W74" s="3">
        <v>190.733613472804</v>
      </c>
      <c r="X74" s="3">
        <v>113894180.977791</v>
      </c>
      <c r="Y74" s="3">
        <v>683061</v>
      </c>
      <c r="Z74" s="3">
        <v>694653954.44991004</v>
      </c>
      <c r="AA74" s="3">
        <v>169.148363628856</v>
      </c>
      <c r="AB74" s="3">
        <v>153.78</v>
      </c>
      <c r="AC74" s="3">
        <v>99.1</v>
      </c>
      <c r="AD74" s="3">
        <v>77.2</v>
      </c>
    </row>
    <row r="75" spans="1:30" x14ac:dyDescent="0.3">
      <c r="A75" s="9">
        <v>40575</v>
      </c>
      <c r="B75" s="3">
        <v>462394.29800000001</v>
      </c>
      <c r="C75" s="3">
        <v>1489180</v>
      </c>
      <c r="D75" s="3">
        <v>3798</v>
      </c>
      <c r="E75" s="3">
        <v>136515</v>
      </c>
      <c r="F75" s="3">
        <v>127332</v>
      </c>
      <c r="G75" s="3">
        <v>15791</v>
      </c>
      <c r="H75" s="3">
        <v>369</v>
      </c>
      <c r="I75" s="3">
        <v>1580</v>
      </c>
      <c r="J75" s="3">
        <v>269</v>
      </c>
      <c r="K75" s="3">
        <v>1774834</v>
      </c>
      <c r="L75" s="3">
        <v>203297.09048000001</v>
      </c>
      <c r="M75" s="3">
        <v>64697.015668499997</v>
      </c>
      <c r="N75" s="3">
        <v>2953.6539657600001</v>
      </c>
      <c r="O75" s="3">
        <v>67650.669634260004</v>
      </c>
      <c r="P75" s="3">
        <v>131468.68833149999</v>
      </c>
      <c r="Q75" s="3">
        <v>4177.7325142399995</v>
      </c>
      <c r="R75" s="3">
        <v>135646.42084574001</v>
      </c>
      <c r="S75" s="4">
        <v>23.214285714285701</v>
      </c>
      <c r="T75" s="4">
        <v>30.95</v>
      </c>
      <c r="U75" s="4">
        <v>332.9</v>
      </c>
      <c r="V75" s="4">
        <v>83.892857142857096</v>
      </c>
      <c r="W75" s="3">
        <v>120.22145402921601</v>
      </c>
      <c r="X75" s="3">
        <v>114467865.62364</v>
      </c>
      <c r="Y75" s="3">
        <v>690463</v>
      </c>
      <c r="Z75" s="3">
        <v>692376510.45418704</v>
      </c>
      <c r="AA75" s="3">
        <v>157.15412852993001</v>
      </c>
      <c r="AB75" s="3">
        <v>136.9</v>
      </c>
      <c r="AC75" s="3">
        <v>86</v>
      </c>
      <c r="AD75" s="3">
        <v>74.900000000000006</v>
      </c>
    </row>
    <row r="76" spans="1:30" x14ac:dyDescent="0.3">
      <c r="A76" s="9">
        <v>40603</v>
      </c>
      <c r="B76" s="3">
        <v>500732.44500000001</v>
      </c>
      <c r="C76" s="3">
        <v>1503810</v>
      </c>
      <c r="D76" s="3">
        <v>3804</v>
      </c>
      <c r="E76" s="3">
        <v>137263</v>
      </c>
      <c r="F76" s="3">
        <v>126740</v>
      </c>
      <c r="G76" s="3">
        <v>15869</v>
      </c>
      <c r="H76" s="3">
        <v>367</v>
      </c>
      <c r="I76" s="3">
        <v>1582</v>
      </c>
      <c r="J76" s="3">
        <v>270</v>
      </c>
      <c r="K76" s="3">
        <v>1789705</v>
      </c>
      <c r="L76" s="3">
        <v>241429.64094000001</v>
      </c>
      <c r="M76" s="3">
        <v>72036.4560585</v>
      </c>
      <c r="N76" s="3">
        <v>3380.2420530300001</v>
      </c>
      <c r="O76" s="3">
        <v>75416.69811153</v>
      </c>
      <c r="P76" s="3">
        <v>159495.44894150001</v>
      </c>
      <c r="Q76" s="3">
        <v>6517.4938869699999</v>
      </c>
      <c r="R76" s="3">
        <v>166012.94282847</v>
      </c>
      <c r="S76" s="4">
        <v>23.341935483870898</v>
      </c>
      <c r="T76" s="4">
        <v>31.2419354838709</v>
      </c>
      <c r="U76" s="4">
        <v>544.4</v>
      </c>
      <c r="V76" s="4">
        <v>81.612903225806406</v>
      </c>
      <c r="W76" s="3">
        <v>130.50214684262801</v>
      </c>
      <c r="X76" s="3">
        <v>113748367.579649</v>
      </c>
      <c r="Y76" s="3">
        <v>691083</v>
      </c>
      <c r="Z76" s="3">
        <v>693210593.89705896</v>
      </c>
      <c r="AA76" s="3">
        <v>174.838054416338</v>
      </c>
      <c r="AB76" s="3">
        <v>141.56</v>
      </c>
      <c r="AC76" s="3">
        <v>91.2</v>
      </c>
      <c r="AD76" s="3">
        <v>79.8</v>
      </c>
    </row>
    <row r="77" spans="1:30" x14ac:dyDescent="0.3">
      <c r="A77" s="9">
        <v>40634</v>
      </c>
      <c r="B77" s="3">
        <v>492723.36499999999</v>
      </c>
      <c r="C77" s="3">
        <v>1512475</v>
      </c>
      <c r="D77" s="3">
        <v>3747</v>
      </c>
      <c r="E77" s="3">
        <v>138179</v>
      </c>
      <c r="F77" s="3">
        <v>125995</v>
      </c>
      <c r="G77" s="3">
        <v>15975</v>
      </c>
      <c r="H77" s="3">
        <v>370</v>
      </c>
      <c r="I77" s="3">
        <v>1584</v>
      </c>
      <c r="J77" s="3">
        <v>270</v>
      </c>
      <c r="K77" s="3">
        <v>1798595</v>
      </c>
      <c r="L77" s="3">
        <v>231297.104709999</v>
      </c>
      <c r="M77" s="3">
        <v>70286.741494000002</v>
      </c>
      <c r="N77" s="3">
        <v>3284.4695986450001</v>
      </c>
      <c r="O77" s="3">
        <v>73571.211092644997</v>
      </c>
      <c r="P77" s="3">
        <v>152128.836505999</v>
      </c>
      <c r="Q77" s="3">
        <v>5597.0571113549904</v>
      </c>
      <c r="R77" s="3">
        <v>157725.89361735401</v>
      </c>
      <c r="S77" s="4">
        <v>23.5</v>
      </c>
      <c r="T77" s="4">
        <v>31.4933333333333</v>
      </c>
      <c r="U77" s="4">
        <v>580.70000000000005</v>
      </c>
      <c r="V77" s="4">
        <v>79.566666666666606</v>
      </c>
      <c r="W77" s="3">
        <v>135.10436867284</v>
      </c>
      <c r="X77" s="3">
        <v>135924423.71633101</v>
      </c>
      <c r="Y77" s="3">
        <v>697350</v>
      </c>
      <c r="Z77" s="3">
        <v>691631525.919734</v>
      </c>
      <c r="AA77" s="3">
        <v>158.75589428240701</v>
      </c>
      <c r="AB77" s="3">
        <v>142.12</v>
      </c>
      <c r="AC77" s="3">
        <v>94.2</v>
      </c>
      <c r="AD77" s="3">
        <v>78</v>
      </c>
    </row>
    <row r="78" spans="1:30" x14ac:dyDescent="0.3">
      <c r="A78" s="9">
        <v>40664</v>
      </c>
      <c r="B78" s="3">
        <v>512280.66899999999</v>
      </c>
      <c r="C78" s="3">
        <v>1521070</v>
      </c>
      <c r="D78" s="3">
        <v>3739</v>
      </c>
      <c r="E78" s="3">
        <v>139483</v>
      </c>
      <c r="F78" s="3">
        <v>124893</v>
      </c>
      <c r="G78" s="3">
        <v>16060</v>
      </c>
      <c r="H78" s="3">
        <v>370</v>
      </c>
      <c r="I78" s="3">
        <v>1583</v>
      </c>
      <c r="J78" s="3">
        <v>273</v>
      </c>
      <c r="K78" s="3">
        <v>1807471</v>
      </c>
      <c r="L78" s="3">
        <v>266054.01961999998</v>
      </c>
      <c r="M78" s="3">
        <v>75744.766930500002</v>
      </c>
      <c r="N78" s="3">
        <v>3354.16933969</v>
      </c>
      <c r="O78" s="3">
        <v>79098.936270189995</v>
      </c>
      <c r="P78" s="3">
        <v>181627.8540695</v>
      </c>
      <c r="Q78" s="3">
        <v>5327.2292803099899</v>
      </c>
      <c r="R78" s="3">
        <v>186955.08334981001</v>
      </c>
      <c r="S78" s="4">
        <v>24.358064516129001</v>
      </c>
      <c r="T78" s="4">
        <v>33.306451612903203</v>
      </c>
      <c r="U78" s="4">
        <v>477.8</v>
      </c>
      <c r="V78" s="4">
        <v>72.806451612903203</v>
      </c>
      <c r="W78" s="3">
        <v>183.192491014278</v>
      </c>
      <c r="X78" s="3">
        <v>134837763.47883201</v>
      </c>
      <c r="Y78" s="3">
        <v>693601</v>
      </c>
      <c r="Z78" s="3">
        <v>690251915.21343601</v>
      </c>
      <c r="AA78" s="3">
        <v>177.757306392294</v>
      </c>
      <c r="AB78" s="3">
        <v>155.36000000000001</v>
      </c>
      <c r="AC78" s="3">
        <v>102.3</v>
      </c>
      <c r="AD78" s="3">
        <v>84.5</v>
      </c>
    </row>
    <row r="79" spans="1:30" x14ac:dyDescent="0.3">
      <c r="A79" s="9">
        <v>40695</v>
      </c>
      <c r="B79" s="3">
        <v>553354.32700000005</v>
      </c>
      <c r="C79" s="3">
        <v>1533797</v>
      </c>
      <c r="D79" s="3">
        <v>3762</v>
      </c>
      <c r="E79" s="3">
        <v>140381</v>
      </c>
      <c r="F79" s="3">
        <v>124780</v>
      </c>
      <c r="G79" s="3">
        <v>16214</v>
      </c>
      <c r="H79" s="3">
        <v>370</v>
      </c>
      <c r="I79" s="3">
        <v>1589</v>
      </c>
      <c r="J79" s="3">
        <v>260</v>
      </c>
      <c r="K79" s="3">
        <v>1821153</v>
      </c>
      <c r="L79" s="3">
        <v>216803.28960999899</v>
      </c>
      <c r="M79" s="3">
        <v>74855.163400000005</v>
      </c>
      <c r="N79" s="3">
        <v>3339.9468086950001</v>
      </c>
      <c r="O79" s="3">
        <v>78195.110208694998</v>
      </c>
      <c r="P79" s="3">
        <v>133823.63859999899</v>
      </c>
      <c r="Q79" s="3">
        <v>4784.5408013050001</v>
      </c>
      <c r="R79" s="3">
        <v>138608.17940130399</v>
      </c>
      <c r="S79" s="4">
        <v>23.413333333333298</v>
      </c>
      <c r="T79" s="4">
        <v>32.81</v>
      </c>
      <c r="U79" s="4">
        <v>241.5</v>
      </c>
      <c r="V79" s="4">
        <v>67.3</v>
      </c>
      <c r="W79" s="3">
        <v>226.26898959206099</v>
      </c>
      <c r="X79" s="3">
        <v>134473100.119986</v>
      </c>
      <c r="Y79" s="3">
        <v>691857</v>
      </c>
      <c r="Z79" s="3">
        <v>694023865.04771495</v>
      </c>
      <c r="AA79" s="3">
        <v>168.74412828950199</v>
      </c>
      <c r="AB79" s="3">
        <v>167.22</v>
      </c>
      <c r="AC79" s="3">
        <v>100.6</v>
      </c>
      <c r="AD79" s="3">
        <v>83.7</v>
      </c>
    </row>
    <row r="80" spans="1:30" x14ac:dyDescent="0.3">
      <c r="A80" s="9">
        <v>40725</v>
      </c>
      <c r="B80" s="3">
        <v>543443.23499999999</v>
      </c>
      <c r="C80" s="3">
        <v>1540548</v>
      </c>
      <c r="D80" s="3">
        <v>3759</v>
      </c>
      <c r="E80" s="3">
        <v>140552</v>
      </c>
      <c r="F80" s="3">
        <v>124529</v>
      </c>
      <c r="G80" s="3">
        <v>16256</v>
      </c>
      <c r="H80" s="3">
        <v>374</v>
      </c>
      <c r="I80" s="3">
        <v>1594</v>
      </c>
      <c r="J80" s="3">
        <v>271</v>
      </c>
      <c r="K80" s="3">
        <v>1827883</v>
      </c>
      <c r="L80" s="3">
        <v>238048.73351999899</v>
      </c>
      <c r="M80" s="3">
        <v>75922.070458000002</v>
      </c>
      <c r="N80" s="3">
        <v>3485.5817657399998</v>
      </c>
      <c r="O80" s="3">
        <v>79407.652223739904</v>
      </c>
      <c r="P80" s="3">
        <v>152700.26054199901</v>
      </c>
      <c r="Q80" s="3">
        <v>5940.8207542599903</v>
      </c>
      <c r="R80" s="3">
        <v>158641.08129625901</v>
      </c>
      <c r="S80" s="4">
        <v>23.222580645161202</v>
      </c>
      <c r="T80" s="4">
        <v>32.661290322580598</v>
      </c>
      <c r="U80" s="4">
        <v>195.3</v>
      </c>
      <c r="V80" s="4">
        <v>66.612903225806406</v>
      </c>
      <c r="W80" s="3">
        <v>194.284812832347</v>
      </c>
      <c r="X80" s="3">
        <v>134296446.89137301</v>
      </c>
      <c r="Y80" s="3">
        <v>691477</v>
      </c>
      <c r="Z80" s="3">
        <v>695517100.10415995</v>
      </c>
      <c r="AA80" s="3">
        <v>164.50627771709</v>
      </c>
      <c r="AB80" s="3">
        <v>164.95</v>
      </c>
      <c r="AC80" s="3">
        <v>111.3</v>
      </c>
      <c r="AD80" s="3">
        <v>84.8</v>
      </c>
    </row>
    <row r="81" spans="1:30" x14ac:dyDescent="0.3">
      <c r="A81" s="9">
        <v>40756</v>
      </c>
      <c r="B81" s="3">
        <v>547659.26799999899</v>
      </c>
      <c r="C81" s="3">
        <v>1534532</v>
      </c>
      <c r="D81" s="3">
        <v>3731</v>
      </c>
      <c r="E81" s="3">
        <v>138797</v>
      </c>
      <c r="F81" s="3">
        <v>123923</v>
      </c>
      <c r="G81" s="3">
        <v>16377</v>
      </c>
      <c r="H81" s="3">
        <v>375</v>
      </c>
      <c r="I81" s="3">
        <v>1599</v>
      </c>
      <c r="J81" s="3">
        <v>270</v>
      </c>
      <c r="K81" s="3">
        <v>1819604</v>
      </c>
      <c r="L81" s="3">
        <v>278505.46431000001</v>
      </c>
      <c r="M81" s="3">
        <v>98027.936671999996</v>
      </c>
      <c r="N81" s="3">
        <v>4534.2081912960002</v>
      </c>
      <c r="O81" s="3">
        <v>102562.14486329599</v>
      </c>
      <c r="P81" s="3">
        <v>170019.09032799999</v>
      </c>
      <c r="Q81" s="3">
        <v>5924.229118704</v>
      </c>
      <c r="R81" s="3">
        <v>175943.319446704</v>
      </c>
      <c r="S81" s="4">
        <v>23.238709677419301</v>
      </c>
      <c r="T81" s="4">
        <v>33.6806451612903</v>
      </c>
      <c r="U81" s="4">
        <v>191.1</v>
      </c>
      <c r="V81" s="4">
        <v>65.645161290322505</v>
      </c>
      <c r="W81" s="3">
        <v>147.429682329381</v>
      </c>
      <c r="X81" s="3">
        <v>135771703.911971</v>
      </c>
      <c r="Y81" s="3">
        <v>686487</v>
      </c>
      <c r="Z81" s="3">
        <v>697400025.917045</v>
      </c>
      <c r="AA81" s="3">
        <v>173.242700419062</v>
      </c>
      <c r="AB81" s="3">
        <v>164.2</v>
      </c>
      <c r="AC81" s="3">
        <v>110.2</v>
      </c>
      <c r="AD81" s="3">
        <v>87.8</v>
      </c>
    </row>
    <row r="82" spans="1:30" x14ac:dyDescent="0.3">
      <c r="A82" s="9">
        <v>40787</v>
      </c>
      <c r="B82" s="3">
        <v>559871.66</v>
      </c>
      <c r="C82" s="3">
        <v>1519870</v>
      </c>
      <c r="D82" s="3">
        <v>3715</v>
      </c>
      <c r="E82" s="3">
        <v>136693</v>
      </c>
      <c r="F82" s="3">
        <v>123555</v>
      </c>
      <c r="G82" s="3">
        <v>16479</v>
      </c>
      <c r="H82" s="3">
        <v>379</v>
      </c>
      <c r="I82" s="3">
        <v>1607</v>
      </c>
      <c r="J82" s="3">
        <v>277</v>
      </c>
      <c r="K82" s="3">
        <v>1802575</v>
      </c>
      <c r="L82" s="3">
        <v>265843.98845999897</v>
      </c>
      <c r="M82" s="3">
        <v>97865.715462399996</v>
      </c>
      <c r="N82" s="3">
        <v>4507.4987695359996</v>
      </c>
      <c r="O82" s="3">
        <v>102373.214231935</v>
      </c>
      <c r="P82" s="3">
        <v>158039.152537599</v>
      </c>
      <c r="Q82" s="3">
        <v>5431.6216904639896</v>
      </c>
      <c r="R82" s="3">
        <v>163470.774228063</v>
      </c>
      <c r="S82" s="4">
        <v>23.95</v>
      </c>
      <c r="T82" s="4">
        <v>33.703333333333298</v>
      </c>
      <c r="U82" s="4">
        <v>75.7</v>
      </c>
      <c r="V82" s="4">
        <v>0.63533333333333297</v>
      </c>
      <c r="W82" s="3">
        <v>151.92950746397301</v>
      </c>
      <c r="X82" s="3">
        <v>153025832.68367001</v>
      </c>
      <c r="Y82" s="3">
        <v>754803</v>
      </c>
      <c r="Z82" s="3">
        <v>695018656.20379496</v>
      </c>
      <c r="AA82" s="3">
        <v>168.74799931081</v>
      </c>
      <c r="AB82" s="3">
        <v>157.35</v>
      </c>
      <c r="AC82" s="3">
        <v>104.6</v>
      </c>
      <c r="AD82" s="3">
        <v>84.7</v>
      </c>
    </row>
    <row r="83" spans="1:30" x14ac:dyDescent="0.3">
      <c r="A83" s="9">
        <v>40817</v>
      </c>
      <c r="B83" s="3">
        <v>551507.130999999</v>
      </c>
      <c r="C83" s="3">
        <v>1513383</v>
      </c>
      <c r="D83" s="3">
        <v>3702</v>
      </c>
      <c r="E83" s="3">
        <v>135546</v>
      </c>
      <c r="F83" s="3">
        <v>123158</v>
      </c>
      <c r="G83" s="3">
        <v>16576</v>
      </c>
      <c r="H83" s="3">
        <v>383</v>
      </c>
      <c r="I83" s="3">
        <v>1614</v>
      </c>
      <c r="J83" s="3">
        <v>274</v>
      </c>
      <c r="K83" s="3">
        <v>1794636</v>
      </c>
      <c r="L83" s="3">
        <v>287496.51202999998</v>
      </c>
      <c r="M83" s="3">
        <v>99594.612831999999</v>
      </c>
      <c r="N83" s="3">
        <v>4511.8038436479901</v>
      </c>
      <c r="O83" s="3">
        <v>104106.416675648</v>
      </c>
      <c r="P83" s="3">
        <v>177082.02116799899</v>
      </c>
      <c r="Q83" s="3">
        <v>6308.0741863519897</v>
      </c>
      <c r="R83" s="3">
        <v>183390.09535435101</v>
      </c>
      <c r="S83" s="4">
        <v>23.596774193548299</v>
      </c>
      <c r="T83" s="4">
        <v>33.296774193548302</v>
      </c>
      <c r="U83" s="4">
        <v>139.1</v>
      </c>
      <c r="V83" s="4">
        <v>66.516129032257993</v>
      </c>
      <c r="W83" s="3">
        <v>117.49090212740801</v>
      </c>
      <c r="X83" s="3">
        <v>152507644.36549899</v>
      </c>
      <c r="Y83" s="3">
        <v>757284</v>
      </c>
      <c r="Z83" s="3">
        <v>694871874.84280205</v>
      </c>
      <c r="AA83" s="3">
        <v>156.539325246624</v>
      </c>
      <c r="AB83" s="3">
        <v>152.78</v>
      </c>
      <c r="AC83" s="3">
        <v>105.5</v>
      </c>
      <c r="AD83" s="3">
        <v>85.5</v>
      </c>
    </row>
    <row r="84" spans="1:30" x14ac:dyDescent="0.3">
      <c r="A84" s="9">
        <v>40848</v>
      </c>
      <c r="B84" s="3">
        <v>532933.13899999997</v>
      </c>
      <c r="C84" s="3">
        <v>1542971</v>
      </c>
      <c r="D84" s="3">
        <v>3747</v>
      </c>
      <c r="E84" s="3">
        <v>139198</v>
      </c>
      <c r="F84" s="3">
        <v>123037</v>
      </c>
      <c r="G84" s="3">
        <v>16635</v>
      </c>
      <c r="H84" s="3">
        <v>382</v>
      </c>
      <c r="I84" s="3">
        <v>1625</v>
      </c>
      <c r="J84" s="3">
        <v>272</v>
      </c>
      <c r="K84" s="3">
        <v>1827867</v>
      </c>
      <c r="L84" s="3">
        <v>272486.63079999899</v>
      </c>
      <c r="M84" s="3">
        <v>96092.858841599998</v>
      </c>
      <c r="N84" s="3">
        <v>3843.19630848</v>
      </c>
      <c r="O84" s="3">
        <v>99936.055150080007</v>
      </c>
      <c r="P84" s="3">
        <v>168532.71515839899</v>
      </c>
      <c r="Q84" s="3">
        <v>4017.8604915199899</v>
      </c>
      <c r="R84" s="3">
        <v>172550.57564991899</v>
      </c>
      <c r="S84" s="4">
        <v>23.746666666666599</v>
      </c>
      <c r="T84" s="4">
        <v>33.020000000000003</v>
      </c>
      <c r="U84" s="4">
        <v>174.6</v>
      </c>
      <c r="V84" s="4">
        <v>68.133333333333297</v>
      </c>
      <c r="W84" s="3">
        <v>128.54205973589001</v>
      </c>
      <c r="X84" s="3">
        <v>154175596.36832699</v>
      </c>
      <c r="Y84" s="3">
        <v>767136</v>
      </c>
      <c r="Z84" s="3">
        <v>694164747.25599003</v>
      </c>
      <c r="AA84" s="3">
        <v>152.48768686750699</v>
      </c>
      <c r="AB84" s="3">
        <v>153.82</v>
      </c>
      <c r="AC84" s="3">
        <v>102.6</v>
      </c>
      <c r="AD84" s="3">
        <v>84.6</v>
      </c>
    </row>
    <row r="85" spans="1:30" x14ac:dyDescent="0.3">
      <c r="A85" s="9">
        <v>40878</v>
      </c>
      <c r="B85" s="3">
        <v>561466.98800000001</v>
      </c>
      <c r="C85" s="3">
        <v>1550854</v>
      </c>
      <c r="D85" s="3">
        <v>3676</v>
      </c>
      <c r="E85" s="3">
        <v>139529</v>
      </c>
      <c r="F85" s="3">
        <v>122802</v>
      </c>
      <c r="G85" s="3">
        <v>16816</v>
      </c>
      <c r="H85" s="3">
        <v>381</v>
      </c>
      <c r="I85" s="3">
        <v>1647</v>
      </c>
      <c r="J85" s="3">
        <v>276</v>
      </c>
      <c r="K85" s="3">
        <v>1835981</v>
      </c>
      <c r="L85" s="3">
        <v>283749.44625999901</v>
      </c>
      <c r="M85" s="3">
        <v>100895.30686719999</v>
      </c>
      <c r="N85" s="3">
        <v>4141.191026816</v>
      </c>
      <c r="O85" s="3">
        <v>105036.497894015</v>
      </c>
      <c r="P85" s="3">
        <v>174052.89013279899</v>
      </c>
      <c r="Q85" s="3">
        <v>4660.0582331839996</v>
      </c>
      <c r="R85" s="3">
        <v>178712.948365983</v>
      </c>
      <c r="S85" s="4">
        <v>23.283870967741901</v>
      </c>
      <c r="T85" s="4">
        <v>32.670967741935399</v>
      </c>
      <c r="U85" s="4">
        <v>201.7</v>
      </c>
      <c r="V85" s="4">
        <v>71.193548387096698</v>
      </c>
      <c r="W85" s="3">
        <v>185.127012821351</v>
      </c>
      <c r="X85" s="3">
        <v>154530209.565649</v>
      </c>
      <c r="Y85" s="3">
        <v>772311</v>
      </c>
      <c r="Z85" s="3">
        <v>693549851.034742</v>
      </c>
      <c r="AA85" s="3">
        <v>197.93619570036</v>
      </c>
      <c r="AB85" s="3">
        <v>170.75</v>
      </c>
      <c r="AC85" s="3">
        <v>111.2</v>
      </c>
      <c r="AD85" s="3">
        <v>119.8</v>
      </c>
    </row>
    <row r="86" spans="1:30" x14ac:dyDescent="0.3">
      <c r="A86" s="9">
        <v>40909</v>
      </c>
      <c r="B86" s="3">
        <v>531741.94299999997</v>
      </c>
      <c r="C86" s="3">
        <v>1557241</v>
      </c>
      <c r="D86" s="3">
        <v>3758</v>
      </c>
      <c r="E86" s="3">
        <v>139579</v>
      </c>
      <c r="F86" s="3">
        <v>122425</v>
      </c>
      <c r="G86" s="3">
        <v>16918</v>
      </c>
      <c r="H86" s="3">
        <v>378</v>
      </c>
      <c r="I86" s="3">
        <v>1663</v>
      </c>
      <c r="J86" s="3">
        <v>267</v>
      </c>
      <c r="K86" s="3">
        <v>1842229</v>
      </c>
      <c r="L86" s="3">
        <v>267357.61413999897</v>
      </c>
      <c r="M86" s="3">
        <v>95473.207616</v>
      </c>
      <c r="N86" s="3">
        <v>3766.2408170240001</v>
      </c>
      <c r="O86" s="3">
        <v>99239.448433023994</v>
      </c>
      <c r="P86" s="3">
        <v>164990.138383999</v>
      </c>
      <c r="Q86" s="3">
        <v>3128.02732297599</v>
      </c>
      <c r="R86" s="3">
        <v>168118.16570697501</v>
      </c>
      <c r="S86" s="4">
        <v>23.216129032257999</v>
      </c>
      <c r="T86" s="4">
        <v>31.206451612903201</v>
      </c>
      <c r="U86" s="4">
        <v>440</v>
      </c>
      <c r="V86" s="4">
        <v>79.677419354838705</v>
      </c>
      <c r="W86" s="3">
        <v>189.62189633824099</v>
      </c>
      <c r="X86" s="3">
        <v>149276784.19758099</v>
      </c>
      <c r="Y86" s="3">
        <v>774176</v>
      </c>
      <c r="Z86" s="3">
        <v>771651718.58355296</v>
      </c>
      <c r="AA86" s="3">
        <v>178.82399251877001</v>
      </c>
      <c r="AB86" s="3">
        <v>150.63999999999999</v>
      </c>
      <c r="AC86" s="3">
        <v>83.6</v>
      </c>
      <c r="AD86" s="3">
        <v>84.9</v>
      </c>
    </row>
    <row r="87" spans="1:30" x14ac:dyDescent="0.3">
      <c r="A87" s="9">
        <v>40940</v>
      </c>
      <c r="B87" s="3">
        <v>489356.47200000001</v>
      </c>
      <c r="C87" s="3">
        <v>1558525</v>
      </c>
      <c r="D87" s="3">
        <v>3715</v>
      </c>
      <c r="E87" s="3">
        <v>139208</v>
      </c>
      <c r="F87" s="3">
        <v>121981</v>
      </c>
      <c r="G87" s="3">
        <v>16946</v>
      </c>
      <c r="H87" s="3">
        <v>377</v>
      </c>
      <c r="I87" s="3">
        <v>1676</v>
      </c>
      <c r="J87" s="3">
        <v>271</v>
      </c>
      <c r="K87" s="3">
        <v>1842699</v>
      </c>
      <c r="L87" s="3">
        <v>244612.55496000001</v>
      </c>
      <c r="M87" s="3">
        <v>87814.824172799999</v>
      </c>
      <c r="N87" s="3">
        <v>3414.5327375359998</v>
      </c>
      <c r="O87" s="3">
        <v>91229.356910336006</v>
      </c>
      <c r="P87" s="3">
        <v>150253.45782720001</v>
      </c>
      <c r="Q87" s="3">
        <v>3129.740222464</v>
      </c>
      <c r="R87" s="3">
        <v>153383.198049664</v>
      </c>
      <c r="S87" s="4">
        <v>22.793103448275801</v>
      </c>
      <c r="T87" s="4">
        <v>30.279310344827501</v>
      </c>
      <c r="U87" s="4">
        <v>411.9</v>
      </c>
      <c r="V87" s="4">
        <v>81.586206896551701</v>
      </c>
      <c r="W87" s="3">
        <v>124.423706391132</v>
      </c>
      <c r="X87" s="3">
        <v>150735853.83460501</v>
      </c>
      <c r="Y87" s="3">
        <v>783445</v>
      </c>
      <c r="Z87" s="3">
        <v>771367670.38706994</v>
      </c>
      <c r="AA87" s="3">
        <v>170.39919186691799</v>
      </c>
      <c r="AB87" s="3">
        <v>140.94</v>
      </c>
      <c r="AC87" s="3">
        <v>84</v>
      </c>
      <c r="AD87" s="3">
        <v>78.8</v>
      </c>
    </row>
    <row r="88" spans="1:30" x14ac:dyDescent="0.3">
      <c r="A88" s="9">
        <v>40969</v>
      </c>
      <c r="B88" s="3">
        <v>523412.83399999997</v>
      </c>
      <c r="C88" s="3">
        <v>1551537</v>
      </c>
      <c r="D88" s="3">
        <v>3697</v>
      </c>
      <c r="E88" s="3">
        <v>137802</v>
      </c>
      <c r="F88" s="3">
        <v>121468</v>
      </c>
      <c r="G88" s="3">
        <v>17011</v>
      </c>
      <c r="H88" s="3">
        <v>379</v>
      </c>
      <c r="I88" s="3">
        <v>1693</v>
      </c>
      <c r="J88" s="3">
        <v>271</v>
      </c>
      <c r="K88" s="3">
        <v>1833858</v>
      </c>
      <c r="L88" s="3">
        <v>275941.90896999999</v>
      </c>
      <c r="M88" s="3">
        <v>95696.270899199997</v>
      </c>
      <c r="N88" s="3">
        <v>3770.3000475519898</v>
      </c>
      <c r="O88" s="3">
        <v>99466.570946752006</v>
      </c>
      <c r="P88" s="3">
        <v>171156.4281008</v>
      </c>
      <c r="Q88" s="3">
        <v>5318.9099224479896</v>
      </c>
      <c r="R88" s="3">
        <v>176475.33802324699</v>
      </c>
      <c r="S88" s="4">
        <v>22.874193548387002</v>
      </c>
      <c r="T88" s="4">
        <v>30.8967741935483</v>
      </c>
      <c r="U88" s="4">
        <v>741.77</v>
      </c>
      <c r="V88" s="4">
        <v>82.354838709677395</v>
      </c>
      <c r="W88" s="3">
        <v>136.53801274386399</v>
      </c>
      <c r="X88" s="3">
        <v>151577784.26490301</v>
      </c>
      <c r="Y88" s="3">
        <v>786332</v>
      </c>
      <c r="Z88" s="3">
        <v>771281936.83093297</v>
      </c>
      <c r="AA88" s="3">
        <v>181.94881161150099</v>
      </c>
      <c r="AB88" s="3">
        <v>148.72999999999999</v>
      </c>
      <c r="AC88" s="3">
        <v>91.3</v>
      </c>
      <c r="AD88" s="3">
        <v>91.2</v>
      </c>
    </row>
    <row r="89" spans="1:30" x14ac:dyDescent="0.3">
      <c r="A89" s="9">
        <v>41000</v>
      </c>
      <c r="B89" s="3">
        <v>514197.353</v>
      </c>
      <c r="C89" s="3">
        <v>1549687</v>
      </c>
      <c r="D89" s="3">
        <v>3621</v>
      </c>
      <c r="E89" s="3">
        <v>137466</v>
      </c>
      <c r="F89" s="3">
        <v>121191</v>
      </c>
      <c r="G89" s="3">
        <v>17048</v>
      </c>
      <c r="H89" s="3">
        <v>378</v>
      </c>
      <c r="I89" s="3">
        <v>1701</v>
      </c>
      <c r="J89" s="3">
        <v>273</v>
      </c>
      <c r="K89" s="3">
        <v>1831365</v>
      </c>
      <c r="L89" s="3">
        <v>276369.28071999998</v>
      </c>
      <c r="M89" s="3">
        <v>94992.432710399997</v>
      </c>
      <c r="N89" s="3">
        <v>3749.6482027520001</v>
      </c>
      <c r="O89" s="3">
        <v>98742.080913152007</v>
      </c>
      <c r="P89" s="3">
        <v>172854.13628959999</v>
      </c>
      <c r="Q89" s="3">
        <v>4773.0635172479997</v>
      </c>
      <c r="R89" s="3">
        <v>177627.19980684799</v>
      </c>
      <c r="S89" s="4">
        <v>23.22</v>
      </c>
      <c r="T89" s="4">
        <v>31.95</v>
      </c>
      <c r="U89" s="4">
        <v>377.4</v>
      </c>
      <c r="V89" s="4">
        <v>76.633333333333297</v>
      </c>
      <c r="W89" s="3">
        <v>140.88895010174301</v>
      </c>
      <c r="X89" s="3">
        <v>150613855.58913201</v>
      </c>
      <c r="Y89" s="3">
        <v>786332</v>
      </c>
      <c r="Z89" s="3">
        <v>768892330.99935699</v>
      </c>
      <c r="AA89" s="3">
        <v>169.38656890009901</v>
      </c>
      <c r="AB89" s="3">
        <v>148.4</v>
      </c>
      <c r="AC89" s="3">
        <v>94.5</v>
      </c>
      <c r="AD89" s="3">
        <v>83.1</v>
      </c>
    </row>
    <row r="90" spans="1:30" x14ac:dyDescent="0.3">
      <c r="A90" s="9">
        <v>41030</v>
      </c>
      <c r="B90" s="3">
        <v>542854.924</v>
      </c>
      <c r="C90" s="3">
        <v>1549081</v>
      </c>
      <c r="D90" s="3">
        <v>3634</v>
      </c>
      <c r="E90" s="3">
        <v>137336</v>
      </c>
      <c r="F90" s="3">
        <v>120889</v>
      </c>
      <c r="G90" s="3">
        <v>17152</v>
      </c>
      <c r="H90" s="3">
        <v>381</v>
      </c>
      <c r="I90" s="3">
        <v>1712</v>
      </c>
      <c r="J90" s="3">
        <v>278</v>
      </c>
      <c r="K90" s="3">
        <v>1830463</v>
      </c>
      <c r="L90" s="3">
        <v>305567.49850999902</v>
      </c>
      <c r="M90" s="3">
        <v>101951.4090688</v>
      </c>
      <c r="N90" s="3">
        <v>4041.7043820160002</v>
      </c>
      <c r="O90" s="3">
        <v>105993.113450815</v>
      </c>
      <c r="P90" s="3">
        <v>194285.53793119901</v>
      </c>
      <c r="Q90" s="3">
        <v>5288.8471279839996</v>
      </c>
      <c r="R90" s="3">
        <v>199574.385059183</v>
      </c>
      <c r="S90" s="4">
        <v>22.474193548386999</v>
      </c>
      <c r="T90" s="4">
        <v>32.461290322580602</v>
      </c>
      <c r="U90" s="4">
        <v>244.5</v>
      </c>
      <c r="V90" s="4">
        <v>68.290322580645096</v>
      </c>
      <c r="W90" s="3">
        <v>185.39845535636101</v>
      </c>
      <c r="X90" s="3">
        <v>155191658.37548801</v>
      </c>
      <c r="Y90" s="3">
        <v>791848</v>
      </c>
      <c r="Z90" s="3">
        <v>770035785.79877603</v>
      </c>
      <c r="AA90" s="3">
        <v>185.332977482259</v>
      </c>
      <c r="AB90" s="3">
        <v>163.5</v>
      </c>
      <c r="AC90" s="3">
        <v>106.9</v>
      </c>
      <c r="AD90" s="3">
        <v>95.9</v>
      </c>
    </row>
    <row r="91" spans="1:30" x14ac:dyDescent="0.3">
      <c r="A91" s="9">
        <v>41061</v>
      </c>
      <c r="B91" s="3">
        <v>534134.826</v>
      </c>
      <c r="C91" s="3">
        <v>1554881</v>
      </c>
      <c r="D91" s="3">
        <v>3633</v>
      </c>
      <c r="E91" s="3">
        <v>137979</v>
      </c>
      <c r="F91" s="3">
        <v>120611</v>
      </c>
      <c r="G91" s="3">
        <v>17201</v>
      </c>
      <c r="H91" s="3">
        <v>376</v>
      </c>
      <c r="I91" s="3">
        <v>1718</v>
      </c>
      <c r="J91" s="3">
        <v>275</v>
      </c>
      <c r="K91" s="3">
        <v>1836674</v>
      </c>
      <c r="L91" s="3">
        <v>278833.45886999997</v>
      </c>
      <c r="M91" s="3">
        <v>97920.295622399994</v>
      </c>
      <c r="N91" s="3">
        <v>3972.2976993920001</v>
      </c>
      <c r="O91" s="3">
        <v>101892.593321792</v>
      </c>
      <c r="P91" s="3">
        <v>172128.15637760001</v>
      </c>
      <c r="Q91" s="3">
        <v>4812.709170608</v>
      </c>
      <c r="R91" s="3">
        <v>176940.86554820801</v>
      </c>
      <c r="S91" s="4">
        <v>22.24</v>
      </c>
      <c r="T91" s="4">
        <v>32.26</v>
      </c>
      <c r="U91" s="4">
        <v>319.8</v>
      </c>
      <c r="V91" s="4">
        <v>70.366666666666603</v>
      </c>
      <c r="W91" s="3">
        <v>234.94715530596301</v>
      </c>
      <c r="X91" s="3">
        <v>172295115.64332399</v>
      </c>
      <c r="Y91" s="3">
        <v>789225</v>
      </c>
      <c r="Z91" s="3">
        <v>769929917.23900998</v>
      </c>
      <c r="AA91" s="3">
        <v>179.37204639567801</v>
      </c>
      <c r="AB91" s="3">
        <v>173.52</v>
      </c>
      <c r="AC91" s="3">
        <v>103.8</v>
      </c>
      <c r="AD91" s="3">
        <v>96.6</v>
      </c>
    </row>
    <row r="92" spans="1:30" x14ac:dyDescent="0.3">
      <c r="A92" s="9">
        <v>41091</v>
      </c>
      <c r="B92" s="3">
        <v>521931.10699999903</v>
      </c>
      <c r="C92" s="3">
        <v>1565959</v>
      </c>
      <c r="D92" s="3">
        <v>3670</v>
      </c>
      <c r="E92" s="3">
        <v>139470</v>
      </c>
      <c r="F92" s="3">
        <v>120462</v>
      </c>
      <c r="G92" s="3">
        <v>17420</v>
      </c>
      <c r="H92" s="3">
        <v>382</v>
      </c>
      <c r="I92" s="3">
        <v>1726</v>
      </c>
      <c r="J92" s="3">
        <v>269</v>
      </c>
      <c r="K92" s="3">
        <v>1849358</v>
      </c>
      <c r="L92" s="3">
        <v>308528.29934999999</v>
      </c>
      <c r="M92" s="3">
        <v>100392.5183488</v>
      </c>
      <c r="N92" s="3">
        <v>4135.6226089599904</v>
      </c>
      <c r="O92" s="3">
        <v>104528.14095776</v>
      </c>
      <c r="P92" s="3">
        <v>197795.39265119901</v>
      </c>
      <c r="Q92" s="3">
        <v>6204.7657410399997</v>
      </c>
      <c r="R92" s="3">
        <v>204000.15839224</v>
      </c>
      <c r="S92" s="4">
        <v>22.3774193548387</v>
      </c>
      <c r="T92" s="4">
        <v>32.3354838709677</v>
      </c>
      <c r="U92" s="4">
        <v>319.5</v>
      </c>
      <c r="V92" s="4">
        <v>66.838709677419303</v>
      </c>
      <c r="W92" s="3">
        <v>209.75280819204599</v>
      </c>
      <c r="X92" s="3">
        <v>173583603.41571999</v>
      </c>
      <c r="Y92" s="3">
        <v>792445</v>
      </c>
      <c r="Z92" s="3">
        <v>768799693.89695096</v>
      </c>
      <c r="AA92" s="3">
        <v>175.74691936374799</v>
      </c>
      <c r="AB92" s="3">
        <v>167.8</v>
      </c>
      <c r="AC92" s="3">
        <v>105.4</v>
      </c>
      <c r="AD92" s="3">
        <v>97.1</v>
      </c>
    </row>
    <row r="93" spans="1:30" x14ac:dyDescent="0.3">
      <c r="A93" s="9">
        <v>41122</v>
      </c>
      <c r="B93" s="3">
        <v>550372.69099999999</v>
      </c>
      <c r="C93" s="3">
        <v>1631316</v>
      </c>
      <c r="D93" s="3">
        <v>3813</v>
      </c>
      <c r="E93" s="3">
        <v>146123</v>
      </c>
      <c r="F93" s="3">
        <v>121356</v>
      </c>
      <c r="G93" s="3">
        <v>17489</v>
      </c>
      <c r="H93" s="3">
        <v>383</v>
      </c>
      <c r="I93" s="3">
        <v>1738</v>
      </c>
      <c r="J93" s="3">
        <v>270</v>
      </c>
      <c r="K93" s="3">
        <v>1922488</v>
      </c>
      <c r="L93" s="3">
        <v>329143.08827000001</v>
      </c>
      <c r="M93" s="3">
        <v>106163.14800640001</v>
      </c>
      <c r="N93" s="3">
        <v>4368.9198600319996</v>
      </c>
      <c r="O93" s="3">
        <v>110532.067866432</v>
      </c>
      <c r="P93" s="3">
        <v>212323.0719936</v>
      </c>
      <c r="Q93" s="3">
        <v>6287.9484099680003</v>
      </c>
      <c r="R93" s="3">
        <v>218611.02040356799</v>
      </c>
      <c r="S93" s="4">
        <v>21.612903225806399</v>
      </c>
      <c r="T93" s="4">
        <v>32.587096774193498</v>
      </c>
      <c r="U93" s="4">
        <v>112.2</v>
      </c>
      <c r="V93" s="4">
        <v>64.096774193548299</v>
      </c>
      <c r="W93" s="3">
        <v>152.49352740494999</v>
      </c>
      <c r="X93" s="3">
        <v>176814061.98407501</v>
      </c>
      <c r="Y93" s="3">
        <v>809589</v>
      </c>
      <c r="Z93" s="3">
        <v>770760734.27446997</v>
      </c>
      <c r="AA93" s="3">
        <v>176.91492625362</v>
      </c>
      <c r="AB93" s="3">
        <v>169.56</v>
      </c>
      <c r="AC93" s="3">
        <v>105.4</v>
      </c>
      <c r="AD93" s="3">
        <v>103.7</v>
      </c>
    </row>
    <row r="94" spans="1:30" x14ac:dyDescent="0.3">
      <c r="A94" s="9">
        <v>41153</v>
      </c>
      <c r="B94" s="3">
        <v>550652.36199999996</v>
      </c>
      <c r="C94" s="3">
        <v>1634680</v>
      </c>
      <c r="D94" s="3">
        <v>3784</v>
      </c>
      <c r="E94" s="3">
        <v>146491</v>
      </c>
      <c r="F94" s="3">
        <v>120800</v>
      </c>
      <c r="G94" s="3">
        <v>17536</v>
      </c>
      <c r="H94" s="3">
        <v>381</v>
      </c>
      <c r="I94" s="3">
        <v>1746</v>
      </c>
      <c r="J94" s="3">
        <v>269</v>
      </c>
      <c r="K94" s="3">
        <v>1925687</v>
      </c>
      <c r="L94" s="3">
        <v>311112.91921000002</v>
      </c>
      <c r="M94" s="3">
        <v>103813.83843839999</v>
      </c>
      <c r="N94" s="3">
        <v>4360.2522047359998</v>
      </c>
      <c r="O94" s="3">
        <v>108174.09064313601</v>
      </c>
      <c r="P94" s="3">
        <v>197115.87956160001</v>
      </c>
      <c r="Q94" s="3">
        <v>5822.9490052639903</v>
      </c>
      <c r="R94" s="3">
        <v>202938.82856686399</v>
      </c>
      <c r="S94" s="4">
        <v>22.146666666666601</v>
      </c>
      <c r="T94" s="4">
        <v>32.86</v>
      </c>
      <c r="U94" s="4">
        <v>197</v>
      </c>
      <c r="V94" s="4">
        <v>67.066666666666606</v>
      </c>
      <c r="W94" s="3">
        <v>156.71621121134299</v>
      </c>
      <c r="X94" s="3">
        <v>176277539.57113099</v>
      </c>
      <c r="Y94" s="3">
        <v>806466</v>
      </c>
      <c r="Z94" s="3">
        <v>769255131.82805204</v>
      </c>
      <c r="AA94" s="3">
        <v>181.750334288847</v>
      </c>
      <c r="AB94" s="3">
        <v>160.4</v>
      </c>
      <c r="AC94" s="3">
        <v>99.2</v>
      </c>
      <c r="AD94" s="3">
        <v>90.6</v>
      </c>
    </row>
    <row r="95" spans="1:30" x14ac:dyDescent="0.3">
      <c r="A95" s="9">
        <v>41183</v>
      </c>
      <c r="B95" s="3">
        <v>550799.55299999996</v>
      </c>
      <c r="C95" s="3">
        <v>1639373</v>
      </c>
      <c r="D95" s="3">
        <v>3815</v>
      </c>
      <c r="E95" s="3">
        <v>146659</v>
      </c>
      <c r="F95" s="3">
        <v>120715</v>
      </c>
      <c r="G95" s="3">
        <v>17605</v>
      </c>
      <c r="H95" s="3">
        <v>378</v>
      </c>
      <c r="I95" s="3">
        <v>1750</v>
      </c>
      <c r="J95" s="3">
        <v>270</v>
      </c>
      <c r="K95" s="3">
        <v>1930565</v>
      </c>
      <c r="L95" s="3">
        <v>354849.23820000002</v>
      </c>
      <c r="M95" s="3">
        <v>109121.050496</v>
      </c>
      <c r="N95" s="3">
        <v>4572.6190643199998</v>
      </c>
      <c r="O95" s="3">
        <v>113693.66956032001</v>
      </c>
      <c r="P95" s="3">
        <v>232973.45850400001</v>
      </c>
      <c r="Q95" s="3">
        <v>8182.11013568</v>
      </c>
      <c r="R95" s="3">
        <v>241155.56863967999</v>
      </c>
      <c r="S95" s="4">
        <v>23.087096774193501</v>
      </c>
      <c r="T95" s="4">
        <v>33.1</v>
      </c>
      <c r="U95" s="4">
        <v>44.8</v>
      </c>
      <c r="V95" s="4">
        <v>66.741935483870904</v>
      </c>
      <c r="W95" s="3">
        <v>122.150384578475</v>
      </c>
      <c r="X95" s="3">
        <v>176276928.14523101</v>
      </c>
      <c r="Y95" s="3">
        <v>808111</v>
      </c>
      <c r="Z95" s="3">
        <v>769265082.10706794</v>
      </c>
      <c r="AA95" s="3">
        <v>164.71450695863899</v>
      </c>
      <c r="AB95" s="3">
        <v>160.63999999999999</v>
      </c>
      <c r="AC95" s="3">
        <v>109.8</v>
      </c>
      <c r="AD95" s="3">
        <v>102.5</v>
      </c>
    </row>
    <row r="96" spans="1:30" x14ac:dyDescent="0.3">
      <c r="A96" s="9">
        <v>41214</v>
      </c>
      <c r="B96" s="3">
        <v>562691.86100000003</v>
      </c>
      <c r="C96" s="3">
        <v>1642353</v>
      </c>
      <c r="D96" s="3">
        <v>3804</v>
      </c>
      <c r="E96" s="3">
        <v>147029</v>
      </c>
      <c r="F96" s="3">
        <v>120621</v>
      </c>
      <c r="G96" s="3">
        <v>17483</v>
      </c>
      <c r="H96" s="3">
        <v>377</v>
      </c>
      <c r="I96" s="3">
        <v>1758</v>
      </c>
      <c r="J96" s="3">
        <v>265</v>
      </c>
      <c r="K96" s="3">
        <v>1933690</v>
      </c>
      <c r="L96" s="3">
        <v>330802.46743000002</v>
      </c>
      <c r="M96" s="3">
        <v>107488.5858176</v>
      </c>
      <c r="N96" s="3">
        <v>4513.4363722879998</v>
      </c>
      <c r="O96" s="3">
        <v>112002.022189888</v>
      </c>
      <c r="P96" s="3">
        <v>212050.5591824</v>
      </c>
      <c r="Q96" s="3">
        <v>6749.8860577119904</v>
      </c>
      <c r="R96" s="3">
        <v>218800.44524011199</v>
      </c>
      <c r="S96" s="4">
        <v>22.976666666666599</v>
      </c>
      <c r="T96" s="4">
        <v>33.31</v>
      </c>
      <c r="U96" s="4">
        <v>103</v>
      </c>
      <c r="V96" s="4">
        <v>67.3333333333333</v>
      </c>
      <c r="W96" s="3">
        <v>132.19588461212601</v>
      </c>
      <c r="X96" s="3">
        <v>175913197.880831</v>
      </c>
      <c r="Y96" s="3">
        <v>811073</v>
      </c>
      <c r="Z96" s="3">
        <v>769543539.71163797</v>
      </c>
      <c r="AA96" s="3">
        <v>156.934558862259</v>
      </c>
      <c r="AB96" s="3">
        <v>155.86000000000001</v>
      </c>
      <c r="AC96" s="3">
        <v>102.1</v>
      </c>
      <c r="AD96" s="3">
        <v>95.5</v>
      </c>
    </row>
    <row r="97" spans="1:30" x14ac:dyDescent="0.3">
      <c r="A97" s="9">
        <v>41244</v>
      </c>
      <c r="B97" s="3">
        <v>540430.76099999901</v>
      </c>
      <c r="C97" s="3">
        <v>1641612</v>
      </c>
      <c r="D97" s="3">
        <v>3733</v>
      </c>
      <c r="E97" s="3">
        <v>145845</v>
      </c>
      <c r="F97" s="3">
        <v>120285</v>
      </c>
      <c r="G97" s="3">
        <v>17608</v>
      </c>
      <c r="H97" s="3">
        <v>377</v>
      </c>
      <c r="I97" s="3">
        <v>1763</v>
      </c>
      <c r="J97" s="3">
        <v>261</v>
      </c>
      <c r="K97" s="3">
        <v>1931484</v>
      </c>
      <c r="L97" s="3">
        <v>335284.54599999997</v>
      </c>
      <c r="M97" s="3">
        <v>105486.817926399</v>
      </c>
      <c r="N97" s="3">
        <v>4430.4438335999903</v>
      </c>
      <c r="O97" s="3">
        <v>109917.26175999999</v>
      </c>
      <c r="P97" s="3">
        <v>218957.95907360001</v>
      </c>
      <c r="Q97" s="3">
        <v>6409.3251663999999</v>
      </c>
      <c r="R97" s="3">
        <v>225367.28423999899</v>
      </c>
      <c r="S97" s="4">
        <v>23.080645161290299</v>
      </c>
      <c r="T97" s="4">
        <v>32.977419354838702</v>
      </c>
      <c r="U97" s="4">
        <v>269.7</v>
      </c>
      <c r="V97" s="4">
        <v>68.935483870967701</v>
      </c>
      <c r="W97" s="3">
        <v>184.89280995876899</v>
      </c>
      <c r="X97" s="3">
        <v>185531347.364847</v>
      </c>
      <c r="Y97" s="3">
        <v>813367</v>
      </c>
      <c r="Z97" s="3">
        <v>766072136.33650601</v>
      </c>
      <c r="AA97" s="3">
        <v>212.531891713948</v>
      </c>
      <c r="AB97" s="3">
        <v>172.13</v>
      </c>
      <c r="AC97" s="3">
        <v>113.9</v>
      </c>
      <c r="AD97" s="3">
        <v>127.4</v>
      </c>
    </row>
    <row r="98" spans="1:30" x14ac:dyDescent="0.3">
      <c r="A98" s="9">
        <v>41275</v>
      </c>
      <c r="B98" s="3">
        <v>537682.03899999999</v>
      </c>
      <c r="C98" s="3">
        <v>1651018</v>
      </c>
      <c r="D98" s="3">
        <v>3798</v>
      </c>
      <c r="E98" s="3">
        <v>147501</v>
      </c>
      <c r="F98" s="3">
        <v>120294</v>
      </c>
      <c r="G98" s="3">
        <v>17708</v>
      </c>
      <c r="H98" s="3">
        <v>378</v>
      </c>
      <c r="I98" s="3">
        <v>1769</v>
      </c>
      <c r="J98" s="3">
        <v>261</v>
      </c>
      <c r="K98" s="3">
        <v>1942727</v>
      </c>
      <c r="L98" s="3">
        <v>329704.00270000001</v>
      </c>
      <c r="M98" s="3">
        <v>104749.2491136</v>
      </c>
      <c r="N98" s="3">
        <v>4272.6194003199998</v>
      </c>
      <c r="O98" s="3">
        <v>109021.86851392</v>
      </c>
      <c r="P98" s="3">
        <v>214959.2128864</v>
      </c>
      <c r="Q98" s="3">
        <v>5722.9212996799997</v>
      </c>
      <c r="R98" s="3">
        <v>220682.13418607999</v>
      </c>
      <c r="S98" s="4">
        <v>23.325806451612898</v>
      </c>
      <c r="T98" s="4">
        <v>32.296774193548302</v>
      </c>
      <c r="U98" s="4">
        <v>361.7</v>
      </c>
      <c r="V98" s="4">
        <v>76.258064516128997</v>
      </c>
      <c r="W98" s="3">
        <v>214.09627142101601</v>
      </c>
      <c r="X98" s="3">
        <v>180198036.60246599</v>
      </c>
      <c r="Y98" s="3">
        <v>810305</v>
      </c>
      <c r="Z98" s="3">
        <v>825011527.433254</v>
      </c>
      <c r="AA98" s="3">
        <v>179.38472257108501</v>
      </c>
      <c r="AB98" s="3">
        <v>161.72999999999999</v>
      </c>
      <c r="AC98" s="3">
        <v>94.1</v>
      </c>
      <c r="AD98" s="3">
        <v>92.7</v>
      </c>
    </row>
    <row r="99" spans="1:30" x14ac:dyDescent="0.3">
      <c r="A99" s="9">
        <v>41306</v>
      </c>
      <c r="B99" s="3">
        <v>527606.03599999996</v>
      </c>
      <c r="C99" s="3">
        <v>1656299</v>
      </c>
      <c r="D99" s="3">
        <v>3811</v>
      </c>
      <c r="E99" s="3">
        <v>147930</v>
      </c>
      <c r="F99" s="3">
        <v>120348</v>
      </c>
      <c r="G99" s="3">
        <v>17802</v>
      </c>
      <c r="H99" s="3">
        <v>376</v>
      </c>
      <c r="I99" s="3">
        <v>1775</v>
      </c>
      <c r="J99" s="3">
        <v>261</v>
      </c>
      <c r="K99" s="3">
        <v>1948602</v>
      </c>
      <c r="L99" s="3">
        <v>251163.932</v>
      </c>
      <c r="M99" s="3">
        <v>93963.796057600004</v>
      </c>
      <c r="N99" s="3">
        <v>3818.5851008</v>
      </c>
      <c r="O99" s="3">
        <v>97782.381158400007</v>
      </c>
      <c r="P99" s="3">
        <v>149501.70994239999</v>
      </c>
      <c r="Q99" s="3">
        <v>3879.8408992</v>
      </c>
      <c r="R99" s="3">
        <v>153381.55084159999</v>
      </c>
      <c r="S99" s="4">
        <v>23.2392857142857</v>
      </c>
      <c r="T99" s="4">
        <v>31.832142857142799</v>
      </c>
      <c r="U99" s="4">
        <v>557.70000000000005</v>
      </c>
      <c r="V99" s="4">
        <v>78.214285714285694</v>
      </c>
      <c r="W99" s="3">
        <v>135.92234689175999</v>
      </c>
      <c r="X99" s="3">
        <v>179927076.57285401</v>
      </c>
      <c r="Y99" s="3">
        <v>796352</v>
      </c>
      <c r="Z99" s="3">
        <v>822073324.78525996</v>
      </c>
      <c r="AA99" s="3">
        <v>166.077250809041</v>
      </c>
      <c r="AB99" s="3">
        <v>143.84</v>
      </c>
      <c r="AC99" s="3">
        <v>78.8</v>
      </c>
      <c r="AD99" s="3">
        <v>81.900000000000006</v>
      </c>
    </row>
    <row r="100" spans="1:30" x14ac:dyDescent="0.3">
      <c r="A100" s="9">
        <v>41334</v>
      </c>
      <c r="B100" s="3">
        <v>506924.288</v>
      </c>
      <c r="C100" s="3">
        <v>1659982</v>
      </c>
      <c r="D100" s="3">
        <v>3809</v>
      </c>
      <c r="E100" s="3">
        <v>147963</v>
      </c>
      <c r="F100" s="3">
        <v>120197</v>
      </c>
      <c r="G100" s="3">
        <v>17674</v>
      </c>
      <c r="H100" s="3">
        <v>377</v>
      </c>
      <c r="I100" s="3">
        <v>1776</v>
      </c>
      <c r="J100" s="3">
        <v>261</v>
      </c>
      <c r="K100" s="3">
        <v>1952039</v>
      </c>
      <c r="L100" s="3">
        <v>375197.44328999898</v>
      </c>
      <c r="M100" s="3">
        <v>106442.362278399</v>
      </c>
      <c r="N100" s="3">
        <v>4388.9245216639902</v>
      </c>
      <c r="O100" s="3">
        <v>110831.286800063</v>
      </c>
      <c r="P100" s="3">
        <v>255793.291721599</v>
      </c>
      <c r="Q100" s="3">
        <v>8572.8647683359904</v>
      </c>
      <c r="R100" s="3">
        <v>264366.15648993501</v>
      </c>
      <c r="S100" s="4">
        <v>23.5487096774193</v>
      </c>
      <c r="T100" s="4">
        <v>31.854838709677399</v>
      </c>
      <c r="U100" s="4">
        <v>530.20000000000005</v>
      </c>
      <c r="V100" s="4">
        <v>79.483870967741893</v>
      </c>
      <c r="W100" s="3">
        <v>151.405838638999</v>
      </c>
      <c r="X100" s="3">
        <v>189292901.23633501</v>
      </c>
      <c r="Y100" s="3">
        <v>819782</v>
      </c>
      <c r="Z100" s="3">
        <v>821462382.09186304</v>
      </c>
      <c r="AA100" s="3">
        <v>185.18358308592099</v>
      </c>
      <c r="AB100" s="3">
        <v>149.35</v>
      </c>
      <c r="AC100" s="3">
        <v>80.900000000000006</v>
      </c>
      <c r="AD100" s="3">
        <v>95.3</v>
      </c>
    </row>
    <row r="101" spans="1:30" x14ac:dyDescent="0.3">
      <c r="A101" s="9">
        <v>41365</v>
      </c>
      <c r="B101" s="3">
        <v>552109.04799999995</v>
      </c>
      <c r="C101" s="3">
        <v>1664656</v>
      </c>
      <c r="D101" s="3">
        <v>3838</v>
      </c>
      <c r="E101" s="3">
        <v>148941</v>
      </c>
      <c r="F101" s="3">
        <v>120167</v>
      </c>
      <c r="G101" s="3">
        <v>17592</v>
      </c>
      <c r="H101" s="3">
        <v>376</v>
      </c>
      <c r="I101" s="3">
        <v>1774</v>
      </c>
      <c r="J101" s="3">
        <v>267</v>
      </c>
      <c r="K101" s="3">
        <v>1957611</v>
      </c>
      <c r="L101" s="3">
        <v>319357.30244999903</v>
      </c>
      <c r="M101" s="3">
        <v>104950.96101759899</v>
      </c>
      <c r="N101" s="3">
        <v>4359.3446115199904</v>
      </c>
      <c r="O101" s="3">
        <v>109310.305629119</v>
      </c>
      <c r="P101" s="3">
        <v>203901.909982399</v>
      </c>
      <c r="Q101" s="3">
        <v>6145.0868384799996</v>
      </c>
      <c r="R101" s="3">
        <v>210046.99682087899</v>
      </c>
      <c r="S101" s="4">
        <v>23.146666666666601</v>
      </c>
      <c r="T101" s="4">
        <v>32.6666666666666</v>
      </c>
      <c r="U101" s="4">
        <v>527</v>
      </c>
      <c r="V101" s="4">
        <v>77.733333333333306</v>
      </c>
      <c r="W101" s="3">
        <v>155.22374049498401</v>
      </c>
      <c r="X101" s="3">
        <v>187821607.33192301</v>
      </c>
      <c r="Y101" s="3">
        <v>814791</v>
      </c>
      <c r="Z101" s="3">
        <v>819131173.24789906</v>
      </c>
      <c r="AA101" s="3">
        <v>167.68686616210601</v>
      </c>
      <c r="AB101" s="3">
        <v>145.91</v>
      </c>
      <c r="AC101" s="3">
        <v>71.7</v>
      </c>
      <c r="AD101" s="3">
        <v>93.3</v>
      </c>
    </row>
    <row r="102" spans="1:30" x14ac:dyDescent="0.3">
      <c r="A102" s="9">
        <v>41395</v>
      </c>
      <c r="B102" s="3">
        <v>558460.94700000004</v>
      </c>
      <c r="C102" s="3">
        <v>1668467</v>
      </c>
      <c r="D102" s="3">
        <v>3851</v>
      </c>
      <c r="E102" s="3">
        <v>149475</v>
      </c>
      <c r="F102" s="3">
        <v>120074</v>
      </c>
      <c r="G102" s="3">
        <v>17583</v>
      </c>
      <c r="H102" s="3">
        <v>377</v>
      </c>
      <c r="I102" s="3">
        <v>1770</v>
      </c>
      <c r="J102" s="3">
        <v>262</v>
      </c>
      <c r="K102" s="3">
        <v>1961859</v>
      </c>
      <c r="L102" s="3">
        <v>354130.729129999</v>
      </c>
      <c r="M102" s="3">
        <v>109741.1853248</v>
      </c>
      <c r="N102" s="3">
        <v>4531.5034206079999</v>
      </c>
      <c r="O102" s="3">
        <v>114272.688745408</v>
      </c>
      <c r="P102" s="3">
        <v>233047.36367519901</v>
      </c>
      <c r="Q102" s="3">
        <v>6810.6767093919998</v>
      </c>
      <c r="R102" s="3">
        <v>239858.040384591</v>
      </c>
      <c r="S102" s="4">
        <v>22.8322580645161</v>
      </c>
      <c r="T102" s="4">
        <v>32.961290322580602</v>
      </c>
      <c r="U102" s="4">
        <v>409.6</v>
      </c>
      <c r="V102" s="4">
        <v>70.774193548387103</v>
      </c>
      <c r="W102" s="3">
        <v>205.48469627682701</v>
      </c>
      <c r="X102" s="3">
        <v>189154247.516063</v>
      </c>
      <c r="Y102" s="3">
        <v>818474</v>
      </c>
      <c r="Z102" s="3">
        <v>821162925.32711506</v>
      </c>
      <c r="AA102" s="3">
        <v>183.11923921332399</v>
      </c>
      <c r="AB102" s="3">
        <v>157.79</v>
      </c>
      <c r="AC102" s="3">
        <v>85.1</v>
      </c>
      <c r="AD102" s="3">
        <v>99.9</v>
      </c>
    </row>
    <row r="103" spans="1:30" x14ac:dyDescent="0.3">
      <c r="A103" s="9">
        <v>41426</v>
      </c>
      <c r="B103" s="3">
        <v>571881.86699999904</v>
      </c>
      <c r="C103" s="3">
        <v>1671826</v>
      </c>
      <c r="D103" s="3">
        <v>3858</v>
      </c>
      <c r="E103" s="3">
        <v>149853</v>
      </c>
      <c r="F103" s="3">
        <v>119875</v>
      </c>
      <c r="G103" s="3">
        <v>17666</v>
      </c>
      <c r="H103" s="3">
        <v>376</v>
      </c>
      <c r="I103" s="3">
        <v>1772</v>
      </c>
      <c r="J103" s="3">
        <v>270</v>
      </c>
      <c r="K103" s="3">
        <v>1965496</v>
      </c>
      <c r="L103" s="3">
        <v>332581.81151000003</v>
      </c>
      <c r="M103" s="3">
        <v>108910.38761600001</v>
      </c>
      <c r="N103" s="3">
        <v>4523.9116140159904</v>
      </c>
      <c r="O103" s="3">
        <v>113434.299230016</v>
      </c>
      <c r="P103" s="3">
        <v>212789.56238399999</v>
      </c>
      <c r="Q103" s="3">
        <v>6357.9498959839902</v>
      </c>
      <c r="R103" s="3">
        <v>219147.51227998399</v>
      </c>
      <c r="S103" s="4">
        <v>22.626666666666601</v>
      </c>
      <c r="T103" s="4">
        <v>33.303333333333299</v>
      </c>
      <c r="U103" s="4">
        <v>150.5</v>
      </c>
      <c r="V103" s="4">
        <v>63.966666666666598</v>
      </c>
      <c r="W103" s="3">
        <v>263.97453307911798</v>
      </c>
      <c r="X103" s="3">
        <v>188402317.46761301</v>
      </c>
      <c r="Y103" s="3">
        <v>809138</v>
      </c>
      <c r="Z103" s="3">
        <v>824135104.02790296</v>
      </c>
      <c r="AA103" s="3">
        <v>182.459952982548</v>
      </c>
      <c r="AB103" s="3">
        <v>176.13</v>
      </c>
      <c r="AC103" s="3">
        <v>100.6</v>
      </c>
      <c r="AD103" s="3">
        <v>95</v>
      </c>
    </row>
    <row r="104" spans="1:30" x14ac:dyDescent="0.3">
      <c r="A104" s="9">
        <v>41456</v>
      </c>
      <c r="B104" s="3">
        <v>588746.57499999995</v>
      </c>
      <c r="C104" s="3">
        <v>1677795</v>
      </c>
      <c r="D104" s="3">
        <v>3876</v>
      </c>
      <c r="E104" s="3">
        <v>150910</v>
      </c>
      <c r="F104" s="3">
        <v>119760</v>
      </c>
      <c r="G104" s="3">
        <v>17692</v>
      </c>
      <c r="H104" s="3">
        <v>363</v>
      </c>
      <c r="I104" s="3">
        <v>1774</v>
      </c>
      <c r="J104" s="3">
        <v>263</v>
      </c>
      <c r="K104" s="3">
        <v>1972433</v>
      </c>
      <c r="L104" s="3">
        <v>328285.09265000001</v>
      </c>
      <c r="M104" s="3">
        <v>110435.0450176</v>
      </c>
      <c r="N104" s="3">
        <v>4557.4245910400005</v>
      </c>
      <c r="O104" s="3">
        <v>114992.469608639</v>
      </c>
      <c r="P104" s="3">
        <v>207065.40398239999</v>
      </c>
      <c r="Q104" s="3">
        <v>6227.2190589599904</v>
      </c>
      <c r="R104" s="3">
        <v>213292.62304136</v>
      </c>
      <c r="S104" s="4">
        <v>22.0741935483871</v>
      </c>
      <c r="T104" s="4">
        <v>32.5647387096774</v>
      </c>
      <c r="U104" s="4">
        <v>220.8</v>
      </c>
      <c r="V104" s="4">
        <v>64.548387096774107</v>
      </c>
      <c r="W104" s="3">
        <v>236.674327510762</v>
      </c>
      <c r="X104" s="3">
        <v>191285285.62149301</v>
      </c>
      <c r="Y104" s="3">
        <v>821244</v>
      </c>
      <c r="Z104" s="3">
        <v>827202170.27505696</v>
      </c>
      <c r="AA104" s="3">
        <v>176.626501280181</v>
      </c>
      <c r="AB104" s="3">
        <v>175.45</v>
      </c>
      <c r="AC104" s="3">
        <v>112.4</v>
      </c>
      <c r="AD104" s="3">
        <v>98.9</v>
      </c>
    </row>
    <row r="105" spans="1:30" x14ac:dyDescent="0.3">
      <c r="A105" s="9">
        <v>41487</v>
      </c>
      <c r="B105" s="3">
        <v>596167.54599999997</v>
      </c>
      <c r="C105" s="3">
        <v>1686381</v>
      </c>
      <c r="D105" s="3">
        <v>3885</v>
      </c>
      <c r="E105" s="3">
        <v>150964</v>
      </c>
      <c r="F105" s="3">
        <v>119687</v>
      </c>
      <c r="G105" s="3">
        <v>17721</v>
      </c>
      <c r="H105" s="3">
        <v>369</v>
      </c>
      <c r="I105" s="3">
        <v>1775</v>
      </c>
      <c r="J105" s="3">
        <v>264</v>
      </c>
      <c r="K105" s="3">
        <v>1981046</v>
      </c>
      <c r="L105" s="3">
        <v>370216.88356999902</v>
      </c>
      <c r="M105" s="3">
        <v>116395.66798719999</v>
      </c>
      <c r="N105" s="3">
        <v>4767.7536693119901</v>
      </c>
      <c r="O105" s="3">
        <v>121163.421656512</v>
      </c>
      <c r="P105" s="3">
        <v>241582.48101279899</v>
      </c>
      <c r="Q105" s="3">
        <v>7470.9809006879896</v>
      </c>
      <c r="R105" s="3">
        <v>249053.461913487</v>
      </c>
      <c r="S105" s="4">
        <v>23.0612903225806</v>
      </c>
      <c r="T105" s="4">
        <v>33.219354838709599</v>
      </c>
      <c r="U105" s="4">
        <v>245.9</v>
      </c>
      <c r="V105" s="4">
        <v>65.290322580645096</v>
      </c>
      <c r="W105" s="3">
        <v>168.188574182216</v>
      </c>
      <c r="X105" s="3">
        <v>192830710.85758001</v>
      </c>
      <c r="Y105" s="3">
        <v>829914</v>
      </c>
      <c r="Z105" s="3">
        <v>830185464.58707297</v>
      </c>
      <c r="AA105" s="3">
        <v>177.70683855178601</v>
      </c>
      <c r="AB105" s="3">
        <v>171.63</v>
      </c>
      <c r="AC105" s="3">
        <v>108.3</v>
      </c>
      <c r="AD105" s="3">
        <v>98.9</v>
      </c>
    </row>
    <row r="106" spans="1:30" x14ac:dyDescent="0.3">
      <c r="A106" s="9">
        <v>41518</v>
      </c>
      <c r="B106" s="3">
        <v>590557.43999999994</v>
      </c>
      <c r="C106" s="3">
        <v>1694248</v>
      </c>
      <c r="D106" s="3">
        <v>3926</v>
      </c>
      <c r="E106" s="3">
        <v>151435</v>
      </c>
      <c r="F106" s="3">
        <v>119531</v>
      </c>
      <c r="G106" s="3">
        <v>17696</v>
      </c>
      <c r="H106" s="3">
        <v>366</v>
      </c>
      <c r="I106" s="3">
        <v>1786</v>
      </c>
      <c r="J106" s="3">
        <v>277</v>
      </c>
      <c r="K106" s="3">
        <v>1989265</v>
      </c>
      <c r="L106" s="3">
        <v>355247.78375</v>
      </c>
      <c r="M106" s="3">
        <v>113809.2853568</v>
      </c>
      <c r="N106" s="3">
        <v>4734.3439695999996</v>
      </c>
      <c r="O106" s="3">
        <v>118543.6293264</v>
      </c>
      <c r="P106" s="3">
        <v>229784.6646432</v>
      </c>
      <c r="Q106" s="3">
        <v>6919.4897804000002</v>
      </c>
      <c r="R106" s="3">
        <v>236704.1544236</v>
      </c>
      <c r="S106" s="4">
        <v>23.148333333333301</v>
      </c>
      <c r="T106" s="4">
        <v>33.303333333333299</v>
      </c>
      <c r="U106" s="4">
        <v>110.6</v>
      </c>
      <c r="V106" s="4">
        <v>66.766666666666595</v>
      </c>
      <c r="W106" s="3">
        <v>174.777391355752</v>
      </c>
      <c r="X106" s="3">
        <v>193429937.92153001</v>
      </c>
      <c r="Y106" s="3">
        <v>836429</v>
      </c>
      <c r="Z106" s="3">
        <v>829831505.13182497</v>
      </c>
      <c r="AA106" s="3">
        <v>180.37895172852501</v>
      </c>
      <c r="AB106" s="3">
        <v>165.29</v>
      </c>
      <c r="AC106" s="3">
        <v>103</v>
      </c>
      <c r="AD106" s="3">
        <v>93.1</v>
      </c>
    </row>
    <row r="107" spans="1:30" x14ac:dyDescent="0.3">
      <c r="A107" s="9">
        <v>41548</v>
      </c>
      <c r="B107" s="3">
        <v>627803.79700000002</v>
      </c>
      <c r="C107" s="3">
        <v>1704702</v>
      </c>
      <c r="D107" s="3">
        <v>3942</v>
      </c>
      <c r="E107" s="3">
        <v>151888</v>
      </c>
      <c r="F107" s="3">
        <v>119171</v>
      </c>
      <c r="G107" s="3">
        <v>17703</v>
      </c>
      <c r="H107" s="3">
        <v>365</v>
      </c>
      <c r="I107" s="3">
        <v>1806</v>
      </c>
      <c r="J107" s="3">
        <v>267</v>
      </c>
      <c r="K107" s="3">
        <v>1999844</v>
      </c>
      <c r="L107" s="3">
        <v>364702.85472999897</v>
      </c>
      <c r="M107" s="3">
        <v>119161.111724799</v>
      </c>
      <c r="N107" s="3">
        <v>5000.3225655679998</v>
      </c>
      <c r="O107" s="3">
        <v>124161.43429036799</v>
      </c>
      <c r="P107" s="3">
        <v>232012.64227519999</v>
      </c>
      <c r="Q107" s="3">
        <v>8528.7781644320003</v>
      </c>
      <c r="R107" s="3">
        <v>240541.42043963101</v>
      </c>
      <c r="S107" s="4">
        <v>23.2</v>
      </c>
      <c r="T107" s="4">
        <v>33.0483870967741</v>
      </c>
      <c r="U107" s="4">
        <v>83.899999999999906</v>
      </c>
      <c r="V107" s="4">
        <v>67.645161290322505</v>
      </c>
      <c r="W107" s="3">
        <v>133.57117043746001</v>
      </c>
      <c r="X107" s="3">
        <v>192611615.42809799</v>
      </c>
      <c r="Y107" s="3">
        <v>836436</v>
      </c>
      <c r="Z107" s="3">
        <v>831531353.50816095</v>
      </c>
      <c r="AA107" s="3">
        <v>165.75272535810799</v>
      </c>
      <c r="AB107" s="3">
        <v>165.76</v>
      </c>
      <c r="AC107" s="3">
        <v>115.3</v>
      </c>
      <c r="AD107" s="3">
        <v>100.5</v>
      </c>
    </row>
    <row r="108" spans="1:30" x14ac:dyDescent="0.3">
      <c r="A108" s="9">
        <v>41579</v>
      </c>
      <c r="B108" s="3">
        <v>614175.49800000002</v>
      </c>
      <c r="C108" s="3">
        <v>1719638</v>
      </c>
      <c r="D108" s="3">
        <v>3972</v>
      </c>
      <c r="E108" s="3">
        <v>152665</v>
      </c>
      <c r="F108" s="3">
        <v>119018</v>
      </c>
      <c r="G108" s="3">
        <v>17718</v>
      </c>
      <c r="H108" s="3">
        <v>360</v>
      </c>
      <c r="I108" s="3">
        <v>1828</v>
      </c>
      <c r="J108" s="3">
        <v>280</v>
      </c>
      <c r="K108" s="3">
        <v>2015479</v>
      </c>
      <c r="L108" s="3">
        <v>328152.15497999999</v>
      </c>
      <c r="M108" s="3">
        <v>113395.697248</v>
      </c>
      <c r="N108" s="3">
        <v>4733.0889639679999</v>
      </c>
      <c r="O108" s="3">
        <v>118128.786211967</v>
      </c>
      <c r="P108" s="3">
        <v>204017.25875199999</v>
      </c>
      <c r="Q108" s="3">
        <v>6006.1100160320002</v>
      </c>
      <c r="R108" s="3">
        <v>210023.368768032</v>
      </c>
      <c r="S108" s="4">
        <v>23.4499999999999</v>
      </c>
      <c r="T108" s="4">
        <v>32.72</v>
      </c>
      <c r="U108" s="4">
        <v>210.7</v>
      </c>
      <c r="V108" s="4">
        <v>70.3</v>
      </c>
      <c r="W108" s="3">
        <v>145.67115198310799</v>
      </c>
      <c r="X108" s="3">
        <v>191856332.110807</v>
      </c>
      <c r="Y108" s="3">
        <v>836692</v>
      </c>
      <c r="Z108" s="3">
        <v>830482067.49180305</v>
      </c>
      <c r="AA108" s="3">
        <v>158.88913493583101</v>
      </c>
      <c r="AB108" s="3">
        <v>161.94</v>
      </c>
      <c r="AC108" s="3">
        <v>105.8</v>
      </c>
      <c r="AD108" s="3">
        <v>99</v>
      </c>
    </row>
    <row r="109" spans="1:30" x14ac:dyDescent="0.3">
      <c r="A109" s="9">
        <v>41609</v>
      </c>
      <c r="B109" s="3">
        <v>668617.31400000001</v>
      </c>
      <c r="C109" s="3">
        <v>1733995</v>
      </c>
      <c r="D109" s="3">
        <v>4030</v>
      </c>
      <c r="E109" s="3">
        <v>153328</v>
      </c>
      <c r="F109" s="3">
        <v>119061</v>
      </c>
      <c r="G109" s="3">
        <v>17671</v>
      </c>
      <c r="H109" s="3">
        <v>363</v>
      </c>
      <c r="I109" s="3">
        <v>1826</v>
      </c>
      <c r="J109" s="3">
        <v>259</v>
      </c>
      <c r="K109" s="3">
        <v>2030533</v>
      </c>
      <c r="L109" s="3">
        <v>299127.89774999901</v>
      </c>
      <c r="M109" s="3">
        <v>116379.916409599</v>
      </c>
      <c r="N109" s="3">
        <v>4920.6338320000004</v>
      </c>
      <c r="O109" s="3">
        <v>121300.550241599</v>
      </c>
      <c r="P109" s="3">
        <v>176683.07559039901</v>
      </c>
      <c r="Q109" s="3">
        <v>1144.2719179999999</v>
      </c>
      <c r="R109" s="3">
        <v>177827.34750839899</v>
      </c>
      <c r="S109" s="4">
        <v>23.3483870967742</v>
      </c>
      <c r="T109" s="4">
        <v>32.603225806451597</v>
      </c>
      <c r="U109" s="4">
        <v>308.7</v>
      </c>
      <c r="V109" s="4">
        <v>71.935483870967701</v>
      </c>
      <c r="W109" s="3">
        <v>208.05943402242201</v>
      </c>
      <c r="X109" s="3">
        <v>194482258.369275</v>
      </c>
      <c r="Y109" s="3">
        <v>860572</v>
      </c>
      <c r="Z109" s="3">
        <v>827034900.00821197</v>
      </c>
      <c r="AA109" s="3">
        <v>211.76223456398699</v>
      </c>
      <c r="AB109" s="3">
        <v>179.74</v>
      </c>
      <c r="AC109" s="3">
        <v>120.7</v>
      </c>
      <c r="AD109" s="3">
        <v>128.30000000000001</v>
      </c>
    </row>
    <row r="110" spans="1:30" x14ac:dyDescent="0.3">
      <c r="A110" s="9">
        <v>41640</v>
      </c>
      <c r="B110" s="3">
        <v>581057.99399999995</v>
      </c>
      <c r="C110" s="3">
        <v>1746246</v>
      </c>
      <c r="D110" s="3">
        <v>3983</v>
      </c>
      <c r="E110" s="3">
        <v>153767</v>
      </c>
      <c r="F110" s="3">
        <v>119060</v>
      </c>
      <c r="G110" s="3">
        <v>17740</v>
      </c>
      <c r="H110" s="3">
        <v>359</v>
      </c>
      <c r="I110" s="3">
        <v>1826</v>
      </c>
      <c r="J110" s="3">
        <v>261</v>
      </c>
      <c r="K110" s="3">
        <v>2043242</v>
      </c>
      <c r="L110" s="3">
        <v>345132.54254999902</v>
      </c>
      <c r="M110" s="3">
        <v>111814.166918399</v>
      </c>
      <c r="N110" s="3">
        <v>4578.4186972799898</v>
      </c>
      <c r="O110" s="3">
        <v>116392.58561568</v>
      </c>
      <c r="P110" s="3">
        <v>221975.127081599</v>
      </c>
      <c r="Q110" s="3">
        <v>6764.8298527199904</v>
      </c>
      <c r="R110" s="3">
        <v>228739.95693431899</v>
      </c>
      <c r="S110" s="4">
        <v>23.270967741935401</v>
      </c>
      <c r="T110" s="4">
        <v>31.4419354838709</v>
      </c>
      <c r="U110" s="4">
        <v>408.099999999999</v>
      </c>
      <c r="V110" s="4">
        <v>72.483870967741893</v>
      </c>
      <c r="W110" s="3">
        <v>251.53847920398599</v>
      </c>
      <c r="X110" s="3">
        <v>191552867.99139401</v>
      </c>
      <c r="Y110" s="3">
        <v>861315</v>
      </c>
      <c r="Z110" s="3">
        <v>875660221.61219597</v>
      </c>
      <c r="AA110" s="3">
        <v>199.21624164040401</v>
      </c>
      <c r="AB110" s="3">
        <v>172.08</v>
      </c>
      <c r="AC110" s="3">
        <v>93.5</v>
      </c>
      <c r="AD110" s="3">
        <v>96.7</v>
      </c>
    </row>
    <row r="111" spans="1:30" x14ac:dyDescent="0.3">
      <c r="A111" s="9">
        <v>41671</v>
      </c>
      <c r="B111" s="3">
        <v>605064.26199999999</v>
      </c>
      <c r="C111" s="3">
        <v>1761934</v>
      </c>
      <c r="D111" s="3">
        <v>4000</v>
      </c>
      <c r="E111" s="3">
        <v>154474</v>
      </c>
      <c r="F111" s="3">
        <v>118994</v>
      </c>
      <c r="G111" s="3">
        <v>17806</v>
      </c>
      <c r="H111" s="3">
        <v>385</v>
      </c>
      <c r="I111" s="3">
        <v>1831</v>
      </c>
      <c r="J111" s="3">
        <v>262</v>
      </c>
      <c r="K111" s="3">
        <v>2059686</v>
      </c>
      <c r="L111" s="3">
        <v>215585.66047900001</v>
      </c>
      <c r="M111" s="3">
        <v>99215.602269190407</v>
      </c>
      <c r="N111" s="3">
        <v>3930.2713762560002</v>
      </c>
      <c r="O111" s="3">
        <v>103145.873645446</v>
      </c>
      <c r="P111" s="3">
        <v>108874.988549809</v>
      </c>
      <c r="Q111" s="3">
        <v>3564.7982837439999</v>
      </c>
      <c r="R111" s="3">
        <v>112439.78683355299</v>
      </c>
      <c r="S111" s="4">
        <v>23.582142857142799</v>
      </c>
      <c r="T111" s="4">
        <v>30.953571428571401</v>
      </c>
      <c r="U111" s="4">
        <v>603.5</v>
      </c>
      <c r="V111" s="4">
        <v>81.392857142857096</v>
      </c>
      <c r="W111" s="3">
        <v>138.26471283113301</v>
      </c>
      <c r="X111" s="3">
        <v>190969485.748889</v>
      </c>
      <c r="Y111" s="3">
        <v>863091</v>
      </c>
      <c r="Z111" s="3">
        <v>871531459.66805506</v>
      </c>
      <c r="AA111" s="3">
        <v>185.20261353063</v>
      </c>
      <c r="AB111" s="3">
        <v>146.88</v>
      </c>
      <c r="AC111" s="3">
        <v>82</v>
      </c>
      <c r="AD111" s="3">
        <v>86.9</v>
      </c>
    </row>
    <row r="112" spans="1:30" x14ac:dyDescent="0.3">
      <c r="A112" s="9">
        <v>41699</v>
      </c>
      <c r="B112" s="3">
        <v>611536.75100000005</v>
      </c>
      <c r="C112" s="3">
        <v>1776319</v>
      </c>
      <c r="D112" s="3">
        <v>3992</v>
      </c>
      <c r="E112" s="3">
        <v>154966</v>
      </c>
      <c r="F112" s="3">
        <v>118764</v>
      </c>
      <c r="G112" s="3">
        <v>17749</v>
      </c>
      <c r="H112" s="3">
        <v>373</v>
      </c>
      <c r="I112" s="3">
        <v>1826</v>
      </c>
      <c r="J112" s="3">
        <v>262</v>
      </c>
      <c r="K112" s="3">
        <v>2074251</v>
      </c>
      <c r="L112" s="3">
        <v>297901.01877999998</v>
      </c>
      <c r="M112" s="3">
        <v>109943.2795392</v>
      </c>
      <c r="N112" s="3">
        <v>4473.1744116480004</v>
      </c>
      <c r="O112" s="3">
        <v>114416.45395084799</v>
      </c>
      <c r="P112" s="3">
        <v>175445.56046080001</v>
      </c>
      <c r="Q112" s="3">
        <v>8039.0043683519998</v>
      </c>
      <c r="R112" s="3">
        <v>183484.56482915199</v>
      </c>
      <c r="S112" s="4">
        <v>23.696774193548301</v>
      </c>
      <c r="T112" s="4">
        <v>31.280645161290298</v>
      </c>
      <c r="U112" s="4">
        <v>562.70000000000005</v>
      </c>
      <c r="V112" s="4">
        <v>80.935483870967701</v>
      </c>
      <c r="W112" s="3">
        <v>154.58218434591299</v>
      </c>
      <c r="X112" s="3">
        <v>190986681.56762701</v>
      </c>
      <c r="Y112" s="3">
        <v>874992</v>
      </c>
      <c r="Z112" s="3">
        <v>868539226.89651501</v>
      </c>
      <c r="AA112" s="3">
        <v>211.657976668272</v>
      </c>
      <c r="AB112" s="3">
        <v>154.44999999999999</v>
      </c>
      <c r="AC112" s="3">
        <v>91.1</v>
      </c>
      <c r="AD112" s="3">
        <v>92.9</v>
      </c>
    </row>
    <row r="113" spans="1:30" x14ac:dyDescent="0.3">
      <c r="A113" s="9">
        <v>41730</v>
      </c>
      <c r="B113" s="3">
        <v>598449.14599999995</v>
      </c>
      <c r="C113" s="3">
        <v>1787078</v>
      </c>
      <c r="D113" s="3">
        <v>4020</v>
      </c>
      <c r="E113" s="3">
        <v>155815</v>
      </c>
      <c r="F113" s="3">
        <v>118956</v>
      </c>
      <c r="G113" s="3">
        <v>17820</v>
      </c>
      <c r="H113" s="3">
        <v>380</v>
      </c>
      <c r="I113" s="3">
        <v>1838</v>
      </c>
      <c r="J113" s="3">
        <v>262</v>
      </c>
      <c r="K113" s="3">
        <v>2086169</v>
      </c>
      <c r="L113" s="3">
        <v>302518.10833900003</v>
      </c>
      <c r="M113" s="3">
        <v>108758.004868934</v>
      </c>
      <c r="N113" s="3">
        <v>4479.1296682880002</v>
      </c>
      <c r="O113" s="3">
        <v>113237.13453722199</v>
      </c>
      <c r="P113" s="3">
        <v>181632.63154006499</v>
      </c>
      <c r="Q113" s="3">
        <v>7648.3422617119904</v>
      </c>
      <c r="R113" s="3">
        <v>189280.973801777</v>
      </c>
      <c r="S113" s="4">
        <v>23.5899999999999</v>
      </c>
      <c r="T113" s="4">
        <v>31.573333333333299</v>
      </c>
      <c r="U113" s="4">
        <v>563.70000000000005</v>
      </c>
      <c r="V113" s="4">
        <v>77.966666666666598</v>
      </c>
      <c r="W113" s="3">
        <v>152.69131099389699</v>
      </c>
      <c r="X113" s="3">
        <v>190099435.97898701</v>
      </c>
      <c r="Y113" s="3">
        <v>881553</v>
      </c>
      <c r="Z113" s="3">
        <v>868092849.37108505</v>
      </c>
      <c r="AA113" s="3">
        <v>188.78455769182</v>
      </c>
      <c r="AB113" s="3">
        <v>155.87</v>
      </c>
      <c r="AC113" s="3">
        <v>98.2</v>
      </c>
      <c r="AD113" s="3">
        <v>92</v>
      </c>
    </row>
    <row r="114" spans="1:30" x14ac:dyDescent="0.3">
      <c r="A114" s="9">
        <v>41760</v>
      </c>
      <c r="B114" s="3">
        <v>643805.929999999</v>
      </c>
      <c r="C114" s="3">
        <v>1797142</v>
      </c>
      <c r="D114" s="3">
        <v>4010</v>
      </c>
      <c r="E114" s="3">
        <v>156734</v>
      </c>
      <c r="F114" s="3">
        <v>118519</v>
      </c>
      <c r="G114" s="3">
        <v>17865</v>
      </c>
      <c r="H114" s="3">
        <v>426</v>
      </c>
      <c r="I114" s="3">
        <v>1825</v>
      </c>
      <c r="J114" s="3">
        <v>263</v>
      </c>
      <c r="K114" s="3">
        <v>2096784</v>
      </c>
      <c r="L114" s="3">
        <v>313998.84155700001</v>
      </c>
      <c r="M114" s="3">
        <v>115610.973984147</v>
      </c>
      <c r="N114" s="3">
        <v>4687.04904678399</v>
      </c>
      <c r="O114" s="3">
        <v>120298.023030931</v>
      </c>
      <c r="P114" s="3">
        <v>185931.70633285199</v>
      </c>
      <c r="Q114" s="3">
        <v>7769.1121932159904</v>
      </c>
      <c r="R114" s="3">
        <v>193700.818526068</v>
      </c>
      <c r="S114" s="4">
        <v>23.348387096774101</v>
      </c>
      <c r="T114" s="4">
        <v>31.648387096774101</v>
      </c>
      <c r="U114" s="4">
        <v>329.9</v>
      </c>
      <c r="V114" s="4">
        <v>76.387096774193495</v>
      </c>
      <c r="W114" s="3">
        <v>211.96461518786401</v>
      </c>
      <c r="X114" s="3">
        <v>187843085.22562</v>
      </c>
      <c r="Y114" s="3">
        <v>873712</v>
      </c>
      <c r="Z114" s="3">
        <v>866820788.47496903</v>
      </c>
      <c r="AA114" s="3">
        <v>204.37659366074101</v>
      </c>
      <c r="AB114" s="3">
        <v>172.01</v>
      </c>
      <c r="AC114" s="3">
        <v>108.2</v>
      </c>
      <c r="AD114" s="3">
        <v>100.7</v>
      </c>
    </row>
    <row r="115" spans="1:30" x14ac:dyDescent="0.3">
      <c r="A115" s="9">
        <v>41791</v>
      </c>
      <c r="B115" s="3">
        <v>652453.99</v>
      </c>
      <c r="C115" s="3">
        <v>1805802</v>
      </c>
      <c r="D115" s="3">
        <v>4003</v>
      </c>
      <c r="E115" s="3">
        <v>157585</v>
      </c>
      <c r="F115" s="3">
        <v>118171</v>
      </c>
      <c r="G115" s="3">
        <v>17911</v>
      </c>
      <c r="H115" s="3">
        <v>446</v>
      </c>
      <c r="I115" s="3">
        <v>1834</v>
      </c>
      <c r="J115" s="3">
        <v>266</v>
      </c>
      <c r="K115" s="3">
        <v>2106018</v>
      </c>
      <c r="L115" s="3">
        <v>290136.58614599903</v>
      </c>
      <c r="M115" s="3">
        <v>113791.218771289</v>
      </c>
      <c r="N115" s="3">
        <v>4617.8361264639998</v>
      </c>
      <c r="O115" s="3">
        <v>118409.054897753</v>
      </c>
      <c r="P115" s="3">
        <v>165168.14633471001</v>
      </c>
      <c r="Q115" s="3">
        <v>6559.3849135359997</v>
      </c>
      <c r="R115" s="3">
        <v>171727.531248246</v>
      </c>
      <c r="S115" s="4">
        <v>23.14</v>
      </c>
      <c r="T115" s="4">
        <v>32.4</v>
      </c>
      <c r="U115" s="4">
        <v>287</v>
      </c>
      <c r="V115" s="4">
        <v>69</v>
      </c>
      <c r="W115" s="3">
        <v>260.89376710049697</v>
      </c>
      <c r="X115" s="3">
        <v>212319405.726237</v>
      </c>
      <c r="Y115" s="3">
        <v>883081</v>
      </c>
      <c r="Z115" s="3">
        <v>868125325.39684296</v>
      </c>
      <c r="AA115" s="3">
        <v>203.075406296625</v>
      </c>
      <c r="AB115" s="3">
        <v>184.58</v>
      </c>
      <c r="AC115" s="3">
        <v>106.9</v>
      </c>
      <c r="AD115" s="3">
        <v>92.2</v>
      </c>
    </row>
    <row r="116" spans="1:30" x14ac:dyDescent="0.3">
      <c r="A116" s="9">
        <v>41821</v>
      </c>
      <c r="B116" s="3">
        <v>670147.48100000003</v>
      </c>
      <c r="C116" s="3">
        <v>1825406</v>
      </c>
      <c r="D116" s="3">
        <v>4032</v>
      </c>
      <c r="E116" s="3">
        <v>158762</v>
      </c>
      <c r="F116" s="3">
        <v>117752</v>
      </c>
      <c r="G116" s="3">
        <v>17979</v>
      </c>
      <c r="H116" s="3">
        <v>449</v>
      </c>
      <c r="I116" s="3">
        <v>1838</v>
      </c>
      <c r="J116" s="3">
        <v>275</v>
      </c>
      <c r="K116" s="3">
        <v>2126493</v>
      </c>
      <c r="L116" s="3">
        <v>296175.33958399901</v>
      </c>
      <c r="M116" s="3">
        <v>116326.33240701399</v>
      </c>
      <c r="N116" s="3">
        <v>4844.8085407999997</v>
      </c>
      <c r="O116" s="3">
        <v>121171.140947814</v>
      </c>
      <c r="P116" s="3">
        <v>167128.76367698499</v>
      </c>
      <c r="Q116" s="3">
        <v>7875.4349591999899</v>
      </c>
      <c r="R116" s="3">
        <v>175004.198636185</v>
      </c>
      <c r="S116" s="4">
        <v>22.822580645161299</v>
      </c>
      <c r="T116" s="4">
        <v>32.406451612903197</v>
      </c>
      <c r="U116" s="4">
        <v>242.8</v>
      </c>
      <c r="V116" s="4">
        <v>66.064516129032199</v>
      </c>
      <c r="W116" s="3">
        <v>243.82393937881301</v>
      </c>
      <c r="X116" s="3">
        <v>217302866.97510099</v>
      </c>
      <c r="Y116" s="3">
        <v>898043</v>
      </c>
      <c r="Z116" s="3">
        <v>873014135.91419196</v>
      </c>
      <c r="AA116" s="3">
        <v>199.001731890125</v>
      </c>
      <c r="AB116" s="3">
        <v>181.78</v>
      </c>
      <c r="AC116" s="3">
        <v>111.3</v>
      </c>
      <c r="AD116" s="3">
        <v>100.9</v>
      </c>
    </row>
    <row r="117" spans="1:30" x14ac:dyDescent="0.3">
      <c r="A117" s="9">
        <v>41852</v>
      </c>
      <c r="B117" s="3">
        <v>655587.47400000005</v>
      </c>
      <c r="C117" s="3">
        <v>1830202</v>
      </c>
      <c r="D117" s="3">
        <v>4030</v>
      </c>
      <c r="E117" s="3">
        <v>158669</v>
      </c>
      <c r="F117" s="3">
        <v>118056</v>
      </c>
      <c r="G117" s="3">
        <v>17991</v>
      </c>
      <c r="H117" s="3">
        <v>436</v>
      </c>
      <c r="I117" s="3">
        <v>1869</v>
      </c>
      <c r="J117" s="3">
        <v>273</v>
      </c>
      <c r="K117" s="3">
        <v>2131526</v>
      </c>
      <c r="L117" s="3">
        <v>342578.73270199902</v>
      </c>
      <c r="M117" s="3">
        <v>120397.478809395</v>
      </c>
      <c r="N117" s="3">
        <v>4944.0260823679901</v>
      </c>
      <c r="O117" s="3">
        <v>125341.504891763</v>
      </c>
      <c r="P117" s="3">
        <v>209217.08266260399</v>
      </c>
      <c r="Q117" s="3">
        <v>8020.1451476319899</v>
      </c>
      <c r="R117" s="3">
        <v>217237.22781023601</v>
      </c>
      <c r="S117" s="4">
        <v>22.858064516129001</v>
      </c>
      <c r="T117" s="4">
        <v>32.854838709677402</v>
      </c>
      <c r="U117" s="4">
        <v>84.399999999999906</v>
      </c>
      <c r="V117" s="4">
        <v>62.290322580645103</v>
      </c>
      <c r="W117" s="3">
        <v>173.79244748990101</v>
      </c>
      <c r="X117" s="3">
        <v>213834689.654324</v>
      </c>
      <c r="Y117" s="3">
        <v>885342</v>
      </c>
      <c r="Z117" s="3">
        <v>872705817.71188796</v>
      </c>
      <c r="AA117" s="3">
        <v>199.98923311329199</v>
      </c>
      <c r="AB117" s="3">
        <v>176.12</v>
      </c>
      <c r="AC117" s="3">
        <v>114.6</v>
      </c>
      <c r="AD117" s="3">
        <v>97</v>
      </c>
    </row>
    <row r="118" spans="1:30" x14ac:dyDescent="0.3">
      <c r="A118" s="9">
        <v>41883</v>
      </c>
      <c r="B118" s="3">
        <v>674561.84900000005</v>
      </c>
      <c r="C118" s="3">
        <v>1841948</v>
      </c>
      <c r="D118" s="3">
        <v>4038</v>
      </c>
      <c r="E118" s="3">
        <v>159280</v>
      </c>
      <c r="F118" s="3">
        <v>117909</v>
      </c>
      <c r="G118" s="3">
        <v>17993</v>
      </c>
      <c r="H118" s="3">
        <v>438</v>
      </c>
      <c r="I118" s="3">
        <v>1857</v>
      </c>
      <c r="J118" s="3">
        <v>274</v>
      </c>
      <c r="K118" s="3">
        <v>2143737</v>
      </c>
      <c r="L118" s="3">
        <v>309848.41661699902</v>
      </c>
      <c r="M118" s="3">
        <v>118749.190217811</v>
      </c>
      <c r="N118" s="3">
        <v>4961.4273804160002</v>
      </c>
      <c r="O118" s="3">
        <v>123710.61759822701</v>
      </c>
      <c r="P118" s="3">
        <v>178493.11538918799</v>
      </c>
      <c r="Q118" s="3">
        <v>7644.6836295840003</v>
      </c>
      <c r="R118" s="3">
        <v>186137.799018772</v>
      </c>
      <c r="S118" s="4">
        <v>22.43</v>
      </c>
      <c r="T118" s="4">
        <v>32.92</v>
      </c>
      <c r="U118" s="4">
        <v>220.89999999999901</v>
      </c>
      <c r="V118" s="4">
        <v>63.433333333333302</v>
      </c>
      <c r="W118" s="3">
        <v>181.60935706501601</v>
      </c>
      <c r="X118" s="3">
        <v>213881394.52088201</v>
      </c>
      <c r="Y118" s="3">
        <v>887633</v>
      </c>
      <c r="Z118" s="3">
        <v>870556507.91192603</v>
      </c>
      <c r="AA118" s="3">
        <v>198.27030023567701</v>
      </c>
      <c r="AB118" s="3">
        <v>171.85</v>
      </c>
      <c r="AC118" s="3">
        <v>108.9</v>
      </c>
      <c r="AD118" s="3">
        <v>96.9</v>
      </c>
    </row>
    <row r="119" spans="1:30" x14ac:dyDescent="0.3">
      <c r="A119" s="9">
        <v>41913</v>
      </c>
      <c r="B119" s="3">
        <v>670789.87499999895</v>
      </c>
      <c r="C119" s="3">
        <v>1853471</v>
      </c>
      <c r="D119" s="3">
        <v>4026</v>
      </c>
      <c r="E119" s="3">
        <v>160062</v>
      </c>
      <c r="F119" s="3">
        <v>117783</v>
      </c>
      <c r="G119" s="3">
        <v>18027</v>
      </c>
      <c r="H119" s="3">
        <v>434</v>
      </c>
      <c r="I119" s="3">
        <v>1865</v>
      </c>
      <c r="J119" s="3">
        <v>287</v>
      </c>
      <c r="K119" s="3">
        <v>2155955</v>
      </c>
      <c r="L119" s="3">
        <v>356468.52624799998</v>
      </c>
      <c r="M119" s="3">
        <v>123842.00024174</v>
      </c>
      <c r="N119" s="3">
        <v>5222.0939132160001</v>
      </c>
      <c r="O119" s="3">
        <v>129064.09415495599</v>
      </c>
      <c r="P119" s="3">
        <v>218072.69174625899</v>
      </c>
      <c r="Q119" s="3">
        <v>9331.7403467839995</v>
      </c>
      <c r="R119" s="3">
        <v>227404.432093043</v>
      </c>
      <c r="S119" s="4">
        <v>22.664516129032201</v>
      </c>
      <c r="T119" s="4">
        <v>33.132258064516101</v>
      </c>
      <c r="U119" s="4">
        <v>82.2</v>
      </c>
      <c r="V119" s="4">
        <v>67.349999999999994</v>
      </c>
      <c r="W119" s="3">
        <v>135.130371917991</v>
      </c>
      <c r="X119" s="3">
        <v>212538591.63531399</v>
      </c>
      <c r="Y119" s="3">
        <v>888083</v>
      </c>
      <c r="Z119" s="3">
        <v>873224681.21215999</v>
      </c>
      <c r="AA119" s="3">
        <v>180.83772344371801</v>
      </c>
      <c r="AB119" s="3">
        <v>168.93</v>
      </c>
      <c r="AC119" s="3">
        <v>121.1</v>
      </c>
      <c r="AD119" s="3">
        <v>110.9</v>
      </c>
    </row>
    <row r="120" spans="1:30" x14ac:dyDescent="0.3">
      <c r="A120" s="9">
        <v>41944</v>
      </c>
      <c r="B120" s="3">
        <v>676007.38199999998</v>
      </c>
      <c r="C120" s="3">
        <v>1863806</v>
      </c>
      <c r="D120" s="3">
        <v>4032</v>
      </c>
      <c r="E120" s="3">
        <v>160303</v>
      </c>
      <c r="F120" s="3">
        <v>117476</v>
      </c>
      <c r="G120" s="3">
        <v>18066</v>
      </c>
      <c r="H120" s="3">
        <v>435</v>
      </c>
      <c r="I120" s="3">
        <v>1865</v>
      </c>
      <c r="J120" s="3">
        <v>280</v>
      </c>
      <c r="K120" s="3">
        <v>2166263</v>
      </c>
      <c r="L120" s="3">
        <v>328527.654216</v>
      </c>
      <c r="M120" s="3">
        <v>120885.794692057</v>
      </c>
      <c r="N120" s="3">
        <v>5026.0766430080002</v>
      </c>
      <c r="O120" s="3">
        <v>125911.87133506501</v>
      </c>
      <c r="P120" s="3">
        <v>195031.30539394199</v>
      </c>
      <c r="Q120" s="3">
        <v>7584.4774869920102</v>
      </c>
      <c r="R120" s="3">
        <v>202615.78288093401</v>
      </c>
      <c r="S120" s="4">
        <v>22.63</v>
      </c>
      <c r="T120" s="4">
        <v>34.613333333333301</v>
      </c>
      <c r="U120" s="4">
        <v>41.3</v>
      </c>
      <c r="V120" s="4">
        <v>62.366666666666603</v>
      </c>
      <c r="W120" s="3">
        <v>153.74114223094</v>
      </c>
      <c r="X120" s="3">
        <v>211572148.08010399</v>
      </c>
      <c r="Y120" s="3">
        <v>889818</v>
      </c>
      <c r="Z120" s="3">
        <v>872811294.85439897</v>
      </c>
      <c r="AA120" s="3">
        <v>180.64006434262799</v>
      </c>
      <c r="AB120" s="3">
        <v>166.5</v>
      </c>
      <c r="AC120" s="3">
        <v>113.1</v>
      </c>
      <c r="AD120" s="3">
        <v>104.4</v>
      </c>
    </row>
    <row r="121" spans="1:30" x14ac:dyDescent="0.3">
      <c r="A121" s="9">
        <v>41974</v>
      </c>
      <c r="B121" s="3">
        <v>715472.73</v>
      </c>
      <c r="C121" s="3">
        <v>1880167</v>
      </c>
      <c r="D121" s="3">
        <v>4022</v>
      </c>
      <c r="E121" s="3">
        <v>161044</v>
      </c>
      <c r="F121" s="3">
        <v>117331</v>
      </c>
      <c r="G121" s="3">
        <v>18157</v>
      </c>
      <c r="H121" s="3">
        <v>441</v>
      </c>
      <c r="I121" s="3">
        <v>1865</v>
      </c>
      <c r="J121" s="3">
        <v>278</v>
      </c>
      <c r="K121" s="3">
        <v>2183305</v>
      </c>
      <c r="L121" s="3">
        <v>293662.54232499801</v>
      </c>
      <c r="M121" s="3">
        <v>121439.334359007</v>
      </c>
      <c r="N121" s="3">
        <v>5234.1787109119996</v>
      </c>
      <c r="O121" s="3">
        <v>126673.513069919</v>
      </c>
      <c r="P121" s="3">
        <v>158946.14514599001</v>
      </c>
      <c r="Q121" s="3">
        <v>8042.8841090879996</v>
      </c>
      <c r="R121" s="3">
        <v>166989.029255078</v>
      </c>
      <c r="S121" s="4">
        <v>22.2870967741935</v>
      </c>
      <c r="T121" s="4">
        <v>33.996774193548298</v>
      </c>
      <c r="U121" s="4">
        <v>186.5</v>
      </c>
      <c r="V121" s="4">
        <v>68.451612903225794</v>
      </c>
      <c r="W121" s="3">
        <v>242.52967212499999</v>
      </c>
      <c r="X121" s="3">
        <v>209353260.69411001</v>
      </c>
      <c r="Y121" s="3">
        <v>887426</v>
      </c>
      <c r="Z121" s="3">
        <v>869312176.85828698</v>
      </c>
      <c r="AA121" s="3">
        <v>235.831281098711</v>
      </c>
      <c r="AB121" s="3">
        <v>188.35</v>
      </c>
      <c r="AC121" s="3">
        <v>122.4</v>
      </c>
      <c r="AD121" s="3">
        <v>128.5</v>
      </c>
    </row>
    <row r="122" spans="1:30" x14ac:dyDescent="0.3">
      <c r="A122" s="9">
        <v>42005</v>
      </c>
      <c r="B122" s="3">
        <v>627521.09299999895</v>
      </c>
      <c r="C122" s="3">
        <v>1890572</v>
      </c>
      <c r="D122" s="3">
        <v>4050</v>
      </c>
      <c r="E122" s="3">
        <v>161801</v>
      </c>
      <c r="F122" s="3">
        <v>117379</v>
      </c>
      <c r="G122" s="3">
        <v>18212</v>
      </c>
      <c r="H122" s="3">
        <v>437</v>
      </c>
      <c r="I122" s="3">
        <v>1865</v>
      </c>
      <c r="J122" s="3">
        <v>294</v>
      </c>
      <c r="K122" s="3">
        <v>2194610</v>
      </c>
      <c r="L122" s="3">
        <v>321910.13279099902</v>
      </c>
      <c r="M122" s="3">
        <v>114608.196993459</v>
      </c>
      <c r="N122" s="3">
        <v>4805.1951859264</v>
      </c>
      <c r="O122" s="3">
        <v>119413.392179385</v>
      </c>
      <c r="P122" s="3">
        <v>195108.84301854001</v>
      </c>
      <c r="Q122" s="3">
        <v>7387.8975930735996</v>
      </c>
      <c r="R122" s="3">
        <v>202496.74061161399</v>
      </c>
      <c r="S122" s="4">
        <v>22.1999999999999</v>
      </c>
      <c r="T122" s="4">
        <v>32.632258064516101</v>
      </c>
      <c r="U122" s="4">
        <v>502.4</v>
      </c>
      <c r="V122" s="4">
        <v>76.677419354838705</v>
      </c>
      <c r="W122" s="3">
        <v>234.44498232118201</v>
      </c>
      <c r="X122" s="3">
        <v>204805659.795683</v>
      </c>
      <c r="Y122" s="3">
        <v>886667</v>
      </c>
      <c r="Z122" s="3">
        <v>929513788.38870001</v>
      </c>
      <c r="AA122" s="3">
        <v>206.81816988028001</v>
      </c>
      <c r="AB122" s="3">
        <v>171.47</v>
      </c>
      <c r="AC122" s="3">
        <v>99.1</v>
      </c>
      <c r="AD122" s="3">
        <v>95.4</v>
      </c>
    </row>
    <row r="123" spans="1:30" x14ac:dyDescent="0.3">
      <c r="A123" s="9">
        <v>42036</v>
      </c>
      <c r="B123" s="3">
        <v>642460.23899999994</v>
      </c>
      <c r="C123" s="3">
        <v>1899070</v>
      </c>
      <c r="D123" s="3">
        <v>4042</v>
      </c>
      <c r="E123" s="3">
        <v>162199</v>
      </c>
      <c r="F123" s="3">
        <v>118791</v>
      </c>
      <c r="G123" s="3">
        <v>18303</v>
      </c>
      <c r="H123" s="3">
        <v>440</v>
      </c>
      <c r="I123" s="3">
        <v>1875</v>
      </c>
      <c r="J123" s="3">
        <v>275</v>
      </c>
      <c r="K123" s="3">
        <v>2204995</v>
      </c>
      <c r="L123" s="3">
        <v>204372.15598799899</v>
      </c>
      <c r="M123" s="3">
        <v>102006.15470560599</v>
      </c>
      <c r="N123" s="3">
        <v>4294.2484481343899</v>
      </c>
      <c r="O123" s="3">
        <v>106300.40315374</v>
      </c>
      <c r="P123" s="3">
        <v>93926.917123393301</v>
      </c>
      <c r="Q123" s="3">
        <v>4144.83571086559</v>
      </c>
      <c r="R123" s="3">
        <v>98071.752834258907</v>
      </c>
      <c r="S123" s="4">
        <v>22.196428571428498</v>
      </c>
      <c r="T123" s="4">
        <v>32.199999999999903</v>
      </c>
      <c r="U123" s="4">
        <v>414.4</v>
      </c>
      <c r="V123" s="4">
        <v>76.785714285714207</v>
      </c>
      <c r="W123" s="3">
        <v>149.71433889679</v>
      </c>
      <c r="X123" s="3">
        <v>202578159.47310099</v>
      </c>
      <c r="Y123" s="3">
        <v>887241</v>
      </c>
      <c r="Z123" s="3">
        <v>919943088.13580894</v>
      </c>
      <c r="AA123" s="3">
        <v>198.90666080315401</v>
      </c>
      <c r="AB123" s="3">
        <v>153.54</v>
      </c>
      <c r="AC123" s="3">
        <v>89.6</v>
      </c>
      <c r="AD123" s="3">
        <v>83.4</v>
      </c>
    </row>
    <row r="124" spans="1:30" x14ac:dyDescent="0.3">
      <c r="A124" s="9">
        <v>42064</v>
      </c>
      <c r="B124" s="3">
        <v>617712.93999999994</v>
      </c>
      <c r="C124" s="3">
        <v>1908223</v>
      </c>
      <c r="D124" s="3">
        <v>4037</v>
      </c>
      <c r="E124" s="3">
        <v>161795</v>
      </c>
      <c r="F124" s="3">
        <v>118625</v>
      </c>
      <c r="G124" s="3">
        <v>18225</v>
      </c>
      <c r="H124" s="3">
        <v>438</v>
      </c>
      <c r="I124" s="3">
        <v>1873</v>
      </c>
      <c r="J124" s="3">
        <v>287</v>
      </c>
      <c r="K124" s="3">
        <v>2213503</v>
      </c>
      <c r="L124" s="3">
        <v>301713.90713600098</v>
      </c>
      <c r="M124" s="3">
        <v>110504.917624729</v>
      </c>
      <c r="N124" s="3">
        <v>4714.4609262080003</v>
      </c>
      <c r="O124" s="3">
        <v>115219.37855093701</v>
      </c>
      <c r="P124" s="3">
        <v>178791.90063127101</v>
      </c>
      <c r="Q124" s="3">
        <v>7702.627953792</v>
      </c>
      <c r="R124" s="3">
        <v>186494.528585063</v>
      </c>
      <c r="S124" s="4">
        <v>22.841935483870898</v>
      </c>
      <c r="T124" s="4">
        <v>31.7129032258064</v>
      </c>
      <c r="U124" s="4">
        <v>539.1</v>
      </c>
      <c r="V124" s="4">
        <v>80.225806451612897</v>
      </c>
      <c r="W124" s="3">
        <v>170.26623807887</v>
      </c>
      <c r="X124" s="3">
        <v>199901868.997794</v>
      </c>
      <c r="Y124" s="3">
        <v>886273</v>
      </c>
      <c r="Z124" s="3">
        <v>911092044.56474304</v>
      </c>
      <c r="AA124" s="3">
        <v>212.25054435851999</v>
      </c>
      <c r="AB124" s="3">
        <v>164.81</v>
      </c>
      <c r="AC124" s="3">
        <v>103.2</v>
      </c>
      <c r="AD124" s="3">
        <v>96.9</v>
      </c>
    </row>
    <row r="125" spans="1:30" x14ac:dyDescent="0.3">
      <c r="A125" s="9">
        <v>42095</v>
      </c>
      <c r="B125" s="3">
        <v>583149.65599999996</v>
      </c>
      <c r="C125" s="3">
        <v>1918917</v>
      </c>
      <c r="D125" s="3">
        <v>4025</v>
      </c>
      <c r="E125" s="3">
        <v>162303</v>
      </c>
      <c r="F125" s="3">
        <v>118957</v>
      </c>
      <c r="G125" s="3">
        <v>18219</v>
      </c>
      <c r="H125" s="3">
        <v>447</v>
      </c>
      <c r="I125" s="3">
        <v>1875</v>
      </c>
      <c r="J125" s="3">
        <v>272</v>
      </c>
      <c r="K125" s="3">
        <v>2225015</v>
      </c>
      <c r="L125" s="3">
        <v>322904.85817599902</v>
      </c>
      <c r="M125" s="3">
        <v>109121.811310598</v>
      </c>
      <c r="N125" s="3">
        <v>4345.1113348031904</v>
      </c>
      <c r="O125" s="3">
        <v>113466.92264540101</v>
      </c>
      <c r="P125" s="3">
        <v>203213.291388401</v>
      </c>
      <c r="Q125" s="3">
        <v>6224.6441421967902</v>
      </c>
      <c r="R125" s="3">
        <v>209437.93553059801</v>
      </c>
      <c r="S125" s="4">
        <v>23.8466666666666</v>
      </c>
      <c r="T125" s="4">
        <v>31.876666666666601</v>
      </c>
      <c r="U125" s="4">
        <v>604.9</v>
      </c>
      <c r="V125" s="4">
        <v>81.3</v>
      </c>
      <c r="W125" s="3">
        <v>170.03964284619201</v>
      </c>
      <c r="X125" s="3">
        <v>196168129.462495</v>
      </c>
      <c r="Y125" s="3">
        <v>874178</v>
      </c>
      <c r="Z125" s="3">
        <v>910371026.65452302</v>
      </c>
      <c r="AA125" s="3">
        <v>196.81328118954599</v>
      </c>
      <c r="AB125" s="3">
        <v>162.4</v>
      </c>
      <c r="AC125" s="3">
        <v>104.6</v>
      </c>
      <c r="AD125" s="3">
        <v>90.3</v>
      </c>
    </row>
    <row r="126" spans="1:30" x14ac:dyDescent="0.3">
      <c r="A126" s="9">
        <v>42125</v>
      </c>
      <c r="B126" s="3">
        <v>609998.598</v>
      </c>
      <c r="C126" s="3">
        <v>1924810</v>
      </c>
      <c r="D126" s="3">
        <v>4033</v>
      </c>
      <c r="E126" s="3">
        <v>162900</v>
      </c>
      <c r="F126" s="3">
        <v>119719</v>
      </c>
      <c r="G126" s="3">
        <v>18305</v>
      </c>
      <c r="H126" s="3">
        <v>446</v>
      </c>
      <c r="I126" s="3">
        <v>1879</v>
      </c>
      <c r="J126" s="3">
        <v>284</v>
      </c>
      <c r="K126" s="3">
        <v>2232376</v>
      </c>
      <c r="L126" s="3">
        <v>357498.14246499899</v>
      </c>
      <c r="M126" s="3">
        <v>116938.561962783</v>
      </c>
      <c r="N126" s="3">
        <v>4087.9470793599999</v>
      </c>
      <c r="O126" s="3">
        <v>121026.50904214301</v>
      </c>
      <c r="P126" s="3">
        <v>231918.74165221499</v>
      </c>
      <c r="Q126" s="3">
        <v>4552.8917706399898</v>
      </c>
      <c r="R126" s="3">
        <v>236471.633422855</v>
      </c>
      <c r="S126" s="4">
        <v>23.690322580645098</v>
      </c>
      <c r="T126" s="4">
        <v>32.706451612903201</v>
      </c>
      <c r="U126" s="4">
        <v>396</v>
      </c>
      <c r="V126" s="4">
        <v>71.419354838709594</v>
      </c>
      <c r="W126" s="3">
        <v>228.12433456179701</v>
      </c>
      <c r="X126" s="3">
        <v>194732161.038369</v>
      </c>
      <c r="Y126" s="3">
        <v>873680</v>
      </c>
      <c r="Z126" s="3">
        <v>906780835.408795</v>
      </c>
      <c r="AA126" s="3">
        <v>212.81402696279901</v>
      </c>
      <c r="AB126" s="3">
        <v>173.35</v>
      </c>
      <c r="AC126" s="3">
        <v>109</v>
      </c>
      <c r="AD126" s="3">
        <v>94.8</v>
      </c>
    </row>
    <row r="127" spans="1:30" x14ac:dyDescent="0.3">
      <c r="A127" s="9">
        <v>42156</v>
      </c>
      <c r="B127" s="3">
        <v>607464.85599999898</v>
      </c>
      <c r="C127" s="3">
        <v>1931883</v>
      </c>
      <c r="D127" s="3">
        <v>4000</v>
      </c>
      <c r="E127" s="3">
        <v>163502</v>
      </c>
      <c r="F127" s="3">
        <v>120663</v>
      </c>
      <c r="G127" s="3">
        <v>18389</v>
      </c>
      <c r="H127" s="3">
        <v>449</v>
      </c>
      <c r="I127" s="3">
        <v>1873</v>
      </c>
      <c r="J127" s="3">
        <v>295</v>
      </c>
      <c r="K127" s="3">
        <v>2241054</v>
      </c>
      <c r="L127" s="3">
        <v>346403.60121499997</v>
      </c>
      <c r="M127" s="3">
        <v>115275.017007776</v>
      </c>
      <c r="N127" s="3">
        <v>4047.4330151680001</v>
      </c>
      <c r="O127" s="3">
        <v>119322.450022944</v>
      </c>
      <c r="P127" s="3">
        <v>219430.399227224</v>
      </c>
      <c r="Q127" s="3">
        <v>7650.7519648320003</v>
      </c>
      <c r="R127" s="3">
        <v>227081.15119205599</v>
      </c>
      <c r="S127" s="4">
        <v>23.46</v>
      </c>
      <c r="T127" s="4">
        <v>32.926666666666598</v>
      </c>
      <c r="U127" s="4">
        <v>213.8</v>
      </c>
      <c r="V127" s="4">
        <v>66.966666666666598</v>
      </c>
      <c r="W127" s="3">
        <v>311.306704140102</v>
      </c>
      <c r="X127" s="3">
        <v>192603980.056633</v>
      </c>
      <c r="Y127" s="3">
        <v>870897</v>
      </c>
      <c r="Z127" s="3">
        <v>903957631.53386295</v>
      </c>
      <c r="AA127" s="3">
        <v>210.59301157251201</v>
      </c>
      <c r="AB127" s="3">
        <v>191.5</v>
      </c>
      <c r="AC127" s="3">
        <v>110.4</v>
      </c>
      <c r="AD127" s="3">
        <v>91.6</v>
      </c>
    </row>
    <row r="128" spans="1:30" x14ac:dyDescent="0.3">
      <c r="A128" s="9">
        <v>42186</v>
      </c>
      <c r="B128" s="3">
        <v>698630.73799999896</v>
      </c>
      <c r="C128" s="3">
        <v>1936480</v>
      </c>
      <c r="D128" s="3">
        <v>3967</v>
      </c>
      <c r="E128" s="3">
        <v>164392</v>
      </c>
      <c r="F128" s="3">
        <v>123297</v>
      </c>
      <c r="G128" s="3">
        <v>18428</v>
      </c>
      <c r="H128" s="3">
        <v>452</v>
      </c>
      <c r="I128" s="3">
        <v>1883</v>
      </c>
      <c r="J128" s="3">
        <v>281</v>
      </c>
      <c r="K128" s="3">
        <v>2249180</v>
      </c>
      <c r="L128" s="3">
        <v>269126.625741</v>
      </c>
      <c r="M128" s="3">
        <v>116964.148099072</v>
      </c>
      <c r="N128" s="3">
        <v>4265.6463846335901</v>
      </c>
      <c r="O128" s="3">
        <v>121229.794483705</v>
      </c>
      <c r="P128" s="3">
        <v>141008.58882092801</v>
      </c>
      <c r="Q128" s="3">
        <v>6888.2424363663904</v>
      </c>
      <c r="R128" s="3">
        <v>147896.83125729399</v>
      </c>
      <c r="S128" s="4">
        <v>23.451612903225801</v>
      </c>
      <c r="T128" s="4">
        <v>32.716129032258003</v>
      </c>
      <c r="U128" s="4">
        <v>172.4</v>
      </c>
      <c r="V128" s="4">
        <v>66.483870967741893</v>
      </c>
      <c r="W128" s="3">
        <v>274.64103395621999</v>
      </c>
      <c r="X128" s="3">
        <v>191446829.92849001</v>
      </c>
      <c r="Y128" s="3">
        <v>872964</v>
      </c>
      <c r="Z128" s="3">
        <v>901862151.50932801</v>
      </c>
      <c r="AA128" s="3">
        <v>203.72082267951001</v>
      </c>
      <c r="AB128" s="3">
        <v>185.22</v>
      </c>
      <c r="AC128" s="3">
        <v>114.9</v>
      </c>
      <c r="AD128" s="3">
        <v>94.3</v>
      </c>
    </row>
    <row r="129" spans="1:30" x14ac:dyDescent="0.3">
      <c r="A129" s="9">
        <v>42217</v>
      </c>
      <c r="B129" s="3">
        <v>682060.94499999995</v>
      </c>
      <c r="C129" s="3">
        <v>1946031</v>
      </c>
      <c r="D129" s="3">
        <v>3969</v>
      </c>
      <c r="E129" s="3">
        <v>164732</v>
      </c>
      <c r="F129" s="3">
        <v>124185</v>
      </c>
      <c r="G129" s="3">
        <v>18508</v>
      </c>
      <c r="H129" s="3">
        <v>459</v>
      </c>
      <c r="I129" s="3">
        <v>1885</v>
      </c>
      <c r="J129" s="3">
        <v>291</v>
      </c>
      <c r="K129" s="3">
        <v>2260060</v>
      </c>
      <c r="L129" s="3">
        <v>333045.23103099898</v>
      </c>
      <c r="M129" s="3">
        <v>101833.703396178</v>
      </c>
      <c r="N129" s="3">
        <v>3734.8386607989601</v>
      </c>
      <c r="O129" s="3">
        <v>105568.54205697701</v>
      </c>
      <c r="P129" s="3">
        <v>218536.74331482101</v>
      </c>
      <c r="Q129" s="3">
        <v>8939.9456592010392</v>
      </c>
      <c r="R129" s="3">
        <v>227476.68897402199</v>
      </c>
      <c r="S129" s="4">
        <v>23.719354838709599</v>
      </c>
      <c r="T129" s="4">
        <v>33.3193548387096</v>
      </c>
      <c r="U129" s="4">
        <v>100.6</v>
      </c>
      <c r="V129" s="4">
        <v>62.677419354838698</v>
      </c>
      <c r="W129" s="3">
        <v>185.60804489729901</v>
      </c>
      <c r="X129" s="3">
        <v>189923862.83348101</v>
      </c>
      <c r="Y129" s="3">
        <v>871823</v>
      </c>
      <c r="Z129" s="3">
        <v>898855470.52027798</v>
      </c>
      <c r="AA129" s="3">
        <v>211.40032515169301</v>
      </c>
      <c r="AB129" s="3">
        <v>176.98</v>
      </c>
      <c r="AC129" s="3">
        <v>107.9</v>
      </c>
      <c r="AD129" s="3">
        <v>90</v>
      </c>
    </row>
    <row r="130" spans="1:30" x14ac:dyDescent="0.3">
      <c r="A130" s="9">
        <v>42248</v>
      </c>
      <c r="B130" s="3">
        <v>715514.47699999996</v>
      </c>
      <c r="C130" s="3">
        <v>1958909</v>
      </c>
      <c r="D130" s="3">
        <v>4018</v>
      </c>
      <c r="E130" s="3">
        <v>165916</v>
      </c>
      <c r="F130" s="3">
        <v>125157</v>
      </c>
      <c r="G130" s="3">
        <v>18509</v>
      </c>
      <c r="H130" s="3">
        <v>470</v>
      </c>
      <c r="I130" s="3">
        <v>1888</v>
      </c>
      <c r="J130" s="3">
        <v>293</v>
      </c>
      <c r="K130" s="3">
        <v>2275160</v>
      </c>
      <c r="L130" s="3">
        <v>296264.99851899903</v>
      </c>
      <c r="M130" s="3">
        <v>101285.92374041599</v>
      </c>
      <c r="N130" s="3">
        <v>3816.88518656015</v>
      </c>
      <c r="O130" s="3">
        <v>105102.808926977</v>
      </c>
      <c r="P130" s="3">
        <v>183461.15205858299</v>
      </c>
      <c r="Q130" s="3">
        <v>7701.0375334398304</v>
      </c>
      <c r="R130" s="3">
        <v>191162.18959202201</v>
      </c>
      <c r="S130" s="4">
        <v>23.4933333333333</v>
      </c>
      <c r="T130" s="4">
        <v>33.849999999999902</v>
      </c>
      <c r="U130" s="4">
        <v>96.7</v>
      </c>
      <c r="V130" s="4">
        <v>64.866666666666603</v>
      </c>
      <c r="W130" s="3">
        <v>190.982617040425</v>
      </c>
      <c r="X130" s="3">
        <v>186614817.05324301</v>
      </c>
      <c r="Y130" s="3">
        <v>865630</v>
      </c>
      <c r="Z130" s="3">
        <v>894091486.41267896</v>
      </c>
      <c r="AA130" s="3">
        <v>206.240416485813</v>
      </c>
      <c r="AB130" s="3">
        <v>175.69</v>
      </c>
      <c r="AC130" s="3">
        <v>118.5</v>
      </c>
      <c r="AD130" s="3">
        <v>87.5</v>
      </c>
    </row>
    <row r="131" spans="1:30" x14ac:dyDescent="0.3">
      <c r="A131" s="9">
        <v>42278</v>
      </c>
      <c r="B131" s="3">
        <v>770167.98199999996</v>
      </c>
      <c r="C131" s="3">
        <v>1972138</v>
      </c>
      <c r="D131" s="3">
        <v>4012</v>
      </c>
      <c r="E131" s="3">
        <v>166348</v>
      </c>
      <c r="F131" s="3">
        <v>127581</v>
      </c>
      <c r="G131" s="3">
        <v>18569</v>
      </c>
      <c r="H131" s="3">
        <v>458</v>
      </c>
      <c r="I131" s="3">
        <v>1905</v>
      </c>
      <c r="J131" s="3">
        <v>301</v>
      </c>
      <c r="K131" s="3">
        <v>2291312</v>
      </c>
      <c r="L131" s="3">
        <v>291302.84275099903</v>
      </c>
      <c r="M131" s="3">
        <v>106165.93571727999</v>
      </c>
      <c r="N131" s="3">
        <v>3987.5446146049799</v>
      </c>
      <c r="O131" s="3">
        <v>110153.480331885</v>
      </c>
      <c r="P131" s="3">
        <v>176398.50312371799</v>
      </c>
      <c r="Q131" s="3">
        <v>4750.8592953950301</v>
      </c>
      <c r="R131" s="3">
        <v>181149.36241911299</v>
      </c>
      <c r="S131" s="4">
        <v>23.851612903225799</v>
      </c>
      <c r="T131" s="4">
        <v>34.4258064516129</v>
      </c>
      <c r="U131" s="4">
        <v>26.4</v>
      </c>
      <c r="V131" s="4">
        <v>62.870967741935402</v>
      </c>
      <c r="W131" s="3">
        <v>145.620194418419</v>
      </c>
      <c r="X131" s="3">
        <v>188143014.11913499</v>
      </c>
      <c r="Y131" s="3">
        <v>893338</v>
      </c>
      <c r="Z131" s="3">
        <v>887574820.99982798</v>
      </c>
      <c r="AA131" s="3">
        <v>189.74094654947999</v>
      </c>
      <c r="AB131" s="3">
        <v>166.48</v>
      </c>
      <c r="AC131" s="3">
        <v>121.2</v>
      </c>
      <c r="AD131" s="3">
        <v>91.3</v>
      </c>
    </row>
    <row r="132" spans="1:30" x14ac:dyDescent="0.3">
      <c r="A132" s="9">
        <v>42309</v>
      </c>
      <c r="B132" s="3">
        <v>792388.82399999897</v>
      </c>
      <c r="C132" s="3">
        <v>1975094</v>
      </c>
      <c r="D132" s="3">
        <v>4007</v>
      </c>
      <c r="E132" s="3">
        <v>167656</v>
      </c>
      <c r="F132" s="3">
        <v>128287</v>
      </c>
      <c r="G132" s="3">
        <v>18481</v>
      </c>
      <c r="H132" s="3">
        <v>455</v>
      </c>
      <c r="I132" s="3">
        <v>1962</v>
      </c>
      <c r="J132" s="3">
        <v>306</v>
      </c>
      <c r="K132" s="3">
        <v>2296248</v>
      </c>
      <c r="L132" s="3">
        <v>219742.074537999</v>
      </c>
      <c r="M132" s="3">
        <v>101100.15659033001</v>
      </c>
      <c r="N132" s="3">
        <v>3842.2997458364898</v>
      </c>
      <c r="O132" s="3">
        <v>104942.456336167</v>
      </c>
      <c r="P132" s="3">
        <v>110730.865197669</v>
      </c>
      <c r="Q132" s="3">
        <v>4068.75300416349</v>
      </c>
      <c r="R132" s="3">
        <v>114799.618201832</v>
      </c>
      <c r="S132" s="4">
        <v>23.633333333333301</v>
      </c>
      <c r="T132" s="4">
        <v>34.143333333333302</v>
      </c>
      <c r="U132" s="4">
        <v>98.299999999999898</v>
      </c>
      <c r="V132" s="4">
        <v>64.1666666666666</v>
      </c>
      <c r="W132" s="3">
        <v>159.00806345088199</v>
      </c>
      <c r="X132" s="3">
        <v>184318619.76288</v>
      </c>
      <c r="Y132" s="3">
        <v>885315</v>
      </c>
      <c r="Z132" s="3">
        <v>881928465.52209604</v>
      </c>
      <c r="AA132" s="3">
        <v>187.40000707828199</v>
      </c>
      <c r="AB132" s="3">
        <v>164.62</v>
      </c>
      <c r="AC132" s="3">
        <v>115.6</v>
      </c>
      <c r="AD132" s="3">
        <v>92.5</v>
      </c>
    </row>
    <row r="133" spans="1:30" x14ac:dyDescent="0.3">
      <c r="A133" s="9">
        <v>42339</v>
      </c>
      <c r="B133" s="3">
        <v>791362.03899999999</v>
      </c>
      <c r="C133" s="3">
        <v>1987682</v>
      </c>
      <c r="D133" s="3">
        <v>3998</v>
      </c>
      <c r="E133" s="3">
        <v>168116</v>
      </c>
      <c r="F133" s="3">
        <v>129882</v>
      </c>
      <c r="G133" s="3">
        <v>18546</v>
      </c>
      <c r="H133" s="3">
        <v>488</v>
      </c>
      <c r="I133" s="3">
        <v>1999</v>
      </c>
      <c r="J133" s="3">
        <v>292</v>
      </c>
      <c r="K133" s="3">
        <v>2311003</v>
      </c>
      <c r="L133" s="3">
        <v>223276.988343</v>
      </c>
      <c r="M133" s="3">
        <v>101332.23715484299</v>
      </c>
      <c r="N133" s="3">
        <v>3902.1822256813398</v>
      </c>
      <c r="O133" s="3">
        <v>105234.419380525</v>
      </c>
      <c r="P133" s="3">
        <v>113537.119363156</v>
      </c>
      <c r="Q133" s="3">
        <v>4505.4495993186401</v>
      </c>
      <c r="R133" s="3">
        <v>118042.56896247499</v>
      </c>
      <c r="S133" s="4">
        <v>23.6387096774193</v>
      </c>
      <c r="T133" s="4">
        <v>33.206451612903201</v>
      </c>
      <c r="U133" s="4">
        <v>258.2</v>
      </c>
      <c r="V133" s="4">
        <v>74.967741935483801</v>
      </c>
      <c r="W133" s="3">
        <v>224.580148036091</v>
      </c>
      <c r="X133" s="3">
        <v>183559581.36608899</v>
      </c>
      <c r="Y133" s="3">
        <v>890127</v>
      </c>
      <c r="Z133" s="3">
        <v>877013856.76085699</v>
      </c>
      <c r="AA133" s="3">
        <v>245.471942364695</v>
      </c>
      <c r="AB133" s="3">
        <v>178.43</v>
      </c>
      <c r="AC133" s="3">
        <v>122.5</v>
      </c>
      <c r="AD133" s="3">
        <v>113</v>
      </c>
    </row>
    <row r="134" spans="1:30" x14ac:dyDescent="0.3">
      <c r="A134" s="9">
        <v>42370</v>
      </c>
      <c r="B134" s="3">
        <v>637765.821</v>
      </c>
      <c r="C134" s="3">
        <v>1984630</v>
      </c>
      <c r="D134" s="3">
        <v>3991</v>
      </c>
      <c r="E134" s="3">
        <v>167663</v>
      </c>
      <c r="F134" s="3">
        <v>132130</v>
      </c>
      <c r="G134" s="3">
        <v>18567</v>
      </c>
      <c r="H134" s="3">
        <v>457</v>
      </c>
      <c r="I134" s="3">
        <v>1994</v>
      </c>
      <c r="J134" s="3">
        <v>295</v>
      </c>
      <c r="K134" s="3">
        <v>2309727</v>
      </c>
      <c r="L134" s="3">
        <v>326317.22633899999</v>
      </c>
      <c r="M134" s="3">
        <v>97046.626250439003</v>
      </c>
      <c r="N134" s="3">
        <v>3711.4306035899799</v>
      </c>
      <c r="O134" s="3">
        <v>100758.056854029</v>
      </c>
      <c r="P134" s="3">
        <v>217504.80801956001</v>
      </c>
      <c r="Q134" s="3">
        <v>8054.3614654100202</v>
      </c>
      <c r="R134" s="3">
        <v>225559.169484971</v>
      </c>
      <c r="S134" s="4">
        <v>24.474193548386999</v>
      </c>
      <c r="T134" s="4">
        <v>31.922580645161201</v>
      </c>
      <c r="U134" s="4">
        <v>355.9</v>
      </c>
      <c r="V134" s="4">
        <v>77.806451612903203</v>
      </c>
      <c r="W134" s="3">
        <v>212.54253968588301</v>
      </c>
      <c r="X134" s="3">
        <v>183505230.541058</v>
      </c>
      <c r="Y134" s="3">
        <v>913985</v>
      </c>
      <c r="Z134" s="3">
        <v>967906474.32286799</v>
      </c>
      <c r="AA134" s="3">
        <v>211.34909272279501</v>
      </c>
      <c r="AB134" s="3">
        <v>165.33</v>
      </c>
      <c r="AC134" s="3">
        <v>109.2</v>
      </c>
      <c r="AD134" s="3">
        <v>82.2</v>
      </c>
    </row>
    <row r="135" spans="1:30" x14ac:dyDescent="0.3">
      <c r="A135" s="9">
        <v>42401</v>
      </c>
      <c r="B135" s="3">
        <v>620820.64599999995</v>
      </c>
      <c r="C135" s="3">
        <v>1985024</v>
      </c>
      <c r="D135" s="3">
        <v>3973</v>
      </c>
      <c r="E135" s="3">
        <v>167388</v>
      </c>
      <c r="F135" s="3">
        <v>133031</v>
      </c>
      <c r="G135" s="3">
        <v>18564</v>
      </c>
      <c r="H135" s="3">
        <v>454</v>
      </c>
      <c r="I135" s="3">
        <v>1994</v>
      </c>
      <c r="J135" s="3">
        <v>297</v>
      </c>
      <c r="K135" s="3">
        <v>2310725</v>
      </c>
      <c r="L135" s="3">
        <v>275637.52521499898</v>
      </c>
      <c r="M135" s="3">
        <v>90584.349097668703</v>
      </c>
      <c r="N135" s="3">
        <v>3402.2960386150298</v>
      </c>
      <c r="O135" s="3">
        <v>93986.645136283696</v>
      </c>
      <c r="P135" s="3">
        <v>175107.17607333101</v>
      </c>
      <c r="Q135" s="3">
        <v>6543.7040053849696</v>
      </c>
      <c r="R135" s="3">
        <v>181650.880078716</v>
      </c>
      <c r="S135" s="4">
        <v>24.268965517241298</v>
      </c>
      <c r="T135" s="4">
        <v>32.037931034482703</v>
      </c>
      <c r="U135" s="4">
        <v>532.9</v>
      </c>
      <c r="V135" s="4">
        <v>82</v>
      </c>
      <c r="W135" s="3">
        <v>155.11729571152</v>
      </c>
      <c r="X135" s="3">
        <v>181389423.61612901</v>
      </c>
      <c r="Y135" s="3">
        <v>913363</v>
      </c>
      <c r="Z135" s="3">
        <v>962412975.68771696</v>
      </c>
      <c r="AA135" s="3">
        <v>199.276794923484</v>
      </c>
      <c r="AB135" s="3">
        <v>155.44</v>
      </c>
      <c r="AC135" s="3">
        <v>102.9</v>
      </c>
      <c r="AD135" s="3">
        <v>78.599999999999994</v>
      </c>
    </row>
    <row r="136" spans="1:30" x14ac:dyDescent="0.3">
      <c r="A136" s="9">
        <v>42430</v>
      </c>
      <c r="B136" s="3">
        <v>592980.94249799906</v>
      </c>
      <c r="C136" s="3">
        <v>1943763</v>
      </c>
      <c r="D136" s="3">
        <v>3660</v>
      </c>
      <c r="E136" s="3">
        <v>162289</v>
      </c>
      <c r="F136" s="3">
        <v>132544</v>
      </c>
      <c r="G136" s="3">
        <v>18530</v>
      </c>
      <c r="H136" s="3">
        <v>455</v>
      </c>
      <c r="I136" s="3">
        <v>1991</v>
      </c>
      <c r="J136" s="3">
        <v>281</v>
      </c>
      <c r="K136" s="3">
        <v>2263513</v>
      </c>
      <c r="L136" s="3">
        <v>343140.44380999898</v>
      </c>
      <c r="M136" s="3">
        <v>96564.451371348696</v>
      </c>
      <c r="N136" s="3">
        <v>3637.6870777071199</v>
      </c>
      <c r="O136" s="3">
        <v>100202.138449055</v>
      </c>
      <c r="P136" s="3">
        <v>238503.65079765001</v>
      </c>
      <c r="Q136" s="3">
        <v>4434.6545632928701</v>
      </c>
      <c r="R136" s="3">
        <v>242938.30536094299</v>
      </c>
      <c r="S136" s="4">
        <v>24.506451612903199</v>
      </c>
      <c r="T136" s="4">
        <v>32.019354838709603</v>
      </c>
      <c r="U136" s="4">
        <v>591.1</v>
      </c>
      <c r="V136" s="4">
        <v>81.967741935483801</v>
      </c>
      <c r="W136" s="3">
        <v>178.55744364283601</v>
      </c>
      <c r="X136" s="3">
        <v>180269246.08402699</v>
      </c>
      <c r="Y136" s="3">
        <v>914477</v>
      </c>
      <c r="Z136" s="3">
        <v>962072125.126652</v>
      </c>
      <c r="AA136" s="3">
        <v>222.84541520720501</v>
      </c>
      <c r="AB136" s="3">
        <v>161.25</v>
      </c>
      <c r="AC136" s="3">
        <v>110.3</v>
      </c>
      <c r="AD136" s="3">
        <v>83.1</v>
      </c>
    </row>
    <row r="137" spans="1:30" x14ac:dyDescent="0.3">
      <c r="A137" s="9">
        <v>42461</v>
      </c>
      <c r="B137" s="3">
        <v>596961.71054799797</v>
      </c>
      <c r="C137" s="3">
        <v>1975888</v>
      </c>
      <c r="D137" s="3">
        <v>3566</v>
      </c>
      <c r="E137" s="3">
        <v>165124</v>
      </c>
      <c r="F137" s="3">
        <v>131447</v>
      </c>
      <c r="G137" s="3">
        <v>17554</v>
      </c>
      <c r="H137" s="3">
        <v>165</v>
      </c>
      <c r="I137" s="3">
        <v>1867</v>
      </c>
      <c r="J137" s="3">
        <v>231</v>
      </c>
      <c r="K137" s="3">
        <v>2295842</v>
      </c>
      <c r="L137" s="3">
        <v>328915.22866900102</v>
      </c>
      <c r="M137" s="3">
        <v>96519.466573163198</v>
      </c>
      <c r="N137" s="3">
        <v>3567.93635524091</v>
      </c>
      <c r="O137" s="3">
        <v>100087.402928404</v>
      </c>
      <c r="P137" s="3">
        <v>223431.804661837</v>
      </c>
      <c r="Q137" s="3">
        <v>5396.0210787590704</v>
      </c>
      <c r="R137" s="3">
        <v>228827.82574059599</v>
      </c>
      <c r="S137" s="4">
        <v>24.816666666666599</v>
      </c>
      <c r="T137" s="4">
        <v>32.853333333333303</v>
      </c>
      <c r="U137" s="4">
        <v>415.2</v>
      </c>
      <c r="V137" s="4">
        <v>75.233333333333306</v>
      </c>
      <c r="W137" s="3">
        <v>182.177758539899</v>
      </c>
      <c r="X137" s="3">
        <v>179934558.30773801</v>
      </c>
      <c r="Y137" s="3">
        <v>915780</v>
      </c>
      <c r="Z137" s="3">
        <v>959450155.79666603</v>
      </c>
      <c r="AA137" s="3">
        <v>206.509554117128</v>
      </c>
      <c r="AB137" s="3">
        <v>160.11000000000001</v>
      </c>
      <c r="AC137" s="3">
        <v>112.8</v>
      </c>
      <c r="AD137" s="3">
        <v>79.099999999999994</v>
      </c>
    </row>
    <row r="138" spans="1:30" x14ac:dyDescent="0.3">
      <c r="A138" s="9">
        <v>42491</v>
      </c>
      <c r="B138" s="3">
        <v>647984.33864699898</v>
      </c>
      <c r="C138" s="3">
        <v>2031883</v>
      </c>
      <c r="D138" s="3">
        <v>4080</v>
      </c>
      <c r="E138" s="3">
        <v>170530</v>
      </c>
      <c r="F138" s="3">
        <v>136835</v>
      </c>
      <c r="G138" s="3">
        <v>18793</v>
      </c>
      <c r="H138" s="3">
        <v>795</v>
      </c>
      <c r="I138" s="3">
        <v>2012</v>
      </c>
      <c r="J138" s="3">
        <v>273</v>
      </c>
      <c r="K138" s="3">
        <v>2365201</v>
      </c>
      <c r="L138" s="3">
        <v>325844.17365200003</v>
      </c>
      <c r="M138" s="3">
        <v>102276.81675119</v>
      </c>
      <c r="N138" s="3">
        <v>3725.6140525403998</v>
      </c>
      <c r="O138" s="3">
        <v>106002.430803731</v>
      </c>
      <c r="P138" s="3">
        <v>210803.853909809</v>
      </c>
      <c r="Q138" s="3">
        <v>9037.8889384595896</v>
      </c>
      <c r="R138" s="3">
        <v>219841.74284826801</v>
      </c>
      <c r="S138" s="4">
        <v>24.264516129032199</v>
      </c>
      <c r="T138" s="4">
        <v>33.1064516129032</v>
      </c>
      <c r="U138" s="4">
        <v>269.099999999999</v>
      </c>
      <c r="V138" s="4">
        <v>71.870967741935402</v>
      </c>
      <c r="W138" s="3">
        <v>233.407227971201</v>
      </c>
      <c r="X138" s="3">
        <v>178471120.30890799</v>
      </c>
      <c r="Y138" s="3">
        <v>912079</v>
      </c>
      <c r="Z138" s="3">
        <v>957456268.47053897</v>
      </c>
      <c r="AA138" s="3">
        <v>229.13912182060699</v>
      </c>
      <c r="AB138" s="3">
        <v>169.53</v>
      </c>
      <c r="AC138" s="3">
        <v>117.1</v>
      </c>
      <c r="AD138" s="3">
        <v>80.599999999999994</v>
      </c>
    </row>
    <row r="139" spans="1:30" x14ac:dyDescent="0.3">
      <c r="A139" s="9">
        <v>42522</v>
      </c>
      <c r="B139" s="3">
        <v>684543.41185499995</v>
      </c>
      <c r="C139" s="3">
        <v>2033534</v>
      </c>
      <c r="D139" s="3">
        <v>4406</v>
      </c>
      <c r="E139" s="3">
        <v>172961</v>
      </c>
      <c r="F139" s="3">
        <v>135825</v>
      </c>
      <c r="G139" s="3">
        <v>19429</v>
      </c>
      <c r="H139" s="3">
        <v>507</v>
      </c>
      <c r="I139" s="3">
        <v>2119</v>
      </c>
      <c r="J139" s="3">
        <v>348</v>
      </c>
      <c r="K139" s="3">
        <v>2369129</v>
      </c>
      <c r="L139" s="3">
        <v>252193.61197199899</v>
      </c>
      <c r="M139" s="3">
        <v>98474.569446068999</v>
      </c>
      <c r="N139" s="3">
        <v>3573.1355664654702</v>
      </c>
      <c r="O139" s="3">
        <v>102047.705012534</v>
      </c>
      <c r="P139" s="3">
        <v>145979.44240093001</v>
      </c>
      <c r="Q139" s="3">
        <v>4166.4645585345097</v>
      </c>
      <c r="R139" s="3">
        <v>150145.90695946501</v>
      </c>
      <c r="S139" s="4">
        <v>23.5266666666666</v>
      </c>
      <c r="T139" s="4">
        <v>32.996666666666599</v>
      </c>
      <c r="U139" s="4">
        <v>283.01</v>
      </c>
      <c r="V139" s="4">
        <v>65.5</v>
      </c>
      <c r="W139" s="3">
        <v>335.22267260936002</v>
      </c>
      <c r="X139" s="3">
        <v>177963462.07014099</v>
      </c>
      <c r="Y139" s="3">
        <v>910221</v>
      </c>
      <c r="Z139" s="3">
        <v>957462242.94662797</v>
      </c>
      <c r="AA139" s="3">
        <v>224.40201011757301</v>
      </c>
      <c r="AB139" s="3">
        <v>190.09</v>
      </c>
      <c r="AC139" s="3">
        <v>126.3</v>
      </c>
      <c r="AD139" s="3">
        <v>78.5</v>
      </c>
    </row>
    <row r="140" spans="1:30" x14ac:dyDescent="0.3">
      <c r="A140" s="9">
        <v>42552</v>
      </c>
      <c r="B140" s="3">
        <v>700925.53241499898</v>
      </c>
      <c r="C140" s="3">
        <v>2064132</v>
      </c>
      <c r="D140" s="3">
        <v>4369</v>
      </c>
      <c r="E140" s="3">
        <v>177458</v>
      </c>
      <c r="F140" s="3">
        <v>139087</v>
      </c>
      <c r="G140" s="3">
        <v>19204</v>
      </c>
      <c r="H140" s="3">
        <v>433</v>
      </c>
      <c r="I140" s="3">
        <v>2149</v>
      </c>
      <c r="J140" s="3">
        <v>293</v>
      </c>
      <c r="K140" s="3">
        <v>2407125</v>
      </c>
      <c r="L140" s="3">
        <v>241294.34630599999</v>
      </c>
      <c r="M140" s="3">
        <v>99122.051891262599</v>
      </c>
      <c r="N140" s="3">
        <v>3676.4836141105702</v>
      </c>
      <c r="O140" s="3">
        <v>102798.535505373</v>
      </c>
      <c r="P140" s="3">
        <v>130170.672416737</v>
      </c>
      <c r="Q140" s="3">
        <v>8325.1383838894108</v>
      </c>
      <c r="R140" s="3">
        <v>138495.81080062699</v>
      </c>
      <c r="S140" s="4">
        <v>23.6516129032258</v>
      </c>
      <c r="T140" s="4">
        <v>33.151612903225796</v>
      </c>
      <c r="U140" s="4">
        <v>175.29999999999899</v>
      </c>
      <c r="V140" s="4">
        <v>66.387096774193495</v>
      </c>
      <c r="W140" s="3">
        <v>291.80280206624002</v>
      </c>
      <c r="X140" s="3">
        <v>198455110.29443401</v>
      </c>
      <c r="Y140" s="3">
        <v>904678</v>
      </c>
      <c r="Z140" s="3">
        <v>953576533.82579899</v>
      </c>
      <c r="AA140" s="3">
        <v>216.481293688519</v>
      </c>
      <c r="AB140" s="3">
        <v>182.36</v>
      </c>
      <c r="AC140" s="3">
        <v>126.1</v>
      </c>
      <c r="AD140" s="3">
        <v>78.400000000000006</v>
      </c>
    </row>
    <row r="141" spans="1:30" x14ac:dyDescent="0.3">
      <c r="A141" s="9">
        <v>42583</v>
      </c>
      <c r="B141" s="3">
        <v>696201.33609300002</v>
      </c>
      <c r="C141" s="3">
        <v>2049093</v>
      </c>
      <c r="D141" s="3">
        <v>4117</v>
      </c>
      <c r="E141" s="3">
        <v>174486</v>
      </c>
      <c r="F141" s="3">
        <v>137963</v>
      </c>
      <c r="G141" s="3">
        <v>19033</v>
      </c>
      <c r="H141" s="3">
        <v>498</v>
      </c>
      <c r="I141" s="3">
        <v>2043</v>
      </c>
      <c r="J141" s="3">
        <v>280</v>
      </c>
      <c r="K141" s="3">
        <v>2387513</v>
      </c>
      <c r="L141" s="3">
        <v>307065.17197799898</v>
      </c>
      <c r="M141" s="3">
        <v>105282.56897269</v>
      </c>
      <c r="N141" s="3">
        <v>3870.2009521638001</v>
      </c>
      <c r="O141" s="3">
        <v>109152.769924854</v>
      </c>
      <c r="P141" s="3">
        <v>194864.90650130899</v>
      </c>
      <c r="Q141" s="3">
        <v>3047.4955518361999</v>
      </c>
      <c r="R141" s="3">
        <v>197912.40205314499</v>
      </c>
      <c r="S141" s="4">
        <v>23.851612903225799</v>
      </c>
      <c r="T141" s="4">
        <v>33.8354838709677</v>
      </c>
      <c r="U141" s="4">
        <v>107.5</v>
      </c>
      <c r="V141" s="4">
        <v>64.677419354838705</v>
      </c>
      <c r="W141" s="3">
        <v>189.60976330287801</v>
      </c>
      <c r="X141" s="3">
        <v>197957666.13062301</v>
      </c>
      <c r="Y141" s="3">
        <v>901664</v>
      </c>
      <c r="Z141" s="3">
        <v>952528552.29925704</v>
      </c>
      <c r="AA141" s="3">
        <v>221.90730580045599</v>
      </c>
      <c r="AB141" s="3">
        <v>179.68</v>
      </c>
      <c r="AC141" s="3">
        <v>125.8</v>
      </c>
      <c r="AD141" s="3">
        <v>77.3</v>
      </c>
    </row>
    <row r="142" spans="1:30" x14ac:dyDescent="0.3">
      <c r="A142" s="9">
        <v>42614</v>
      </c>
      <c r="B142" s="3">
        <v>708086.85901699995</v>
      </c>
      <c r="C142" s="3">
        <v>2062381</v>
      </c>
      <c r="D142" s="3">
        <v>4109</v>
      </c>
      <c r="E142" s="3">
        <v>175943</v>
      </c>
      <c r="F142" s="3">
        <v>140357</v>
      </c>
      <c r="G142" s="3">
        <v>19050</v>
      </c>
      <c r="H142" s="3">
        <v>506</v>
      </c>
      <c r="I142" s="3">
        <v>2052</v>
      </c>
      <c r="J142" s="3">
        <v>279</v>
      </c>
      <c r="K142" s="3">
        <v>2404677</v>
      </c>
      <c r="L142" s="3">
        <v>255054.74217199901</v>
      </c>
      <c r="M142" s="3">
        <v>100919.92971375</v>
      </c>
      <c r="N142" s="3">
        <v>3701.0161946011799</v>
      </c>
      <c r="O142" s="3">
        <v>104620.945908351</v>
      </c>
      <c r="P142" s="3">
        <v>146274.66877524901</v>
      </c>
      <c r="Q142" s="3">
        <v>4159.1274883988199</v>
      </c>
      <c r="R142" s="3">
        <v>150433.79626364799</v>
      </c>
      <c r="S142" s="4">
        <v>23.85</v>
      </c>
      <c r="T142" s="4">
        <v>33.476666666666603</v>
      </c>
      <c r="U142" s="4">
        <v>57.1</v>
      </c>
      <c r="V142" s="4">
        <v>66.941666666666606</v>
      </c>
      <c r="W142" s="3">
        <v>195.21767813794301</v>
      </c>
      <c r="X142" s="3">
        <v>199024134.954871</v>
      </c>
      <c r="Y142" s="3">
        <v>912388</v>
      </c>
      <c r="Z142" s="3">
        <v>953074825.45789599</v>
      </c>
      <c r="AA142" s="3">
        <v>209.31043324056901</v>
      </c>
      <c r="AB142" s="3">
        <v>172.6</v>
      </c>
      <c r="AC142" s="3">
        <v>122.5</v>
      </c>
      <c r="AD142" s="3">
        <v>71.900000000000006</v>
      </c>
    </row>
    <row r="143" spans="1:30" x14ac:dyDescent="0.3">
      <c r="A143" s="9">
        <v>42644</v>
      </c>
      <c r="B143" s="3">
        <v>695059.04194400006</v>
      </c>
      <c r="C143" s="3">
        <v>2072954</v>
      </c>
      <c r="D143" s="3">
        <v>4258</v>
      </c>
      <c r="E143" s="3">
        <v>175610</v>
      </c>
      <c r="F143" s="3">
        <v>141368</v>
      </c>
      <c r="G143" s="3">
        <v>19085</v>
      </c>
      <c r="H143" s="3">
        <v>483</v>
      </c>
      <c r="I143" s="3">
        <v>2079</v>
      </c>
      <c r="J143" s="3">
        <v>284</v>
      </c>
      <c r="K143" s="3">
        <v>2416121</v>
      </c>
      <c r="L143" s="3">
        <v>295964.23352066602</v>
      </c>
      <c r="M143" s="3">
        <v>104041.11323585</v>
      </c>
      <c r="N143" s="3">
        <v>3873.1068609162799</v>
      </c>
      <c r="O143" s="3">
        <v>107914.22009676701</v>
      </c>
      <c r="P143" s="3">
        <v>180898.79760514901</v>
      </c>
      <c r="Q143" s="3">
        <v>7151.2158187503801</v>
      </c>
      <c r="R143" s="3">
        <v>188050.01342389901</v>
      </c>
      <c r="S143" s="4">
        <v>23.799999999999901</v>
      </c>
      <c r="T143" s="4">
        <v>33.9258064516129</v>
      </c>
      <c r="U143" s="4">
        <v>174.39999999999901</v>
      </c>
      <c r="V143" s="4">
        <v>63.580645161290299</v>
      </c>
      <c r="W143" s="3">
        <v>151.56670371384999</v>
      </c>
      <c r="X143" s="3">
        <v>198495270.08801299</v>
      </c>
      <c r="Y143" s="3">
        <v>910399</v>
      </c>
      <c r="Z143" s="3">
        <v>953989320.45859003</v>
      </c>
      <c r="AA143" s="3">
        <v>211.835598650111</v>
      </c>
      <c r="AB143" s="3">
        <v>159.91999999999999</v>
      </c>
      <c r="AC143" s="3">
        <v>123.6</v>
      </c>
      <c r="AD143" s="3">
        <v>76.2</v>
      </c>
    </row>
    <row r="144" spans="1:30" x14ac:dyDescent="0.3">
      <c r="A144" s="9">
        <v>42675</v>
      </c>
      <c r="B144" s="3">
        <v>692921.34898500005</v>
      </c>
      <c r="C144" s="3">
        <v>2081517</v>
      </c>
      <c r="D144" s="3">
        <v>4080</v>
      </c>
      <c r="E144" s="3">
        <v>175314</v>
      </c>
      <c r="F144" s="3">
        <v>142604</v>
      </c>
      <c r="G144" s="3">
        <v>18963</v>
      </c>
      <c r="H144" s="3">
        <v>494</v>
      </c>
      <c r="I144" s="3">
        <v>2054</v>
      </c>
      <c r="J144" s="3">
        <v>252</v>
      </c>
      <c r="K144" s="3">
        <v>2425278</v>
      </c>
      <c r="L144" s="3">
        <v>284410.388284999</v>
      </c>
      <c r="M144" s="3">
        <v>102792.550439485</v>
      </c>
      <c r="N144" s="3">
        <v>3757.2092088640202</v>
      </c>
      <c r="O144" s="3">
        <v>106549.75964834901</v>
      </c>
      <c r="P144" s="3">
        <v>171927.494351514</v>
      </c>
      <c r="Q144" s="3">
        <v>5933.1342851359796</v>
      </c>
      <c r="R144" s="3">
        <v>177860.62863665001</v>
      </c>
      <c r="S144" s="4">
        <v>23.873333333333299</v>
      </c>
      <c r="T144" s="4">
        <v>34.023333333333298</v>
      </c>
      <c r="U144" s="4">
        <v>104.5</v>
      </c>
      <c r="V144" s="4">
        <v>66.733333333333306</v>
      </c>
      <c r="W144" s="3">
        <v>159.668124875899</v>
      </c>
      <c r="X144" s="3">
        <v>195260061.446518</v>
      </c>
      <c r="Y144" s="3">
        <v>896253</v>
      </c>
      <c r="Z144" s="3">
        <v>954251880.28802395</v>
      </c>
      <c r="AA144" s="3">
        <v>205.43029019223499</v>
      </c>
      <c r="AB144" s="3">
        <v>160.55000000000001</v>
      </c>
      <c r="AC144" s="3">
        <v>126.6</v>
      </c>
      <c r="AD144" s="3">
        <v>79</v>
      </c>
    </row>
    <row r="145" spans="1:30" x14ac:dyDescent="0.3">
      <c r="A145" s="9">
        <v>42705</v>
      </c>
      <c r="B145" s="3">
        <v>722274.34969499905</v>
      </c>
      <c r="C145" s="3">
        <v>2096077</v>
      </c>
      <c r="D145" s="3">
        <v>4231</v>
      </c>
      <c r="E145" s="3">
        <v>176288</v>
      </c>
      <c r="F145" s="3">
        <v>144893</v>
      </c>
      <c r="G145" s="3">
        <v>19023</v>
      </c>
      <c r="H145" s="3">
        <v>463</v>
      </c>
      <c r="I145" s="3">
        <v>2106</v>
      </c>
      <c r="J145" s="3">
        <v>263</v>
      </c>
      <c r="K145" s="3">
        <v>2443344</v>
      </c>
      <c r="L145" s="3">
        <v>213777.77214500101</v>
      </c>
      <c r="M145" s="3">
        <v>99151.7465027578</v>
      </c>
      <c r="N145" s="3">
        <v>3651.71570816754</v>
      </c>
      <c r="O145" s="3">
        <v>102803.462210925</v>
      </c>
      <c r="P145" s="3">
        <v>106137.789505243</v>
      </c>
      <c r="Q145" s="3">
        <v>4836.5204288324603</v>
      </c>
      <c r="R145" s="3">
        <v>110974.30993407501</v>
      </c>
      <c r="S145" s="4">
        <v>23.796774193548298</v>
      </c>
      <c r="T145" s="4">
        <v>32.403225806451601</v>
      </c>
      <c r="U145" s="4">
        <v>355.5</v>
      </c>
      <c r="V145" s="4">
        <v>78.451612903225794</v>
      </c>
      <c r="W145" s="3">
        <v>203.74168516697</v>
      </c>
      <c r="X145" s="3">
        <v>194415004.77281001</v>
      </c>
      <c r="Y145" s="3">
        <v>898914</v>
      </c>
      <c r="Z145" s="3">
        <v>952837669.13894403</v>
      </c>
      <c r="AA145" s="3">
        <v>258.54163218391898</v>
      </c>
      <c r="AB145" s="3">
        <v>172.7</v>
      </c>
      <c r="AC145" s="3">
        <v>135.69999999999999</v>
      </c>
      <c r="AD145" s="3">
        <v>98.8</v>
      </c>
    </row>
    <row r="146" spans="1:30" x14ac:dyDescent="0.3">
      <c r="A146" s="9">
        <v>42736</v>
      </c>
      <c r="B146" s="3">
        <v>595765.25179200002</v>
      </c>
      <c r="C146" s="3">
        <v>2101232</v>
      </c>
      <c r="D146" s="3">
        <v>4059</v>
      </c>
      <c r="E146" s="3">
        <v>176317</v>
      </c>
      <c r="F146" s="3">
        <v>148388</v>
      </c>
      <c r="G146" s="3">
        <v>19165</v>
      </c>
      <c r="H146" s="3">
        <v>462</v>
      </c>
      <c r="I146" s="3">
        <v>2057</v>
      </c>
      <c r="J146" s="3">
        <v>260</v>
      </c>
      <c r="K146" s="3">
        <v>2451940</v>
      </c>
      <c r="L146" s="3">
        <v>275365.08059099899</v>
      </c>
      <c r="M146" s="3">
        <v>93451.6859549113</v>
      </c>
      <c r="N146" s="3">
        <v>3419.27190000778</v>
      </c>
      <c r="O146" s="3">
        <v>96870.957854919106</v>
      </c>
      <c r="P146" s="3">
        <v>172237.31634308799</v>
      </c>
      <c r="Q146" s="3">
        <v>6256.80639299221</v>
      </c>
      <c r="R146" s="3">
        <v>178494.12273608</v>
      </c>
      <c r="S146" s="4">
        <v>23.525806451612901</v>
      </c>
      <c r="T146" s="4">
        <v>31.474193548386999</v>
      </c>
      <c r="U146" s="4">
        <v>599.099999999999</v>
      </c>
      <c r="V146" s="4">
        <v>88.129032258064498</v>
      </c>
      <c r="W146" s="3">
        <v>234.80231949805599</v>
      </c>
      <c r="X146" s="3">
        <v>194128014.06311101</v>
      </c>
      <c r="Y146" s="3">
        <v>916730</v>
      </c>
      <c r="Z146" s="3">
        <v>1010703007.5821199</v>
      </c>
      <c r="AA146" s="3">
        <v>225.03621425380999</v>
      </c>
      <c r="AB146" s="3">
        <v>167.1</v>
      </c>
      <c r="AC146" s="3">
        <v>124.6</v>
      </c>
      <c r="AD146" s="3">
        <v>76.2</v>
      </c>
    </row>
    <row r="147" spans="1:30" x14ac:dyDescent="0.3">
      <c r="A147" s="9">
        <v>42767</v>
      </c>
      <c r="B147" s="3">
        <v>550241.74560999905</v>
      </c>
      <c r="C147" s="3">
        <v>2093584</v>
      </c>
      <c r="D147" s="3">
        <v>4040</v>
      </c>
      <c r="E147" s="3">
        <v>175199</v>
      </c>
      <c r="F147" s="3">
        <v>149104</v>
      </c>
      <c r="G147" s="3">
        <v>18914</v>
      </c>
      <c r="H147" s="3">
        <v>458</v>
      </c>
      <c r="I147" s="3">
        <v>2044</v>
      </c>
      <c r="J147" s="3">
        <v>269</v>
      </c>
      <c r="K147" s="3">
        <v>2443612</v>
      </c>
      <c r="L147" s="3">
        <v>224101.14805109499</v>
      </c>
      <c r="M147" s="3">
        <v>84018.295562877407</v>
      </c>
      <c r="N147" s="3">
        <v>2850.0310975790699</v>
      </c>
      <c r="O147" s="3">
        <v>86868.326660456398</v>
      </c>
      <c r="P147" s="3">
        <v>134886.831620123</v>
      </c>
      <c r="Q147" s="3">
        <v>2345.9897705160101</v>
      </c>
      <c r="R147" s="3">
        <v>137232.821390639</v>
      </c>
      <c r="S147" s="4">
        <v>23.492857142857101</v>
      </c>
      <c r="T147" s="4">
        <v>31.160714285714199</v>
      </c>
      <c r="U147" s="4">
        <v>597.6</v>
      </c>
      <c r="V147" s="4">
        <v>89.321428571428498</v>
      </c>
      <c r="W147" s="3">
        <v>156.11768559462701</v>
      </c>
      <c r="X147" s="3">
        <v>194569409.49393299</v>
      </c>
      <c r="Y147" s="3">
        <v>922043</v>
      </c>
      <c r="Z147" s="3">
        <v>1008557397.15123</v>
      </c>
      <c r="AA147" s="3">
        <v>202.32037436138401</v>
      </c>
      <c r="AB147" s="3">
        <v>149.16999999999999</v>
      </c>
      <c r="AC147" s="3">
        <v>105.8</v>
      </c>
      <c r="AD147" s="3">
        <v>68.2</v>
      </c>
    </row>
    <row r="148" spans="1:30" x14ac:dyDescent="0.3">
      <c r="A148" s="9">
        <v>42795</v>
      </c>
      <c r="B148" s="3">
        <v>557933.601547</v>
      </c>
      <c r="C148" s="3">
        <v>2120451</v>
      </c>
      <c r="D148" s="3">
        <v>4053</v>
      </c>
      <c r="E148" s="3">
        <v>177062</v>
      </c>
      <c r="F148" s="3">
        <v>151178</v>
      </c>
      <c r="G148" s="3">
        <v>19082</v>
      </c>
      <c r="H148" s="3">
        <v>459</v>
      </c>
      <c r="I148" s="3">
        <v>2042</v>
      </c>
      <c r="J148" s="3">
        <v>242</v>
      </c>
      <c r="K148" s="3">
        <v>2474569</v>
      </c>
      <c r="L148" s="3">
        <v>306504.14240083902</v>
      </c>
      <c r="M148" s="3">
        <v>93776.455119965802</v>
      </c>
      <c r="N148" s="3">
        <v>3085.6170873502401</v>
      </c>
      <c r="O148" s="3">
        <v>96862.072207316</v>
      </c>
      <c r="P148" s="3">
        <v>203104.44195503401</v>
      </c>
      <c r="Q148" s="3">
        <v>6537.6282384893002</v>
      </c>
      <c r="R148" s="3">
        <v>209642.07019352299</v>
      </c>
      <c r="S148" s="4">
        <v>23.522580645161199</v>
      </c>
      <c r="T148" s="4">
        <v>31.019354838709599</v>
      </c>
      <c r="U148" s="4">
        <v>668.099999999999</v>
      </c>
      <c r="V148" s="4">
        <v>91.258064516128997</v>
      </c>
      <c r="W148" s="3">
        <v>186.991171834738</v>
      </c>
      <c r="X148" s="3">
        <v>193031970.274342</v>
      </c>
      <c r="Y148" s="3">
        <v>919377</v>
      </c>
      <c r="Z148" s="3">
        <v>1006470953.75639</v>
      </c>
      <c r="AA148" s="3">
        <v>228.521060878898</v>
      </c>
      <c r="AB148" s="3">
        <v>162.19999999999999</v>
      </c>
      <c r="AC148" s="3">
        <v>117.2</v>
      </c>
      <c r="AD148" s="3">
        <v>82.7</v>
      </c>
    </row>
    <row r="149" spans="1:30" x14ac:dyDescent="0.3">
      <c r="A149" s="9">
        <v>42826</v>
      </c>
      <c r="B149" s="3">
        <v>594613.53690999898</v>
      </c>
      <c r="C149" s="3">
        <v>2121480</v>
      </c>
      <c r="D149" s="3">
        <v>4009</v>
      </c>
      <c r="E149" s="3">
        <v>177058</v>
      </c>
      <c r="F149" s="3">
        <v>151767</v>
      </c>
      <c r="G149" s="3">
        <v>18951</v>
      </c>
      <c r="H149" s="3">
        <v>461</v>
      </c>
      <c r="I149" s="3">
        <v>2058</v>
      </c>
      <c r="J149" s="3">
        <v>226</v>
      </c>
      <c r="K149" s="3">
        <v>2476010</v>
      </c>
      <c r="L149" s="3">
        <v>255675.00668399999</v>
      </c>
      <c r="M149" s="3">
        <v>92190.296223457597</v>
      </c>
      <c r="N149" s="3">
        <v>3023.4401999879901</v>
      </c>
      <c r="O149" s="3">
        <v>95213.736423445604</v>
      </c>
      <c r="P149" s="3">
        <v>155209.12682654199</v>
      </c>
      <c r="Q149" s="3">
        <v>5252.1434340119904</v>
      </c>
      <c r="R149" s="3">
        <v>160461.27026055401</v>
      </c>
      <c r="S149" s="4">
        <v>23.994999999999902</v>
      </c>
      <c r="T149" s="4">
        <v>31.0280555555555</v>
      </c>
      <c r="U149" s="4">
        <v>485.5</v>
      </c>
      <c r="V149" s="4">
        <v>87.3263888888888</v>
      </c>
      <c r="W149" s="3">
        <v>190.24641893667601</v>
      </c>
      <c r="X149" s="3">
        <v>191491883.13777199</v>
      </c>
      <c r="Y149" s="3">
        <v>909210</v>
      </c>
      <c r="Z149" s="3">
        <v>1007947774.31754</v>
      </c>
      <c r="AA149" s="3">
        <v>222.79688024362</v>
      </c>
      <c r="AB149" s="3">
        <v>159.44999999999999</v>
      </c>
      <c r="AC149" s="3">
        <v>118.7</v>
      </c>
      <c r="AD149" s="3">
        <v>76.900000000000006</v>
      </c>
    </row>
    <row r="150" spans="1:30" x14ac:dyDescent="0.3">
      <c r="A150" s="9">
        <v>42856</v>
      </c>
      <c r="B150" s="3">
        <v>637587.04629099998</v>
      </c>
      <c r="C150" s="3">
        <v>2154089</v>
      </c>
      <c r="D150" s="3">
        <v>4298</v>
      </c>
      <c r="E150" s="3">
        <v>179318</v>
      </c>
      <c r="F150" s="3">
        <v>155109</v>
      </c>
      <c r="G150" s="3">
        <v>19114</v>
      </c>
      <c r="H150" s="3">
        <v>469</v>
      </c>
      <c r="I150" s="3">
        <v>2065</v>
      </c>
      <c r="J150" s="3">
        <v>221</v>
      </c>
      <c r="K150" s="3">
        <v>2514683</v>
      </c>
      <c r="L150" s="3">
        <v>298694.07554704999</v>
      </c>
      <c r="M150" s="3">
        <v>102120.25711556101</v>
      </c>
      <c r="N150" s="3">
        <v>3144.6212899423099</v>
      </c>
      <c r="O150" s="3">
        <v>105264.878405503</v>
      </c>
      <c r="P150" s="3">
        <v>186959.789248438</v>
      </c>
      <c r="Q150" s="3">
        <v>6469.4078931083804</v>
      </c>
      <c r="R150" s="3">
        <v>193429.19714154699</v>
      </c>
      <c r="S150" s="4">
        <v>23.809677419354799</v>
      </c>
      <c r="T150" s="4">
        <v>33.454838709677396</v>
      </c>
      <c r="U150" s="4">
        <v>269.60000000000002</v>
      </c>
      <c r="V150" s="4">
        <v>82.778225806451601</v>
      </c>
      <c r="W150" s="3">
        <v>249.54007534335599</v>
      </c>
      <c r="X150" s="3">
        <v>189314147.47968799</v>
      </c>
      <c r="Y150" s="3">
        <v>896965</v>
      </c>
      <c r="Z150" s="3">
        <v>1005190892.08705</v>
      </c>
      <c r="AA150" s="3">
        <v>237.56581697661099</v>
      </c>
      <c r="AB150" s="3">
        <v>178.24</v>
      </c>
      <c r="AC150" s="3">
        <v>134.9</v>
      </c>
      <c r="AD150" s="3">
        <v>84.4</v>
      </c>
    </row>
    <row r="151" spans="1:30" x14ac:dyDescent="0.3">
      <c r="A151" s="9">
        <v>42887</v>
      </c>
      <c r="B151" s="3">
        <v>651525.44242499897</v>
      </c>
      <c r="C151" s="3">
        <v>2147267</v>
      </c>
      <c r="D151" s="3">
        <v>4008</v>
      </c>
      <c r="E151" s="3">
        <v>178461</v>
      </c>
      <c r="F151" s="3">
        <v>155003</v>
      </c>
      <c r="G151" s="3">
        <v>18910</v>
      </c>
      <c r="H151" s="3">
        <v>467</v>
      </c>
      <c r="I151" s="3">
        <v>2048</v>
      </c>
      <c r="J151" s="3">
        <v>219</v>
      </c>
      <c r="K151" s="3">
        <v>2506383</v>
      </c>
      <c r="L151" s="3">
        <v>263763.41248</v>
      </c>
      <c r="M151" s="3">
        <v>99715.458336644093</v>
      </c>
      <c r="N151" s="3">
        <v>3053.7279327360002</v>
      </c>
      <c r="O151" s="3">
        <v>102769.18626938001</v>
      </c>
      <c r="P151" s="3">
        <v>156000.83545035601</v>
      </c>
      <c r="Q151" s="3">
        <v>4993.3907602639902</v>
      </c>
      <c r="R151" s="3">
        <v>160994.22621061999</v>
      </c>
      <c r="S151" s="4">
        <v>23.746666666666599</v>
      </c>
      <c r="T151" s="4">
        <v>33.773333333333298</v>
      </c>
      <c r="U151" s="4">
        <v>186.9</v>
      </c>
      <c r="V151" s="4">
        <v>82.9</v>
      </c>
      <c r="W151" s="3">
        <v>364.363348792566</v>
      </c>
      <c r="X151" s="3">
        <v>188739895.51261199</v>
      </c>
      <c r="Y151" s="3">
        <v>894108</v>
      </c>
      <c r="Z151" s="3">
        <v>1006559870.98747</v>
      </c>
      <c r="AA151" s="3">
        <v>227.69896123976301</v>
      </c>
      <c r="AB151" s="3">
        <v>202.25</v>
      </c>
      <c r="AC151" s="3">
        <v>135.69999999999999</v>
      </c>
      <c r="AD151" s="3">
        <v>80.900000000000006</v>
      </c>
    </row>
    <row r="152" spans="1:30" x14ac:dyDescent="0.3">
      <c r="A152" s="9">
        <v>42917</v>
      </c>
      <c r="B152" s="3">
        <v>626918.67858199903</v>
      </c>
      <c r="C152" s="3">
        <v>2167007</v>
      </c>
      <c r="D152" s="3">
        <v>3955</v>
      </c>
      <c r="E152" s="3">
        <v>179257</v>
      </c>
      <c r="F152" s="3">
        <v>156464</v>
      </c>
      <c r="G152" s="3">
        <v>18991</v>
      </c>
      <c r="H152" s="3">
        <v>469</v>
      </c>
      <c r="I152" s="3">
        <v>2036</v>
      </c>
      <c r="J152" s="3">
        <v>234</v>
      </c>
      <c r="K152" s="3">
        <v>2528413</v>
      </c>
      <c r="L152" s="3">
        <v>294593.66536400001</v>
      </c>
      <c r="M152" s="3">
        <v>101039.670713367</v>
      </c>
      <c r="N152" s="3">
        <v>3117.5423730359998</v>
      </c>
      <c r="O152" s="3">
        <v>104157.213086403</v>
      </c>
      <c r="P152" s="3">
        <v>184714.15662363201</v>
      </c>
      <c r="Q152" s="3">
        <v>5722.2956539639899</v>
      </c>
      <c r="R152" s="3">
        <v>190436.45227759599</v>
      </c>
      <c r="S152" s="4">
        <v>23.145161290322498</v>
      </c>
      <c r="T152" s="4">
        <v>33.764516129032202</v>
      </c>
      <c r="U152" s="4">
        <v>35.5</v>
      </c>
      <c r="V152" s="4">
        <v>65.366666666666603</v>
      </c>
      <c r="W152" s="3">
        <v>318.34982498236798</v>
      </c>
      <c r="X152" s="3">
        <v>183330972.094473</v>
      </c>
      <c r="Y152" s="3">
        <v>868618</v>
      </c>
      <c r="Z152" s="3">
        <v>1006536634.994</v>
      </c>
      <c r="AA152" s="3">
        <v>234.296100263196</v>
      </c>
      <c r="AB152" s="3">
        <v>192.23</v>
      </c>
      <c r="AC152" s="3">
        <v>143.1</v>
      </c>
      <c r="AD152" s="3">
        <v>83.8</v>
      </c>
    </row>
    <row r="153" spans="1:30" x14ac:dyDescent="0.3">
      <c r="A153" s="9">
        <v>42948</v>
      </c>
      <c r="B153" s="3">
        <v>668485.33682800003</v>
      </c>
      <c r="C153" s="3">
        <v>2185981</v>
      </c>
      <c r="D153" s="3">
        <v>3982</v>
      </c>
      <c r="E153" s="3">
        <v>180054</v>
      </c>
      <c r="F153" s="3">
        <v>158419</v>
      </c>
      <c r="G153" s="3">
        <v>18880</v>
      </c>
      <c r="H153" s="3">
        <v>471</v>
      </c>
      <c r="I153" s="3">
        <v>2040</v>
      </c>
      <c r="J153" s="3">
        <v>234</v>
      </c>
      <c r="K153" s="3">
        <v>2550061</v>
      </c>
      <c r="L153" s="3">
        <v>311101.81265535502</v>
      </c>
      <c r="M153" s="3">
        <v>106235.004964847</v>
      </c>
      <c r="N153" s="3">
        <v>3410.0795848248099</v>
      </c>
      <c r="O153" s="3">
        <v>109645.084549671</v>
      </c>
      <c r="P153" s="3">
        <v>194310.57643215201</v>
      </c>
      <c r="Q153" s="3">
        <v>7146.1516735307596</v>
      </c>
      <c r="R153" s="3">
        <v>201456.728105683</v>
      </c>
      <c r="S153" s="4">
        <v>23.383870967741899</v>
      </c>
      <c r="T153" s="4">
        <v>34.270967741935401</v>
      </c>
      <c r="U153" s="4">
        <v>102.599999999999</v>
      </c>
      <c r="V153" s="4">
        <v>79.900000000000006</v>
      </c>
      <c r="W153" s="3">
        <v>197.647898771835</v>
      </c>
      <c r="X153" s="3">
        <v>190181924.689634</v>
      </c>
      <c r="Y153" s="3">
        <v>914009</v>
      </c>
      <c r="Z153" s="3">
        <v>1009908271.39238</v>
      </c>
      <c r="AA153" s="3">
        <v>234.46902986176499</v>
      </c>
      <c r="AB153" s="3">
        <v>182.47</v>
      </c>
      <c r="AC153" s="3">
        <v>138.30000000000001</v>
      </c>
      <c r="AD153" s="3">
        <v>84.4</v>
      </c>
    </row>
    <row r="154" spans="1:30" x14ac:dyDescent="0.3">
      <c r="A154" s="9">
        <v>42979</v>
      </c>
      <c r="B154" s="3">
        <v>677547.90906199999</v>
      </c>
      <c r="C154" s="3">
        <v>2192551</v>
      </c>
      <c r="D154" s="3">
        <v>3967</v>
      </c>
      <c r="E154" s="3">
        <v>180029</v>
      </c>
      <c r="F154" s="3">
        <v>159729</v>
      </c>
      <c r="G154" s="3">
        <v>19007</v>
      </c>
      <c r="H154" s="3">
        <v>487</v>
      </c>
      <c r="I154" s="3">
        <v>2047</v>
      </c>
      <c r="J154" s="3">
        <v>229</v>
      </c>
      <c r="K154" s="3">
        <v>2558046</v>
      </c>
      <c r="L154" s="3">
        <v>287387.32223580201</v>
      </c>
      <c r="M154" s="3">
        <v>104946.811296299</v>
      </c>
      <c r="N154" s="3">
        <v>3355.4301996526001</v>
      </c>
      <c r="O154" s="3">
        <v>108302.241495952</v>
      </c>
      <c r="P154" s="3">
        <v>173215.12670570001</v>
      </c>
      <c r="Q154" s="3">
        <v>5869.9540341498896</v>
      </c>
      <c r="R154" s="3">
        <v>179085.08073984901</v>
      </c>
      <c r="S154" s="4">
        <v>23.8466666666666</v>
      </c>
      <c r="T154" s="4">
        <v>34.466666666666598</v>
      </c>
      <c r="U154" s="4">
        <v>45.1</v>
      </c>
      <c r="V154" s="4">
        <v>66.1666666666666</v>
      </c>
      <c r="W154" s="3">
        <v>205.884321918892</v>
      </c>
      <c r="X154" s="3">
        <v>188452582.80462801</v>
      </c>
      <c r="Y154" s="3">
        <v>910180</v>
      </c>
      <c r="Z154" s="3">
        <v>1010764590.89134</v>
      </c>
      <c r="AA154" s="3">
        <v>221.89149973152701</v>
      </c>
      <c r="AB154" s="3">
        <v>178.48</v>
      </c>
      <c r="AC154" s="3">
        <v>138.4</v>
      </c>
      <c r="AD154" s="3">
        <v>81.400000000000006</v>
      </c>
    </row>
    <row r="155" spans="1:30" x14ac:dyDescent="0.3">
      <c r="A155" s="9">
        <v>43009</v>
      </c>
      <c r="B155" s="3">
        <v>686516.74131199799</v>
      </c>
      <c r="C155" s="3">
        <v>2205302</v>
      </c>
      <c r="D155" s="3">
        <v>4052</v>
      </c>
      <c r="E155" s="3">
        <v>179902</v>
      </c>
      <c r="F155" s="3">
        <v>161260</v>
      </c>
      <c r="G155" s="3">
        <v>18990</v>
      </c>
      <c r="H155" s="3">
        <v>519</v>
      </c>
      <c r="I155" s="3">
        <v>2059</v>
      </c>
      <c r="J155" s="3">
        <v>205</v>
      </c>
      <c r="K155" s="3">
        <v>2572289</v>
      </c>
      <c r="L155" s="3">
        <v>292681.21879925102</v>
      </c>
      <c r="M155" s="3">
        <v>106218.969542904</v>
      </c>
      <c r="N155" s="3">
        <v>3432.5891953876298</v>
      </c>
      <c r="O155" s="3">
        <v>109651.558738291</v>
      </c>
      <c r="P155" s="3">
        <v>176545.97481509601</v>
      </c>
      <c r="Q155" s="3">
        <v>6483.6852458637004</v>
      </c>
      <c r="R155" s="3">
        <v>183029.66006096001</v>
      </c>
      <c r="S155" s="4">
        <v>23.583870967741898</v>
      </c>
      <c r="T155" s="4">
        <v>33.609677419354803</v>
      </c>
      <c r="U155" s="4">
        <v>222.5</v>
      </c>
      <c r="V155" s="4">
        <v>69.677419354838705</v>
      </c>
      <c r="W155" s="3">
        <v>152.29476651268399</v>
      </c>
      <c r="X155" s="3">
        <v>189593481.16577899</v>
      </c>
      <c r="Y155" s="3">
        <v>921375</v>
      </c>
      <c r="Z155" s="3">
        <v>1005978747.48777</v>
      </c>
      <c r="AA155" s="3">
        <v>214.70556233000801</v>
      </c>
      <c r="AB155" s="3">
        <v>164.99</v>
      </c>
      <c r="AC155" s="3">
        <v>144.6</v>
      </c>
      <c r="AD155" s="3">
        <v>85</v>
      </c>
    </row>
    <row r="156" spans="1:30" x14ac:dyDescent="0.3">
      <c r="A156" s="9">
        <v>43040</v>
      </c>
      <c r="B156" s="3">
        <v>670906.67754699895</v>
      </c>
      <c r="C156" s="3">
        <v>2214821</v>
      </c>
      <c r="D156" s="3">
        <v>4013</v>
      </c>
      <c r="E156" s="3">
        <v>180073</v>
      </c>
      <c r="F156" s="3">
        <v>162201</v>
      </c>
      <c r="G156" s="3">
        <v>18909</v>
      </c>
      <c r="H156" s="3">
        <v>470</v>
      </c>
      <c r="I156" s="3">
        <v>2080</v>
      </c>
      <c r="J156" s="3">
        <v>214</v>
      </c>
      <c r="K156" s="3">
        <v>2582781</v>
      </c>
      <c r="L156" s="3">
        <v>276563.65897443198</v>
      </c>
      <c r="M156" s="3">
        <v>103470.72949757701</v>
      </c>
      <c r="N156" s="3">
        <v>3351.4778772735799</v>
      </c>
      <c r="O156" s="3">
        <v>106822.207374851</v>
      </c>
      <c r="P156" s="3">
        <v>164223.43524463099</v>
      </c>
      <c r="Q156" s="3">
        <v>5518.0163549501804</v>
      </c>
      <c r="R156" s="3">
        <v>169741.45159958099</v>
      </c>
      <c r="S156" s="4">
        <v>23.233333333333299</v>
      </c>
      <c r="T156" s="4">
        <v>34.059999999999903</v>
      </c>
      <c r="U156" s="4">
        <v>100.8</v>
      </c>
      <c r="V156" s="4">
        <v>66.3</v>
      </c>
      <c r="W156" s="3">
        <v>164.37098268299999</v>
      </c>
      <c r="X156" s="3">
        <v>189456829.148476</v>
      </c>
      <c r="Y156" s="3">
        <v>922067</v>
      </c>
      <c r="Z156" s="3">
        <v>1011156212.59032</v>
      </c>
      <c r="AA156" s="3">
        <v>209.74893588625699</v>
      </c>
      <c r="AB156" s="3">
        <v>165.03</v>
      </c>
      <c r="AC156" s="3">
        <v>140.5</v>
      </c>
      <c r="AD156" s="3">
        <v>89.2</v>
      </c>
    </row>
    <row r="157" spans="1:30" x14ac:dyDescent="0.3">
      <c r="A157" s="9">
        <v>43070</v>
      </c>
      <c r="B157" s="3">
        <v>686696.82439499802</v>
      </c>
      <c r="C157" s="3">
        <v>2226751</v>
      </c>
      <c r="D157" s="3">
        <v>3929</v>
      </c>
      <c r="E157" s="3">
        <v>180238</v>
      </c>
      <c r="F157" s="3">
        <v>163254</v>
      </c>
      <c r="G157" s="3">
        <v>19031</v>
      </c>
      <c r="H157" s="3">
        <v>480</v>
      </c>
      <c r="I157" s="3">
        <v>2087</v>
      </c>
      <c r="J157" s="3">
        <v>216</v>
      </c>
      <c r="K157" s="3">
        <v>2595986</v>
      </c>
      <c r="L157" s="3">
        <v>238739.03473911699</v>
      </c>
      <c r="M157" s="3">
        <v>101432.83054058399</v>
      </c>
      <c r="N157" s="3">
        <v>3232.1652547314002</v>
      </c>
      <c r="O157" s="3">
        <v>104664.995795315</v>
      </c>
      <c r="P157" s="3">
        <v>128478.482538532</v>
      </c>
      <c r="Q157" s="3">
        <v>5595.5564052685904</v>
      </c>
      <c r="R157" s="3">
        <v>134074.03894380099</v>
      </c>
      <c r="S157" s="4">
        <v>23.770967741935401</v>
      </c>
      <c r="T157" s="4">
        <v>33.248387096774103</v>
      </c>
      <c r="U157" s="4">
        <v>265.10000000000002</v>
      </c>
      <c r="V157" s="4">
        <v>71.612903225806406</v>
      </c>
      <c r="W157" s="3">
        <v>225.03149235353899</v>
      </c>
      <c r="X157" s="3">
        <v>189796272.58778399</v>
      </c>
      <c r="Y157" s="3">
        <v>931009</v>
      </c>
      <c r="Z157" s="3">
        <v>1008246886.3837399</v>
      </c>
      <c r="AA157" s="3">
        <v>259.79594962772302</v>
      </c>
      <c r="AB157" s="3">
        <v>178.23</v>
      </c>
      <c r="AC157" s="3">
        <v>145.30000000000001</v>
      </c>
      <c r="AD157" s="3">
        <v>108.2</v>
      </c>
    </row>
    <row r="158" spans="1:30" x14ac:dyDescent="0.3">
      <c r="A158" s="9">
        <v>43101</v>
      </c>
      <c r="B158" s="3">
        <v>596796.91799999995</v>
      </c>
      <c r="C158" s="3">
        <v>2212467</v>
      </c>
      <c r="D158" s="3">
        <v>3826</v>
      </c>
      <c r="E158" s="3">
        <v>178859</v>
      </c>
      <c r="F158" s="3">
        <v>163996</v>
      </c>
      <c r="G158" s="3">
        <v>18841</v>
      </c>
      <c r="H158" s="3">
        <v>469</v>
      </c>
      <c r="I158" s="3">
        <v>2075</v>
      </c>
      <c r="J158" s="3">
        <v>243</v>
      </c>
      <c r="K158" s="3">
        <v>2580776</v>
      </c>
      <c r="L158" s="3">
        <v>283823.395321241</v>
      </c>
      <c r="M158" s="3">
        <v>96494.151672792199</v>
      </c>
      <c r="N158" s="3">
        <v>3075.02417900616</v>
      </c>
      <c r="O158" s="3">
        <v>99569.175851798398</v>
      </c>
      <c r="P158" s="3">
        <v>178361.92648760701</v>
      </c>
      <c r="Q158" s="3">
        <v>5892.2929818354896</v>
      </c>
      <c r="R158" s="3">
        <v>184254.219469442</v>
      </c>
      <c r="S158" s="4">
        <v>23.219354838709599</v>
      </c>
      <c r="T158" s="4">
        <v>32.4</v>
      </c>
      <c r="U158" s="4">
        <v>362.8</v>
      </c>
      <c r="V158" s="4">
        <v>76.548387096774107</v>
      </c>
      <c r="W158" s="3">
        <v>224.00989187131901</v>
      </c>
      <c r="X158" s="3">
        <v>189960953.064978</v>
      </c>
      <c r="Y158" s="3">
        <v>941153</v>
      </c>
      <c r="Z158" s="3">
        <v>1020119742.40113</v>
      </c>
      <c r="AA158" s="3">
        <v>238.14452598890199</v>
      </c>
      <c r="AB158" s="3">
        <v>175.6</v>
      </c>
      <c r="AC158" s="3">
        <v>144.1</v>
      </c>
      <c r="AD158" s="3">
        <v>85.4</v>
      </c>
    </row>
    <row r="159" spans="1:30" x14ac:dyDescent="0.3">
      <c r="A159" s="9">
        <v>43132</v>
      </c>
      <c r="B159" s="3">
        <v>559460.63300000003</v>
      </c>
      <c r="C159" s="3">
        <v>2206952</v>
      </c>
      <c r="D159" s="3">
        <v>4052</v>
      </c>
      <c r="E159" s="3">
        <v>177619</v>
      </c>
      <c r="F159" s="3">
        <v>164117</v>
      </c>
      <c r="G159" s="3">
        <v>18822</v>
      </c>
      <c r="H159" s="3">
        <v>473</v>
      </c>
      <c r="I159" s="3">
        <v>2077</v>
      </c>
      <c r="J159" s="3">
        <v>221</v>
      </c>
      <c r="K159" s="3">
        <v>2574333</v>
      </c>
      <c r="L159" s="3">
        <v>206346.67048594501</v>
      </c>
      <c r="M159" s="3">
        <v>84719.353703279907</v>
      </c>
      <c r="N159" s="3">
        <v>2701.2589237381098</v>
      </c>
      <c r="O159" s="3">
        <v>87420.612627017996</v>
      </c>
      <c r="P159" s="3">
        <v>115246.595062181</v>
      </c>
      <c r="Q159" s="3">
        <v>3679.46279674569</v>
      </c>
      <c r="R159" s="3">
        <v>118926.057858927</v>
      </c>
      <c r="S159" s="4">
        <v>23.735714285714199</v>
      </c>
      <c r="T159" s="4">
        <v>30.607142857142801</v>
      </c>
      <c r="U159" s="4">
        <v>671.6</v>
      </c>
      <c r="V159" s="4">
        <v>81.428571428571402</v>
      </c>
      <c r="W159" s="3">
        <v>146.21049367537799</v>
      </c>
      <c r="X159" s="3">
        <v>188839025.504334</v>
      </c>
      <c r="Y159" s="3">
        <v>946109</v>
      </c>
      <c r="Z159" s="3">
        <v>1018837253.24904</v>
      </c>
      <c r="AA159" s="3">
        <v>220.473533862501</v>
      </c>
      <c r="AB159" s="3">
        <v>152.97999999999999</v>
      </c>
      <c r="AC159" s="3">
        <v>105.9</v>
      </c>
      <c r="AD159" s="3">
        <v>74.7</v>
      </c>
    </row>
    <row r="160" spans="1:30" x14ac:dyDescent="0.3">
      <c r="A160" s="9">
        <v>43160</v>
      </c>
      <c r="B160" s="3">
        <v>576213.46299999999</v>
      </c>
      <c r="C160" s="3">
        <v>2236724</v>
      </c>
      <c r="D160" s="3">
        <v>4075</v>
      </c>
      <c r="E160" s="3">
        <v>180072</v>
      </c>
      <c r="F160" s="3">
        <v>166100</v>
      </c>
      <c r="G160" s="3">
        <v>18838</v>
      </c>
      <c r="H160" s="3">
        <v>473</v>
      </c>
      <c r="I160" s="3">
        <v>2083</v>
      </c>
      <c r="J160" s="3">
        <v>221</v>
      </c>
      <c r="K160" s="3">
        <v>2608586</v>
      </c>
      <c r="L160" s="3">
        <v>304519.13524761703</v>
      </c>
      <c r="M160" s="3">
        <v>97499.911866379698</v>
      </c>
      <c r="N160" s="3">
        <v>3129.0808255184302</v>
      </c>
      <c r="O160" s="3">
        <v>100628.99269189801</v>
      </c>
      <c r="P160" s="3">
        <v>196558.309827508</v>
      </c>
      <c r="Q160" s="3">
        <v>7331.8327282115397</v>
      </c>
      <c r="R160" s="3">
        <v>203890.14255571901</v>
      </c>
      <c r="S160" s="4">
        <v>23.6387096774193</v>
      </c>
      <c r="T160" s="4">
        <v>32.683870967741903</v>
      </c>
      <c r="U160" s="4">
        <v>506.599999999999</v>
      </c>
      <c r="V160" s="4">
        <v>76.290322580645096</v>
      </c>
      <c r="W160" s="3">
        <v>177.87589762770401</v>
      </c>
      <c r="X160" s="3">
        <v>188941646.75871199</v>
      </c>
      <c r="Y160" s="3">
        <v>947811</v>
      </c>
      <c r="Z160" s="3">
        <v>1019620171.91401</v>
      </c>
      <c r="AA160" s="3">
        <v>232.78123199851601</v>
      </c>
      <c r="AB160" s="3">
        <v>166.16</v>
      </c>
      <c r="AC160" s="3">
        <v>130.5</v>
      </c>
      <c r="AD160" s="3">
        <v>89.2</v>
      </c>
    </row>
    <row r="161" spans="1:30" x14ac:dyDescent="0.3">
      <c r="A161" s="9">
        <v>43191</v>
      </c>
      <c r="B161" s="3">
        <v>588907.79599999904</v>
      </c>
      <c r="C161" s="3">
        <v>2235643</v>
      </c>
      <c r="D161" s="3">
        <v>3968</v>
      </c>
      <c r="E161" s="3">
        <v>178395</v>
      </c>
      <c r="F161" s="3">
        <v>166528</v>
      </c>
      <c r="G161" s="3">
        <v>18958</v>
      </c>
      <c r="H161" s="3">
        <v>483</v>
      </c>
      <c r="I161" s="3">
        <v>2115</v>
      </c>
      <c r="J161" s="3">
        <v>224</v>
      </c>
      <c r="K161" s="3">
        <v>2606314</v>
      </c>
      <c r="L161" s="3">
        <v>251187.24549699901</v>
      </c>
      <c r="M161" s="3">
        <v>92866.663513612802</v>
      </c>
      <c r="N161" s="3">
        <v>2979.4354353293402</v>
      </c>
      <c r="O161" s="3">
        <v>95846.098948942206</v>
      </c>
      <c r="P161" s="3">
        <v>151669.79821054699</v>
      </c>
      <c r="Q161" s="3">
        <v>3671.3483375106698</v>
      </c>
      <c r="R161" s="3">
        <v>155341.146548057</v>
      </c>
      <c r="S161" s="4">
        <v>23.4933333333333</v>
      </c>
      <c r="T161" s="4">
        <v>32.053333333333299</v>
      </c>
      <c r="U161" s="4">
        <v>405.69999999999902</v>
      </c>
      <c r="V161" s="4">
        <v>76.2</v>
      </c>
      <c r="W161" s="3">
        <v>180.77258779433399</v>
      </c>
      <c r="X161" s="3">
        <v>185916421.40273201</v>
      </c>
      <c r="Y161" s="3">
        <v>934273</v>
      </c>
      <c r="Z161" s="3">
        <v>1018786111.2452101</v>
      </c>
      <c r="AA161" s="3">
        <v>226.577278563058</v>
      </c>
      <c r="AB161" s="3">
        <v>161.1</v>
      </c>
      <c r="AC161" s="3">
        <v>117.6</v>
      </c>
      <c r="AD161" s="3">
        <v>81.5</v>
      </c>
    </row>
    <row r="162" spans="1:30" x14ac:dyDescent="0.3">
      <c r="A162" s="9">
        <v>43221</v>
      </c>
      <c r="B162" s="3">
        <v>614128.01299999899</v>
      </c>
      <c r="C162" s="3">
        <v>2243553</v>
      </c>
      <c r="D162" s="3">
        <v>3952</v>
      </c>
      <c r="E162" s="3">
        <v>178238</v>
      </c>
      <c r="F162" s="3">
        <v>166821</v>
      </c>
      <c r="G162" s="3">
        <v>18731</v>
      </c>
      <c r="H162" s="3">
        <v>488</v>
      </c>
      <c r="I162" s="3">
        <v>2091</v>
      </c>
      <c r="J162" s="3">
        <v>223</v>
      </c>
      <c r="K162" s="3">
        <v>2614097</v>
      </c>
      <c r="L162" s="3">
        <v>274494.82340300002</v>
      </c>
      <c r="M162" s="3">
        <v>96924.8623285988</v>
      </c>
      <c r="N162" s="3">
        <v>3171.6121935482402</v>
      </c>
      <c r="O162" s="3">
        <v>100096.47452214699</v>
      </c>
      <c r="P162" s="3">
        <v>168599.93466789101</v>
      </c>
      <c r="Q162" s="3">
        <v>5798.4142129617703</v>
      </c>
      <c r="R162" s="3">
        <v>174398.34888085301</v>
      </c>
      <c r="S162" s="4">
        <v>23.629032258064498</v>
      </c>
      <c r="T162" s="4">
        <v>32.790322580645103</v>
      </c>
      <c r="U162" s="4">
        <v>438.19999999999902</v>
      </c>
      <c r="V162" s="4">
        <v>73.322580645161295</v>
      </c>
      <c r="W162" s="3">
        <v>241.393138458153</v>
      </c>
      <c r="X162" s="3">
        <v>187281038.55558699</v>
      </c>
      <c r="Y162" s="3">
        <v>943410</v>
      </c>
      <c r="Z162" s="3">
        <v>1011138227.52604</v>
      </c>
      <c r="AA162" s="3">
        <v>243.42649583871099</v>
      </c>
      <c r="AB162" s="3">
        <v>173.67</v>
      </c>
      <c r="AC162" s="3">
        <v>143.19999999999999</v>
      </c>
      <c r="AD162" s="3">
        <v>88.4</v>
      </c>
    </row>
    <row r="163" spans="1:30" x14ac:dyDescent="0.3">
      <c r="A163" s="9">
        <v>43252</v>
      </c>
      <c r="B163" s="3">
        <v>625974.60499999998</v>
      </c>
      <c r="C163" s="3">
        <v>2247771</v>
      </c>
      <c r="D163" s="3">
        <v>3932</v>
      </c>
      <c r="E163" s="3">
        <v>177935</v>
      </c>
      <c r="F163" s="3">
        <v>167603</v>
      </c>
      <c r="G163" s="3">
        <v>18917</v>
      </c>
      <c r="H163" s="3">
        <v>475</v>
      </c>
      <c r="I163" s="3">
        <v>2082</v>
      </c>
      <c r="J163" s="3">
        <v>243</v>
      </c>
      <c r="K163" s="3">
        <v>2618958</v>
      </c>
      <c r="L163" s="3">
        <v>270258.12686199899</v>
      </c>
      <c r="M163" s="3">
        <v>98893.079593120201</v>
      </c>
      <c r="N163" s="3">
        <v>3142.09492541178</v>
      </c>
      <c r="O163" s="3">
        <v>102035.174518532</v>
      </c>
      <c r="P163" s="3">
        <v>163487.96406760899</v>
      </c>
      <c r="Q163" s="3">
        <v>4734.9882758582198</v>
      </c>
      <c r="R163" s="3">
        <v>168222.95234346701</v>
      </c>
      <c r="S163" s="4">
        <v>23.5266666666666</v>
      </c>
      <c r="T163" s="4">
        <v>33.576666666666597</v>
      </c>
      <c r="U163" s="4">
        <v>132.79999999999899</v>
      </c>
      <c r="V163" s="4">
        <v>61.1</v>
      </c>
      <c r="W163" s="3">
        <v>363.24106752556298</v>
      </c>
      <c r="X163" s="3">
        <v>184309975.894227</v>
      </c>
      <c r="Y163" s="3">
        <v>944283</v>
      </c>
      <c r="Z163" s="3">
        <v>1001821635.71029</v>
      </c>
      <c r="AA163" s="3">
        <v>230.14223208526499</v>
      </c>
      <c r="AB163" s="3">
        <v>200.9</v>
      </c>
      <c r="AC163" s="3">
        <v>153.80000000000001</v>
      </c>
      <c r="AD163" s="3">
        <v>85.9</v>
      </c>
    </row>
    <row r="164" spans="1:30" x14ac:dyDescent="0.3">
      <c r="A164" s="9">
        <v>43282</v>
      </c>
      <c r="B164" s="3">
        <v>627723.679</v>
      </c>
      <c r="C164" s="3">
        <v>2253186</v>
      </c>
      <c r="D164" s="3">
        <v>4031</v>
      </c>
      <c r="E164" s="3">
        <v>177496</v>
      </c>
      <c r="F164" s="3">
        <v>171508</v>
      </c>
      <c r="G164" s="3">
        <v>18979</v>
      </c>
      <c r="H164" s="3">
        <v>483</v>
      </c>
      <c r="I164" s="3">
        <v>2091</v>
      </c>
      <c r="J164" s="3">
        <v>233</v>
      </c>
      <c r="K164" s="3">
        <v>2628007</v>
      </c>
      <c r="L164" s="3">
        <v>285012.503025999</v>
      </c>
      <c r="M164" s="3">
        <v>100953.755338146</v>
      </c>
      <c r="N164" s="3">
        <v>3287.1692553273501</v>
      </c>
      <c r="O164" s="3">
        <v>104240.924593473</v>
      </c>
      <c r="P164" s="3">
        <v>175178.195863103</v>
      </c>
      <c r="Q164" s="3">
        <v>5593.3825694226298</v>
      </c>
      <c r="R164" s="3">
        <v>180771.578432526</v>
      </c>
      <c r="S164" s="4">
        <v>23.283870967741901</v>
      </c>
      <c r="T164" s="4">
        <v>33.396774193548303</v>
      </c>
      <c r="U164" s="4">
        <v>135.5</v>
      </c>
      <c r="V164" s="4">
        <v>61.193548387096698</v>
      </c>
      <c r="W164" s="3">
        <v>314.20611995665598</v>
      </c>
      <c r="X164" s="3">
        <v>195051075.13229001</v>
      </c>
      <c r="Y164" s="3">
        <v>949758</v>
      </c>
      <c r="Z164" s="3">
        <v>1000372752.82425</v>
      </c>
      <c r="AA164" s="3">
        <v>238.78669040013401</v>
      </c>
      <c r="AB164" s="3">
        <v>193.47</v>
      </c>
      <c r="AC164" s="3">
        <v>162.6</v>
      </c>
      <c r="AD164" s="3">
        <v>88.1</v>
      </c>
    </row>
    <row r="165" spans="1:30" x14ac:dyDescent="0.3">
      <c r="A165" s="9">
        <v>43313</v>
      </c>
      <c r="B165" s="3">
        <v>617309.87199999997</v>
      </c>
      <c r="C165" s="3">
        <v>2262790</v>
      </c>
      <c r="D165" s="3">
        <v>4040</v>
      </c>
      <c r="E165" s="3">
        <v>177336</v>
      </c>
      <c r="F165" s="3">
        <v>169527</v>
      </c>
      <c r="G165" s="3">
        <v>18913</v>
      </c>
      <c r="H165" s="3">
        <v>489</v>
      </c>
      <c r="I165" s="3">
        <v>2097</v>
      </c>
      <c r="J165" s="3">
        <v>243</v>
      </c>
      <c r="K165" s="3">
        <v>2635435</v>
      </c>
      <c r="L165" s="3">
        <v>325643.11796976801</v>
      </c>
      <c r="M165" s="3">
        <v>102809.05723879</v>
      </c>
      <c r="N165" s="3">
        <v>3486.1383145991999</v>
      </c>
      <c r="O165" s="3">
        <v>106295.195553389</v>
      </c>
      <c r="P165" s="3">
        <v>211598.188923198</v>
      </c>
      <c r="Q165" s="3">
        <v>7749.7334931808</v>
      </c>
      <c r="R165" s="3">
        <v>219347.92241637799</v>
      </c>
      <c r="S165" s="4">
        <v>22.9838709677419</v>
      </c>
      <c r="T165" s="4">
        <v>33.461290322580602</v>
      </c>
      <c r="U165" s="4">
        <v>192.5</v>
      </c>
      <c r="V165" s="4">
        <v>67.354838709677395</v>
      </c>
      <c r="W165" s="3">
        <v>188.95514834167699</v>
      </c>
      <c r="X165" s="3">
        <v>196553360.99144599</v>
      </c>
      <c r="Y165" s="3">
        <v>958618</v>
      </c>
      <c r="Z165" s="3">
        <v>998698715.79586101</v>
      </c>
      <c r="AA165" s="3">
        <v>231.98225174226801</v>
      </c>
      <c r="AB165" s="3">
        <v>183.16</v>
      </c>
      <c r="AC165" s="3">
        <v>153.69999999999999</v>
      </c>
      <c r="AD165" s="3">
        <v>92</v>
      </c>
    </row>
    <row r="166" spans="1:30" x14ac:dyDescent="0.3">
      <c r="A166" s="9">
        <v>43344</v>
      </c>
      <c r="B166" s="3">
        <v>636666.31999999995</v>
      </c>
      <c r="C166" s="3">
        <v>2254632</v>
      </c>
      <c r="D166" s="3">
        <v>4001</v>
      </c>
      <c r="E166" s="3">
        <v>175850</v>
      </c>
      <c r="F166" s="3">
        <v>169861</v>
      </c>
      <c r="G166" s="3">
        <v>19066</v>
      </c>
      <c r="H166" s="3">
        <v>496</v>
      </c>
      <c r="I166" s="3">
        <v>2097</v>
      </c>
      <c r="J166" s="3">
        <v>242</v>
      </c>
      <c r="K166" s="3">
        <v>2626245</v>
      </c>
      <c r="L166" s="3">
        <v>302989.53600866097</v>
      </c>
      <c r="M166" s="3">
        <v>103125.750922502</v>
      </c>
      <c r="N166" s="3">
        <v>3422.2138285116498</v>
      </c>
      <c r="O166" s="3">
        <v>106547.96475101401</v>
      </c>
      <c r="P166" s="3">
        <v>189762.257275129</v>
      </c>
      <c r="Q166" s="3">
        <v>6679.3139825183298</v>
      </c>
      <c r="R166" s="3">
        <v>196441.57125764701</v>
      </c>
      <c r="S166" s="4">
        <v>22.926666666666598</v>
      </c>
      <c r="T166" s="4">
        <v>33.89</v>
      </c>
      <c r="U166" s="4">
        <v>170.89999999999901</v>
      </c>
      <c r="V166" s="4">
        <v>67.033333333333303</v>
      </c>
      <c r="W166" s="3">
        <v>198.23587504280999</v>
      </c>
      <c r="X166" s="3">
        <v>193820418.411542</v>
      </c>
      <c r="Y166" s="3">
        <v>947586</v>
      </c>
      <c r="Z166" s="3">
        <v>996354121.37986803</v>
      </c>
      <c r="AA166" s="3">
        <v>229.796891261425</v>
      </c>
      <c r="AB166" s="3">
        <v>178.82</v>
      </c>
      <c r="AC166" s="3">
        <v>158</v>
      </c>
      <c r="AD166" s="3">
        <v>86.2</v>
      </c>
    </row>
    <row r="167" spans="1:30" x14ac:dyDescent="0.3">
      <c r="A167" s="9">
        <v>43374</v>
      </c>
      <c r="B167" s="3">
        <v>652468.71100000001</v>
      </c>
      <c r="C167" s="3">
        <v>2268007</v>
      </c>
      <c r="D167" s="3">
        <v>4004</v>
      </c>
      <c r="E167" s="3">
        <v>176506</v>
      </c>
      <c r="F167" s="3">
        <v>169091</v>
      </c>
      <c r="G167" s="3">
        <v>19320</v>
      </c>
      <c r="H167" s="3">
        <v>478</v>
      </c>
      <c r="I167" s="3">
        <v>2103</v>
      </c>
      <c r="J167" s="3">
        <v>251</v>
      </c>
      <c r="K167" s="3">
        <v>2639760</v>
      </c>
      <c r="L167" s="3">
        <v>353666.85079569602</v>
      </c>
      <c r="M167" s="3">
        <v>109602.341995986</v>
      </c>
      <c r="N167" s="3">
        <v>3582.4133427014399</v>
      </c>
      <c r="O167" s="3">
        <v>113184.755338687</v>
      </c>
      <c r="P167" s="3">
        <v>232433.84502797999</v>
      </c>
      <c r="Q167" s="3">
        <v>8048.2504290285597</v>
      </c>
      <c r="R167" s="3">
        <v>240482.09545700799</v>
      </c>
      <c r="S167" s="4">
        <v>23.0612903225806</v>
      </c>
      <c r="T167" s="4">
        <v>34.080645161290299</v>
      </c>
      <c r="U167" s="4">
        <v>134.69999999999999</v>
      </c>
      <c r="V167" s="4">
        <v>68.451612903225794</v>
      </c>
      <c r="W167" s="3">
        <v>142.588806340209</v>
      </c>
      <c r="X167" s="3">
        <v>193925138.20019999</v>
      </c>
      <c r="Y167" s="3">
        <v>957212</v>
      </c>
      <c r="Z167" s="3">
        <v>993209296.526829</v>
      </c>
      <c r="AA167" s="3">
        <v>218.21729538429199</v>
      </c>
      <c r="AB167" s="3">
        <v>171.88</v>
      </c>
      <c r="AC167" s="3">
        <v>163.30000000000001</v>
      </c>
      <c r="AD167" s="3">
        <v>90.9</v>
      </c>
    </row>
    <row r="168" spans="1:30" x14ac:dyDescent="0.3">
      <c r="A168" s="9">
        <v>43405</v>
      </c>
      <c r="B168" s="3">
        <v>659027.07299999997</v>
      </c>
      <c r="C168" s="3">
        <v>2265467</v>
      </c>
      <c r="D168" s="3">
        <v>4051</v>
      </c>
      <c r="E168" s="3">
        <v>174864</v>
      </c>
      <c r="F168" s="3">
        <v>169393</v>
      </c>
      <c r="G168" s="3">
        <v>19200</v>
      </c>
      <c r="H168" s="3">
        <v>487</v>
      </c>
      <c r="I168" s="3">
        <v>2113</v>
      </c>
      <c r="J168" s="3">
        <v>251</v>
      </c>
      <c r="K168" s="3">
        <v>2635826</v>
      </c>
      <c r="L168" s="3">
        <v>294706.687298787</v>
      </c>
      <c r="M168" s="3">
        <v>104833.09666647</v>
      </c>
      <c r="N168" s="3">
        <v>3361.56988769082</v>
      </c>
      <c r="O168" s="3">
        <v>108194.666554161</v>
      </c>
      <c r="P168" s="3">
        <v>180393.82964697701</v>
      </c>
      <c r="Q168" s="3">
        <v>6118.1910976491899</v>
      </c>
      <c r="R168" s="3">
        <v>186512.020744626</v>
      </c>
      <c r="S168" s="4">
        <v>23.31</v>
      </c>
      <c r="T168" s="4">
        <v>33.96</v>
      </c>
      <c r="U168" s="4">
        <v>246.4</v>
      </c>
      <c r="V168" s="4">
        <v>69.366666666666603</v>
      </c>
      <c r="W168" s="3">
        <v>154.17012741833</v>
      </c>
      <c r="X168" s="3">
        <v>196756394</v>
      </c>
      <c r="Y168" s="3">
        <v>972654</v>
      </c>
      <c r="Z168" s="3">
        <v>998207546.95003605</v>
      </c>
      <c r="AA168" s="3">
        <v>211.25489387245801</v>
      </c>
      <c r="AB168" s="3">
        <v>170.86</v>
      </c>
      <c r="AC168" s="3">
        <v>151.9</v>
      </c>
      <c r="AD168" s="3">
        <v>100.7</v>
      </c>
    </row>
    <row r="169" spans="1:30" x14ac:dyDescent="0.3">
      <c r="A169" s="9">
        <v>43435</v>
      </c>
      <c r="B169" s="3">
        <v>605892.91399999999</v>
      </c>
      <c r="C169" s="3">
        <v>2271725</v>
      </c>
      <c r="D169" s="3">
        <v>4076</v>
      </c>
      <c r="E169" s="3">
        <v>175271</v>
      </c>
      <c r="F169" s="3">
        <v>170614</v>
      </c>
      <c r="G169" s="3">
        <v>19250</v>
      </c>
      <c r="H169" s="3">
        <v>481</v>
      </c>
      <c r="I169" s="3">
        <v>2113</v>
      </c>
      <c r="J169" s="3">
        <v>253</v>
      </c>
      <c r="K169" s="3">
        <v>2643783</v>
      </c>
      <c r="L169" s="3">
        <v>262552.79861759098</v>
      </c>
      <c r="M169" s="3">
        <v>96272.817468266003</v>
      </c>
      <c r="N169" s="3">
        <v>3066.7800442585799</v>
      </c>
      <c r="O169" s="3">
        <v>99339.597512524604</v>
      </c>
      <c r="P169" s="3">
        <v>157808.48012978499</v>
      </c>
      <c r="Q169" s="3">
        <v>5404.7209752814197</v>
      </c>
      <c r="R169" s="3">
        <v>163213.20110506599</v>
      </c>
      <c r="S169" s="4">
        <v>22.887096774193498</v>
      </c>
      <c r="T169" s="4">
        <v>31.854838709677399</v>
      </c>
      <c r="U169" s="4">
        <v>430.99999999999898</v>
      </c>
      <c r="V169" s="4">
        <v>82.870967741935402</v>
      </c>
      <c r="W169" s="3">
        <v>213.85979328992801</v>
      </c>
      <c r="X169" s="3">
        <v>194661087.36894599</v>
      </c>
      <c r="Y169" s="3">
        <v>966673</v>
      </c>
      <c r="Z169" s="3">
        <v>997543019.46079504</v>
      </c>
      <c r="AA169" s="3">
        <v>265.69109206045999</v>
      </c>
      <c r="AB169" s="3">
        <v>179.64</v>
      </c>
      <c r="AC169" s="3">
        <v>154.1</v>
      </c>
      <c r="AD169" s="3">
        <v>113.8</v>
      </c>
    </row>
  </sheetData>
  <autoFilter ref="A1:AD169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57"/>
  <sheetViews>
    <sheetView topLeftCell="A7" zoomScale="90" zoomScaleNormal="90" workbookViewId="0">
      <selection activeCell="E141" sqref="E141"/>
    </sheetView>
  </sheetViews>
  <sheetFormatPr defaultColWidth="10.8984375" defaultRowHeight="15.6" x14ac:dyDescent="0.3"/>
  <cols>
    <col min="1" max="1" width="13.5" style="9" customWidth="1"/>
    <col min="2" max="3" width="25.8984375" style="44" customWidth="1"/>
    <col min="4" max="9" width="25.8984375" style="3" customWidth="1"/>
    <col min="10" max="10" width="25.8984375" style="4" customWidth="1"/>
    <col min="11" max="14" width="25.8984375" style="3" customWidth="1"/>
    <col min="15" max="17" width="25.8984375" style="15" customWidth="1"/>
    <col min="18" max="24" width="25.8984375" style="3" customWidth="1"/>
    <col min="25" max="25" width="25.8984375" style="4" customWidth="1"/>
    <col min="26" max="29" width="25.8984375" style="3" customWidth="1"/>
    <col min="30" max="32" width="25.8984375" style="15" customWidth="1"/>
    <col min="33" max="16384" width="10.8984375" style="2"/>
  </cols>
  <sheetData>
    <row r="1" spans="1:33" s="1" customFormat="1" ht="35.1" customHeight="1" x14ac:dyDescent="0.3">
      <c r="A1" s="8" t="s">
        <v>0</v>
      </c>
      <c r="B1" s="43" t="s">
        <v>120</v>
      </c>
      <c r="C1" s="43" t="s">
        <v>105</v>
      </c>
      <c r="D1" s="11" t="s">
        <v>106</v>
      </c>
      <c r="E1" s="11" t="s">
        <v>107</v>
      </c>
      <c r="F1" s="11" t="s">
        <v>108</v>
      </c>
      <c r="G1" s="11" t="s">
        <v>109</v>
      </c>
      <c r="H1" s="12" t="s">
        <v>110</v>
      </c>
      <c r="I1" s="12" t="s">
        <v>111</v>
      </c>
      <c r="J1" s="13" t="s">
        <v>112</v>
      </c>
      <c r="K1" s="14" t="s">
        <v>113</v>
      </c>
      <c r="L1" s="14" t="s">
        <v>114</v>
      </c>
      <c r="M1" s="14" t="s">
        <v>115</v>
      </c>
      <c r="N1" s="14" t="s">
        <v>116</v>
      </c>
      <c r="O1" s="16" t="s">
        <v>117</v>
      </c>
      <c r="P1" s="16" t="s">
        <v>118</v>
      </c>
      <c r="Q1" s="16" t="s">
        <v>119</v>
      </c>
      <c r="R1" s="43" t="s">
        <v>90</v>
      </c>
      <c r="S1" s="11" t="s">
        <v>91</v>
      </c>
      <c r="T1" s="11" t="s">
        <v>92</v>
      </c>
      <c r="U1" s="11" t="s">
        <v>93</v>
      </c>
      <c r="V1" s="11" t="s">
        <v>94</v>
      </c>
      <c r="W1" s="12" t="s">
        <v>95</v>
      </c>
      <c r="X1" s="12" t="s">
        <v>96</v>
      </c>
      <c r="Y1" s="13" t="s">
        <v>97</v>
      </c>
      <c r="Z1" s="14" t="s">
        <v>98</v>
      </c>
      <c r="AA1" s="14" t="s">
        <v>99</v>
      </c>
      <c r="AB1" s="14" t="s">
        <v>100</v>
      </c>
      <c r="AC1" s="14" t="s">
        <v>101</v>
      </c>
      <c r="AD1" s="16" t="s">
        <v>102</v>
      </c>
      <c r="AE1" s="16" t="s">
        <v>103</v>
      </c>
      <c r="AF1" s="16" t="s">
        <v>104</v>
      </c>
      <c r="AG1" s="62"/>
    </row>
    <row r="2" spans="1:33" x14ac:dyDescent="0.3">
      <c r="A2" s="9">
        <v>38718</v>
      </c>
      <c r="B2" s="55">
        <v>-6.636711798205683E-3</v>
      </c>
      <c r="C2" s="3">
        <v>379917.114</v>
      </c>
      <c r="D2" s="3">
        <v>1124905</v>
      </c>
      <c r="E2" s="3">
        <v>3882</v>
      </c>
      <c r="F2" s="3">
        <v>112128</v>
      </c>
      <c r="G2" s="3">
        <v>10938</v>
      </c>
      <c r="H2" s="3">
        <v>49548.443347499997</v>
      </c>
      <c r="I2" s="3">
        <v>65970.501652499996</v>
      </c>
      <c r="J2" s="4">
        <v>23.1387096774193</v>
      </c>
      <c r="K2" s="3">
        <v>151.199082736489</v>
      </c>
      <c r="L2" s="3">
        <v>640959</v>
      </c>
      <c r="M2" s="3">
        <v>112.14</v>
      </c>
      <c r="N2" s="3">
        <v>38.9</v>
      </c>
      <c r="O2" s="15">
        <v>112.139999</v>
      </c>
      <c r="P2" s="15">
        <v>71.800003099999998</v>
      </c>
      <c r="Q2" s="15">
        <v>38.900001500000002</v>
      </c>
      <c r="R2" s="3">
        <v>382455.359999999</v>
      </c>
      <c r="S2" s="3">
        <v>1124905</v>
      </c>
      <c r="T2" s="3">
        <v>3882</v>
      </c>
      <c r="U2" s="3">
        <v>112128</v>
      </c>
      <c r="V2" s="3">
        <v>10938</v>
      </c>
      <c r="W2" s="3">
        <v>49548.443347499997</v>
      </c>
      <c r="X2" s="3">
        <v>65970.501652499996</v>
      </c>
      <c r="Y2" s="4">
        <v>23.1387096774193</v>
      </c>
      <c r="Z2" s="3">
        <v>151.199082736489</v>
      </c>
      <c r="AA2" s="3">
        <v>640959</v>
      </c>
      <c r="AB2" s="3">
        <v>112.14</v>
      </c>
      <c r="AC2" s="3">
        <v>38.9</v>
      </c>
      <c r="AD2" s="15">
        <v>112.139999</v>
      </c>
      <c r="AE2" s="15">
        <v>71.800003099999998</v>
      </c>
      <c r="AF2" s="15">
        <v>38.900001500000002</v>
      </c>
    </row>
    <row r="3" spans="1:33" x14ac:dyDescent="0.3">
      <c r="A3" s="9">
        <v>38749</v>
      </c>
      <c r="B3" s="55">
        <v>3.4094878396085326E-2</v>
      </c>
      <c r="C3" s="3">
        <v>364015.61599999998</v>
      </c>
      <c r="D3" s="3">
        <v>1128942</v>
      </c>
      <c r="E3" s="3">
        <v>3875</v>
      </c>
      <c r="F3" s="3">
        <v>112249</v>
      </c>
      <c r="G3" s="3">
        <v>10963</v>
      </c>
      <c r="H3" s="3">
        <v>44251.062352499997</v>
      </c>
      <c r="I3" s="3">
        <v>48469.482647499899</v>
      </c>
      <c r="J3" s="4">
        <v>23.417857142857098</v>
      </c>
      <c r="K3" s="3">
        <v>101.49966630562299</v>
      </c>
      <c r="L3" s="3">
        <v>640295</v>
      </c>
      <c r="M3" s="3">
        <v>105.23</v>
      </c>
      <c r="N3" s="3">
        <v>39.9</v>
      </c>
      <c r="O3" s="15">
        <v>105.199997</v>
      </c>
      <c r="P3" s="15">
        <v>63.700000799999998</v>
      </c>
      <c r="Q3" s="15">
        <v>39.900001500000002</v>
      </c>
      <c r="R3" s="3">
        <v>352013.75</v>
      </c>
      <c r="S3" s="3">
        <v>1128942</v>
      </c>
      <c r="T3" s="3">
        <v>3875</v>
      </c>
      <c r="U3" s="3">
        <v>112249</v>
      </c>
      <c r="V3" s="3">
        <v>10963</v>
      </c>
      <c r="W3" s="3">
        <v>44251.062352499997</v>
      </c>
      <c r="X3" s="3">
        <v>48469.482647499899</v>
      </c>
      <c r="Y3" s="4">
        <v>23.417857142857098</v>
      </c>
      <c r="Z3" s="3">
        <v>101.49966630562299</v>
      </c>
      <c r="AA3" s="3">
        <v>640295</v>
      </c>
      <c r="AB3" s="3">
        <v>105.23</v>
      </c>
      <c r="AC3" s="3">
        <v>39.9</v>
      </c>
      <c r="AD3" s="15">
        <v>105.199997</v>
      </c>
      <c r="AE3" s="15">
        <v>63.700000799999998</v>
      </c>
      <c r="AF3" s="15">
        <v>39.900001500000002</v>
      </c>
    </row>
    <row r="4" spans="1:33" x14ac:dyDescent="0.3">
      <c r="A4" s="9">
        <v>38777</v>
      </c>
      <c r="B4" s="55">
        <v>-7.84525194202579E-3</v>
      </c>
      <c r="C4" s="3">
        <v>376162.91799999902</v>
      </c>
      <c r="D4" s="3">
        <v>1128530</v>
      </c>
      <c r="E4" s="3">
        <v>3861</v>
      </c>
      <c r="F4" s="3">
        <v>111493</v>
      </c>
      <c r="G4" s="3">
        <v>10958</v>
      </c>
      <c r="H4" s="3">
        <v>49742.910027999998</v>
      </c>
      <c r="I4" s="3">
        <v>71048.487972000003</v>
      </c>
      <c r="J4" s="4">
        <v>23.477419354838698</v>
      </c>
      <c r="K4" s="3">
        <v>113.616936265571</v>
      </c>
      <c r="L4" s="3">
        <v>687238</v>
      </c>
      <c r="M4" s="3">
        <v>111.11</v>
      </c>
      <c r="N4" s="3">
        <v>45.5</v>
      </c>
      <c r="O4" s="15">
        <v>111.19000200000001</v>
      </c>
      <c r="P4" s="15">
        <v>72.099998499999998</v>
      </c>
      <c r="Q4" s="15">
        <v>45.5</v>
      </c>
      <c r="R4" s="3">
        <v>379137.34600000002</v>
      </c>
      <c r="S4" s="3">
        <v>1128530</v>
      </c>
      <c r="T4" s="3">
        <v>3861</v>
      </c>
      <c r="U4" s="3">
        <v>111493</v>
      </c>
      <c r="V4" s="3">
        <v>10958</v>
      </c>
      <c r="W4" s="3">
        <v>49742.910027999998</v>
      </c>
      <c r="X4" s="3">
        <v>71048.487972000003</v>
      </c>
      <c r="Y4" s="4">
        <v>23.477419354838698</v>
      </c>
      <c r="Z4" s="3">
        <v>113.616936265571</v>
      </c>
      <c r="AA4" s="3">
        <v>687238</v>
      </c>
      <c r="AB4" s="3">
        <v>111.11</v>
      </c>
      <c r="AC4" s="3">
        <v>45.5</v>
      </c>
      <c r="AD4" s="15">
        <v>111.19000200000001</v>
      </c>
      <c r="AE4" s="15">
        <v>72.099998499999998</v>
      </c>
      <c r="AF4" s="15">
        <v>45.5</v>
      </c>
    </row>
    <row r="5" spans="1:33" x14ac:dyDescent="0.3">
      <c r="A5" s="9">
        <v>38808</v>
      </c>
      <c r="B5" s="55">
        <v>-1.1913562856904142E-2</v>
      </c>
      <c r="C5" s="3">
        <v>374014.14299999998</v>
      </c>
      <c r="D5" s="3">
        <v>1133597</v>
      </c>
      <c r="E5" s="3">
        <v>3837</v>
      </c>
      <c r="F5" s="3">
        <v>111722</v>
      </c>
      <c r="G5" s="3">
        <v>10962</v>
      </c>
      <c r="H5" s="3">
        <v>48663.313038499997</v>
      </c>
      <c r="I5" s="3">
        <v>61891.5009614999</v>
      </c>
      <c r="J5" s="4">
        <v>23.206666666666599</v>
      </c>
      <c r="K5" s="3">
        <v>138.86684323546399</v>
      </c>
      <c r="L5" s="3">
        <v>645100</v>
      </c>
      <c r="M5" s="3">
        <v>112.17</v>
      </c>
      <c r="N5" s="3">
        <v>44.9</v>
      </c>
      <c r="O5" s="15">
        <v>112.220001</v>
      </c>
      <c r="P5" s="15">
        <v>72</v>
      </c>
      <c r="Q5" s="15">
        <v>44.900001500000002</v>
      </c>
      <c r="R5" s="3">
        <v>378523.70899999997</v>
      </c>
      <c r="S5" s="3">
        <v>1133597</v>
      </c>
      <c r="T5" s="3">
        <v>3837</v>
      </c>
      <c r="U5" s="3">
        <v>111722</v>
      </c>
      <c r="V5" s="3">
        <v>10962</v>
      </c>
      <c r="W5" s="3">
        <v>48663.313038499997</v>
      </c>
      <c r="X5" s="3">
        <v>61891.5009614999</v>
      </c>
      <c r="Y5" s="4">
        <v>23.206666666666599</v>
      </c>
      <c r="Z5" s="3">
        <v>138.86684323546399</v>
      </c>
      <c r="AA5" s="3">
        <v>645100</v>
      </c>
      <c r="AB5" s="3">
        <v>112.17</v>
      </c>
      <c r="AC5" s="3">
        <v>44.9</v>
      </c>
      <c r="AD5" s="15">
        <v>112.220001</v>
      </c>
      <c r="AE5" s="15">
        <v>72</v>
      </c>
      <c r="AF5" s="15">
        <v>44.900001500000002</v>
      </c>
    </row>
    <row r="6" spans="1:33" x14ac:dyDescent="0.3">
      <c r="A6" s="9">
        <v>38838</v>
      </c>
      <c r="B6" s="55">
        <v>-3.0802940981400528E-2</v>
      </c>
      <c r="C6" s="3">
        <v>374017.52099999902</v>
      </c>
      <c r="D6" s="3">
        <v>1136498</v>
      </c>
      <c r="E6" s="3">
        <v>3835</v>
      </c>
      <c r="F6" s="3">
        <v>111295</v>
      </c>
      <c r="G6" s="3">
        <v>11027</v>
      </c>
      <c r="H6" s="3">
        <v>50396.371402500001</v>
      </c>
      <c r="I6" s="3">
        <v>70195.308597499898</v>
      </c>
      <c r="J6" s="4">
        <v>23.3645161290322</v>
      </c>
      <c r="K6" s="3">
        <v>196.647542791153</v>
      </c>
      <c r="L6" s="3">
        <v>652228</v>
      </c>
      <c r="M6" s="3">
        <v>117.87</v>
      </c>
      <c r="N6" s="3">
        <v>47.7</v>
      </c>
      <c r="O6" s="15">
        <v>117.910004</v>
      </c>
      <c r="P6" s="15">
        <v>74.400001500000002</v>
      </c>
      <c r="Q6" s="15">
        <v>47.700000799999998</v>
      </c>
      <c r="R6" s="3">
        <v>385904.51500000001</v>
      </c>
      <c r="S6" s="3">
        <v>1136498</v>
      </c>
      <c r="T6" s="3">
        <v>3835</v>
      </c>
      <c r="U6" s="3">
        <v>111295</v>
      </c>
      <c r="V6" s="3">
        <v>11027</v>
      </c>
      <c r="W6" s="3">
        <v>50396.371402500001</v>
      </c>
      <c r="X6" s="3">
        <v>70195.308597499898</v>
      </c>
      <c r="Y6" s="4">
        <v>23.3645161290322</v>
      </c>
      <c r="Z6" s="3">
        <v>196.647542791153</v>
      </c>
      <c r="AA6" s="3">
        <v>652228</v>
      </c>
      <c r="AB6" s="3">
        <v>117.87</v>
      </c>
      <c r="AC6" s="3">
        <v>47.7</v>
      </c>
      <c r="AD6" s="15">
        <v>117.910004</v>
      </c>
      <c r="AE6" s="15">
        <v>74.400001500000002</v>
      </c>
      <c r="AF6" s="15">
        <v>47.700000799999998</v>
      </c>
    </row>
    <row r="7" spans="1:33" x14ac:dyDescent="0.3">
      <c r="A7" s="9">
        <v>38869</v>
      </c>
      <c r="B7" s="55">
        <v>-6.6386507647029063E-3</v>
      </c>
      <c r="C7" s="3">
        <v>391409.00099999999</v>
      </c>
      <c r="D7" s="3">
        <v>1140753</v>
      </c>
      <c r="E7" s="3">
        <v>3811</v>
      </c>
      <c r="F7" s="3">
        <v>112256</v>
      </c>
      <c r="G7" s="3">
        <v>11114</v>
      </c>
      <c r="H7" s="3">
        <v>51049.012603474999</v>
      </c>
      <c r="I7" s="3">
        <v>67981.596446524898</v>
      </c>
      <c r="J7" s="4">
        <v>23.086666666666599</v>
      </c>
      <c r="K7" s="3">
        <v>233.15957922676299</v>
      </c>
      <c r="L7" s="3">
        <v>610398</v>
      </c>
      <c r="M7" s="3">
        <v>122.31</v>
      </c>
      <c r="N7" s="3">
        <v>46.7</v>
      </c>
      <c r="O7" s="15">
        <v>122.370003</v>
      </c>
      <c r="P7" s="15">
        <v>75.800003099999998</v>
      </c>
      <c r="Q7" s="15">
        <v>46.700000799999998</v>
      </c>
      <c r="R7" s="3">
        <v>394024.79399999999</v>
      </c>
      <c r="S7" s="3">
        <v>1140753</v>
      </c>
      <c r="T7" s="3">
        <v>3811</v>
      </c>
      <c r="U7" s="3">
        <v>112256</v>
      </c>
      <c r="V7" s="3">
        <v>11114</v>
      </c>
      <c r="W7" s="3">
        <v>51049.012603474999</v>
      </c>
      <c r="X7" s="3">
        <v>67981.596446524898</v>
      </c>
      <c r="Y7" s="4">
        <v>23.086666666666599</v>
      </c>
      <c r="Z7" s="3">
        <v>233.15957922676299</v>
      </c>
      <c r="AA7" s="3">
        <v>610398</v>
      </c>
      <c r="AB7" s="3">
        <v>122.31</v>
      </c>
      <c r="AC7" s="3">
        <v>46.7</v>
      </c>
      <c r="AD7" s="15">
        <v>122.370003</v>
      </c>
      <c r="AE7" s="15">
        <v>75.800003099999998</v>
      </c>
      <c r="AF7" s="15">
        <v>46.700000799999998</v>
      </c>
    </row>
    <row r="8" spans="1:33" x14ac:dyDescent="0.3">
      <c r="A8" s="9">
        <v>38899</v>
      </c>
      <c r="B8" s="55">
        <v>-1.149264938151286E-2</v>
      </c>
      <c r="C8" s="3">
        <v>391884.63500000001</v>
      </c>
      <c r="D8" s="3">
        <v>1144632</v>
      </c>
      <c r="E8" s="3">
        <v>3811</v>
      </c>
      <c r="F8" s="3">
        <v>113279</v>
      </c>
      <c r="G8" s="3">
        <v>11123</v>
      </c>
      <c r="H8" s="3">
        <v>51433.915960749997</v>
      </c>
      <c r="I8" s="3">
        <v>69049.072539250104</v>
      </c>
      <c r="J8" s="4">
        <v>22.751612903225801</v>
      </c>
      <c r="K8" s="3">
        <v>183.109749463936</v>
      </c>
      <c r="L8" s="3">
        <v>617414</v>
      </c>
      <c r="M8" s="3">
        <v>118.41</v>
      </c>
      <c r="N8" s="3">
        <v>47.3</v>
      </c>
      <c r="O8" s="15">
        <v>118.470001</v>
      </c>
      <c r="P8" s="15">
        <v>72.800003099999998</v>
      </c>
      <c r="Q8" s="15">
        <v>47.299999200000002</v>
      </c>
      <c r="R8" s="3">
        <v>396440.79</v>
      </c>
      <c r="S8" s="3">
        <v>1144632</v>
      </c>
      <c r="T8" s="3">
        <v>3811</v>
      </c>
      <c r="U8" s="3">
        <v>113279</v>
      </c>
      <c r="V8" s="3">
        <v>11123</v>
      </c>
      <c r="W8" s="3">
        <v>51433.915960749997</v>
      </c>
      <c r="X8" s="3">
        <v>69049.072539250104</v>
      </c>
      <c r="Y8" s="4">
        <v>22.751612903225801</v>
      </c>
      <c r="Z8" s="3">
        <v>183.109749463936</v>
      </c>
      <c r="AA8" s="3">
        <v>617414</v>
      </c>
      <c r="AB8" s="3">
        <v>118.41</v>
      </c>
      <c r="AC8" s="3">
        <v>47.3</v>
      </c>
      <c r="AD8" s="15">
        <v>118.470001</v>
      </c>
      <c r="AE8" s="15">
        <v>72.800003099999998</v>
      </c>
      <c r="AF8" s="15">
        <v>47.299999200000002</v>
      </c>
    </row>
    <row r="9" spans="1:33" x14ac:dyDescent="0.3">
      <c r="A9" s="9">
        <v>38930</v>
      </c>
      <c r="B9" s="55">
        <v>1.7902173636011612E-2</v>
      </c>
      <c r="C9" s="3">
        <v>402812.93900000001</v>
      </c>
      <c r="D9" s="3">
        <v>1149980</v>
      </c>
      <c r="E9" s="3">
        <v>3863</v>
      </c>
      <c r="F9" s="3">
        <v>112848</v>
      </c>
      <c r="G9" s="3">
        <v>11199</v>
      </c>
      <c r="H9" s="3">
        <v>54509.543894000002</v>
      </c>
      <c r="I9" s="3">
        <v>82153.981106000007</v>
      </c>
      <c r="J9" s="4">
        <v>22.961290322580599</v>
      </c>
      <c r="K9" s="3">
        <v>128.603003405317</v>
      </c>
      <c r="L9" s="3">
        <v>617721</v>
      </c>
      <c r="M9" s="3">
        <v>120.66</v>
      </c>
      <c r="N9" s="3">
        <v>51</v>
      </c>
      <c r="O9" s="15">
        <v>120.720001</v>
      </c>
      <c r="P9" s="15">
        <v>76.699996900000002</v>
      </c>
      <c r="Q9" s="15">
        <v>51</v>
      </c>
      <c r="R9" s="3">
        <v>395728.53799999901</v>
      </c>
      <c r="S9" s="3">
        <v>1149980</v>
      </c>
      <c r="T9" s="3">
        <v>3863</v>
      </c>
      <c r="U9" s="3">
        <v>112848</v>
      </c>
      <c r="V9" s="3">
        <v>11199</v>
      </c>
      <c r="W9" s="3">
        <v>54509.543894000002</v>
      </c>
      <c r="X9" s="3">
        <v>82153.981106000007</v>
      </c>
      <c r="Y9" s="4">
        <v>22.961290322580599</v>
      </c>
      <c r="Z9" s="3">
        <v>128.603003405317</v>
      </c>
      <c r="AA9" s="3">
        <v>617721</v>
      </c>
      <c r="AB9" s="3">
        <v>120.66</v>
      </c>
      <c r="AC9" s="3">
        <v>51</v>
      </c>
      <c r="AD9" s="15">
        <v>120.720001</v>
      </c>
      <c r="AE9" s="15">
        <v>76.699996900000002</v>
      </c>
      <c r="AF9" s="15">
        <v>51</v>
      </c>
    </row>
    <row r="10" spans="1:33" x14ac:dyDescent="0.3">
      <c r="A10" s="9">
        <v>38961</v>
      </c>
      <c r="B10" s="55">
        <v>5.8003611379599758E-2</v>
      </c>
      <c r="C10" s="3">
        <v>420856.02299999999</v>
      </c>
      <c r="D10" s="3">
        <v>1156445</v>
      </c>
      <c r="E10" s="3">
        <v>3873</v>
      </c>
      <c r="F10" s="3">
        <v>113140</v>
      </c>
      <c r="G10" s="3">
        <v>11278</v>
      </c>
      <c r="H10" s="3">
        <v>53560.867113999899</v>
      </c>
      <c r="I10" s="3">
        <v>71734.162885999904</v>
      </c>
      <c r="J10" s="4">
        <v>22.42</v>
      </c>
      <c r="K10" s="3">
        <v>133.421664941583</v>
      </c>
      <c r="L10" s="3">
        <v>621710</v>
      </c>
      <c r="M10" s="3">
        <v>118.04</v>
      </c>
      <c r="N10" s="3">
        <v>48.8</v>
      </c>
      <c r="O10" s="15">
        <v>118.029999</v>
      </c>
      <c r="P10" s="15">
        <v>78</v>
      </c>
      <c r="Q10" s="15">
        <v>48.799999200000002</v>
      </c>
      <c r="R10" s="3">
        <v>397783.163</v>
      </c>
      <c r="S10" s="3">
        <v>1156445</v>
      </c>
      <c r="T10" s="3">
        <v>3873</v>
      </c>
      <c r="U10" s="3">
        <v>113140</v>
      </c>
      <c r="V10" s="3">
        <v>11278</v>
      </c>
      <c r="W10" s="3">
        <v>53560.867113999899</v>
      </c>
      <c r="X10" s="3">
        <v>71734.162885999904</v>
      </c>
      <c r="Y10" s="4">
        <v>22.42</v>
      </c>
      <c r="Z10" s="3">
        <v>133.421664941583</v>
      </c>
      <c r="AA10" s="3">
        <v>621710</v>
      </c>
      <c r="AB10" s="3">
        <v>118.04</v>
      </c>
      <c r="AC10" s="3">
        <v>48.8</v>
      </c>
      <c r="AD10" s="15">
        <v>118.029999</v>
      </c>
      <c r="AE10" s="15">
        <v>78</v>
      </c>
      <c r="AF10" s="15">
        <v>48.799999200000002</v>
      </c>
    </row>
    <row r="11" spans="1:33" x14ac:dyDescent="0.3">
      <c r="A11" s="9">
        <v>38991</v>
      </c>
      <c r="B11" s="55">
        <v>6.3982154055028662E-2</v>
      </c>
      <c r="C11" s="3">
        <v>427610.77399999899</v>
      </c>
      <c r="D11" s="3">
        <v>1156999</v>
      </c>
      <c r="E11" s="3">
        <v>3866</v>
      </c>
      <c r="F11" s="3">
        <v>113038</v>
      </c>
      <c r="G11" s="3">
        <v>11307</v>
      </c>
      <c r="H11" s="3">
        <v>55644.929508649999</v>
      </c>
      <c r="I11" s="3">
        <v>85584.688191349895</v>
      </c>
      <c r="J11" s="4">
        <v>22.748502304193501</v>
      </c>
      <c r="K11" s="3">
        <v>97.575458062516503</v>
      </c>
      <c r="L11" s="3">
        <v>628553</v>
      </c>
      <c r="M11" s="3">
        <v>115.39</v>
      </c>
      <c r="N11" s="3">
        <v>50.2</v>
      </c>
      <c r="O11" s="15">
        <v>115.360001</v>
      </c>
      <c r="P11" s="15">
        <v>81.199996900000002</v>
      </c>
      <c r="Q11" s="15">
        <v>50.200000799999998</v>
      </c>
      <c r="R11" s="3">
        <v>401896.56599999999</v>
      </c>
      <c r="S11" s="3">
        <v>1156999</v>
      </c>
      <c r="T11" s="3">
        <v>3866</v>
      </c>
      <c r="U11" s="3">
        <v>113038</v>
      </c>
      <c r="V11" s="3">
        <v>11307</v>
      </c>
      <c r="W11" s="3">
        <v>55644.929508649999</v>
      </c>
      <c r="X11" s="3">
        <v>85584.688191349895</v>
      </c>
      <c r="Y11" s="4">
        <v>22.748502304193501</v>
      </c>
      <c r="Z11" s="3">
        <v>97.575458062516503</v>
      </c>
      <c r="AA11" s="3">
        <v>628553</v>
      </c>
      <c r="AB11" s="3">
        <v>115.39</v>
      </c>
      <c r="AC11" s="3">
        <v>50.2</v>
      </c>
      <c r="AD11" s="15">
        <v>115.360001</v>
      </c>
      <c r="AE11" s="15">
        <v>81.199996900000002</v>
      </c>
      <c r="AF11" s="15">
        <v>50.200000799999998</v>
      </c>
    </row>
    <row r="12" spans="1:33" x14ac:dyDescent="0.3">
      <c r="A12" s="9">
        <v>39022</v>
      </c>
      <c r="B12" s="55">
        <v>6.6444479289728506E-2</v>
      </c>
      <c r="C12" s="3">
        <v>424908.03399999999</v>
      </c>
      <c r="D12" s="3">
        <v>1156319</v>
      </c>
      <c r="E12" s="3">
        <v>3888</v>
      </c>
      <c r="F12" s="3">
        <v>113647</v>
      </c>
      <c r="G12" s="3">
        <v>11376</v>
      </c>
      <c r="H12" s="3">
        <v>54578.927219074998</v>
      </c>
      <c r="I12" s="3">
        <v>79873.309630924996</v>
      </c>
      <c r="J12" s="4">
        <v>22.965151514999999</v>
      </c>
      <c r="K12" s="3">
        <v>104.608754170849</v>
      </c>
      <c r="L12" s="3">
        <v>628445</v>
      </c>
      <c r="M12" s="3">
        <v>115.57</v>
      </c>
      <c r="N12" s="3">
        <v>49.6</v>
      </c>
      <c r="O12" s="15">
        <v>115.57</v>
      </c>
      <c r="P12" s="15">
        <v>77.300003099999998</v>
      </c>
      <c r="Q12" s="15">
        <v>49.599998499999998</v>
      </c>
      <c r="R12" s="3">
        <v>398434.27600000001</v>
      </c>
      <c r="S12" s="3">
        <v>1156319</v>
      </c>
      <c r="T12" s="3">
        <v>3888</v>
      </c>
      <c r="U12" s="3">
        <v>113647</v>
      </c>
      <c r="V12" s="3">
        <v>11376</v>
      </c>
      <c r="W12" s="3">
        <v>54578.927219074998</v>
      </c>
      <c r="X12" s="3">
        <v>79873.309630924996</v>
      </c>
      <c r="Y12" s="4">
        <v>22.965151514999999</v>
      </c>
      <c r="Z12" s="3">
        <v>104.608754170849</v>
      </c>
      <c r="AA12" s="3">
        <v>628445</v>
      </c>
      <c r="AB12" s="3">
        <v>115.57</v>
      </c>
      <c r="AC12" s="3">
        <v>49.6</v>
      </c>
      <c r="AD12" s="15">
        <v>115.57</v>
      </c>
      <c r="AE12" s="15">
        <v>77.300003099999998</v>
      </c>
      <c r="AF12" s="15">
        <v>49.599998499999998</v>
      </c>
    </row>
    <row r="13" spans="1:33" x14ac:dyDescent="0.3">
      <c r="A13" s="9">
        <v>39052</v>
      </c>
      <c r="B13" s="55">
        <v>3.273195910151188E-2</v>
      </c>
      <c r="C13" s="3">
        <v>411880.22</v>
      </c>
      <c r="D13" s="3">
        <v>1160065</v>
      </c>
      <c r="E13" s="3">
        <v>3882</v>
      </c>
      <c r="F13" s="3">
        <v>113565</v>
      </c>
      <c r="G13" s="3">
        <v>11464</v>
      </c>
      <c r="H13" s="3">
        <v>54097.713682549998</v>
      </c>
      <c r="I13" s="3">
        <v>74591.602217449996</v>
      </c>
      <c r="J13" s="4">
        <v>23.064516129032199</v>
      </c>
      <c r="K13" s="3">
        <v>147.267811148806</v>
      </c>
      <c r="L13" s="3">
        <v>630306</v>
      </c>
      <c r="M13" s="3">
        <v>125.78</v>
      </c>
      <c r="N13" s="3">
        <v>72.599999999999994</v>
      </c>
      <c r="O13" s="15">
        <v>125.83000199999999</v>
      </c>
      <c r="P13" s="15">
        <v>82.5</v>
      </c>
      <c r="Q13" s="15">
        <v>72.599998499999998</v>
      </c>
      <c r="R13" s="3">
        <v>398825.86799999903</v>
      </c>
      <c r="S13" s="3">
        <v>1160065</v>
      </c>
      <c r="T13" s="3">
        <v>3882</v>
      </c>
      <c r="U13" s="3">
        <v>113565</v>
      </c>
      <c r="V13" s="3">
        <v>11464</v>
      </c>
      <c r="W13" s="3">
        <v>54097.713682549998</v>
      </c>
      <c r="X13" s="3">
        <v>74591.602217449996</v>
      </c>
      <c r="Y13" s="4">
        <v>23.064516129032199</v>
      </c>
      <c r="Z13" s="3">
        <v>147.267811148806</v>
      </c>
      <c r="AA13" s="3">
        <v>630306</v>
      </c>
      <c r="AB13" s="3">
        <v>125.78</v>
      </c>
      <c r="AC13" s="3">
        <v>72.599999999999994</v>
      </c>
      <c r="AD13" s="15">
        <v>125.83000199999999</v>
      </c>
      <c r="AE13" s="15">
        <v>82.5</v>
      </c>
      <c r="AF13" s="15">
        <v>72.599998499999998</v>
      </c>
    </row>
    <row r="14" spans="1:33" x14ac:dyDescent="0.3">
      <c r="A14" s="9">
        <v>39083</v>
      </c>
      <c r="B14" s="55">
        <v>8.8082728486927303E-2</v>
      </c>
      <c r="C14" s="3">
        <v>413381.24999999901</v>
      </c>
      <c r="D14" s="3">
        <v>1167043</v>
      </c>
      <c r="E14" s="3">
        <v>3884</v>
      </c>
      <c r="F14" s="3">
        <v>113608</v>
      </c>
      <c r="G14" s="3">
        <v>11472</v>
      </c>
      <c r="H14" s="3">
        <v>53429.328452299997</v>
      </c>
      <c r="I14" s="3">
        <v>87296.825947699996</v>
      </c>
      <c r="J14" s="4">
        <v>23.196774193548301</v>
      </c>
      <c r="K14" s="3">
        <v>168.641146940227</v>
      </c>
      <c r="L14" s="3">
        <v>627751</v>
      </c>
      <c r="M14" s="3">
        <v>119.91</v>
      </c>
      <c r="N14" s="3">
        <v>44.9</v>
      </c>
      <c r="O14" s="15">
        <v>119.970001</v>
      </c>
      <c r="P14" s="15">
        <v>79.400001500000002</v>
      </c>
      <c r="Q14" s="15">
        <v>44.900001500000002</v>
      </c>
      <c r="R14" s="3">
        <v>379917.114</v>
      </c>
      <c r="S14" s="3">
        <v>1167043</v>
      </c>
      <c r="T14" s="3">
        <v>3884</v>
      </c>
      <c r="U14" s="3">
        <v>113608</v>
      </c>
      <c r="V14" s="3">
        <v>11472</v>
      </c>
      <c r="W14" s="3">
        <v>53429.328452299997</v>
      </c>
      <c r="X14" s="3">
        <v>87296.825947699996</v>
      </c>
      <c r="Y14" s="4">
        <v>23.196774193548301</v>
      </c>
      <c r="Z14" s="3">
        <v>168.641146940227</v>
      </c>
      <c r="AA14" s="3">
        <v>627751</v>
      </c>
      <c r="AB14" s="3">
        <v>119.91</v>
      </c>
      <c r="AC14" s="3">
        <v>44.9</v>
      </c>
      <c r="AD14" s="15">
        <v>119.970001</v>
      </c>
      <c r="AE14" s="15">
        <v>79.400001500000002</v>
      </c>
      <c r="AF14" s="15">
        <v>44.900001500000002</v>
      </c>
    </row>
    <row r="15" spans="1:33" x14ac:dyDescent="0.3">
      <c r="A15" s="9">
        <v>39114</v>
      </c>
      <c r="B15" s="55">
        <v>0.10034677468342459</v>
      </c>
      <c r="C15" s="3">
        <v>400543.40899999999</v>
      </c>
      <c r="D15" s="3">
        <v>1173237</v>
      </c>
      <c r="E15" s="3">
        <v>3833</v>
      </c>
      <c r="F15" s="3">
        <v>114251</v>
      </c>
      <c r="G15" s="3">
        <v>11544</v>
      </c>
      <c r="H15" s="3">
        <v>48280.252610274998</v>
      </c>
      <c r="I15" s="3">
        <v>58472.404839724899</v>
      </c>
      <c r="J15" s="4">
        <v>23.196428571428498</v>
      </c>
      <c r="K15" s="3">
        <v>110.791907867533</v>
      </c>
      <c r="L15" s="3">
        <v>620066</v>
      </c>
      <c r="M15" s="3">
        <v>112.16</v>
      </c>
      <c r="N15" s="3">
        <v>42.2</v>
      </c>
      <c r="O15" s="15">
        <v>112.120003</v>
      </c>
      <c r="P15" s="15">
        <v>70.699996900000002</v>
      </c>
      <c r="Q15" s="15">
        <v>42.200000799999998</v>
      </c>
      <c r="R15" s="3">
        <v>364015.61599999998</v>
      </c>
      <c r="S15" s="3">
        <v>1173237</v>
      </c>
      <c r="T15" s="3">
        <v>3833</v>
      </c>
      <c r="U15" s="3">
        <v>114251</v>
      </c>
      <c r="V15" s="3">
        <v>11544</v>
      </c>
      <c r="W15" s="3">
        <v>48280.252610274998</v>
      </c>
      <c r="X15" s="3">
        <v>58472.404839724899</v>
      </c>
      <c r="Y15" s="4">
        <v>23.196428571428498</v>
      </c>
      <c r="Z15" s="3">
        <v>110.791907867533</v>
      </c>
      <c r="AA15" s="3">
        <v>620066</v>
      </c>
      <c r="AB15" s="3">
        <v>112.16</v>
      </c>
      <c r="AC15" s="3">
        <v>42.2</v>
      </c>
      <c r="AD15" s="15">
        <v>112.120003</v>
      </c>
      <c r="AE15" s="15">
        <v>70.699996900000002</v>
      </c>
      <c r="AF15" s="15">
        <v>42.200000799999998</v>
      </c>
    </row>
    <row r="16" spans="1:33" x14ac:dyDescent="0.3">
      <c r="A16" s="9">
        <v>39142</v>
      </c>
      <c r="B16" s="55">
        <v>2.4789006448533105E-2</v>
      </c>
      <c r="C16" s="3">
        <v>385487.62300000002</v>
      </c>
      <c r="D16" s="3">
        <v>1176421</v>
      </c>
      <c r="E16" s="3">
        <v>3862</v>
      </c>
      <c r="F16" s="3">
        <v>114254</v>
      </c>
      <c r="G16" s="3">
        <v>11580</v>
      </c>
      <c r="H16" s="3">
        <v>53747.721999724999</v>
      </c>
      <c r="I16" s="3">
        <v>94985.537550274894</v>
      </c>
      <c r="J16" s="4">
        <v>23.041935483870901</v>
      </c>
      <c r="K16" s="3">
        <v>124.53528976314399</v>
      </c>
      <c r="L16" s="3">
        <v>622860</v>
      </c>
      <c r="M16" s="3">
        <v>119.55</v>
      </c>
      <c r="N16" s="3">
        <v>47.8</v>
      </c>
      <c r="O16" s="15">
        <v>119.699997</v>
      </c>
      <c r="P16" s="15">
        <v>84.800003099999998</v>
      </c>
      <c r="Q16" s="15">
        <v>47.799999200000002</v>
      </c>
      <c r="R16" s="3">
        <v>376162.91799999902</v>
      </c>
      <c r="S16" s="3">
        <v>1176421</v>
      </c>
      <c r="T16" s="3">
        <v>3862</v>
      </c>
      <c r="U16" s="3">
        <v>114254</v>
      </c>
      <c r="V16" s="3">
        <v>11580</v>
      </c>
      <c r="W16" s="3">
        <v>53747.721999724999</v>
      </c>
      <c r="X16" s="3">
        <v>94985.537550274894</v>
      </c>
      <c r="Y16" s="4">
        <v>23.041935483870901</v>
      </c>
      <c r="Z16" s="3">
        <v>124.53528976314399</v>
      </c>
      <c r="AA16" s="3">
        <v>622860</v>
      </c>
      <c r="AB16" s="3">
        <v>119.55</v>
      </c>
      <c r="AC16" s="3">
        <v>47.8</v>
      </c>
      <c r="AD16" s="15">
        <v>119.699997</v>
      </c>
      <c r="AE16" s="15">
        <v>84.800003099999998</v>
      </c>
      <c r="AF16" s="15">
        <v>47.799999200000002</v>
      </c>
    </row>
    <row r="17" spans="1:32" x14ac:dyDescent="0.3">
      <c r="A17" s="9">
        <v>39173</v>
      </c>
      <c r="B17" s="55">
        <v>9.3468465442495291E-2</v>
      </c>
      <c r="C17" s="3">
        <v>408972.67099999997</v>
      </c>
      <c r="D17" s="3">
        <v>1180704</v>
      </c>
      <c r="E17" s="3">
        <v>3807</v>
      </c>
      <c r="F17" s="3">
        <v>114663</v>
      </c>
      <c r="G17" s="3">
        <v>11634</v>
      </c>
      <c r="H17" s="3">
        <v>50627.0152879999</v>
      </c>
      <c r="I17" s="3">
        <v>67997.854712</v>
      </c>
      <c r="J17" s="4">
        <v>23.2589583333333</v>
      </c>
      <c r="K17" s="3">
        <v>142.16696427069701</v>
      </c>
      <c r="L17" s="3">
        <v>593215</v>
      </c>
      <c r="M17" s="3">
        <v>117.92</v>
      </c>
      <c r="N17" s="3">
        <v>47.3</v>
      </c>
      <c r="O17" s="15">
        <v>117.970001</v>
      </c>
      <c r="P17" s="15">
        <v>80.5</v>
      </c>
      <c r="Q17" s="15">
        <v>47.299999200000002</v>
      </c>
      <c r="R17" s="3">
        <v>374014.14299999998</v>
      </c>
      <c r="S17" s="3">
        <v>1180704</v>
      </c>
      <c r="T17" s="3">
        <v>3807</v>
      </c>
      <c r="U17" s="3">
        <v>114663</v>
      </c>
      <c r="V17" s="3">
        <v>11634</v>
      </c>
      <c r="W17" s="3">
        <v>50627.0152879999</v>
      </c>
      <c r="X17" s="3">
        <v>67997.854712</v>
      </c>
      <c r="Y17" s="4">
        <v>23.2589583333333</v>
      </c>
      <c r="Z17" s="3">
        <v>142.16696427069701</v>
      </c>
      <c r="AA17" s="3">
        <v>593215</v>
      </c>
      <c r="AB17" s="3">
        <v>117.92</v>
      </c>
      <c r="AC17" s="3">
        <v>47.3</v>
      </c>
      <c r="AD17" s="15">
        <v>117.970001</v>
      </c>
      <c r="AE17" s="15">
        <v>80.5</v>
      </c>
      <c r="AF17" s="15">
        <v>47.299999200000002</v>
      </c>
    </row>
    <row r="18" spans="1:32" x14ac:dyDescent="0.3">
      <c r="A18" s="9">
        <v>39203</v>
      </c>
      <c r="B18" s="55">
        <v>9.7948365900219561E-2</v>
      </c>
      <c r="C18" s="3">
        <v>410651.92599999998</v>
      </c>
      <c r="D18" s="3">
        <v>1185491</v>
      </c>
      <c r="E18" s="3">
        <v>3831</v>
      </c>
      <c r="F18" s="3">
        <v>115441</v>
      </c>
      <c r="G18" s="3">
        <v>11700</v>
      </c>
      <c r="H18" s="3">
        <v>53928.301878149898</v>
      </c>
      <c r="I18" s="3">
        <v>97875.161821849906</v>
      </c>
      <c r="J18" s="4">
        <v>23.242044290967701</v>
      </c>
      <c r="K18" s="3">
        <v>196.590898079543</v>
      </c>
      <c r="L18" s="3">
        <v>575497</v>
      </c>
      <c r="M18" s="3">
        <v>126.68</v>
      </c>
      <c r="N18" s="3">
        <v>55.5</v>
      </c>
      <c r="O18" s="15">
        <v>126.80999799999999</v>
      </c>
      <c r="P18" s="15">
        <v>88.900001500000002</v>
      </c>
      <c r="Q18" s="15">
        <v>55.5</v>
      </c>
      <c r="R18" s="3">
        <v>374017.52099999902</v>
      </c>
      <c r="S18" s="3">
        <v>1185491</v>
      </c>
      <c r="T18" s="3">
        <v>3831</v>
      </c>
      <c r="U18" s="3">
        <v>115441</v>
      </c>
      <c r="V18" s="3">
        <v>11700</v>
      </c>
      <c r="W18" s="3">
        <v>53928.301878149898</v>
      </c>
      <c r="X18" s="3">
        <v>97875.161821849906</v>
      </c>
      <c r="Y18" s="4">
        <v>23.242044290967701</v>
      </c>
      <c r="Z18" s="3">
        <v>196.590898079543</v>
      </c>
      <c r="AA18" s="3">
        <v>575497</v>
      </c>
      <c r="AB18" s="3">
        <v>126.68</v>
      </c>
      <c r="AC18" s="3">
        <v>55.5</v>
      </c>
      <c r="AD18" s="15">
        <v>126.80999799999999</v>
      </c>
      <c r="AE18" s="15">
        <v>88.900001500000002</v>
      </c>
      <c r="AF18" s="15">
        <v>55.5</v>
      </c>
    </row>
    <row r="19" spans="1:32" x14ac:dyDescent="0.3">
      <c r="A19" s="9">
        <v>39234</v>
      </c>
      <c r="B19" s="55">
        <v>9.952799475860799E-2</v>
      </c>
      <c r="C19" s="3">
        <v>430365.15399999998</v>
      </c>
      <c r="D19" s="3">
        <v>1188634</v>
      </c>
      <c r="E19" s="3">
        <v>3826</v>
      </c>
      <c r="F19" s="3">
        <v>115849</v>
      </c>
      <c r="G19" s="3">
        <v>11794</v>
      </c>
      <c r="H19" s="3">
        <v>54113.800096300001</v>
      </c>
      <c r="I19" s="3">
        <v>82536.692303699994</v>
      </c>
      <c r="J19" s="4">
        <v>23.313333333333301</v>
      </c>
      <c r="K19" s="3">
        <v>239.485949519033</v>
      </c>
      <c r="L19" s="3">
        <v>535758</v>
      </c>
      <c r="M19" s="3">
        <v>129.68</v>
      </c>
      <c r="N19" s="3">
        <v>52.5</v>
      </c>
      <c r="O19" s="15">
        <v>129.759995</v>
      </c>
      <c r="P19" s="15">
        <v>87.800003099999998</v>
      </c>
      <c r="Q19" s="15">
        <v>52.5</v>
      </c>
      <c r="R19" s="3">
        <v>391409.00099999999</v>
      </c>
      <c r="S19" s="3">
        <v>1188634</v>
      </c>
      <c r="T19" s="3">
        <v>3826</v>
      </c>
      <c r="U19" s="3">
        <v>115849</v>
      </c>
      <c r="V19" s="3">
        <v>11794</v>
      </c>
      <c r="W19" s="3">
        <v>54113.800096300001</v>
      </c>
      <c r="X19" s="3">
        <v>82536.692303699994</v>
      </c>
      <c r="Y19" s="4">
        <v>23.313333333333301</v>
      </c>
      <c r="Z19" s="3">
        <v>239.485949519033</v>
      </c>
      <c r="AA19" s="3">
        <v>535758</v>
      </c>
      <c r="AB19" s="3">
        <v>129.68</v>
      </c>
      <c r="AC19" s="3">
        <v>52.5</v>
      </c>
      <c r="AD19" s="15">
        <v>129.759995</v>
      </c>
      <c r="AE19" s="15">
        <v>87.800003099999998</v>
      </c>
      <c r="AF19" s="15">
        <v>52.5</v>
      </c>
    </row>
    <row r="20" spans="1:32" x14ac:dyDescent="0.3">
      <c r="A20" s="9">
        <v>39264</v>
      </c>
      <c r="B20" s="55">
        <v>7.5508974726707437E-2</v>
      </c>
      <c r="C20" s="3">
        <v>421475.44199999998</v>
      </c>
      <c r="D20" s="3">
        <v>1192222</v>
      </c>
      <c r="E20" s="3">
        <v>3850</v>
      </c>
      <c r="F20" s="3">
        <v>116365</v>
      </c>
      <c r="G20" s="3">
        <v>11827</v>
      </c>
      <c r="H20" s="3">
        <v>55533.306164975002</v>
      </c>
      <c r="I20" s="3">
        <v>95524.840885024896</v>
      </c>
      <c r="J20" s="4">
        <v>23.1516129032258</v>
      </c>
      <c r="K20" s="3">
        <v>198.67594643760199</v>
      </c>
      <c r="L20" s="3">
        <v>530835</v>
      </c>
      <c r="M20" s="3">
        <v>128.93</v>
      </c>
      <c r="N20" s="3">
        <v>54.8</v>
      </c>
      <c r="O20" s="15">
        <v>129.029999</v>
      </c>
      <c r="P20" s="15">
        <v>89.699996900000002</v>
      </c>
      <c r="Q20" s="15">
        <v>54.799999200000002</v>
      </c>
      <c r="R20" s="3">
        <v>391884.63500000001</v>
      </c>
      <c r="S20" s="3">
        <v>1192222</v>
      </c>
      <c r="T20" s="3">
        <v>3850</v>
      </c>
      <c r="U20" s="3">
        <v>116365</v>
      </c>
      <c r="V20" s="3">
        <v>11827</v>
      </c>
      <c r="W20" s="3">
        <v>55533.306164975002</v>
      </c>
      <c r="X20" s="3">
        <v>95524.840885024896</v>
      </c>
      <c r="Y20" s="4">
        <v>23.1516129032258</v>
      </c>
      <c r="Z20" s="3">
        <v>198.67594643760199</v>
      </c>
      <c r="AA20" s="3">
        <v>530835</v>
      </c>
      <c r="AB20" s="3">
        <v>128.93</v>
      </c>
      <c r="AC20" s="3">
        <v>54.8</v>
      </c>
      <c r="AD20" s="15">
        <v>129.029999</v>
      </c>
      <c r="AE20" s="15">
        <v>89.699996900000002</v>
      </c>
      <c r="AF20" s="15">
        <v>54.799999200000002</v>
      </c>
    </row>
    <row r="21" spans="1:32" x14ac:dyDescent="0.3">
      <c r="A21" s="9">
        <v>39295</v>
      </c>
      <c r="B21" s="55">
        <v>7.5722396295713229E-2</v>
      </c>
      <c r="C21" s="3">
        <v>433314.89999999898</v>
      </c>
      <c r="D21" s="3">
        <v>1196025</v>
      </c>
      <c r="E21" s="3">
        <v>3878</v>
      </c>
      <c r="F21" s="3">
        <v>116587</v>
      </c>
      <c r="G21" s="3">
        <v>11899</v>
      </c>
      <c r="H21" s="3">
        <v>58826.625377199998</v>
      </c>
      <c r="I21" s="3">
        <v>112631.2032228</v>
      </c>
      <c r="J21" s="4">
        <v>23.096774193548299</v>
      </c>
      <c r="K21" s="3">
        <v>142.38584931620301</v>
      </c>
      <c r="L21" s="3">
        <v>523281</v>
      </c>
      <c r="M21" s="3">
        <v>132.22</v>
      </c>
      <c r="N21" s="3">
        <v>61.4</v>
      </c>
      <c r="O21" s="15">
        <v>132.33000200000001</v>
      </c>
      <c r="P21" s="15">
        <v>91</v>
      </c>
      <c r="Q21" s="15">
        <v>61.400001500000002</v>
      </c>
      <c r="R21" s="3">
        <v>402812.93900000001</v>
      </c>
      <c r="S21" s="3">
        <v>1196025</v>
      </c>
      <c r="T21" s="3">
        <v>3878</v>
      </c>
      <c r="U21" s="3">
        <v>116587</v>
      </c>
      <c r="V21" s="3">
        <v>11899</v>
      </c>
      <c r="W21" s="3">
        <v>58826.625377199998</v>
      </c>
      <c r="X21" s="3">
        <v>112631.2032228</v>
      </c>
      <c r="Y21" s="4">
        <v>23.096774193548299</v>
      </c>
      <c r="Z21" s="3">
        <v>142.38584931620301</v>
      </c>
      <c r="AA21" s="3">
        <v>523281</v>
      </c>
      <c r="AB21" s="3">
        <v>132.22</v>
      </c>
      <c r="AC21" s="3">
        <v>61.4</v>
      </c>
      <c r="AD21" s="15">
        <v>132.33000200000001</v>
      </c>
      <c r="AE21" s="15">
        <v>91</v>
      </c>
      <c r="AF21" s="15">
        <v>61.400001500000002</v>
      </c>
    </row>
    <row r="22" spans="1:32" x14ac:dyDescent="0.3">
      <c r="A22" s="9">
        <v>39326</v>
      </c>
      <c r="B22" s="55">
        <v>6.348164345980857E-2</v>
      </c>
      <c r="C22" s="3">
        <v>447572.65499999898</v>
      </c>
      <c r="D22" s="3">
        <v>1201052</v>
      </c>
      <c r="E22" s="3">
        <v>3915</v>
      </c>
      <c r="F22" s="3">
        <v>116688</v>
      </c>
      <c r="G22" s="3">
        <v>11944</v>
      </c>
      <c r="H22" s="3">
        <v>58081.742447500001</v>
      </c>
      <c r="I22" s="3">
        <v>88061.986552500006</v>
      </c>
      <c r="J22" s="4">
        <v>23.2433333333333</v>
      </c>
      <c r="K22" s="3">
        <v>150.45076145323699</v>
      </c>
      <c r="L22" s="3">
        <v>517177</v>
      </c>
      <c r="M22" s="3">
        <v>129.97999999999999</v>
      </c>
      <c r="N22" s="3">
        <v>63.6</v>
      </c>
      <c r="O22" s="15">
        <v>130.029999</v>
      </c>
      <c r="P22" s="15">
        <v>90.5</v>
      </c>
      <c r="Q22" s="15">
        <v>63.599998499999998</v>
      </c>
      <c r="R22" s="3">
        <v>420856.02299999999</v>
      </c>
      <c r="S22" s="3">
        <v>1201052</v>
      </c>
      <c r="T22" s="3">
        <v>3915</v>
      </c>
      <c r="U22" s="3">
        <v>116688</v>
      </c>
      <c r="V22" s="3">
        <v>11944</v>
      </c>
      <c r="W22" s="3">
        <v>58081.742447500001</v>
      </c>
      <c r="X22" s="3">
        <v>88061.986552500006</v>
      </c>
      <c r="Y22" s="4">
        <v>23.2433333333333</v>
      </c>
      <c r="Z22" s="3">
        <v>150.45076145323699</v>
      </c>
      <c r="AA22" s="3">
        <v>517177</v>
      </c>
      <c r="AB22" s="3">
        <v>129.97999999999999</v>
      </c>
      <c r="AC22" s="3">
        <v>63.6</v>
      </c>
      <c r="AD22" s="15">
        <v>130.029999</v>
      </c>
      <c r="AE22" s="15">
        <v>90.5</v>
      </c>
      <c r="AF22" s="15">
        <v>63.599998499999998</v>
      </c>
    </row>
    <row r="23" spans="1:32" x14ac:dyDescent="0.3">
      <c r="A23" s="9">
        <v>39356</v>
      </c>
      <c r="B23" s="55">
        <v>6.3605635437055358E-2</v>
      </c>
      <c r="C23" s="3">
        <v>454809.22899999999</v>
      </c>
      <c r="D23" s="3">
        <v>1207042</v>
      </c>
      <c r="E23" s="3">
        <v>3943</v>
      </c>
      <c r="F23" s="3">
        <v>117321</v>
      </c>
      <c r="G23" s="3">
        <v>11953</v>
      </c>
      <c r="H23" s="3">
        <v>61141.969369849299</v>
      </c>
      <c r="I23" s="3">
        <v>108748.52810099701</v>
      </c>
      <c r="J23" s="4">
        <v>23.0322580645161</v>
      </c>
      <c r="K23" s="3">
        <v>108.54470991188499</v>
      </c>
      <c r="L23" s="3">
        <v>520020</v>
      </c>
      <c r="M23" s="3">
        <v>127.86</v>
      </c>
      <c r="N23" s="3">
        <v>66</v>
      </c>
      <c r="O23" s="15">
        <v>127.93</v>
      </c>
      <c r="P23" s="15">
        <v>91.400001500000002</v>
      </c>
      <c r="Q23" s="15">
        <v>66</v>
      </c>
      <c r="R23" s="3">
        <v>427610.77399999899</v>
      </c>
      <c r="S23" s="3">
        <v>1207042</v>
      </c>
      <c r="T23" s="3">
        <v>3943</v>
      </c>
      <c r="U23" s="3">
        <v>117321</v>
      </c>
      <c r="V23" s="3">
        <v>11953</v>
      </c>
      <c r="W23" s="3">
        <v>61141.969369849299</v>
      </c>
      <c r="X23" s="3">
        <v>108748.52810099701</v>
      </c>
      <c r="Y23" s="4">
        <v>23.0322580645161</v>
      </c>
      <c r="Z23" s="3">
        <v>108.54470991188499</v>
      </c>
      <c r="AA23" s="3">
        <v>520020</v>
      </c>
      <c r="AB23" s="3">
        <v>127.86</v>
      </c>
      <c r="AC23" s="3">
        <v>66</v>
      </c>
      <c r="AD23" s="15">
        <v>127.93</v>
      </c>
      <c r="AE23" s="15">
        <v>91.400001500000002</v>
      </c>
      <c r="AF23" s="15">
        <v>66</v>
      </c>
    </row>
    <row r="24" spans="1:32" x14ac:dyDescent="0.3">
      <c r="A24" s="9">
        <v>39387</v>
      </c>
      <c r="B24" s="55">
        <v>8.2936341937935754E-2</v>
      </c>
      <c r="C24" s="3">
        <v>460148.35200000001</v>
      </c>
      <c r="D24" s="3">
        <v>1211036</v>
      </c>
      <c r="E24" s="3">
        <v>3963</v>
      </c>
      <c r="F24" s="3">
        <v>118242</v>
      </c>
      <c r="G24" s="3">
        <v>12039</v>
      </c>
      <c r="H24" s="3">
        <v>58282.038633999997</v>
      </c>
      <c r="I24" s="3">
        <v>85867.600765999901</v>
      </c>
      <c r="J24" s="4">
        <v>23.203333333333301</v>
      </c>
      <c r="K24" s="3">
        <v>116.606518842255</v>
      </c>
      <c r="L24" s="3">
        <v>528430</v>
      </c>
      <c r="M24" s="3">
        <v>128.08000000000001</v>
      </c>
      <c r="N24" s="3">
        <v>66.7</v>
      </c>
      <c r="O24" s="15">
        <v>128.11999499999999</v>
      </c>
      <c r="P24" s="15">
        <v>93</v>
      </c>
      <c r="Q24" s="15">
        <v>66.699996900000002</v>
      </c>
      <c r="R24" s="3">
        <v>424908.03399999999</v>
      </c>
      <c r="S24" s="3">
        <v>1211036</v>
      </c>
      <c r="T24" s="3">
        <v>3963</v>
      </c>
      <c r="U24" s="3">
        <v>118242</v>
      </c>
      <c r="V24" s="3">
        <v>12039</v>
      </c>
      <c r="W24" s="3">
        <v>58282.038633999997</v>
      </c>
      <c r="X24" s="3">
        <v>85867.600765999901</v>
      </c>
      <c r="Y24" s="4">
        <v>23.203333333333301</v>
      </c>
      <c r="Z24" s="3">
        <v>116.606518842255</v>
      </c>
      <c r="AA24" s="3">
        <v>528430</v>
      </c>
      <c r="AB24" s="3">
        <v>128.08000000000001</v>
      </c>
      <c r="AC24" s="3">
        <v>66.7</v>
      </c>
      <c r="AD24" s="15">
        <v>128.11999499999999</v>
      </c>
      <c r="AE24" s="15">
        <v>93</v>
      </c>
      <c r="AF24" s="15">
        <v>66.699996900000002</v>
      </c>
    </row>
    <row r="25" spans="1:32" x14ac:dyDescent="0.3">
      <c r="A25" s="9">
        <v>39417</v>
      </c>
      <c r="B25" s="55">
        <v>9.380359416142886E-2</v>
      </c>
      <c r="C25" s="3">
        <v>450516.065</v>
      </c>
      <c r="D25" s="3">
        <v>1215023</v>
      </c>
      <c r="E25" s="3">
        <v>3971</v>
      </c>
      <c r="F25" s="3">
        <v>118430</v>
      </c>
      <c r="G25" s="3">
        <v>12139</v>
      </c>
      <c r="H25" s="3">
        <v>59417.360399500001</v>
      </c>
      <c r="I25" s="3">
        <v>110121.948600499</v>
      </c>
      <c r="J25" s="4">
        <v>23.003225806451599</v>
      </c>
      <c r="K25" s="3">
        <v>164.36747906211599</v>
      </c>
      <c r="L25" s="3">
        <v>521337</v>
      </c>
      <c r="M25" s="3">
        <v>136.13</v>
      </c>
      <c r="N25" s="3">
        <v>91.3</v>
      </c>
      <c r="O25" s="15">
        <v>136.21000699999999</v>
      </c>
      <c r="P25" s="15">
        <v>91.699996900000002</v>
      </c>
      <c r="Q25" s="15">
        <v>91.300003099999998</v>
      </c>
      <c r="R25" s="3">
        <v>411880.22</v>
      </c>
      <c r="S25" s="3">
        <v>1215023</v>
      </c>
      <c r="T25" s="3">
        <v>3971</v>
      </c>
      <c r="U25" s="3">
        <v>118430</v>
      </c>
      <c r="V25" s="3">
        <v>12139</v>
      </c>
      <c r="W25" s="3">
        <v>59417.360399500001</v>
      </c>
      <c r="X25" s="3">
        <v>110121.948600499</v>
      </c>
      <c r="Y25" s="4">
        <v>23.003225806451599</v>
      </c>
      <c r="Z25" s="3">
        <v>164.36747906211599</v>
      </c>
      <c r="AA25" s="3">
        <v>521337</v>
      </c>
      <c r="AB25" s="3">
        <v>136.13</v>
      </c>
      <c r="AC25" s="3">
        <v>91.3</v>
      </c>
      <c r="AD25" s="15">
        <v>136.21000699999999</v>
      </c>
      <c r="AE25" s="15">
        <v>91.699996900000002</v>
      </c>
      <c r="AF25" s="15">
        <v>91.300003099999998</v>
      </c>
    </row>
    <row r="26" spans="1:32" x14ac:dyDescent="0.3">
      <c r="A26" s="9">
        <v>39448</v>
      </c>
      <c r="B26" s="55">
        <v>6.0165280839418876E-2</v>
      </c>
      <c r="C26" s="3">
        <v>438252.44899999897</v>
      </c>
      <c r="D26" s="3">
        <v>1219223</v>
      </c>
      <c r="E26" s="3">
        <v>3987</v>
      </c>
      <c r="F26" s="3">
        <v>118661</v>
      </c>
      <c r="G26" s="3">
        <v>12118</v>
      </c>
      <c r="H26" s="3">
        <v>60233.852424500001</v>
      </c>
      <c r="I26" s="3">
        <v>115812.795575499</v>
      </c>
      <c r="J26" s="4">
        <v>23.587096774193501</v>
      </c>
      <c r="K26" s="3">
        <v>181.10017293967601</v>
      </c>
      <c r="L26" s="3">
        <v>522811</v>
      </c>
      <c r="M26" s="3">
        <v>129.63</v>
      </c>
      <c r="N26" s="3">
        <v>60.3</v>
      </c>
      <c r="O26" s="15">
        <v>129.740005</v>
      </c>
      <c r="P26" s="15">
        <v>89.400001500000002</v>
      </c>
      <c r="Q26" s="15">
        <v>60.299999200000002</v>
      </c>
      <c r="R26" s="3">
        <v>413381.24999999901</v>
      </c>
      <c r="S26" s="3">
        <v>1219223</v>
      </c>
      <c r="T26" s="3">
        <v>3987</v>
      </c>
      <c r="U26" s="3">
        <v>118661</v>
      </c>
      <c r="V26" s="3">
        <v>12118</v>
      </c>
      <c r="W26" s="3">
        <v>60233.852424500001</v>
      </c>
      <c r="X26" s="3">
        <v>115812.795575499</v>
      </c>
      <c r="Y26" s="4">
        <v>23.587096774193501</v>
      </c>
      <c r="Z26" s="3">
        <v>181.10017293967601</v>
      </c>
      <c r="AA26" s="3">
        <v>522811</v>
      </c>
      <c r="AB26" s="3">
        <v>129.63</v>
      </c>
      <c r="AC26" s="3">
        <v>60.3</v>
      </c>
      <c r="AD26" s="15">
        <v>129.740005</v>
      </c>
      <c r="AE26" s="15">
        <v>89.400001500000002</v>
      </c>
      <c r="AF26" s="15">
        <v>60.299999200000002</v>
      </c>
    </row>
    <row r="27" spans="1:32" x14ac:dyDescent="0.3">
      <c r="A27" s="9">
        <v>39479</v>
      </c>
      <c r="B27" s="55">
        <v>5.1107901266202134E-2</v>
      </c>
      <c r="C27" s="3">
        <v>421014.342</v>
      </c>
      <c r="D27" s="3">
        <v>1221510</v>
      </c>
      <c r="E27" s="3">
        <v>3969</v>
      </c>
      <c r="F27" s="3">
        <v>118610</v>
      </c>
      <c r="G27" s="3">
        <v>12180</v>
      </c>
      <c r="H27" s="3">
        <v>51417.405677000002</v>
      </c>
      <c r="I27" s="3">
        <v>49735.073322999902</v>
      </c>
      <c r="J27" s="4">
        <v>23.1142857142857</v>
      </c>
      <c r="K27" s="3">
        <v>118.249495407851</v>
      </c>
      <c r="L27" s="3">
        <v>526497</v>
      </c>
      <c r="M27" s="3">
        <v>119.08</v>
      </c>
      <c r="N27" s="3">
        <v>53.8</v>
      </c>
      <c r="O27" s="15">
        <v>119.150002</v>
      </c>
      <c r="P27" s="15">
        <v>76.5</v>
      </c>
      <c r="Q27" s="15">
        <v>53.799999200000002</v>
      </c>
      <c r="R27" s="3">
        <v>400543.40899999999</v>
      </c>
      <c r="S27" s="3">
        <v>1221510</v>
      </c>
      <c r="T27" s="3">
        <v>3969</v>
      </c>
      <c r="U27" s="3">
        <v>118610</v>
      </c>
      <c r="V27" s="3">
        <v>12180</v>
      </c>
      <c r="W27" s="3">
        <v>51417.405677000002</v>
      </c>
      <c r="X27" s="3">
        <v>49735.073322999902</v>
      </c>
      <c r="Y27" s="4">
        <v>23.1142857142857</v>
      </c>
      <c r="Z27" s="3">
        <v>118.249495407851</v>
      </c>
      <c r="AA27" s="3">
        <v>526497</v>
      </c>
      <c r="AB27" s="3">
        <v>119.08</v>
      </c>
      <c r="AC27" s="3">
        <v>53.8</v>
      </c>
      <c r="AD27" s="15">
        <v>119.150002</v>
      </c>
      <c r="AE27" s="15">
        <v>76.5</v>
      </c>
      <c r="AF27" s="15">
        <v>53.799999200000002</v>
      </c>
    </row>
    <row r="28" spans="1:32" x14ac:dyDescent="0.3">
      <c r="A28" s="9">
        <v>39508</v>
      </c>
      <c r="B28" s="55">
        <v>0.11062764523570705</v>
      </c>
      <c r="C28" s="3">
        <v>428133.21100000001</v>
      </c>
      <c r="D28" s="3">
        <v>1226555</v>
      </c>
      <c r="E28" s="3">
        <v>3957</v>
      </c>
      <c r="F28" s="3">
        <v>118493</v>
      </c>
      <c r="G28" s="3">
        <v>12227</v>
      </c>
      <c r="H28" s="3">
        <v>58057.987419499899</v>
      </c>
      <c r="I28" s="3">
        <v>122130.0845805</v>
      </c>
      <c r="J28" s="4">
        <v>23.1</v>
      </c>
      <c r="K28" s="3">
        <v>130.77076092795201</v>
      </c>
      <c r="L28" s="3">
        <v>533130</v>
      </c>
      <c r="M28" s="3">
        <v>127.29</v>
      </c>
      <c r="N28" s="3">
        <v>64.599999999999994</v>
      </c>
      <c r="O28" s="15">
        <v>127.44000200000001</v>
      </c>
      <c r="P28" s="15">
        <v>89</v>
      </c>
      <c r="Q28" s="15">
        <v>64.599998499999998</v>
      </c>
      <c r="R28" s="3">
        <v>385487.62300000002</v>
      </c>
      <c r="S28" s="3">
        <v>1226555</v>
      </c>
      <c r="T28" s="3">
        <v>3957</v>
      </c>
      <c r="U28" s="3">
        <v>118493</v>
      </c>
      <c r="V28" s="3">
        <v>12227</v>
      </c>
      <c r="W28" s="3">
        <v>58057.987419499899</v>
      </c>
      <c r="X28" s="3">
        <v>122130.0845805</v>
      </c>
      <c r="Y28" s="4">
        <v>23.1</v>
      </c>
      <c r="Z28" s="3">
        <v>130.77076092795201</v>
      </c>
      <c r="AA28" s="3">
        <v>533130</v>
      </c>
      <c r="AB28" s="3">
        <v>127.29</v>
      </c>
      <c r="AC28" s="3">
        <v>64.599999999999994</v>
      </c>
      <c r="AD28" s="15">
        <v>127.44000200000001</v>
      </c>
      <c r="AE28" s="15">
        <v>89</v>
      </c>
      <c r="AF28" s="15">
        <v>64.599998499999998</v>
      </c>
    </row>
    <row r="29" spans="1:32" x14ac:dyDescent="0.3">
      <c r="A29" s="9">
        <v>39539</v>
      </c>
      <c r="B29" s="55">
        <v>4.7849559121274421E-2</v>
      </c>
      <c r="C29" s="3">
        <v>428541.83299999998</v>
      </c>
      <c r="D29" s="3">
        <v>1228348</v>
      </c>
      <c r="E29" s="3">
        <v>3930</v>
      </c>
      <c r="F29" s="3">
        <v>118971</v>
      </c>
      <c r="G29" s="3">
        <v>12207</v>
      </c>
      <c r="H29" s="3">
        <v>56570.447593999997</v>
      </c>
      <c r="I29" s="3">
        <v>86163.262405999907</v>
      </c>
      <c r="J29" s="4">
        <v>23.37</v>
      </c>
      <c r="K29" s="3">
        <v>143.71079696859701</v>
      </c>
      <c r="L29" s="3">
        <v>533638</v>
      </c>
      <c r="M29" s="3">
        <v>124.58</v>
      </c>
      <c r="N29" s="3">
        <v>61.7</v>
      </c>
      <c r="O29" s="15">
        <v>124.660004</v>
      </c>
      <c r="P29" s="15">
        <v>82.900001500000002</v>
      </c>
      <c r="Q29" s="15">
        <v>61.700000799999998</v>
      </c>
      <c r="R29" s="3">
        <v>408972.67099999997</v>
      </c>
      <c r="S29" s="3">
        <v>1228348</v>
      </c>
      <c r="T29" s="3">
        <v>3930</v>
      </c>
      <c r="U29" s="3">
        <v>118971</v>
      </c>
      <c r="V29" s="3">
        <v>12207</v>
      </c>
      <c r="W29" s="3">
        <v>56570.447593999997</v>
      </c>
      <c r="X29" s="3">
        <v>86163.262405999907</v>
      </c>
      <c r="Y29" s="4">
        <v>23.37</v>
      </c>
      <c r="Z29" s="3">
        <v>143.71079696859701</v>
      </c>
      <c r="AA29" s="3">
        <v>533638</v>
      </c>
      <c r="AB29" s="3">
        <v>124.58</v>
      </c>
      <c r="AC29" s="3">
        <v>61.7</v>
      </c>
      <c r="AD29" s="15">
        <v>124.660004</v>
      </c>
      <c r="AE29" s="15">
        <v>82.900001500000002</v>
      </c>
      <c r="AF29" s="15">
        <v>61.700000799999998</v>
      </c>
    </row>
    <row r="30" spans="1:32" x14ac:dyDescent="0.3">
      <c r="A30" s="9">
        <v>39569</v>
      </c>
      <c r="B30" s="55">
        <v>7.0997287858817953E-2</v>
      </c>
      <c r="C30" s="3">
        <v>439807.09899999999</v>
      </c>
      <c r="D30" s="3">
        <v>1230016</v>
      </c>
      <c r="E30" s="3">
        <v>3893</v>
      </c>
      <c r="F30" s="3">
        <v>119306</v>
      </c>
      <c r="G30" s="3">
        <v>12294</v>
      </c>
      <c r="H30" s="3">
        <v>61258.798839999901</v>
      </c>
      <c r="I30" s="3">
        <v>124931.944159999</v>
      </c>
      <c r="J30" s="4">
        <v>23.467741935483801</v>
      </c>
      <c r="K30" s="3">
        <v>194.68428988912299</v>
      </c>
      <c r="L30" s="3">
        <v>539585</v>
      </c>
      <c r="M30" s="3">
        <v>133.43</v>
      </c>
      <c r="N30" s="3">
        <v>71.3</v>
      </c>
      <c r="O30" s="15">
        <v>133.55999800000001</v>
      </c>
      <c r="P30" s="15">
        <v>90.5</v>
      </c>
      <c r="Q30" s="15">
        <v>71.300003099999998</v>
      </c>
      <c r="R30" s="3">
        <v>410651.92599999998</v>
      </c>
      <c r="S30" s="3">
        <v>1230016</v>
      </c>
      <c r="T30" s="3">
        <v>3893</v>
      </c>
      <c r="U30" s="3">
        <v>119306</v>
      </c>
      <c r="V30" s="3">
        <v>12294</v>
      </c>
      <c r="W30" s="3">
        <v>61258.798839999901</v>
      </c>
      <c r="X30" s="3">
        <v>124931.944159999</v>
      </c>
      <c r="Y30" s="4">
        <v>23.467741935483801</v>
      </c>
      <c r="Z30" s="3">
        <v>194.68428988912299</v>
      </c>
      <c r="AA30" s="3">
        <v>539585</v>
      </c>
      <c r="AB30" s="3">
        <v>133.43</v>
      </c>
      <c r="AC30" s="3">
        <v>71.3</v>
      </c>
      <c r="AD30" s="15">
        <v>133.55999800000001</v>
      </c>
      <c r="AE30" s="15">
        <v>90.5</v>
      </c>
      <c r="AF30" s="15">
        <v>71.300003099999998</v>
      </c>
    </row>
    <row r="31" spans="1:32" x14ac:dyDescent="0.3">
      <c r="A31" s="9">
        <v>39600</v>
      </c>
      <c r="B31" s="55">
        <v>5.3962886595600265E-2</v>
      </c>
      <c r="C31" s="3">
        <v>453588.9</v>
      </c>
      <c r="D31" s="3">
        <v>1231970</v>
      </c>
      <c r="E31" s="3">
        <v>3923</v>
      </c>
      <c r="F31" s="3">
        <v>120398</v>
      </c>
      <c r="G31" s="3">
        <v>12326</v>
      </c>
      <c r="H31" s="3">
        <v>58578.7139035</v>
      </c>
      <c r="I31" s="3">
        <v>87432.2970965001</v>
      </c>
      <c r="J31" s="4">
        <v>23.123333333333299</v>
      </c>
      <c r="K31" s="3">
        <v>234.67139940319601</v>
      </c>
      <c r="L31" s="3">
        <v>529580</v>
      </c>
      <c r="M31" s="3">
        <v>135.41</v>
      </c>
      <c r="N31" s="3">
        <v>66.400000000000006</v>
      </c>
      <c r="O31" s="15">
        <v>135.479996</v>
      </c>
      <c r="P31" s="15">
        <v>88.400001500000002</v>
      </c>
      <c r="Q31" s="15">
        <v>66.400001500000002</v>
      </c>
      <c r="R31" s="3">
        <v>430365.15399999998</v>
      </c>
      <c r="S31" s="3">
        <v>1231970</v>
      </c>
      <c r="T31" s="3">
        <v>3923</v>
      </c>
      <c r="U31" s="3">
        <v>120398</v>
      </c>
      <c r="V31" s="3">
        <v>12326</v>
      </c>
      <c r="W31" s="3">
        <v>58578.7139035</v>
      </c>
      <c r="X31" s="3">
        <v>87432.2970965001</v>
      </c>
      <c r="Y31" s="4">
        <v>23.123333333333299</v>
      </c>
      <c r="Z31" s="3">
        <v>234.67139940319601</v>
      </c>
      <c r="AA31" s="3">
        <v>529580</v>
      </c>
      <c r="AB31" s="3">
        <v>135.41</v>
      </c>
      <c r="AC31" s="3">
        <v>66.400000000000006</v>
      </c>
      <c r="AD31" s="15">
        <v>135.479996</v>
      </c>
      <c r="AE31" s="15">
        <v>88.400001500000002</v>
      </c>
      <c r="AF31" s="15">
        <v>66.400001500000002</v>
      </c>
    </row>
    <row r="32" spans="1:32" x14ac:dyDescent="0.3">
      <c r="A32" s="9">
        <v>39630</v>
      </c>
      <c r="B32" s="55">
        <v>0.12546467416718196</v>
      </c>
      <c r="C32" s="3">
        <v>474355.72099999897</v>
      </c>
      <c r="D32" s="3">
        <v>1238062</v>
      </c>
      <c r="E32" s="3">
        <v>3951</v>
      </c>
      <c r="F32" s="3">
        <v>121186</v>
      </c>
      <c r="G32" s="3">
        <v>12411</v>
      </c>
      <c r="H32" s="3">
        <v>60641.291392500003</v>
      </c>
      <c r="I32" s="3">
        <v>110474.9436075</v>
      </c>
      <c r="J32" s="4">
        <v>22.935483870967701</v>
      </c>
      <c r="K32" s="3">
        <v>203.86265094464699</v>
      </c>
      <c r="L32" s="3">
        <v>533323</v>
      </c>
      <c r="M32" s="3">
        <v>134.94</v>
      </c>
      <c r="N32" s="3">
        <v>65.099999999999994</v>
      </c>
      <c r="O32" s="15">
        <v>135.03999300000001</v>
      </c>
      <c r="P32" s="15">
        <v>92.599998499999998</v>
      </c>
      <c r="Q32" s="15">
        <v>65.099998499999998</v>
      </c>
      <c r="R32" s="3">
        <v>421475.44199999998</v>
      </c>
      <c r="S32" s="3">
        <v>1238062</v>
      </c>
      <c r="T32" s="3">
        <v>3951</v>
      </c>
      <c r="U32" s="3">
        <v>121186</v>
      </c>
      <c r="V32" s="3">
        <v>12411</v>
      </c>
      <c r="W32" s="3">
        <v>60641.291392500003</v>
      </c>
      <c r="X32" s="3">
        <v>110474.9436075</v>
      </c>
      <c r="Y32" s="4">
        <v>22.935483870967701</v>
      </c>
      <c r="Z32" s="3">
        <v>203.86265094464699</v>
      </c>
      <c r="AA32" s="3">
        <v>533323</v>
      </c>
      <c r="AB32" s="3">
        <v>134.94</v>
      </c>
      <c r="AC32" s="3">
        <v>65.099999999999994</v>
      </c>
      <c r="AD32" s="15">
        <v>135.03999300000001</v>
      </c>
      <c r="AE32" s="15">
        <v>92.599998499999998</v>
      </c>
      <c r="AF32" s="15">
        <v>65.099998499999998</v>
      </c>
    </row>
    <row r="33" spans="1:32" x14ac:dyDescent="0.3">
      <c r="A33" s="9">
        <v>39661</v>
      </c>
      <c r="B33" s="55">
        <v>8.5288604199858134E-2</v>
      </c>
      <c r="C33" s="3">
        <v>470271.723</v>
      </c>
      <c r="D33" s="3">
        <v>1247164</v>
      </c>
      <c r="E33" s="3">
        <v>3996</v>
      </c>
      <c r="F33" s="3">
        <v>121681</v>
      </c>
      <c r="G33" s="3">
        <v>12384</v>
      </c>
      <c r="H33" s="3">
        <v>63555.483808206503</v>
      </c>
      <c r="I33" s="3">
        <v>121292.66317879299</v>
      </c>
      <c r="J33" s="4">
        <v>23.083870967741898</v>
      </c>
      <c r="K33" s="3">
        <v>153.67057267432901</v>
      </c>
      <c r="L33" s="3">
        <v>533719</v>
      </c>
      <c r="M33" s="3">
        <v>137.87</v>
      </c>
      <c r="N33" s="3">
        <v>68.900000000000006</v>
      </c>
      <c r="O33" s="15">
        <v>137.990005</v>
      </c>
      <c r="P33" s="15">
        <v>94.199996900000002</v>
      </c>
      <c r="Q33" s="15">
        <v>68.900001500000002</v>
      </c>
      <c r="R33" s="3">
        <v>433314.89999999898</v>
      </c>
      <c r="S33" s="3">
        <v>1247164</v>
      </c>
      <c r="T33" s="3">
        <v>3996</v>
      </c>
      <c r="U33" s="3">
        <v>121681</v>
      </c>
      <c r="V33" s="3">
        <v>12384</v>
      </c>
      <c r="W33" s="3">
        <v>63555.483808206503</v>
      </c>
      <c r="X33" s="3">
        <v>121292.66317879299</v>
      </c>
      <c r="Y33" s="4">
        <v>23.083870967741898</v>
      </c>
      <c r="Z33" s="3">
        <v>153.67057267432901</v>
      </c>
      <c r="AA33" s="3">
        <v>533719</v>
      </c>
      <c r="AB33" s="3">
        <v>137.87</v>
      </c>
      <c r="AC33" s="3">
        <v>68.900000000000006</v>
      </c>
      <c r="AD33" s="15">
        <v>137.990005</v>
      </c>
      <c r="AE33" s="15">
        <v>94.199996900000002</v>
      </c>
      <c r="AF33" s="15">
        <v>68.900001500000002</v>
      </c>
    </row>
    <row r="34" spans="1:32" x14ac:dyDescent="0.3">
      <c r="A34" s="9">
        <v>39692</v>
      </c>
      <c r="B34" s="55">
        <v>0.12309493304500509</v>
      </c>
      <c r="C34" s="3">
        <v>502666.58099999902</v>
      </c>
      <c r="D34" s="3">
        <v>1254197</v>
      </c>
      <c r="E34" s="3">
        <v>3999</v>
      </c>
      <c r="F34" s="3">
        <v>121994</v>
      </c>
      <c r="G34" s="3">
        <v>12634</v>
      </c>
      <c r="H34" s="3">
        <v>62476.667497000002</v>
      </c>
      <c r="I34" s="3">
        <v>97235.956502999994</v>
      </c>
      <c r="J34" s="4">
        <v>22.986666666666601</v>
      </c>
      <c r="K34" s="3">
        <v>166.54747640870599</v>
      </c>
      <c r="L34" s="3">
        <v>534763</v>
      </c>
      <c r="M34" s="3">
        <v>135.62</v>
      </c>
      <c r="N34" s="3">
        <v>67.599999999999994</v>
      </c>
      <c r="O34" s="15">
        <v>135.679993</v>
      </c>
      <c r="P34" s="15">
        <v>92</v>
      </c>
      <c r="Q34" s="15">
        <v>67.599998499999998</v>
      </c>
      <c r="R34" s="3">
        <v>447572.65499999898</v>
      </c>
      <c r="S34" s="3">
        <v>1254197</v>
      </c>
      <c r="T34" s="3">
        <v>3999</v>
      </c>
      <c r="U34" s="3">
        <v>121994</v>
      </c>
      <c r="V34" s="3">
        <v>12634</v>
      </c>
      <c r="W34" s="3">
        <v>62476.667497000002</v>
      </c>
      <c r="X34" s="3">
        <v>97235.956502999994</v>
      </c>
      <c r="Y34" s="4">
        <v>22.986666666666601</v>
      </c>
      <c r="Z34" s="3">
        <v>166.54747640870599</v>
      </c>
      <c r="AA34" s="3">
        <v>534763</v>
      </c>
      <c r="AB34" s="3">
        <v>135.62</v>
      </c>
      <c r="AC34" s="3">
        <v>67.599999999999994</v>
      </c>
      <c r="AD34" s="15">
        <v>135.679993</v>
      </c>
      <c r="AE34" s="15">
        <v>92</v>
      </c>
      <c r="AF34" s="15">
        <v>67.599998499999998</v>
      </c>
    </row>
    <row r="35" spans="1:32" x14ac:dyDescent="0.3">
      <c r="A35" s="9">
        <v>39722</v>
      </c>
      <c r="B35" s="55">
        <v>0.10480179811830515</v>
      </c>
      <c r="C35" s="3">
        <v>502474.054</v>
      </c>
      <c r="D35" s="3">
        <v>1260688</v>
      </c>
      <c r="E35" s="3">
        <v>4035</v>
      </c>
      <c r="F35" s="3">
        <v>123506</v>
      </c>
      <c r="G35" s="3">
        <v>12632</v>
      </c>
      <c r="H35" s="3">
        <v>65172.2111515</v>
      </c>
      <c r="I35" s="3">
        <v>114122.8598485</v>
      </c>
      <c r="J35" s="4">
        <v>22.715806451612899</v>
      </c>
      <c r="K35" s="3">
        <v>118.65005460182201</v>
      </c>
      <c r="L35" s="3">
        <v>538423</v>
      </c>
      <c r="M35" s="3">
        <v>133.77000000000001</v>
      </c>
      <c r="N35" s="3">
        <v>72.7</v>
      </c>
      <c r="O35" s="15">
        <v>133.85000600000001</v>
      </c>
      <c r="P35" s="15">
        <v>94.099998499999998</v>
      </c>
      <c r="Q35" s="15">
        <v>72.699996900000002</v>
      </c>
      <c r="R35" s="3">
        <v>454809.22899999999</v>
      </c>
      <c r="S35" s="3">
        <v>1260688</v>
      </c>
      <c r="T35" s="3">
        <v>4035</v>
      </c>
      <c r="U35" s="3">
        <v>123506</v>
      </c>
      <c r="V35" s="3">
        <v>12632</v>
      </c>
      <c r="W35" s="3">
        <v>65172.2111515</v>
      </c>
      <c r="X35" s="3">
        <v>114122.8598485</v>
      </c>
      <c r="Y35" s="4">
        <v>22.715806451612899</v>
      </c>
      <c r="Z35" s="3">
        <v>118.65005460182201</v>
      </c>
      <c r="AA35" s="3">
        <v>538423</v>
      </c>
      <c r="AB35" s="3">
        <v>133.77000000000001</v>
      </c>
      <c r="AC35" s="3">
        <v>72.7</v>
      </c>
      <c r="AD35" s="15">
        <v>133.85000600000001</v>
      </c>
      <c r="AE35" s="15">
        <v>94.099998499999998</v>
      </c>
      <c r="AF35" s="15">
        <v>72.699996900000002</v>
      </c>
    </row>
    <row r="36" spans="1:32" x14ac:dyDescent="0.3">
      <c r="A36" s="9">
        <v>39753</v>
      </c>
      <c r="B36" s="55">
        <v>4.6183649050643469E-2</v>
      </c>
      <c r="C36" s="3">
        <v>481399.68199999997</v>
      </c>
      <c r="D36" s="3">
        <v>1266589</v>
      </c>
      <c r="E36" s="3">
        <v>4075</v>
      </c>
      <c r="F36" s="3">
        <v>125489</v>
      </c>
      <c r="G36" s="3">
        <v>12700</v>
      </c>
      <c r="H36" s="3">
        <v>63967.447042500004</v>
      </c>
      <c r="I36" s="3">
        <v>97943.744957500006</v>
      </c>
      <c r="J36" s="4">
        <v>23.2</v>
      </c>
      <c r="K36" s="3">
        <v>126.445456481894</v>
      </c>
      <c r="L36" s="3">
        <v>537414</v>
      </c>
      <c r="M36" s="3">
        <v>132.9</v>
      </c>
      <c r="N36" s="3">
        <v>70.7</v>
      </c>
      <c r="O36" s="15">
        <v>132.970001</v>
      </c>
      <c r="P36" s="15">
        <v>92.300003099999998</v>
      </c>
      <c r="Q36" s="15">
        <v>70.699996900000002</v>
      </c>
      <c r="R36" s="3">
        <v>460148.35200000001</v>
      </c>
      <c r="S36" s="3">
        <v>1266589</v>
      </c>
      <c r="T36" s="3">
        <v>4075</v>
      </c>
      <c r="U36" s="3">
        <v>125489</v>
      </c>
      <c r="V36" s="3">
        <v>12700</v>
      </c>
      <c r="W36" s="3">
        <v>63967.447042500004</v>
      </c>
      <c r="X36" s="3">
        <v>97943.744957500006</v>
      </c>
      <c r="Y36" s="4">
        <v>23.2</v>
      </c>
      <c r="Z36" s="3">
        <v>126.445456481894</v>
      </c>
      <c r="AA36" s="3">
        <v>537414</v>
      </c>
      <c r="AB36" s="3">
        <v>132.9</v>
      </c>
      <c r="AC36" s="3">
        <v>70.7</v>
      </c>
      <c r="AD36" s="15">
        <v>132.970001</v>
      </c>
      <c r="AE36" s="15">
        <v>92.300003099999998</v>
      </c>
      <c r="AF36" s="15">
        <v>70.699996900000002</v>
      </c>
    </row>
    <row r="37" spans="1:32" x14ac:dyDescent="0.3">
      <c r="A37" s="9">
        <v>39783</v>
      </c>
      <c r="B37" s="55">
        <v>6.1924435480452795E-2</v>
      </c>
      <c r="C37" s="3">
        <v>478414.01799999998</v>
      </c>
      <c r="D37" s="3">
        <v>1270590</v>
      </c>
      <c r="E37" s="3">
        <v>4037</v>
      </c>
      <c r="F37" s="3">
        <v>126335</v>
      </c>
      <c r="G37" s="3">
        <v>12797</v>
      </c>
      <c r="H37" s="3">
        <v>63516.947549746503</v>
      </c>
      <c r="I37" s="3">
        <v>105793.73435725299</v>
      </c>
      <c r="J37" s="4">
        <v>23.067741935483799</v>
      </c>
      <c r="K37" s="3">
        <v>177.175148834125</v>
      </c>
      <c r="L37" s="3">
        <v>538448</v>
      </c>
      <c r="M37" s="3">
        <v>142.13999999999999</v>
      </c>
      <c r="N37" s="3">
        <v>96</v>
      </c>
      <c r="O37" s="15">
        <v>142.240005</v>
      </c>
      <c r="P37" s="15">
        <v>98.300003099999998</v>
      </c>
      <c r="Q37" s="15">
        <v>96</v>
      </c>
      <c r="R37" s="3">
        <v>450516.065</v>
      </c>
      <c r="S37" s="3">
        <v>1270590</v>
      </c>
      <c r="T37" s="3">
        <v>4037</v>
      </c>
      <c r="U37" s="3">
        <v>126335</v>
      </c>
      <c r="V37" s="3">
        <v>12797</v>
      </c>
      <c r="W37" s="3">
        <v>63516.947549746503</v>
      </c>
      <c r="X37" s="3">
        <v>105793.73435725299</v>
      </c>
      <c r="Y37" s="4">
        <v>23.067741935483799</v>
      </c>
      <c r="Z37" s="3">
        <v>177.175148834125</v>
      </c>
      <c r="AA37" s="3">
        <v>538448</v>
      </c>
      <c r="AB37" s="3">
        <v>142.13999999999999</v>
      </c>
      <c r="AC37" s="3">
        <v>96</v>
      </c>
      <c r="AD37" s="15">
        <v>142.240005</v>
      </c>
      <c r="AE37" s="15">
        <v>98.300003099999998</v>
      </c>
      <c r="AF37" s="15">
        <v>96</v>
      </c>
    </row>
    <row r="38" spans="1:32" x14ac:dyDescent="0.3">
      <c r="A38" s="9">
        <v>39814</v>
      </c>
      <c r="B38" s="55">
        <v>5.0857730631873925E-2</v>
      </c>
      <c r="C38" s="3">
        <v>460540.97399999999</v>
      </c>
      <c r="D38" s="3">
        <v>1271520</v>
      </c>
      <c r="E38" s="3">
        <v>4028</v>
      </c>
      <c r="F38" s="3">
        <v>126495</v>
      </c>
      <c r="G38" s="3">
        <v>12878</v>
      </c>
      <c r="H38" s="3">
        <v>61276.833611208996</v>
      </c>
      <c r="I38" s="3">
        <v>102741.741370791</v>
      </c>
      <c r="J38" s="4">
        <v>22.767741935483802</v>
      </c>
      <c r="K38" s="3">
        <v>178.94757686966801</v>
      </c>
      <c r="L38" s="3">
        <v>544025</v>
      </c>
      <c r="M38" s="3">
        <v>134.79</v>
      </c>
      <c r="N38" s="3">
        <v>71</v>
      </c>
      <c r="O38" s="15">
        <v>134.91999799999999</v>
      </c>
      <c r="P38" s="15">
        <v>94.599998499999998</v>
      </c>
      <c r="Q38" s="15">
        <v>71</v>
      </c>
      <c r="R38" s="3">
        <v>438252.44899999897</v>
      </c>
      <c r="S38" s="3">
        <v>1271520</v>
      </c>
      <c r="T38" s="3">
        <v>4028</v>
      </c>
      <c r="U38" s="3">
        <v>126495</v>
      </c>
      <c r="V38" s="3">
        <v>12878</v>
      </c>
      <c r="W38" s="3">
        <v>61276.833611208996</v>
      </c>
      <c r="X38" s="3">
        <v>102741.741370791</v>
      </c>
      <c r="Y38" s="4">
        <v>22.767741935483802</v>
      </c>
      <c r="Z38" s="3">
        <v>178.94757686966801</v>
      </c>
      <c r="AA38" s="3">
        <v>544025</v>
      </c>
      <c r="AB38" s="3">
        <v>134.79</v>
      </c>
      <c r="AC38" s="3">
        <v>71</v>
      </c>
      <c r="AD38" s="15">
        <v>134.91999799999999</v>
      </c>
      <c r="AE38" s="15">
        <v>94.599998499999998</v>
      </c>
      <c r="AF38" s="15">
        <v>71</v>
      </c>
    </row>
    <row r="39" spans="1:32" x14ac:dyDescent="0.3">
      <c r="A39" s="9">
        <v>39845</v>
      </c>
      <c r="B39" s="55">
        <v>2.3796557505397241E-2</v>
      </c>
      <c r="C39" s="3">
        <v>431033.03399999999</v>
      </c>
      <c r="D39" s="3">
        <v>1284072</v>
      </c>
      <c r="E39" s="3">
        <v>4028</v>
      </c>
      <c r="F39" s="3">
        <v>127270</v>
      </c>
      <c r="G39" s="3">
        <v>12890</v>
      </c>
      <c r="H39" s="3">
        <v>57565.100140000002</v>
      </c>
      <c r="I39" s="3">
        <v>86876.813860000097</v>
      </c>
      <c r="J39" s="4">
        <v>22.796551724137899</v>
      </c>
      <c r="K39" s="3">
        <v>119.484493028853</v>
      </c>
      <c r="L39" s="3">
        <v>547428</v>
      </c>
      <c r="M39" s="3">
        <v>127.3</v>
      </c>
      <c r="N39" s="3">
        <v>61.9</v>
      </c>
      <c r="O39" s="15">
        <v>127.370003</v>
      </c>
      <c r="P39" s="15">
        <v>88.099998499999998</v>
      </c>
      <c r="Q39" s="15">
        <v>61.900001500000002</v>
      </c>
      <c r="R39" s="3">
        <v>421014.342</v>
      </c>
      <c r="S39" s="3">
        <v>1284072</v>
      </c>
      <c r="T39" s="3">
        <v>4028</v>
      </c>
      <c r="U39" s="3">
        <v>127270</v>
      </c>
      <c r="V39" s="3">
        <v>12890</v>
      </c>
      <c r="W39" s="3">
        <v>57565.100140000002</v>
      </c>
      <c r="X39" s="3">
        <v>86876.813860000097</v>
      </c>
      <c r="Y39" s="4">
        <v>22.796551724137899</v>
      </c>
      <c r="Z39" s="3">
        <v>119.484493028853</v>
      </c>
      <c r="AA39" s="3">
        <v>547428</v>
      </c>
      <c r="AB39" s="3">
        <v>127.3</v>
      </c>
      <c r="AC39" s="3">
        <v>61.9</v>
      </c>
      <c r="AD39" s="15">
        <v>127.370003</v>
      </c>
      <c r="AE39" s="15">
        <v>88.099998499999998</v>
      </c>
      <c r="AF39" s="15">
        <v>61.900001500000002</v>
      </c>
    </row>
    <row r="40" spans="1:32" x14ac:dyDescent="0.3">
      <c r="A40" s="9">
        <v>39873</v>
      </c>
      <c r="B40" s="55">
        <v>2.4782310102074784E-2</v>
      </c>
      <c r="C40" s="3">
        <v>438743.34099999903</v>
      </c>
      <c r="D40" s="3">
        <v>1290445</v>
      </c>
      <c r="E40" s="3">
        <v>4019</v>
      </c>
      <c r="F40" s="3">
        <v>127442</v>
      </c>
      <c r="G40" s="3">
        <v>12950</v>
      </c>
      <c r="H40" s="3">
        <v>61375.454494680002</v>
      </c>
      <c r="I40" s="3">
        <v>113160.70614532</v>
      </c>
      <c r="J40" s="4">
        <v>23.1225806451612</v>
      </c>
      <c r="K40" s="3">
        <v>129.49375401111101</v>
      </c>
      <c r="L40" s="3">
        <v>540627</v>
      </c>
      <c r="M40" s="3">
        <v>131.22</v>
      </c>
      <c r="N40" s="3">
        <v>66</v>
      </c>
      <c r="O40" s="15">
        <v>131.33000200000001</v>
      </c>
      <c r="P40" s="15">
        <v>92.900001500000002</v>
      </c>
      <c r="Q40" s="15">
        <v>66</v>
      </c>
      <c r="R40" s="3">
        <v>428133.21100000001</v>
      </c>
      <c r="S40" s="3">
        <v>1290445</v>
      </c>
      <c r="T40" s="3">
        <v>4019</v>
      </c>
      <c r="U40" s="3">
        <v>127442</v>
      </c>
      <c r="V40" s="3">
        <v>12950</v>
      </c>
      <c r="W40" s="3">
        <v>61375.454494680002</v>
      </c>
      <c r="X40" s="3">
        <v>113160.70614532</v>
      </c>
      <c r="Y40" s="4">
        <v>23.1225806451612</v>
      </c>
      <c r="Z40" s="3">
        <v>129.49375401111101</v>
      </c>
      <c r="AA40" s="3">
        <v>540627</v>
      </c>
      <c r="AB40" s="3">
        <v>131.22</v>
      </c>
      <c r="AC40" s="3">
        <v>66</v>
      </c>
      <c r="AD40" s="15">
        <v>131.33000200000001</v>
      </c>
      <c r="AE40" s="15">
        <v>92.900001500000002</v>
      </c>
      <c r="AF40" s="15">
        <v>66</v>
      </c>
    </row>
    <row r="41" spans="1:32" x14ac:dyDescent="0.3">
      <c r="A41" s="9">
        <v>39904</v>
      </c>
      <c r="B41" s="55">
        <v>1.0904312345161475E-2</v>
      </c>
      <c r="C41" s="3">
        <v>433214.78700000001</v>
      </c>
      <c r="D41" s="3">
        <v>1296565</v>
      </c>
      <c r="E41" s="3">
        <v>3982</v>
      </c>
      <c r="F41" s="3">
        <v>128296</v>
      </c>
      <c r="G41" s="3">
        <v>13001</v>
      </c>
      <c r="H41" s="3">
        <v>60450.730075059997</v>
      </c>
      <c r="I41" s="3">
        <v>104831.10880493899</v>
      </c>
      <c r="J41" s="4">
        <v>23.1033333333333</v>
      </c>
      <c r="K41" s="3">
        <v>139.91825936365899</v>
      </c>
      <c r="L41" s="3">
        <v>542551</v>
      </c>
      <c r="M41" s="3">
        <v>130.55000000000001</v>
      </c>
      <c r="N41" s="3">
        <v>64.900000000000006</v>
      </c>
      <c r="O41" s="15">
        <v>130.66000399999999</v>
      </c>
      <c r="P41" s="15">
        <v>85.199996900000002</v>
      </c>
      <c r="Q41" s="15">
        <v>64.900001500000002</v>
      </c>
      <c r="R41" s="3">
        <v>428541.83299999998</v>
      </c>
      <c r="S41" s="3">
        <v>1296565</v>
      </c>
      <c r="T41" s="3">
        <v>3982</v>
      </c>
      <c r="U41" s="3">
        <v>128296</v>
      </c>
      <c r="V41" s="3">
        <v>13001</v>
      </c>
      <c r="W41" s="3">
        <v>60450.730075059997</v>
      </c>
      <c r="X41" s="3">
        <v>104831.10880493899</v>
      </c>
      <c r="Y41" s="4">
        <v>23.1033333333333</v>
      </c>
      <c r="Z41" s="3">
        <v>139.91825936365899</v>
      </c>
      <c r="AA41" s="3">
        <v>542551</v>
      </c>
      <c r="AB41" s="3">
        <v>130.55000000000001</v>
      </c>
      <c r="AC41" s="3">
        <v>64.900000000000006</v>
      </c>
      <c r="AD41" s="15">
        <v>130.66000399999999</v>
      </c>
      <c r="AE41" s="15">
        <v>85.199996900000002</v>
      </c>
      <c r="AF41" s="15">
        <v>64.900001500000002</v>
      </c>
    </row>
    <row r="42" spans="1:32" x14ac:dyDescent="0.3">
      <c r="A42" s="9">
        <v>39934</v>
      </c>
      <c r="B42" s="55">
        <v>-4.7845323660864733E-2</v>
      </c>
      <c r="C42" s="3">
        <v>418764.38599999901</v>
      </c>
      <c r="D42" s="3">
        <v>1302394</v>
      </c>
      <c r="E42" s="3">
        <v>4009</v>
      </c>
      <c r="F42" s="3">
        <v>129139</v>
      </c>
      <c r="G42" s="3">
        <v>13093</v>
      </c>
      <c r="H42" s="3">
        <v>63893.538788760001</v>
      </c>
      <c r="I42" s="3">
        <v>124142.691691239</v>
      </c>
      <c r="J42" s="4">
        <v>23.361290322580601</v>
      </c>
      <c r="K42" s="3">
        <v>185.78716953032401</v>
      </c>
      <c r="L42" s="3">
        <v>546009</v>
      </c>
      <c r="M42" s="3">
        <v>137.09</v>
      </c>
      <c r="N42" s="3">
        <v>70.7</v>
      </c>
      <c r="O42" s="15">
        <v>137.19000199999999</v>
      </c>
      <c r="P42" s="15">
        <v>93.5</v>
      </c>
      <c r="Q42" s="15">
        <v>70.699996900000002</v>
      </c>
      <c r="R42" s="3">
        <v>439807.09899999999</v>
      </c>
      <c r="S42" s="3">
        <v>1302394</v>
      </c>
      <c r="T42" s="3">
        <v>4009</v>
      </c>
      <c r="U42" s="3">
        <v>129139</v>
      </c>
      <c r="V42" s="3">
        <v>13093</v>
      </c>
      <c r="W42" s="3">
        <v>63893.538788760001</v>
      </c>
      <c r="X42" s="3">
        <v>124142.691691239</v>
      </c>
      <c r="Y42" s="4">
        <v>23.361290322580601</v>
      </c>
      <c r="Z42" s="3">
        <v>185.78716953032401</v>
      </c>
      <c r="AA42" s="3">
        <v>546009</v>
      </c>
      <c r="AB42" s="3">
        <v>137.09</v>
      </c>
      <c r="AC42" s="3">
        <v>70.7</v>
      </c>
      <c r="AD42" s="15">
        <v>137.19000199999999</v>
      </c>
      <c r="AE42" s="15">
        <v>93.5</v>
      </c>
      <c r="AF42" s="15">
        <v>70.699996900000002</v>
      </c>
    </row>
    <row r="43" spans="1:32" x14ac:dyDescent="0.3">
      <c r="A43" s="9">
        <v>39965</v>
      </c>
      <c r="B43" s="55">
        <v>-1.1597177532342665E-2</v>
      </c>
      <c r="C43" s="3">
        <v>448328.549</v>
      </c>
      <c r="D43" s="3">
        <v>1290329</v>
      </c>
      <c r="E43" s="3">
        <v>3934</v>
      </c>
      <c r="F43" s="3">
        <v>127774</v>
      </c>
      <c r="G43" s="3">
        <v>13219</v>
      </c>
      <c r="H43" s="3">
        <v>63044.821009225001</v>
      </c>
      <c r="I43" s="3">
        <v>102107.762540774</v>
      </c>
      <c r="J43" s="4">
        <v>23.163333333333298</v>
      </c>
      <c r="K43" s="3">
        <v>220.51864018411101</v>
      </c>
      <c r="L43" s="3">
        <v>546226</v>
      </c>
      <c r="M43" s="3">
        <v>143.38</v>
      </c>
      <c r="N43" s="3">
        <v>68.599999999999994</v>
      </c>
      <c r="O43" s="15">
        <v>143.470001</v>
      </c>
      <c r="P43" s="15">
        <v>95.599998499999998</v>
      </c>
      <c r="Q43" s="15">
        <v>68.599998499999998</v>
      </c>
      <c r="R43" s="3">
        <v>453588.9</v>
      </c>
      <c r="S43" s="3">
        <v>1290329</v>
      </c>
      <c r="T43" s="3">
        <v>3934</v>
      </c>
      <c r="U43" s="3">
        <v>127774</v>
      </c>
      <c r="V43" s="3">
        <v>13219</v>
      </c>
      <c r="W43" s="3">
        <v>63044.821009225001</v>
      </c>
      <c r="X43" s="3">
        <v>102107.762540774</v>
      </c>
      <c r="Y43" s="4">
        <v>23.163333333333298</v>
      </c>
      <c r="Z43" s="3">
        <v>220.51864018411101</v>
      </c>
      <c r="AA43" s="3">
        <v>546226</v>
      </c>
      <c r="AB43" s="3">
        <v>143.38</v>
      </c>
      <c r="AC43" s="3">
        <v>68.599999999999994</v>
      </c>
      <c r="AD43" s="15">
        <v>143.470001</v>
      </c>
      <c r="AE43" s="15">
        <v>95.599998499999998</v>
      </c>
      <c r="AF43" s="15">
        <v>68.599998499999998</v>
      </c>
    </row>
    <row r="44" spans="1:32" x14ac:dyDescent="0.3">
      <c r="A44" s="9">
        <v>39995</v>
      </c>
      <c r="B44" s="55">
        <v>2.4042884896522711E-3</v>
      </c>
      <c r="C44" s="3">
        <v>475496.20899999997</v>
      </c>
      <c r="D44" s="3">
        <v>1286972</v>
      </c>
      <c r="E44" s="3">
        <v>3887</v>
      </c>
      <c r="F44" s="3">
        <v>127706</v>
      </c>
      <c r="G44" s="3">
        <v>13291</v>
      </c>
      <c r="H44" s="3">
        <v>66957.442283785</v>
      </c>
      <c r="I44" s="3">
        <v>115899.74914621501</v>
      </c>
      <c r="J44" s="4">
        <v>23.003225806451599</v>
      </c>
      <c r="K44" s="3">
        <v>190.97963836759101</v>
      </c>
      <c r="L44" s="3">
        <v>543667</v>
      </c>
      <c r="M44" s="3">
        <v>142.51</v>
      </c>
      <c r="N44" s="3">
        <v>73.099999999999994</v>
      </c>
      <c r="O44" s="15">
        <v>142.61999499999999</v>
      </c>
      <c r="P44" s="15">
        <v>101.199997</v>
      </c>
      <c r="Q44" s="15">
        <v>73.099998499999998</v>
      </c>
      <c r="R44" s="3">
        <v>474355.72099999897</v>
      </c>
      <c r="S44" s="3">
        <v>1286972</v>
      </c>
      <c r="T44" s="3">
        <v>3887</v>
      </c>
      <c r="U44" s="3">
        <v>127706</v>
      </c>
      <c r="V44" s="3">
        <v>13291</v>
      </c>
      <c r="W44" s="3">
        <v>66957.442283785</v>
      </c>
      <c r="X44" s="3">
        <v>115899.74914621501</v>
      </c>
      <c r="Y44" s="4">
        <v>23.003225806451599</v>
      </c>
      <c r="Z44" s="3">
        <v>190.97963836759101</v>
      </c>
      <c r="AA44" s="3">
        <v>543667</v>
      </c>
      <c r="AB44" s="3">
        <v>142.51</v>
      </c>
      <c r="AC44" s="3">
        <v>73.099999999999994</v>
      </c>
      <c r="AD44" s="15">
        <v>142.61999499999999</v>
      </c>
      <c r="AE44" s="15">
        <v>101.199997</v>
      </c>
      <c r="AF44" s="15">
        <v>73.099998499999998</v>
      </c>
    </row>
    <row r="45" spans="1:32" x14ac:dyDescent="0.3">
      <c r="A45" s="9">
        <v>40026</v>
      </c>
      <c r="B45" s="55">
        <v>9.0207996622391519E-3</v>
      </c>
      <c r="C45" s="3">
        <v>474513.94999999902</v>
      </c>
      <c r="D45" s="3">
        <v>1289250</v>
      </c>
      <c r="E45" s="3">
        <v>3919</v>
      </c>
      <c r="F45" s="3">
        <v>127327</v>
      </c>
      <c r="G45" s="3">
        <v>13299</v>
      </c>
      <c r="H45" s="3">
        <v>69156.668222160006</v>
      </c>
      <c r="I45" s="3">
        <v>139177.22445783901</v>
      </c>
      <c r="J45" s="4">
        <v>23.293548387096699</v>
      </c>
      <c r="K45" s="3">
        <v>146.92184076954999</v>
      </c>
      <c r="L45" s="3">
        <v>542414</v>
      </c>
      <c r="M45" s="3">
        <v>145.51</v>
      </c>
      <c r="N45" s="3">
        <v>69.400000000000006</v>
      </c>
      <c r="O45" s="15">
        <v>145.58000200000001</v>
      </c>
      <c r="P45" s="15">
        <v>106.199997</v>
      </c>
      <c r="Q45" s="15">
        <v>69.400001500000002</v>
      </c>
      <c r="R45" s="3">
        <v>470271.723</v>
      </c>
      <c r="S45" s="3">
        <v>1289250</v>
      </c>
      <c r="T45" s="3">
        <v>3919</v>
      </c>
      <c r="U45" s="3">
        <v>127327</v>
      </c>
      <c r="V45" s="3">
        <v>13299</v>
      </c>
      <c r="W45" s="3">
        <v>69156.668222160006</v>
      </c>
      <c r="X45" s="3">
        <v>139177.22445783901</v>
      </c>
      <c r="Y45" s="4">
        <v>23.293548387096699</v>
      </c>
      <c r="Z45" s="3">
        <v>146.92184076954999</v>
      </c>
      <c r="AA45" s="3">
        <v>542414</v>
      </c>
      <c r="AB45" s="3">
        <v>145.51</v>
      </c>
      <c r="AC45" s="3">
        <v>69.400000000000006</v>
      </c>
      <c r="AD45" s="15">
        <v>145.58000200000001</v>
      </c>
      <c r="AE45" s="15">
        <v>106.199997</v>
      </c>
      <c r="AF45" s="15">
        <v>69.400001500000002</v>
      </c>
    </row>
    <row r="46" spans="1:32" x14ac:dyDescent="0.3">
      <c r="A46" s="9">
        <v>40057</v>
      </c>
      <c r="B46" s="55">
        <v>-2.1650422787903696E-2</v>
      </c>
      <c r="C46" s="3">
        <v>491783.636999999</v>
      </c>
      <c r="D46" s="3">
        <v>1290288</v>
      </c>
      <c r="E46" s="3">
        <v>3927</v>
      </c>
      <c r="F46" s="3">
        <v>127231</v>
      </c>
      <c r="G46" s="3">
        <v>13432</v>
      </c>
      <c r="H46" s="3">
        <v>68473.065797225005</v>
      </c>
      <c r="I46" s="3">
        <v>101275.25375277401</v>
      </c>
      <c r="J46" s="4">
        <v>23.203333333333301</v>
      </c>
      <c r="K46" s="3">
        <v>151.62244681757201</v>
      </c>
      <c r="L46" s="3">
        <v>541718</v>
      </c>
      <c r="M46" s="3">
        <v>142.83000000000001</v>
      </c>
      <c r="N46" s="3">
        <v>72.3</v>
      </c>
      <c r="O46" s="15">
        <v>142.88000500000001</v>
      </c>
      <c r="P46" s="15">
        <v>100.699997</v>
      </c>
      <c r="Q46" s="15">
        <v>72.300003099999998</v>
      </c>
      <c r="R46" s="3">
        <v>502666.58099999902</v>
      </c>
      <c r="S46" s="3">
        <v>1290288</v>
      </c>
      <c r="T46" s="3">
        <v>3927</v>
      </c>
      <c r="U46" s="3">
        <v>127231</v>
      </c>
      <c r="V46" s="3">
        <v>13432</v>
      </c>
      <c r="W46" s="3">
        <v>68473.065797225005</v>
      </c>
      <c r="X46" s="3">
        <v>101275.25375277401</v>
      </c>
      <c r="Y46" s="4">
        <v>23.203333333333301</v>
      </c>
      <c r="Z46" s="3">
        <v>151.62244681757201</v>
      </c>
      <c r="AA46" s="3">
        <v>541718</v>
      </c>
      <c r="AB46" s="3">
        <v>142.83000000000001</v>
      </c>
      <c r="AC46" s="3">
        <v>72.3</v>
      </c>
      <c r="AD46" s="15">
        <v>142.88000500000001</v>
      </c>
      <c r="AE46" s="15">
        <v>100.699997</v>
      </c>
      <c r="AF46" s="15">
        <v>72.300003099999998</v>
      </c>
    </row>
    <row r="47" spans="1:32" x14ac:dyDescent="0.3">
      <c r="A47" s="9">
        <v>40087</v>
      </c>
      <c r="B47" s="55">
        <v>-1.3532352458541107E-2</v>
      </c>
      <c r="C47" s="3">
        <v>495674.39799999999</v>
      </c>
      <c r="D47" s="3">
        <v>1295890</v>
      </c>
      <c r="E47" s="3">
        <v>3929</v>
      </c>
      <c r="F47" s="3">
        <v>127267</v>
      </c>
      <c r="G47" s="3">
        <v>13458</v>
      </c>
      <c r="H47" s="3">
        <v>70698.470481115</v>
      </c>
      <c r="I47" s="3">
        <v>120863.538288885</v>
      </c>
      <c r="J47" s="4">
        <v>23.2</v>
      </c>
      <c r="K47" s="3">
        <v>117.401929490101</v>
      </c>
      <c r="L47" s="3">
        <v>537653</v>
      </c>
      <c r="M47" s="3">
        <v>140.81</v>
      </c>
      <c r="N47" s="3">
        <v>70.2</v>
      </c>
      <c r="O47" s="15">
        <v>140.85000600000001</v>
      </c>
      <c r="P47" s="15">
        <v>106.800003</v>
      </c>
      <c r="Q47" s="15">
        <v>70.199996900000002</v>
      </c>
      <c r="R47" s="3">
        <v>502474.054</v>
      </c>
      <c r="S47" s="3">
        <v>1295890</v>
      </c>
      <c r="T47" s="3">
        <v>3929</v>
      </c>
      <c r="U47" s="3">
        <v>127267</v>
      </c>
      <c r="V47" s="3">
        <v>13458</v>
      </c>
      <c r="W47" s="3">
        <v>70698.470481115</v>
      </c>
      <c r="X47" s="3">
        <v>120863.538288885</v>
      </c>
      <c r="Y47" s="4">
        <v>23.2</v>
      </c>
      <c r="Z47" s="3">
        <v>117.401929490101</v>
      </c>
      <c r="AA47" s="3">
        <v>537653</v>
      </c>
      <c r="AB47" s="3">
        <v>140.81</v>
      </c>
      <c r="AC47" s="3">
        <v>70.2</v>
      </c>
      <c r="AD47" s="15">
        <v>140.85000600000001</v>
      </c>
      <c r="AE47" s="15">
        <v>106.800003</v>
      </c>
      <c r="AF47" s="15">
        <v>70.199996900000002</v>
      </c>
    </row>
    <row r="48" spans="1:32" x14ac:dyDescent="0.3">
      <c r="A48" s="9">
        <v>40118</v>
      </c>
      <c r="B48" s="55">
        <v>4.3900911841483127E-2</v>
      </c>
      <c r="C48" s="3">
        <v>502533.56699999998</v>
      </c>
      <c r="D48" s="3">
        <v>1299944</v>
      </c>
      <c r="E48" s="3">
        <v>3911</v>
      </c>
      <c r="F48" s="3">
        <v>127546</v>
      </c>
      <c r="G48" s="3">
        <v>13474</v>
      </c>
      <c r="H48" s="3">
        <v>68306.223162424998</v>
      </c>
      <c r="I48" s="3">
        <v>122657.76198757401</v>
      </c>
      <c r="J48" s="4">
        <v>23.343333333333302</v>
      </c>
      <c r="K48" s="3">
        <v>126.34051415779</v>
      </c>
      <c r="L48" s="3">
        <v>538556</v>
      </c>
      <c r="M48" s="3">
        <v>135.93</v>
      </c>
      <c r="N48" s="3">
        <v>65.8</v>
      </c>
      <c r="O48" s="15">
        <v>135.91000399999999</v>
      </c>
      <c r="P48" s="15">
        <v>97.699996900000002</v>
      </c>
      <c r="Q48" s="15">
        <v>65.800003099999998</v>
      </c>
      <c r="R48" s="3">
        <v>481399.68199999997</v>
      </c>
      <c r="S48" s="3">
        <v>1299944</v>
      </c>
      <c r="T48" s="3">
        <v>3911</v>
      </c>
      <c r="U48" s="3">
        <v>127546</v>
      </c>
      <c r="V48" s="3">
        <v>13474</v>
      </c>
      <c r="W48" s="3">
        <v>68306.223162424998</v>
      </c>
      <c r="X48" s="3">
        <v>122657.76198757401</v>
      </c>
      <c r="Y48" s="4">
        <v>23.343333333333302</v>
      </c>
      <c r="Z48" s="3">
        <v>126.34051415779</v>
      </c>
      <c r="AA48" s="3">
        <v>538556</v>
      </c>
      <c r="AB48" s="3">
        <v>135.93</v>
      </c>
      <c r="AC48" s="3">
        <v>65.8</v>
      </c>
      <c r="AD48" s="15">
        <v>135.91000399999999</v>
      </c>
      <c r="AE48" s="15">
        <v>97.699996900000002</v>
      </c>
      <c r="AF48" s="15">
        <v>65.800003099999998</v>
      </c>
    </row>
    <row r="49" spans="1:32" x14ac:dyDescent="0.3">
      <c r="A49" s="9">
        <v>40148</v>
      </c>
      <c r="B49" s="55">
        <v>6.5136728497782084E-2</v>
      </c>
      <c r="C49" s="3">
        <v>509576.34199999901</v>
      </c>
      <c r="D49" s="3">
        <v>1303789</v>
      </c>
      <c r="E49" s="3">
        <v>3903</v>
      </c>
      <c r="F49" s="3">
        <v>127544</v>
      </c>
      <c r="G49" s="3">
        <v>13574</v>
      </c>
      <c r="H49" s="3">
        <v>68228.688978439997</v>
      </c>
      <c r="I49" s="3">
        <v>125687.66614155901</v>
      </c>
      <c r="J49" s="4">
        <v>23.658064516128999</v>
      </c>
      <c r="K49" s="3">
        <v>175.157878450076</v>
      </c>
      <c r="L49" s="3">
        <v>532978</v>
      </c>
      <c r="M49" s="3">
        <v>143.63</v>
      </c>
      <c r="N49" s="3">
        <v>90</v>
      </c>
      <c r="O49" s="15">
        <v>143.69000199999999</v>
      </c>
      <c r="P49" s="15">
        <v>94.900001500000002</v>
      </c>
      <c r="Q49" s="15">
        <v>90</v>
      </c>
      <c r="R49" s="3">
        <v>478414.01799999998</v>
      </c>
      <c r="S49" s="3">
        <v>1303789</v>
      </c>
      <c r="T49" s="3">
        <v>3903</v>
      </c>
      <c r="U49" s="3">
        <v>127544</v>
      </c>
      <c r="V49" s="3">
        <v>13574</v>
      </c>
      <c r="W49" s="3">
        <v>68228.688978439997</v>
      </c>
      <c r="X49" s="3">
        <v>125687.66614155901</v>
      </c>
      <c r="Y49" s="4">
        <v>23.658064516128999</v>
      </c>
      <c r="Z49" s="3">
        <v>175.157878450076</v>
      </c>
      <c r="AA49" s="3">
        <v>532978</v>
      </c>
      <c r="AB49" s="3">
        <v>143.63</v>
      </c>
      <c r="AC49" s="3">
        <v>90</v>
      </c>
      <c r="AD49" s="15">
        <v>143.69000199999999</v>
      </c>
      <c r="AE49" s="15">
        <v>94.900001500000002</v>
      </c>
      <c r="AF49" s="15">
        <v>90</v>
      </c>
    </row>
    <row r="50" spans="1:32" x14ac:dyDescent="0.3">
      <c r="A50" s="9">
        <v>40179</v>
      </c>
      <c r="B50" s="55">
        <v>2.5102285470043745E-2</v>
      </c>
      <c r="C50" s="3">
        <v>472101.60499999998</v>
      </c>
      <c r="D50" s="3">
        <v>1306268</v>
      </c>
      <c r="E50" s="3">
        <v>3870</v>
      </c>
      <c r="F50" s="3">
        <v>127272</v>
      </c>
      <c r="G50" s="3">
        <v>13610</v>
      </c>
      <c r="H50" s="3">
        <v>65584.017145806196</v>
      </c>
      <c r="I50" s="3">
        <v>118847.421565813</v>
      </c>
      <c r="J50" s="4">
        <v>23.112903225806399</v>
      </c>
      <c r="K50" s="3">
        <v>169.75087275462701</v>
      </c>
      <c r="L50" s="3">
        <v>530261</v>
      </c>
      <c r="M50" s="3">
        <v>136.04</v>
      </c>
      <c r="N50" s="3">
        <v>64.8</v>
      </c>
      <c r="O50" s="15">
        <v>136.11999499999999</v>
      </c>
      <c r="P50" s="15">
        <v>92.099998499999998</v>
      </c>
      <c r="Q50" s="15">
        <v>64.800003099999998</v>
      </c>
      <c r="R50" s="3">
        <v>460540.97399999999</v>
      </c>
      <c r="S50" s="3">
        <v>1306268</v>
      </c>
      <c r="T50" s="3">
        <v>3870</v>
      </c>
      <c r="U50" s="3">
        <v>127272</v>
      </c>
      <c r="V50" s="3">
        <v>13610</v>
      </c>
      <c r="W50" s="3">
        <v>65584.017145806196</v>
      </c>
      <c r="X50" s="3">
        <v>118847.421565813</v>
      </c>
      <c r="Y50" s="4">
        <v>23.112903225806399</v>
      </c>
      <c r="Z50" s="3">
        <v>169.75087275462701</v>
      </c>
      <c r="AA50" s="3">
        <v>530261</v>
      </c>
      <c r="AB50" s="3">
        <v>136.04</v>
      </c>
      <c r="AC50" s="3">
        <v>64.8</v>
      </c>
      <c r="AD50" s="15">
        <v>136.11999499999999</v>
      </c>
      <c r="AE50" s="15">
        <v>92.099998499999998</v>
      </c>
      <c r="AF50" s="15">
        <v>64.800003099999998</v>
      </c>
    </row>
    <row r="51" spans="1:32" x14ac:dyDescent="0.3">
      <c r="A51" s="9">
        <v>40210</v>
      </c>
      <c r="B51" s="55">
        <v>6.3660132369341801E-2</v>
      </c>
      <c r="C51" s="3">
        <v>458472.65399999899</v>
      </c>
      <c r="D51" s="3">
        <v>1315920</v>
      </c>
      <c r="E51" s="3">
        <v>3864</v>
      </c>
      <c r="F51" s="3">
        <v>127562</v>
      </c>
      <c r="G51" s="3">
        <v>13705</v>
      </c>
      <c r="H51" s="3">
        <v>58386.43881</v>
      </c>
      <c r="I51" s="3">
        <v>85546.565189999994</v>
      </c>
      <c r="J51" s="4">
        <v>22.871428571428499</v>
      </c>
      <c r="K51" s="3">
        <v>121.467949597979</v>
      </c>
      <c r="L51" s="3">
        <v>551767</v>
      </c>
      <c r="M51" s="3">
        <v>126.26</v>
      </c>
      <c r="N51" s="3">
        <v>59</v>
      </c>
      <c r="O51" s="15">
        <v>126.19000200000001</v>
      </c>
      <c r="P51" s="15">
        <v>82.199996900000002</v>
      </c>
      <c r="Q51" s="15">
        <v>59</v>
      </c>
      <c r="R51" s="3">
        <v>431033.03399999999</v>
      </c>
      <c r="S51" s="3">
        <v>1315920</v>
      </c>
      <c r="T51" s="3">
        <v>3864</v>
      </c>
      <c r="U51" s="3">
        <v>127562</v>
      </c>
      <c r="V51" s="3">
        <v>13705</v>
      </c>
      <c r="W51" s="3">
        <v>58386.43881</v>
      </c>
      <c r="X51" s="3">
        <v>85546.565189999994</v>
      </c>
      <c r="Y51" s="4">
        <v>22.871428571428499</v>
      </c>
      <c r="Z51" s="3">
        <v>121.467949597979</v>
      </c>
      <c r="AA51" s="3">
        <v>551767</v>
      </c>
      <c r="AB51" s="3">
        <v>126.26</v>
      </c>
      <c r="AC51" s="3">
        <v>59</v>
      </c>
      <c r="AD51" s="15">
        <v>126.19000200000001</v>
      </c>
      <c r="AE51" s="15">
        <v>82.199996900000002</v>
      </c>
      <c r="AF51" s="15">
        <v>59</v>
      </c>
    </row>
    <row r="52" spans="1:32" x14ac:dyDescent="0.3">
      <c r="A52" s="9">
        <v>40238</v>
      </c>
      <c r="B52" s="55">
        <v>0.16508506963300018</v>
      </c>
      <c r="C52" s="3">
        <v>511173.315999999</v>
      </c>
      <c r="D52" s="3">
        <v>1322599</v>
      </c>
      <c r="E52" s="3">
        <v>3834</v>
      </c>
      <c r="F52" s="3">
        <v>127776</v>
      </c>
      <c r="G52" s="3">
        <v>13705</v>
      </c>
      <c r="H52" s="3">
        <v>65809.277269225</v>
      </c>
      <c r="I52" s="3">
        <v>144304.99028077401</v>
      </c>
      <c r="J52" s="4">
        <v>23.206451612903201</v>
      </c>
      <c r="K52" s="3">
        <v>132.51349402359801</v>
      </c>
      <c r="L52" s="3">
        <v>553252</v>
      </c>
      <c r="M52" s="3">
        <v>133.55000000000001</v>
      </c>
      <c r="N52" s="3">
        <v>67.400000000000006</v>
      </c>
      <c r="O52" s="15">
        <v>133.66999799999999</v>
      </c>
      <c r="P52" s="15">
        <v>92.199996900000002</v>
      </c>
      <c r="Q52" s="15">
        <v>67.400001500000002</v>
      </c>
      <c r="R52" s="3">
        <v>438743.34099999903</v>
      </c>
      <c r="S52" s="3">
        <v>1322599</v>
      </c>
      <c r="T52" s="3">
        <v>3834</v>
      </c>
      <c r="U52" s="3">
        <v>127776</v>
      </c>
      <c r="V52" s="3">
        <v>13705</v>
      </c>
      <c r="W52" s="3">
        <v>65809.277269225</v>
      </c>
      <c r="X52" s="3">
        <v>144304.99028077401</v>
      </c>
      <c r="Y52" s="4">
        <v>23.206451612903201</v>
      </c>
      <c r="Z52" s="3">
        <v>132.51349402359801</v>
      </c>
      <c r="AA52" s="3">
        <v>553252</v>
      </c>
      <c r="AB52" s="3">
        <v>133.55000000000001</v>
      </c>
      <c r="AC52" s="3">
        <v>67.400000000000006</v>
      </c>
      <c r="AD52" s="15">
        <v>133.66999799999999</v>
      </c>
      <c r="AE52" s="15">
        <v>92.199996900000002</v>
      </c>
      <c r="AF52" s="15">
        <v>67.400001500000002</v>
      </c>
    </row>
    <row r="53" spans="1:32" x14ac:dyDescent="0.3">
      <c r="A53" s="9">
        <v>40269</v>
      </c>
      <c r="B53" s="55">
        <v>0.15306475907526898</v>
      </c>
      <c r="C53" s="3">
        <v>499524.70399999898</v>
      </c>
      <c r="D53" s="3">
        <v>1329112</v>
      </c>
      <c r="E53" s="3">
        <v>3809</v>
      </c>
      <c r="F53" s="3">
        <v>128298</v>
      </c>
      <c r="G53" s="3">
        <v>13827</v>
      </c>
      <c r="H53" s="3">
        <v>62965.495902850002</v>
      </c>
      <c r="I53" s="3">
        <v>124698.60939714999</v>
      </c>
      <c r="J53" s="4">
        <v>23.27</v>
      </c>
      <c r="K53" s="3">
        <v>143.568044646614</v>
      </c>
      <c r="L53" s="3">
        <v>556765</v>
      </c>
      <c r="M53" s="3">
        <v>129.22</v>
      </c>
      <c r="N53" s="3">
        <v>61.7</v>
      </c>
      <c r="O53" s="15">
        <v>129.33000200000001</v>
      </c>
      <c r="P53" s="15">
        <v>82.699996900000002</v>
      </c>
      <c r="Q53" s="15">
        <v>61.700000799999998</v>
      </c>
      <c r="R53" s="3">
        <v>433214.78700000001</v>
      </c>
      <c r="S53" s="3">
        <v>1329112</v>
      </c>
      <c r="T53" s="3">
        <v>3809</v>
      </c>
      <c r="U53" s="3">
        <v>128298</v>
      </c>
      <c r="V53" s="3">
        <v>13827</v>
      </c>
      <c r="W53" s="3">
        <v>62965.495902850002</v>
      </c>
      <c r="X53" s="3">
        <v>124698.60939714999</v>
      </c>
      <c r="Y53" s="4">
        <v>23.27</v>
      </c>
      <c r="Z53" s="3">
        <v>143.568044646614</v>
      </c>
      <c r="AA53" s="3">
        <v>556765</v>
      </c>
      <c r="AB53" s="3">
        <v>129.22</v>
      </c>
      <c r="AC53" s="3">
        <v>61.7</v>
      </c>
      <c r="AD53" s="15">
        <v>129.33000200000001</v>
      </c>
      <c r="AE53" s="15">
        <v>82.699996900000002</v>
      </c>
      <c r="AF53" s="15">
        <v>61.700000799999998</v>
      </c>
    </row>
    <row r="54" spans="1:32" x14ac:dyDescent="0.3">
      <c r="A54" s="9">
        <v>40299</v>
      </c>
      <c r="B54" s="55">
        <v>0.18787686973934831</v>
      </c>
      <c r="C54" s="3">
        <v>497440.527999999</v>
      </c>
      <c r="D54" s="3">
        <v>1334600</v>
      </c>
      <c r="E54" s="3">
        <v>3807</v>
      </c>
      <c r="F54" s="3">
        <v>128753</v>
      </c>
      <c r="G54" s="3">
        <v>13907</v>
      </c>
      <c r="H54" s="3">
        <v>64456.982865489997</v>
      </c>
      <c r="I54" s="3">
        <v>156860.84015450999</v>
      </c>
      <c r="J54" s="4">
        <v>23.193548387096701</v>
      </c>
      <c r="K54" s="3">
        <v>186.26747347192401</v>
      </c>
      <c r="L54" s="3">
        <v>574302</v>
      </c>
      <c r="M54" s="3">
        <v>134.6</v>
      </c>
      <c r="N54" s="3">
        <v>69.5</v>
      </c>
      <c r="O54" s="15">
        <v>134.699997</v>
      </c>
      <c r="P54" s="15">
        <v>84</v>
      </c>
      <c r="Q54" s="15">
        <v>69.5</v>
      </c>
      <c r="R54" s="3">
        <v>418764.38599999901</v>
      </c>
      <c r="S54" s="3">
        <v>1334600</v>
      </c>
      <c r="T54" s="3">
        <v>3807</v>
      </c>
      <c r="U54" s="3">
        <v>128753</v>
      </c>
      <c r="V54" s="3">
        <v>13907</v>
      </c>
      <c r="W54" s="3">
        <v>64456.982865489997</v>
      </c>
      <c r="X54" s="3">
        <v>156860.84015450999</v>
      </c>
      <c r="Y54" s="4">
        <v>23.193548387096701</v>
      </c>
      <c r="Z54" s="3">
        <v>186.26747347192401</v>
      </c>
      <c r="AA54" s="3">
        <v>574302</v>
      </c>
      <c r="AB54" s="3">
        <v>134.6</v>
      </c>
      <c r="AC54" s="3">
        <v>69.5</v>
      </c>
      <c r="AD54" s="15">
        <v>134.699997</v>
      </c>
      <c r="AE54" s="15">
        <v>84</v>
      </c>
      <c r="AF54" s="15">
        <v>69.5</v>
      </c>
    </row>
    <row r="55" spans="1:32" x14ac:dyDescent="0.3">
      <c r="A55" s="9">
        <v>40330</v>
      </c>
      <c r="B55" s="55">
        <v>0.18298309171473262</v>
      </c>
      <c r="C55" s="3">
        <v>530365.09299999999</v>
      </c>
      <c r="D55" s="3">
        <v>1343143</v>
      </c>
      <c r="E55" s="3">
        <v>3808</v>
      </c>
      <c r="F55" s="3">
        <v>129579</v>
      </c>
      <c r="G55" s="3">
        <v>13979</v>
      </c>
      <c r="H55" s="3">
        <v>64607.582760099998</v>
      </c>
      <c r="I55" s="3">
        <v>128409.4100399</v>
      </c>
      <c r="J55" s="4">
        <v>23.2566666666666</v>
      </c>
      <c r="K55" s="3">
        <v>229.253811985965</v>
      </c>
      <c r="L55" s="3">
        <v>577107</v>
      </c>
      <c r="M55" s="3">
        <v>145.72</v>
      </c>
      <c r="N55" s="3">
        <v>71.5</v>
      </c>
      <c r="O55" s="15">
        <v>145.86999499999999</v>
      </c>
      <c r="P55" s="15">
        <v>94.900001500000002</v>
      </c>
      <c r="Q55" s="15">
        <v>71.5</v>
      </c>
      <c r="R55" s="3">
        <v>448328.549</v>
      </c>
      <c r="S55" s="3">
        <v>1343143</v>
      </c>
      <c r="T55" s="3">
        <v>3808</v>
      </c>
      <c r="U55" s="3">
        <v>129579</v>
      </c>
      <c r="V55" s="3">
        <v>13979</v>
      </c>
      <c r="W55" s="3">
        <v>64607.582760099998</v>
      </c>
      <c r="X55" s="3">
        <v>128409.4100399</v>
      </c>
      <c r="Y55" s="4">
        <v>23.2566666666666</v>
      </c>
      <c r="Z55" s="3">
        <v>229.253811985965</v>
      </c>
      <c r="AA55" s="3">
        <v>577107</v>
      </c>
      <c r="AB55" s="3">
        <v>145.72</v>
      </c>
      <c r="AC55" s="3">
        <v>71.5</v>
      </c>
      <c r="AD55" s="15">
        <v>145.86999499999999</v>
      </c>
      <c r="AE55" s="15">
        <v>94.900001500000002</v>
      </c>
      <c r="AF55" s="15">
        <v>71.5</v>
      </c>
    </row>
    <row r="56" spans="1:32" x14ac:dyDescent="0.3">
      <c r="A56" s="9">
        <v>40360</v>
      </c>
      <c r="B56" s="55">
        <v>9.4657570655836826E-2</v>
      </c>
      <c r="C56" s="3">
        <v>520505.52500000002</v>
      </c>
      <c r="D56" s="3">
        <v>1349523</v>
      </c>
      <c r="E56" s="3">
        <v>3826</v>
      </c>
      <c r="F56" s="3">
        <v>130424</v>
      </c>
      <c r="G56" s="3">
        <v>14157</v>
      </c>
      <c r="H56" s="3">
        <v>69168.61441106</v>
      </c>
      <c r="I56" s="3">
        <v>136127.562468939</v>
      </c>
      <c r="J56" s="4">
        <v>23.1387096774193</v>
      </c>
      <c r="K56" s="3">
        <v>197.80063224783399</v>
      </c>
      <c r="L56" s="3">
        <v>576411</v>
      </c>
      <c r="M56" s="3">
        <v>144.83000000000001</v>
      </c>
      <c r="N56" s="3">
        <v>72.7</v>
      </c>
      <c r="O56" s="15">
        <v>144.990005</v>
      </c>
      <c r="P56" s="15">
        <v>98.300003099999998</v>
      </c>
      <c r="Q56" s="15">
        <v>72.699996900000002</v>
      </c>
      <c r="R56" s="3">
        <v>475496.20899999997</v>
      </c>
      <c r="S56" s="3">
        <v>1349523</v>
      </c>
      <c r="T56" s="3">
        <v>3826</v>
      </c>
      <c r="U56" s="3">
        <v>130424</v>
      </c>
      <c r="V56" s="3">
        <v>14157</v>
      </c>
      <c r="W56" s="3">
        <v>69168.61441106</v>
      </c>
      <c r="X56" s="3">
        <v>136127.562468939</v>
      </c>
      <c r="Y56" s="4">
        <v>23.1387096774193</v>
      </c>
      <c r="Z56" s="3">
        <v>197.80063224783399</v>
      </c>
      <c r="AA56" s="3">
        <v>576411</v>
      </c>
      <c r="AB56" s="3">
        <v>144.83000000000001</v>
      </c>
      <c r="AC56" s="3">
        <v>72.7</v>
      </c>
      <c r="AD56" s="15">
        <v>144.990005</v>
      </c>
      <c r="AE56" s="15">
        <v>98.300003099999998</v>
      </c>
      <c r="AF56" s="15">
        <v>72.699996900000002</v>
      </c>
    </row>
    <row r="57" spans="1:32" x14ac:dyDescent="0.3">
      <c r="A57" s="9">
        <v>40391</v>
      </c>
      <c r="B57" s="55">
        <v>8.8950716833511523E-2</v>
      </c>
      <c r="C57" s="3">
        <v>516722.30599999998</v>
      </c>
      <c r="D57" s="3">
        <v>1356719</v>
      </c>
      <c r="E57" s="3">
        <v>3826</v>
      </c>
      <c r="F57" s="3">
        <v>130427</v>
      </c>
      <c r="G57" s="3">
        <v>14145</v>
      </c>
      <c r="H57" s="3">
        <v>72499.787913719905</v>
      </c>
      <c r="I57" s="3">
        <v>167449.37864627899</v>
      </c>
      <c r="J57" s="4">
        <v>23.474193548386999</v>
      </c>
      <c r="K57" s="3">
        <v>147.83328134793001</v>
      </c>
      <c r="L57" s="3">
        <v>620186</v>
      </c>
      <c r="M57" s="3">
        <v>144.29</v>
      </c>
      <c r="N57" s="3">
        <v>75.5</v>
      </c>
      <c r="O57" s="15">
        <v>144.36999499999999</v>
      </c>
      <c r="P57" s="15">
        <v>96.400001500000002</v>
      </c>
      <c r="Q57" s="15">
        <v>75.5</v>
      </c>
      <c r="R57" s="3">
        <v>474513.94999999902</v>
      </c>
      <c r="S57" s="3">
        <v>1356719</v>
      </c>
      <c r="T57" s="3">
        <v>3826</v>
      </c>
      <c r="U57" s="3">
        <v>130427</v>
      </c>
      <c r="V57" s="3">
        <v>14145</v>
      </c>
      <c r="W57" s="3">
        <v>72499.787913719905</v>
      </c>
      <c r="X57" s="3">
        <v>167449.37864627899</v>
      </c>
      <c r="Y57" s="4">
        <v>23.474193548386999</v>
      </c>
      <c r="Z57" s="3">
        <v>147.83328134793001</v>
      </c>
      <c r="AA57" s="3">
        <v>620186</v>
      </c>
      <c r="AB57" s="3">
        <v>144.29</v>
      </c>
      <c r="AC57" s="3">
        <v>75.5</v>
      </c>
      <c r="AD57" s="15">
        <v>144.36999499999999</v>
      </c>
      <c r="AE57" s="15">
        <v>96.400001500000002</v>
      </c>
      <c r="AF57" s="15">
        <v>75.5</v>
      </c>
    </row>
    <row r="58" spans="1:32" x14ac:dyDescent="0.3">
      <c r="A58" s="9">
        <v>40422</v>
      </c>
      <c r="B58" s="55">
        <v>9.4457872334619983E-2</v>
      </c>
      <c r="C58" s="3">
        <v>538236.473</v>
      </c>
      <c r="D58" s="3">
        <v>1363769</v>
      </c>
      <c r="E58" s="3">
        <v>3798</v>
      </c>
      <c r="F58" s="3">
        <v>130864</v>
      </c>
      <c r="G58" s="3">
        <v>14351</v>
      </c>
      <c r="H58" s="3">
        <v>71722.607944699994</v>
      </c>
      <c r="I58" s="3">
        <v>143480.23265529901</v>
      </c>
      <c r="J58" s="4">
        <v>23.106666666666602</v>
      </c>
      <c r="K58" s="3">
        <v>152.742196086212</v>
      </c>
      <c r="L58" s="3">
        <v>619421</v>
      </c>
      <c r="M58" s="3">
        <v>141.13</v>
      </c>
      <c r="N58" s="3">
        <v>77.3</v>
      </c>
      <c r="O58" s="15">
        <v>141.14999399999999</v>
      </c>
      <c r="P58" s="15">
        <v>92</v>
      </c>
      <c r="Q58" s="15">
        <v>77.300003099999998</v>
      </c>
      <c r="R58" s="3">
        <v>491783.636999999</v>
      </c>
      <c r="S58" s="3">
        <v>1363769</v>
      </c>
      <c r="T58" s="3">
        <v>3798</v>
      </c>
      <c r="U58" s="3">
        <v>130864</v>
      </c>
      <c r="V58" s="3">
        <v>14351</v>
      </c>
      <c r="W58" s="3">
        <v>71722.607944699994</v>
      </c>
      <c r="X58" s="3">
        <v>143480.23265529901</v>
      </c>
      <c r="Y58" s="4">
        <v>23.106666666666602</v>
      </c>
      <c r="Z58" s="3">
        <v>152.742196086212</v>
      </c>
      <c r="AA58" s="3">
        <v>619421</v>
      </c>
      <c r="AB58" s="3">
        <v>141.13</v>
      </c>
      <c r="AC58" s="3">
        <v>77.3</v>
      </c>
      <c r="AD58" s="15">
        <v>141.14999399999999</v>
      </c>
      <c r="AE58" s="15">
        <v>92</v>
      </c>
      <c r="AF58" s="15">
        <v>77.300003099999998</v>
      </c>
    </row>
    <row r="59" spans="1:32" x14ac:dyDescent="0.3">
      <c r="A59" s="9">
        <v>40452</v>
      </c>
      <c r="B59" s="55">
        <v>8.3757416496623285E-2</v>
      </c>
      <c r="C59" s="3">
        <v>537190.804999999</v>
      </c>
      <c r="D59" s="3">
        <v>1370522</v>
      </c>
      <c r="E59" s="3">
        <v>3825</v>
      </c>
      <c r="F59" s="3">
        <v>131208</v>
      </c>
      <c r="G59" s="3">
        <v>14338</v>
      </c>
      <c r="H59" s="3">
        <v>75214.935455225001</v>
      </c>
      <c r="I59" s="3">
        <v>169898.641094775</v>
      </c>
      <c r="J59" s="4">
        <v>22.919354838709602</v>
      </c>
      <c r="K59" s="3">
        <v>119.46627818946099</v>
      </c>
      <c r="L59" s="3">
        <v>637968</v>
      </c>
      <c r="M59" s="3">
        <v>140.71</v>
      </c>
      <c r="N59" s="3">
        <v>75.599999999999994</v>
      </c>
      <c r="O59" s="15">
        <v>140.740005</v>
      </c>
      <c r="P59" s="15">
        <v>96.900001500000002</v>
      </c>
      <c r="Q59" s="15">
        <v>75.599998499999998</v>
      </c>
      <c r="R59" s="3">
        <v>495674.39799999999</v>
      </c>
      <c r="S59" s="3">
        <v>1370522</v>
      </c>
      <c r="T59" s="3">
        <v>3825</v>
      </c>
      <c r="U59" s="3">
        <v>131208</v>
      </c>
      <c r="V59" s="3">
        <v>14338</v>
      </c>
      <c r="W59" s="3">
        <v>75214.935455225001</v>
      </c>
      <c r="X59" s="3">
        <v>169898.641094775</v>
      </c>
      <c r="Y59" s="4">
        <v>22.919354838709602</v>
      </c>
      <c r="Z59" s="3">
        <v>119.46627818946099</v>
      </c>
      <c r="AA59" s="3">
        <v>637968</v>
      </c>
      <c r="AB59" s="3">
        <v>140.71</v>
      </c>
      <c r="AC59" s="3">
        <v>75.599999999999994</v>
      </c>
      <c r="AD59" s="15">
        <v>140.740005</v>
      </c>
      <c r="AE59" s="15">
        <v>96.900001500000002</v>
      </c>
      <c r="AF59" s="15">
        <v>75.599998499999998</v>
      </c>
    </row>
    <row r="60" spans="1:32" x14ac:dyDescent="0.3">
      <c r="A60" s="9">
        <v>40483</v>
      </c>
      <c r="B60" s="55">
        <v>6.4316091744770959E-2</v>
      </c>
      <c r="C60" s="3">
        <v>534854.56199999899</v>
      </c>
      <c r="D60" s="3">
        <v>1377953</v>
      </c>
      <c r="E60" s="3">
        <v>3824</v>
      </c>
      <c r="F60" s="3">
        <v>131717</v>
      </c>
      <c r="G60" s="3">
        <v>14412</v>
      </c>
      <c r="H60" s="3">
        <v>73641.781220884994</v>
      </c>
      <c r="I60" s="3">
        <v>150537.42400911401</v>
      </c>
      <c r="J60" s="4">
        <v>23.253333333333298</v>
      </c>
      <c r="K60" s="3">
        <v>126.518898681134</v>
      </c>
      <c r="L60" s="3">
        <v>638125</v>
      </c>
      <c r="M60" s="3">
        <v>137.68</v>
      </c>
      <c r="N60" s="3">
        <v>72.900000000000006</v>
      </c>
      <c r="O60" s="15">
        <v>137.66999799999999</v>
      </c>
      <c r="P60" s="15">
        <v>91.5</v>
      </c>
      <c r="Q60" s="15">
        <v>72.900001500000002</v>
      </c>
      <c r="R60" s="3">
        <v>502533.56699999998</v>
      </c>
      <c r="S60" s="3">
        <v>1377953</v>
      </c>
      <c r="T60" s="3">
        <v>3824</v>
      </c>
      <c r="U60" s="3">
        <v>131717</v>
      </c>
      <c r="V60" s="3">
        <v>14412</v>
      </c>
      <c r="W60" s="3">
        <v>73641.781220884994</v>
      </c>
      <c r="X60" s="3">
        <v>150537.42400911401</v>
      </c>
      <c r="Y60" s="4">
        <v>23.253333333333298</v>
      </c>
      <c r="Z60" s="3">
        <v>126.518898681134</v>
      </c>
      <c r="AA60" s="3">
        <v>638125</v>
      </c>
      <c r="AB60" s="3">
        <v>137.68</v>
      </c>
      <c r="AC60" s="3">
        <v>72.900000000000006</v>
      </c>
      <c r="AD60" s="15">
        <v>137.66999799999999</v>
      </c>
      <c r="AE60" s="15">
        <v>91.5</v>
      </c>
      <c r="AF60" s="15">
        <v>72.900001500000002</v>
      </c>
    </row>
    <row r="61" spans="1:32" x14ac:dyDescent="0.3">
      <c r="A61" s="9">
        <v>40513</v>
      </c>
      <c r="B61" s="55">
        <v>5.1168350747337249E-2</v>
      </c>
      <c r="C61" s="3">
        <v>535650.52300000004</v>
      </c>
      <c r="D61" s="3">
        <v>1385198</v>
      </c>
      <c r="E61" s="3">
        <v>3778</v>
      </c>
      <c r="F61" s="3">
        <v>131968</v>
      </c>
      <c r="G61" s="3">
        <v>14561</v>
      </c>
      <c r="H61" s="3">
        <v>73826.455195960007</v>
      </c>
      <c r="I61" s="3">
        <v>144022.30488404</v>
      </c>
      <c r="J61" s="4">
        <v>23.7129032258064</v>
      </c>
      <c r="K61" s="3">
        <v>166.48416547289</v>
      </c>
      <c r="L61" s="3">
        <v>635205</v>
      </c>
      <c r="M61" s="3">
        <v>147.33000000000001</v>
      </c>
      <c r="N61" s="3">
        <v>101.2</v>
      </c>
      <c r="O61" s="15">
        <v>147.41000399999999</v>
      </c>
      <c r="P61" s="15">
        <v>93.900001500000002</v>
      </c>
      <c r="Q61" s="15">
        <v>101.199997</v>
      </c>
      <c r="R61" s="3">
        <v>509576.34199999901</v>
      </c>
      <c r="S61" s="3">
        <v>1385198</v>
      </c>
      <c r="T61" s="3">
        <v>3778</v>
      </c>
      <c r="U61" s="3">
        <v>131968</v>
      </c>
      <c r="V61" s="3">
        <v>14561</v>
      </c>
      <c r="W61" s="3">
        <v>73826.455195960007</v>
      </c>
      <c r="X61" s="3">
        <v>144022.30488404</v>
      </c>
      <c r="Y61" s="4">
        <v>23.7129032258064</v>
      </c>
      <c r="Z61" s="3">
        <v>166.48416547289</v>
      </c>
      <c r="AA61" s="3">
        <v>635205</v>
      </c>
      <c r="AB61" s="3">
        <v>147.33000000000001</v>
      </c>
      <c r="AC61" s="3">
        <v>101.2</v>
      </c>
      <c r="AD61" s="15">
        <v>147.41000399999999</v>
      </c>
      <c r="AE61" s="15">
        <v>93.900001500000002</v>
      </c>
      <c r="AF61" s="15">
        <v>101.199997</v>
      </c>
    </row>
    <row r="62" spans="1:32" x14ac:dyDescent="0.3">
      <c r="A62" s="9">
        <v>40544</v>
      </c>
      <c r="B62" s="55">
        <v>6.6291204411389387E-2</v>
      </c>
      <c r="C62" s="3">
        <v>503397.78899999999</v>
      </c>
      <c r="D62" s="3">
        <v>1388562</v>
      </c>
      <c r="E62" s="3">
        <v>3818</v>
      </c>
      <c r="F62" s="3">
        <v>131784</v>
      </c>
      <c r="G62" s="3">
        <v>14554</v>
      </c>
      <c r="H62" s="3">
        <v>71870.8181398499</v>
      </c>
      <c r="I62" s="3">
        <v>162986.50916014999</v>
      </c>
      <c r="J62" s="4">
        <v>23.251612903225801</v>
      </c>
      <c r="K62" s="3">
        <v>170.018860785763</v>
      </c>
      <c r="L62" s="3">
        <v>646724</v>
      </c>
      <c r="M62" s="3">
        <v>142.28</v>
      </c>
      <c r="N62" s="3">
        <v>70.7</v>
      </c>
      <c r="O62" s="15">
        <v>142.19000199999999</v>
      </c>
      <c r="P62" s="15">
        <v>94.300003099999998</v>
      </c>
      <c r="Q62" s="15">
        <v>70.699996900000002</v>
      </c>
      <c r="R62" s="3">
        <v>472101.60499999998</v>
      </c>
      <c r="S62" s="3">
        <v>1388562</v>
      </c>
      <c r="T62" s="3">
        <v>3818</v>
      </c>
      <c r="U62" s="3">
        <v>131784</v>
      </c>
      <c r="V62" s="3">
        <v>14554</v>
      </c>
      <c r="W62" s="3">
        <v>71870.8181398499</v>
      </c>
      <c r="X62" s="3">
        <v>162986.50916014999</v>
      </c>
      <c r="Y62" s="4">
        <v>23.251612903225801</v>
      </c>
      <c r="Z62" s="3">
        <v>170.018860785763</v>
      </c>
      <c r="AA62" s="3">
        <v>646724</v>
      </c>
      <c r="AB62" s="3">
        <v>142.28</v>
      </c>
      <c r="AC62" s="3">
        <v>70.7</v>
      </c>
      <c r="AD62" s="15">
        <v>142.19000199999999</v>
      </c>
      <c r="AE62" s="15">
        <v>94.300003099999998</v>
      </c>
      <c r="AF62" s="15">
        <v>70.699996900000002</v>
      </c>
    </row>
    <row r="63" spans="1:32" x14ac:dyDescent="0.3">
      <c r="A63" s="9">
        <v>40575</v>
      </c>
      <c r="B63" s="55">
        <v>8.5537140891308802E-3</v>
      </c>
      <c r="C63" s="3">
        <v>462394.29800000001</v>
      </c>
      <c r="D63" s="3">
        <v>1392733</v>
      </c>
      <c r="E63" s="3">
        <v>3781</v>
      </c>
      <c r="F63" s="3">
        <v>132066</v>
      </c>
      <c r="G63" s="3">
        <v>14600</v>
      </c>
      <c r="H63" s="3">
        <v>66458.188991300005</v>
      </c>
      <c r="I63" s="3">
        <v>128326.8634087</v>
      </c>
      <c r="J63" s="4">
        <v>23.7964285714285</v>
      </c>
      <c r="K63" s="3">
        <v>116.758156156555</v>
      </c>
      <c r="L63" s="3">
        <v>661728</v>
      </c>
      <c r="M63" s="3">
        <v>134.19</v>
      </c>
      <c r="N63" s="3">
        <v>65.5</v>
      </c>
      <c r="O63" s="15">
        <v>133.80999800000001</v>
      </c>
      <c r="P63" s="15">
        <v>88.199996900000002</v>
      </c>
      <c r="Q63" s="15">
        <v>65.5</v>
      </c>
      <c r="R63" s="3">
        <v>458472.65399999899</v>
      </c>
      <c r="S63" s="3">
        <v>1392733</v>
      </c>
      <c r="T63" s="3">
        <v>3781</v>
      </c>
      <c r="U63" s="3">
        <v>132066</v>
      </c>
      <c r="V63" s="3">
        <v>14600</v>
      </c>
      <c r="W63" s="3">
        <v>66458.188991300005</v>
      </c>
      <c r="X63" s="3">
        <v>128326.8634087</v>
      </c>
      <c r="Y63" s="4">
        <v>23.7964285714285</v>
      </c>
      <c r="Z63" s="3">
        <v>116.758156156555</v>
      </c>
      <c r="AA63" s="3">
        <v>661728</v>
      </c>
      <c r="AB63" s="3">
        <v>134.19</v>
      </c>
      <c r="AC63" s="3">
        <v>65.5</v>
      </c>
      <c r="AD63" s="15">
        <v>133.80999800000001</v>
      </c>
      <c r="AE63" s="15">
        <v>88.199996900000002</v>
      </c>
      <c r="AF63" s="15">
        <v>65.5</v>
      </c>
    </row>
    <row r="64" spans="1:32" x14ac:dyDescent="0.3">
      <c r="A64" s="9">
        <v>40603</v>
      </c>
      <c r="B64" s="55">
        <v>-2.0425305220742422E-2</v>
      </c>
      <c r="C64" s="3">
        <v>500732.44500000001</v>
      </c>
      <c r="D64" s="3">
        <v>1400567</v>
      </c>
      <c r="E64" s="3">
        <v>3760</v>
      </c>
      <c r="F64" s="3">
        <v>132081</v>
      </c>
      <c r="G64" s="3">
        <v>14619</v>
      </c>
      <c r="H64" s="3">
        <v>76906.664482334905</v>
      </c>
      <c r="I64" s="3">
        <v>169363.697847665</v>
      </c>
      <c r="J64" s="4">
        <v>22.960967741935399</v>
      </c>
      <c r="K64" s="3">
        <v>128.34975585410899</v>
      </c>
      <c r="L64" s="3">
        <v>663252</v>
      </c>
      <c r="M64" s="3">
        <v>143.13999999999999</v>
      </c>
      <c r="N64" s="3">
        <v>78.5</v>
      </c>
      <c r="O64" s="15">
        <v>143.21000699999999</v>
      </c>
      <c r="P64" s="15">
        <v>99.699996900000002</v>
      </c>
      <c r="Q64" s="15">
        <v>78.5</v>
      </c>
      <c r="R64" s="3">
        <v>511173.315999999</v>
      </c>
      <c r="S64" s="3">
        <v>1400567</v>
      </c>
      <c r="T64" s="3">
        <v>3760</v>
      </c>
      <c r="U64" s="3">
        <v>132081</v>
      </c>
      <c r="V64" s="3">
        <v>14619</v>
      </c>
      <c r="W64" s="3">
        <v>76906.664482334905</v>
      </c>
      <c r="X64" s="3">
        <v>169363.697847665</v>
      </c>
      <c r="Y64" s="4">
        <v>22.960967741935399</v>
      </c>
      <c r="Z64" s="3">
        <v>128.34975585410899</v>
      </c>
      <c r="AA64" s="3">
        <v>663252</v>
      </c>
      <c r="AB64" s="3">
        <v>143.13999999999999</v>
      </c>
      <c r="AC64" s="3">
        <v>78.5</v>
      </c>
      <c r="AD64" s="15">
        <v>143.21000699999999</v>
      </c>
      <c r="AE64" s="15">
        <v>99.699996900000002</v>
      </c>
      <c r="AF64" s="15">
        <v>78.5</v>
      </c>
    </row>
    <row r="65" spans="1:32" x14ac:dyDescent="0.3">
      <c r="A65" s="9">
        <v>40634</v>
      </c>
      <c r="B65" s="55">
        <v>-1.3615620900300864E-2</v>
      </c>
      <c r="C65" s="3">
        <v>492723.36499999999</v>
      </c>
      <c r="D65" s="3">
        <v>1410957</v>
      </c>
      <c r="E65" s="3">
        <v>3766</v>
      </c>
      <c r="F65" s="3">
        <v>133000</v>
      </c>
      <c r="G65" s="3">
        <v>14730</v>
      </c>
      <c r="H65" s="3">
        <v>71175.215251750007</v>
      </c>
      <c r="I65" s="3">
        <v>130507.94324825</v>
      </c>
      <c r="J65" s="4">
        <v>23.5936666666666</v>
      </c>
      <c r="K65" s="3">
        <v>139.18325995832001</v>
      </c>
      <c r="L65" s="3">
        <v>671713</v>
      </c>
      <c r="M65" s="3">
        <v>139.66</v>
      </c>
      <c r="N65" s="3">
        <v>70.400000000000006</v>
      </c>
      <c r="O65" s="15">
        <v>139.490005</v>
      </c>
      <c r="P65" s="15">
        <v>93.199996900000002</v>
      </c>
      <c r="Q65" s="15">
        <v>70.400001500000002</v>
      </c>
      <c r="R65" s="3">
        <v>499524.70399999898</v>
      </c>
      <c r="S65" s="3">
        <v>1410957</v>
      </c>
      <c r="T65" s="3">
        <v>3766</v>
      </c>
      <c r="U65" s="3">
        <v>133000</v>
      </c>
      <c r="V65" s="3">
        <v>14730</v>
      </c>
      <c r="W65" s="3">
        <v>71175.215251750007</v>
      </c>
      <c r="X65" s="3">
        <v>130507.94324825</v>
      </c>
      <c r="Y65" s="4">
        <v>23.5936666666666</v>
      </c>
      <c r="Z65" s="3">
        <v>139.18325995832001</v>
      </c>
      <c r="AA65" s="3">
        <v>671713</v>
      </c>
      <c r="AB65" s="3">
        <v>139.66</v>
      </c>
      <c r="AC65" s="3">
        <v>70.400000000000006</v>
      </c>
      <c r="AD65" s="15">
        <v>139.490005</v>
      </c>
      <c r="AE65" s="15">
        <v>93.199996900000002</v>
      </c>
      <c r="AF65" s="15">
        <v>70.400001500000002</v>
      </c>
    </row>
    <row r="66" spans="1:32" x14ac:dyDescent="0.3">
      <c r="A66" s="9">
        <v>40664</v>
      </c>
      <c r="B66" s="55">
        <v>2.9832995432975705E-2</v>
      </c>
      <c r="C66" s="3">
        <v>512280.66899999999</v>
      </c>
      <c r="D66" s="3">
        <v>1419590</v>
      </c>
      <c r="E66" s="3">
        <v>3728</v>
      </c>
      <c r="F66" s="3">
        <v>133633</v>
      </c>
      <c r="G66" s="3">
        <v>14866</v>
      </c>
      <c r="H66" s="3">
        <v>76626.620330379999</v>
      </c>
      <c r="I66" s="3">
        <v>179785.10890961901</v>
      </c>
      <c r="J66" s="4">
        <v>24.209677419354801</v>
      </c>
      <c r="K66" s="3">
        <v>185.407082810692</v>
      </c>
      <c r="L66" s="3">
        <v>664325</v>
      </c>
      <c r="M66" s="3">
        <v>148</v>
      </c>
      <c r="N66" s="3">
        <v>80.099999999999994</v>
      </c>
      <c r="O66" s="15">
        <v>147.83000200000001</v>
      </c>
      <c r="P66" s="15">
        <v>96.300003099999998</v>
      </c>
      <c r="Q66" s="15">
        <v>80.099998499999998</v>
      </c>
      <c r="R66" s="3">
        <v>497440.527999999</v>
      </c>
      <c r="S66" s="3">
        <v>1419590</v>
      </c>
      <c r="T66" s="3">
        <v>3728</v>
      </c>
      <c r="U66" s="3">
        <v>133633</v>
      </c>
      <c r="V66" s="3">
        <v>14866</v>
      </c>
      <c r="W66" s="3">
        <v>76626.620330379999</v>
      </c>
      <c r="X66" s="3">
        <v>179785.10890961901</v>
      </c>
      <c r="Y66" s="4">
        <v>24.209677419354801</v>
      </c>
      <c r="Z66" s="3">
        <v>185.407082810692</v>
      </c>
      <c r="AA66" s="3">
        <v>664325</v>
      </c>
      <c r="AB66" s="3">
        <v>148</v>
      </c>
      <c r="AC66" s="3">
        <v>80.099999999999994</v>
      </c>
      <c r="AD66" s="15">
        <v>147.83000200000001</v>
      </c>
      <c r="AE66" s="15">
        <v>96.300003099999998</v>
      </c>
      <c r="AF66" s="15">
        <v>80.099998499999998</v>
      </c>
    </row>
    <row r="67" spans="1:32" x14ac:dyDescent="0.3">
      <c r="A67" s="9">
        <v>40695</v>
      </c>
      <c r="B67" s="55">
        <v>4.3346054073736061E-2</v>
      </c>
      <c r="C67" s="3">
        <v>553354.32700000005</v>
      </c>
      <c r="D67" s="3">
        <v>1429839</v>
      </c>
      <c r="E67" s="3">
        <v>3769</v>
      </c>
      <c r="F67" s="3">
        <v>134551</v>
      </c>
      <c r="G67" s="3">
        <v>15009</v>
      </c>
      <c r="H67" s="3">
        <v>74140.750986129904</v>
      </c>
      <c r="I67" s="3">
        <v>124926.244753869</v>
      </c>
      <c r="J67" s="4">
        <v>23.843333333333302</v>
      </c>
      <c r="K67" s="3">
        <v>238.68062887526</v>
      </c>
      <c r="L67" s="3">
        <v>666723</v>
      </c>
      <c r="M67" s="3">
        <v>156.12</v>
      </c>
      <c r="N67" s="3">
        <v>74.8</v>
      </c>
      <c r="O67" s="15">
        <v>155.88999899999999</v>
      </c>
      <c r="P67" s="15">
        <v>97.099998499999998</v>
      </c>
      <c r="Q67" s="15">
        <v>74.800003099999998</v>
      </c>
      <c r="R67" s="3">
        <v>530365.09299999999</v>
      </c>
      <c r="S67" s="3">
        <v>1429839</v>
      </c>
      <c r="T67" s="3">
        <v>3769</v>
      </c>
      <c r="U67" s="3">
        <v>134551</v>
      </c>
      <c r="V67" s="3">
        <v>15009</v>
      </c>
      <c r="W67" s="3">
        <v>74140.750986129904</v>
      </c>
      <c r="X67" s="3">
        <v>124926.244753869</v>
      </c>
      <c r="Y67" s="4">
        <v>23.843333333333302</v>
      </c>
      <c r="Z67" s="3">
        <v>238.68062887526</v>
      </c>
      <c r="AA67" s="3">
        <v>666723</v>
      </c>
      <c r="AB67" s="3">
        <v>156.12</v>
      </c>
      <c r="AC67" s="3">
        <v>74.8</v>
      </c>
      <c r="AD67" s="15">
        <v>155.88999899999999</v>
      </c>
      <c r="AE67" s="15">
        <v>97.099998499999998</v>
      </c>
      <c r="AF67" s="15">
        <v>74.800003099999998</v>
      </c>
    </row>
    <row r="68" spans="1:32" x14ac:dyDescent="0.3">
      <c r="A68" s="9">
        <v>40725</v>
      </c>
      <c r="B68" s="55">
        <v>4.4068139334351851E-2</v>
      </c>
      <c r="C68" s="3">
        <v>543443.23499999999</v>
      </c>
      <c r="D68" s="3">
        <v>1438783</v>
      </c>
      <c r="E68" s="3">
        <v>3762</v>
      </c>
      <c r="F68" s="3">
        <v>134627</v>
      </c>
      <c r="G68" s="3">
        <v>15365</v>
      </c>
      <c r="H68" s="3">
        <v>76008.062484264898</v>
      </c>
      <c r="I68" s="3">
        <v>151637.80898573401</v>
      </c>
      <c r="J68" s="4">
        <v>23.929032258064499</v>
      </c>
      <c r="K68" s="3">
        <v>201.930223339989</v>
      </c>
      <c r="L68" s="3">
        <v>671713</v>
      </c>
      <c r="M68" s="3">
        <v>153.32</v>
      </c>
      <c r="N68" s="3">
        <v>81.3</v>
      </c>
      <c r="O68" s="15">
        <v>153.029999</v>
      </c>
      <c r="P68" s="15">
        <v>100</v>
      </c>
      <c r="Q68" s="15">
        <v>81.300003099999998</v>
      </c>
      <c r="R68" s="3">
        <v>520505.52500000002</v>
      </c>
      <c r="S68" s="3">
        <v>1438783</v>
      </c>
      <c r="T68" s="3">
        <v>3762</v>
      </c>
      <c r="U68" s="3">
        <v>134627</v>
      </c>
      <c r="V68" s="3">
        <v>15365</v>
      </c>
      <c r="W68" s="3">
        <v>76008.062484264898</v>
      </c>
      <c r="X68" s="3">
        <v>151637.80898573401</v>
      </c>
      <c r="Y68" s="4">
        <v>23.929032258064499</v>
      </c>
      <c r="Z68" s="3">
        <v>201.930223339989</v>
      </c>
      <c r="AA68" s="3">
        <v>671713</v>
      </c>
      <c r="AB68" s="3">
        <v>153.32</v>
      </c>
      <c r="AC68" s="3">
        <v>81.3</v>
      </c>
      <c r="AD68" s="15">
        <v>153.029999</v>
      </c>
      <c r="AE68" s="15">
        <v>100</v>
      </c>
      <c r="AF68" s="15">
        <v>81.300003099999998</v>
      </c>
    </row>
    <row r="69" spans="1:32" x14ac:dyDescent="0.3">
      <c r="A69" s="9">
        <v>40756</v>
      </c>
      <c r="B69" s="55">
        <v>5.9871543459165108E-2</v>
      </c>
      <c r="C69" s="3">
        <v>547659.26799999899</v>
      </c>
      <c r="D69" s="3">
        <v>1446931</v>
      </c>
      <c r="E69" s="3">
        <v>3763</v>
      </c>
      <c r="F69" s="3">
        <v>134781</v>
      </c>
      <c r="G69" s="3">
        <v>15406</v>
      </c>
      <c r="H69" s="3">
        <v>78668.763067574997</v>
      </c>
      <c r="I69" s="3">
        <v>179404.32978242499</v>
      </c>
      <c r="J69" s="4">
        <v>24.1516129032258</v>
      </c>
      <c r="K69" s="3">
        <v>142.775996966977</v>
      </c>
      <c r="L69" s="3">
        <v>679676</v>
      </c>
      <c r="M69" s="3">
        <v>153.72</v>
      </c>
      <c r="N69" s="3">
        <v>82.6</v>
      </c>
      <c r="O69" s="15">
        <v>153.33999600000001</v>
      </c>
      <c r="P69" s="15">
        <v>106</v>
      </c>
      <c r="Q69" s="15">
        <v>82.599998499999998</v>
      </c>
      <c r="R69" s="3">
        <v>516722.30599999998</v>
      </c>
      <c r="S69" s="3">
        <v>1446931</v>
      </c>
      <c r="T69" s="3">
        <v>3763</v>
      </c>
      <c r="U69" s="3">
        <v>134781</v>
      </c>
      <c r="V69" s="3">
        <v>15406</v>
      </c>
      <c r="W69" s="3">
        <v>78668.763067574997</v>
      </c>
      <c r="X69" s="3">
        <v>179404.32978242499</v>
      </c>
      <c r="Y69" s="4">
        <v>24.1516129032258</v>
      </c>
      <c r="Z69" s="3">
        <v>142.775996966977</v>
      </c>
      <c r="AA69" s="3">
        <v>679676</v>
      </c>
      <c r="AB69" s="3">
        <v>153.72</v>
      </c>
      <c r="AC69" s="3">
        <v>82.6</v>
      </c>
      <c r="AD69" s="15">
        <v>153.33999600000001</v>
      </c>
      <c r="AE69" s="15">
        <v>106</v>
      </c>
      <c r="AF69" s="15">
        <v>82.599998499999998</v>
      </c>
    </row>
    <row r="70" spans="1:32" x14ac:dyDescent="0.3">
      <c r="A70" s="9">
        <v>40787</v>
      </c>
      <c r="B70" s="55">
        <v>4.0196434253908384E-2</v>
      </c>
      <c r="C70" s="3">
        <v>559871.66</v>
      </c>
      <c r="D70" s="3">
        <v>1453430</v>
      </c>
      <c r="E70" s="3">
        <v>3801</v>
      </c>
      <c r="F70" s="3">
        <v>135120</v>
      </c>
      <c r="G70" s="3">
        <v>15593</v>
      </c>
      <c r="H70" s="3">
        <v>78716.01098983</v>
      </c>
      <c r="I70" s="3">
        <v>157924.69235016999</v>
      </c>
      <c r="J70" s="4">
        <v>24.206666666666599</v>
      </c>
      <c r="K70" s="3">
        <v>146.489211704632</v>
      </c>
      <c r="L70" s="3">
        <v>678917</v>
      </c>
      <c r="M70" s="3">
        <v>149.88</v>
      </c>
      <c r="N70" s="3">
        <v>82.2</v>
      </c>
      <c r="O70" s="15">
        <v>149.44000199999999</v>
      </c>
      <c r="P70" s="15">
        <v>99.300003099999998</v>
      </c>
      <c r="Q70" s="15">
        <v>82.199996900000002</v>
      </c>
      <c r="R70" s="3">
        <v>538236.473</v>
      </c>
      <c r="S70" s="3">
        <v>1453430</v>
      </c>
      <c r="T70" s="3">
        <v>3801</v>
      </c>
      <c r="U70" s="3">
        <v>135120</v>
      </c>
      <c r="V70" s="3">
        <v>15593</v>
      </c>
      <c r="W70" s="3">
        <v>78716.01098983</v>
      </c>
      <c r="X70" s="3">
        <v>157924.69235016999</v>
      </c>
      <c r="Y70" s="4">
        <v>24.206666666666599</v>
      </c>
      <c r="Z70" s="3">
        <v>146.489211704632</v>
      </c>
      <c r="AA70" s="3">
        <v>678917</v>
      </c>
      <c r="AB70" s="3">
        <v>149.88</v>
      </c>
      <c r="AC70" s="3">
        <v>82.2</v>
      </c>
      <c r="AD70" s="15">
        <v>149.44000199999999</v>
      </c>
      <c r="AE70" s="15">
        <v>99.300003099999998</v>
      </c>
      <c r="AF70" s="15">
        <v>82.199996900000002</v>
      </c>
    </row>
    <row r="71" spans="1:32" x14ac:dyDescent="0.3">
      <c r="A71" s="9">
        <v>40817</v>
      </c>
      <c r="B71" s="55">
        <v>2.6650355640394901E-2</v>
      </c>
      <c r="C71" s="3">
        <v>551507.130999999</v>
      </c>
      <c r="D71" s="3">
        <v>1461404</v>
      </c>
      <c r="E71" s="3">
        <v>3786</v>
      </c>
      <c r="F71" s="3">
        <v>135662</v>
      </c>
      <c r="G71" s="3">
        <v>15620</v>
      </c>
      <c r="H71" s="3">
        <v>80379.531701269996</v>
      </c>
      <c r="I71" s="3">
        <v>173519.68275872999</v>
      </c>
      <c r="J71" s="4">
        <v>23.654838709677399</v>
      </c>
      <c r="K71" s="3">
        <v>113.907106255261</v>
      </c>
      <c r="L71" s="3">
        <v>674681</v>
      </c>
      <c r="M71" s="3">
        <v>146.81</v>
      </c>
      <c r="N71" s="3">
        <v>81.7</v>
      </c>
      <c r="O71" s="15">
        <v>146.38000500000001</v>
      </c>
      <c r="P71" s="15">
        <v>100.900002</v>
      </c>
      <c r="Q71" s="15">
        <v>81.699996900000002</v>
      </c>
      <c r="R71" s="3">
        <v>537190.804999999</v>
      </c>
      <c r="S71" s="3">
        <v>1461404</v>
      </c>
      <c r="T71" s="3">
        <v>3786</v>
      </c>
      <c r="U71" s="3">
        <v>135662</v>
      </c>
      <c r="V71" s="3">
        <v>15620</v>
      </c>
      <c r="W71" s="3">
        <v>80379.531701269996</v>
      </c>
      <c r="X71" s="3">
        <v>173519.68275872999</v>
      </c>
      <c r="Y71" s="4">
        <v>23.654838709677399</v>
      </c>
      <c r="Z71" s="3">
        <v>113.907106255261</v>
      </c>
      <c r="AA71" s="3">
        <v>674681</v>
      </c>
      <c r="AB71" s="3">
        <v>146.81</v>
      </c>
      <c r="AC71" s="3">
        <v>81.7</v>
      </c>
      <c r="AD71" s="15">
        <v>146.38000500000001</v>
      </c>
      <c r="AE71" s="15">
        <v>100.900002</v>
      </c>
      <c r="AF71" s="15">
        <v>81.699996900000002</v>
      </c>
    </row>
    <row r="72" spans="1:32" x14ac:dyDescent="0.3">
      <c r="A72" s="9">
        <v>40848</v>
      </c>
      <c r="B72" s="55">
        <v>-3.5924214478309413E-3</v>
      </c>
      <c r="C72" s="3">
        <v>532933.13899999997</v>
      </c>
      <c r="D72" s="3">
        <v>1468647</v>
      </c>
      <c r="E72" s="3">
        <v>3817</v>
      </c>
      <c r="F72" s="3">
        <v>136205</v>
      </c>
      <c r="G72" s="3">
        <v>15693</v>
      </c>
      <c r="H72" s="3">
        <v>78635.613531159994</v>
      </c>
      <c r="I72" s="3">
        <v>160935.329148839</v>
      </c>
      <c r="J72" s="4">
        <v>24.01</v>
      </c>
      <c r="K72" s="3">
        <v>121.691167193482</v>
      </c>
      <c r="L72" s="3">
        <v>678576</v>
      </c>
      <c r="M72" s="3">
        <v>148.81</v>
      </c>
      <c r="N72" s="3">
        <v>83.4</v>
      </c>
      <c r="O72" s="15">
        <v>148.300003</v>
      </c>
      <c r="P72" s="15">
        <v>103.800003</v>
      </c>
      <c r="Q72" s="15">
        <v>83.400001500000002</v>
      </c>
      <c r="R72" s="3">
        <v>534854.56199999899</v>
      </c>
      <c r="S72" s="3">
        <v>1468647</v>
      </c>
      <c r="T72" s="3">
        <v>3817</v>
      </c>
      <c r="U72" s="3">
        <v>136205</v>
      </c>
      <c r="V72" s="3">
        <v>15693</v>
      </c>
      <c r="W72" s="3">
        <v>78635.613531159994</v>
      </c>
      <c r="X72" s="3">
        <v>160935.329148839</v>
      </c>
      <c r="Y72" s="4">
        <v>24.01</v>
      </c>
      <c r="Z72" s="3">
        <v>121.691167193482</v>
      </c>
      <c r="AA72" s="3">
        <v>678576</v>
      </c>
      <c r="AB72" s="3">
        <v>148.81</v>
      </c>
      <c r="AC72" s="3">
        <v>83.4</v>
      </c>
      <c r="AD72" s="15">
        <v>148.300003</v>
      </c>
      <c r="AE72" s="15">
        <v>103.800003</v>
      </c>
      <c r="AF72" s="15">
        <v>83.400001500000002</v>
      </c>
    </row>
    <row r="73" spans="1:32" x14ac:dyDescent="0.3">
      <c r="A73" s="9">
        <v>40878</v>
      </c>
      <c r="B73" s="55">
        <v>4.8196471190601199E-2</v>
      </c>
      <c r="C73" s="3">
        <v>561466.98800000001</v>
      </c>
      <c r="D73" s="3">
        <v>1475157</v>
      </c>
      <c r="E73" s="3">
        <v>3806</v>
      </c>
      <c r="F73" s="3">
        <v>136404</v>
      </c>
      <c r="G73" s="3">
        <v>15781</v>
      </c>
      <c r="H73" s="3">
        <v>78764.702587434906</v>
      </c>
      <c r="I73" s="3">
        <v>160684.04754256399</v>
      </c>
      <c r="J73" s="4">
        <v>23.932258064516098</v>
      </c>
      <c r="K73" s="3">
        <v>166.072428162541</v>
      </c>
      <c r="L73" s="3">
        <v>680804</v>
      </c>
      <c r="M73" s="3">
        <v>160.29</v>
      </c>
      <c r="N73" s="3">
        <v>115.1</v>
      </c>
      <c r="O73" s="15">
        <v>160.020004</v>
      </c>
      <c r="P73" s="15">
        <v>107.099998</v>
      </c>
      <c r="Q73" s="15">
        <v>115.099998</v>
      </c>
      <c r="R73" s="3">
        <v>535650.52300000004</v>
      </c>
      <c r="S73" s="3">
        <v>1475157</v>
      </c>
      <c r="T73" s="3">
        <v>3806</v>
      </c>
      <c r="U73" s="3">
        <v>136404</v>
      </c>
      <c r="V73" s="3">
        <v>15781</v>
      </c>
      <c r="W73" s="3">
        <v>78764.702587434906</v>
      </c>
      <c r="X73" s="3">
        <v>160684.04754256399</v>
      </c>
      <c r="Y73" s="4">
        <v>23.932258064516098</v>
      </c>
      <c r="Z73" s="3">
        <v>166.072428162541</v>
      </c>
      <c r="AA73" s="3">
        <v>680804</v>
      </c>
      <c r="AB73" s="3">
        <v>160.29</v>
      </c>
      <c r="AC73" s="3">
        <v>115.1</v>
      </c>
      <c r="AD73" s="15">
        <v>160.020004</v>
      </c>
      <c r="AE73" s="15">
        <v>107.099998</v>
      </c>
      <c r="AF73" s="15">
        <v>115.099998</v>
      </c>
    </row>
    <row r="74" spans="1:32" x14ac:dyDescent="0.3">
      <c r="A74" s="9">
        <v>40909</v>
      </c>
      <c r="B74" s="55">
        <v>5.6305678370788356E-2</v>
      </c>
      <c r="C74" s="3">
        <v>531741.94299999997</v>
      </c>
      <c r="D74" s="3">
        <v>1482460</v>
      </c>
      <c r="E74" s="3">
        <v>3783</v>
      </c>
      <c r="F74" s="3">
        <v>136334</v>
      </c>
      <c r="G74" s="3">
        <v>15789</v>
      </c>
      <c r="H74" s="3">
        <v>74094.252443150006</v>
      </c>
      <c r="I74" s="3">
        <v>150783.167256849</v>
      </c>
      <c r="J74" s="4">
        <v>23.170967741935399</v>
      </c>
      <c r="K74" s="3">
        <v>190.733613472804</v>
      </c>
      <c r="L74" s="3">
        <v>683061</v>
      </c>
      <c r="M74" s="3">
        <v>153.78</v>
      </c>
      <c r="N74" s="3">
        <v>77.2</v>
      </c>
      <c r="O74" s="15">
        <v>153.41000399999999</v>
      </c>
      <c r="P74" s="15">
        <v>99.099998499999998</v>
      </c>
      <c r="Q74" s="15">
        <v>77.199996900000002</v>
      </c>
      <c r="R74" s="3">
        <v>503397.78899999999</v>
      </c>
      <c r="S74" s="3">
        <v>1482460</v>
      </c>
      <c r="T74" s="3">
        <v>3783</v>
      </c>
      <c r="U74" s="3">
        <v>136334</v>
      </c>
      <c r="V74" s="3">
        <v>15789</v>
      </c>
      <c r="W74" s="3">
        <v>74094.252443150006</v>
      </c>
      <c r="X74" s="3">
        <v>150783.167256849</v>
      </c>
      <c r="Y74" s="4">
        <v>23.170967741935399</v>
      </c>
      <c r="Z74" s="3">
        <v>190.733613472804</v>
      </c>
      <c r="AA74" s="3">
        <v>683061</v>
      </c>
      <c r="AB74" s="3">
        <v>153.78</v>
      </c>
      <c r="AC74" s="3">
        <v>77.2</v>
      </c>
      <c r="AD74" s="15">
        <v>153.41000399999999</v>
      </c>
      <c r="AE74" s="15">
        <v>99.099998499999998</v>
      </c>
      <c r="AF74" s="15">
        <v>77.199996900000002</v>
      </c>
    </row>
    <row r="75" spans="1:32" x14ac:dyDescent="0.3">
      <c r="A75" s="9">
        <v>40940</v>
      </c>
      <c r="B75" s="55">
        <v>5.8309918864959703E-2</v>
      </c>
      <c r="C75" s="3">
        <v>489356.47200000001</v>
      </c>
      <c r="D75" s="3">
        <v>1489180</v>
      </c>
      <c r="E75" s="3">
        <v>3798</v>
      </c>
      <c r="F75" s="3">
        <v>136515</v>
      </c>
      <c r="G75" s="3">
        <v>15791</v>
      </c>
      <c r="H75" s="3">
        <v>67650.669634260004</v>
      </c>
      <c r="I75" s="3">
        <v>135646.42084574001</v>
      </c>
      <c r="J75" s="4">
        <v>23.214285714285701</v>
      </c>
      <c r="K75" s="3">
        <v>120.22145402921601</v>
      </c>
      <c r="L75" s="3">
        <v>690463</v>
      </c>
      <c r="M75" s="3">
        <v>136.9</v>
      </c>
      <c r="N75" s="3">
        <v>74.900000000000006</v>
      </c>
      <c r="O75" s="15">
        <v>136.479996</v>
      </c>
      <c r="P75" s="15">
        <v>86</v>
      </c>
      <c r="Q75" s="15">
        <v>74.900001500000002</v>
      </c>
      <c r="R75" s="3">
        <v>462394.29800000001</v>
      </c>
      <c r="S75" s="3">
        <v>1489180</v>
      </c>
      <c r="T75" s="3">
        <v>3798</v>
      </c>
      <c r="U75" s="3">
        <v>136515</v>
      </c>
      <c r="V75" s="3">
        <v>15791</v>
      </c>
      <c r="W75" s="3">
        <v>67650.669634260004</v>
      </c>
      <c r="X75" s="3">
        <v>135646.42084574001</v>
      </c>
      <c r="Y75" s="4">
        <v>23.214285714285701</v>
      </c>
      <c r="Z75" s="3">
        <v>120.22145402921601</v>
      </c>
      <c r="AA75" s="3">
        <v>690463</v>
      </c>
      <c r="AB75" s="3">
        <v>136.9</v>
      </c>
      <c r="AC75" s="3">
        <v>74.900000000000006</v>
      </c>
      <c r="AD75" s="15">
        <v>136.479996</v>
      </c>
      <c r="AE75" s="15">
        <v>86</v>
      </c>
      <c r="AF75" s="15">
        <v>74.900001500000002</v>
      </c>
    </row>
    <row r="76" spans="1:32" x14ac:dyDescent="0.3">
      <c r="A76" s="9">
        <v>40969</v>
      </c>
      <c r="B76" s="55">
        <v>4.52944266473485E-2</v>
      </c>
      <c r="C76" s="3">
        <v>523412.83399999997</v>
      </c>
      <c r="D76" s="3">
        <v>1503810</v>
      </c>
      <c r="E76" s="3">
        <v>3804</v>
      </c>
      <c r="F76" s="3">
        <v>137263</v>
      </c>
      <c r="G76" s="3">
        <v>15869</v>
      </c>
      <c r="H76" s="3">
        <v>75416.69811153</v>
      </c>
      <c r="I76" s="3">
        <v>166012.94282847</v>
      </c>
      <c r="J76" s="4">
        <v>23.341935483870898</v>
      </c>
      <c r="K76" s="3">
        <v>130.50214684262801</v>
      </c>
      <c r="L76" s="3">
        <v>691083</v>
      </c>
      <c r="M76" s="3">
        <v>141.56</v>
      </c>
      <c r="N76" s="3">
        <v>79.8</v>
      </c>
      <c r="O76" s="15">
        <v>141.28999300000001</v>
      </c>
      <c r="P76" s="15">
        <v>91.199996900000002</v>
      </c>
      <c r="Q76" s="15">
        <v>79.800003099999998</v>
      </c>
      <c r="R76" s="3">
        <v>500732.44500000001</v>
      </c>
      <c r="S76" s="3">
        <v>1503810</v>
      </c>
      <c r="T76" s="3">
        <v>3804</v>
      </c>
      <c r="U76" s="3">
        <v>137263</v>
      </c>
      <c r="V76" s="3">
        <v>15869</v>
      </c>
      <c r="W76" s="3">
        <v>75416.69811153</v>
      </c>
      <c r="X76" s="3">
        <v>166012.94282847</v>
      </c>
      <c r="Y76" s="4">
        <v>23.341935483870898</v>
      </c>
      <c r="Z76" s="3">
        <v>130.50214684262801</v>
      </c>
      <c r="AA76" s="3">
        <v>691083</v>
      </c>
      <c r="AB76" s="3">
        <v>141.56</v>
      </c>
      <c r="AC76" s="3">
        <v>79.8</v>
      </c>
      <c r="AD76" s="15">
        <v>141.28999300000001</v>
      </c>
      <c r="AE76" s="15">
        <v>91.199996900000002</v>
      </c>
      <c r="AF76" s="15">
        <v>79.800003099999998</v>
      </c>
    </row>
    <row r="77" spans="1:32" x14ac:dyDescent="0.3">
      <c r="A77" s="9">
        <v>41000</v>
      </c>
      <c r="B77" s="55">
        <v>4.3582240107489144E-2</v>
      </c>
      <c r="C77" s="3">
        <v>514197.353</v>
      </c>
      <c r="D77" s="3">
        <v>1512475</v>
      </c>
      <c r="E77" s="3">
        <v>3747</v>
      </c>
      <c r="F77" s="3">
        <v>138179</v>
      </c>
      <c r="G77" s="3">
        <v>15975</v>
      </c>
      <c r="H77" s="3">
        <v>73571.211092644997</v>
      </c>
      <c r="I77" s="3">
        <v>157725.89361735401</v>
      </c>
      <c r="J77" s="4">
        <v>23.5</v>
      </c>
      <c r="K77" s="3">
        <v>135.10436867284</v>
      </c>
      <c r="L77" s="3">
        <v>697350</v>
      </c>
      <c r="M77" s="3">
        <v>142.12</v>
      </c>
      <c r="N77" s="3">
        <v>78</v>
      </c>
      <c r="O77" s="15">
        <v>141.720001</v>
      </c>
      <c r="P77" s="15">
        <v>94.199996900000002</v>
      </c>
      <c r="Q77" s="15">
        <v>78</v>
      </c>
      <c r="R77" s="3">
        <v>492723.36499999999</v>
      </c>
      <c r="S77" s="3">
        <v>1512475</v>
      </c>
      <c r="T77" s="3">
        <v>3747</v>
      </c>
      <c r="U77" s="3">
        <v>138179</v>
      </c>
      <c r="V77" s="3">
        <v>15975</v>
      </c>
      <c r="W77" s="3">
        <v>73571.211092644997</v>
      </c>
      <c r="X77" s="3">
        <v>157725.89361735401</v>
      </c>
      <c r="Y77" s="4">
        <v>23.5</v>
      </c>
      <c r="Z77" s="3">
        <v>135.10436867284</v>
      </c>
      <c r="AA77" s="3">
        <v>697350</v>
      </c>
      <c r="AB77" s="3">
        <v>142.12</v>
      </c>
      <c r="AC77" s="3">
        <v>78</v>
      </c>
      <c r="AD77" s="15">
        <v>141.720001</v>
      </c>
      <c r="AE77" s="15">
        <v>94.199996900000002</v>
      </c>
      <c r="AF77" s="15">
        <v>78</v>
      </c>
    </row>
    <row r="78" spans="1:32" x14ac:dyDescent="0.3">
      <c r="A78" s="9">
        <v>41030</v>
      </c>
      <c r="B78" s="55">
        <v>5.9682624877652773E-2</v>
      </c>
      <c r="C78" s="3">
        <v>542854.924</v>
      </c>
      <c r="D78" s="3">
        <v>1521070</v>
      </c>
      <c r="E78" s="3">
        <v>3739</v>
      </c>
      <c r="F78" s="3">
        <v>139483</v>
      </c>
      <c r="G78" s="3">
        <v>16060</v>
      </c>
      <c r="H78" s="3">
        <v>79098.936270189995</v>
      </c>
      <c r="I78" s="3">
        <v>186955.08334981001</v>
      </c>
      <c r="J78" s="4">
        <v>24.358064516129001</v>
      </c>
      <c r="K78" s="3">
        <v>183.192491014278</v>
      </c>
      <c r="L78" s="3">
        <v>693601</v>
      </c>
      <c r="M78" s="3">
        <v>155.36000000000001</v>
      </c>
      <c r="N78" s="3">
        <v>84.5</v>
      </c>
      <c r="O78" s="15">
        <v>155.050003</v>
      </c>
      <c r="P78" s="15">
        <v>102.300003</v>
      </c>
      <c r="Q78" s="15">
        <v>84.5</v>
      </c>
      <c r="R78" s="3">
        <v>512280.66899999999</v>
      </c>
      <c r="S78" s="3">
        <v>1521070</v>
      </c>
      <c r="T78" s="3">
        <v>3739</v>
      </c>
      <c r="U78" s="3">
        <v>139483</v>
      </c>
      <c r="V78" s="3">
        <v>16060</v>
      </c>
      <c r="W78" s="3">
        <v>79098.936270189995</v>
      </c>
      <c r="X78" s="3">
        <v>186955.08334981001</v>
      </c>
      <c r="Y78" s="4">
        <v>24.358064516129001</v>
      </c>
      <c r="Z78" s="3">
        <v>183.192491014278</v>
      </c>
      <c r="AA78" s="3">
        <v>693601</v>
      </c>
      <c r="AB78" s="3">
        <v>155.36000000000001</v>
      </c>
      <c r="AC78" s="3">
        <v>84.5</v>
      </c>
      <c r="AD78" s="15">
        <v>155.050003</v>
      </c>
      <c r="AE78" s="15">
        <v>102.300003</v>
      </c>
      <c r="AF78" s="15">
        <v>84.5</v>
      </c>
    </row>
    <row r="79" spans="1:32" x14ac:dyDescent="0.3">
      <c r="A79" s="9">
        <v>41061</v>
      </c>
      <c r="B79" s="55">
        <v>-3.4732720179849692E-2</v>
      </c>
      <c r="C79" s="3">
        <v>534134.826</v>
      </c>
      <c r="D79" s="3">
        <v>1533797</v>
      </c>
      <c r="E79" s="3">
        <v>3762</v>
      </c>
      <c r="F79" s="3">
        <v>140381</v>
      </c>
      <c r="G79" s="3">
        <v>16214</v>
      </c>
      <c r="H79" s="3">
        <v>78195.110208694998</v>
      </c>
      <c r="I79" s="3">
        <v>138608.17940130399</v>
      </c>
      <c r="J79" s="4">
        <v>23.413333333333298</v>
      </c>
      <c r="K79" s="3">
        <v>226.26898959206099</v>
      </c>
      <c r="L79" s="3">
        <v>691857</v>
      </c>
      <c r="M79" s="3">
        <v>167.22</v>
      </c>
      <c r="N79" s="3">
        <v>83.7</v>
      </c>
      <c r="O79" s="15">
        <v>166.96000699999999</v>
      </c>
      <c r="P79" s="15">
        <v>100.599998</v>
      </c>
      <c r="Q79" s="15">
        <v>83.699996900000002</v>
      </c>
      <c r="R79" s="3">
        <v>553354.32700000005</v>
      </c>
      <c r="S79" s="3">
        <v>1533797</v>
      </c>
      <c r="T79" s="3">
        <v>3762</v>
      </c>
      <c r="U79" s="3">
        <v>140381</v>
      </c>
      <c r="V79" s="3">
        <v>16214</v>
      </c>
      <c r="W79" s="3">
        <v>78195.110208694998</v>
      </c>
      <c r="X79" s="3">
        <v>138608.17940130399</v>
      </c>
      <c r="Y79" s="4">
        <v>23.413333333333298</v>
      </c>
      <c r="Z79" s="3">
        <v>226.26898959206099</v>
      </c>
      <c r="AA79" s="3">
        <v>691857</v>
      </c>
      <c r="AB79" s="3">
        <v>167.22</v>
      </c>
      <c r="AC79" s="3">
        <v>83.7</v>
      </c>
      <c r="AD79" s="15">
        <v>166.96000699999999</v>
      </c>
      <c r="AE79" s="15">
        <v>100.599998</v>
      </c>
      <c r="AF79" s="15">
        <v>83.699996900000002</v>
      </c>
    </row>
    <row r="80" spans="1:32" x14ac:dyDescent="0.3">
      <c r="A80" s="9">
        <v>41091</v>
      </c>
      <c r="B80" s="55">
        <v>-3.9584866669654939E-2</v>
      </c>
      <c r="C80" s="3">
        <v>521931.10699999903</v>
      </c>
      <c r="D80" s="3">
        <v>1540548</v>
      </c>
      <c r="E80" s="3">
        <v>3759</v>
      </c>
      <c r="F80" s="3">
        <v>140552</v>
      </c>
      <c r="G80" s="3">
        <v>16256</v>
      </c>
      <c r="H80" s="3">
        <v>79407.652223739904</v>
      </c>
      <c r="I80" s="3">
        <v>158641.08129625901</v>
      </c>
      <c r="J80" s="4">
        <v>23.222580645161202</v>
      </c>
      <c r="K80" s="3">
        <v>194.284812832347</v>
      </c>
      <c r="L80" s="3">
        <v>691477</v>
      </c>
      <c r="M80" s="3">
        <v>164.95</v>
      </c>
      <c r="N80" s="3">
        <v>84.8</v>
      </c>
      <c r="O80" s="15">
        <v>164.75</v>
      </c>
      <c r="P80" s="15">
        <v>111.300003</v>
      </c>
      <c r="Q80" s="15">
        <v>84.800003099999998</v>
      </c>
      <c r="R80" s="3">
        <v>543443.23499999999</v>
      </c>
      <c r="S80" s="3">
        <v>1540548</v>
      </c>
      <c r="T80" s="3">
        <v>3759</v>
      </c>
      <c r="U80" s="3">
        <v>140552</v>
      </c>
      <c r="V80" s="3">
        <v>16256</v>
      </c>
      <c r="W80" s="3">
        <v>79407.652223739904</v>
      </c>
      <c r="X80" s="3">
        <v>158641.08129625901</v>
      </c>
      <c r="Y80" s="4">
        <v>23.222580645161202</v>
      </c>
      <c r="Z80" s="3">
        <v>194.284812832347</v>
      </c>
      <c r="AA80" s="3">
        <v>691477</v>
      </c>
      <c r="AB80" s="3">
        <v>164.95</v>
      </c>
      <c r="AC80" s="3">
        <v>84.8</v>
      </c>
      <c r="AD80" s="15">
        <v>164.75</v>
      </c>
      <c r="AE80" s="15">
        <v>111.300003</v>
      </c>
      <c r="AF80" s="15">
        <v>84.800003099999998</v>
      </c>
    </row>
    <row r="81" spans="1:32" x14ac:dyDescent="0.3">
      <c r="A81" s="9">
        <v>41122</v>
      </c>
      <c r="B81" s="55">
        <v>4.9545824539958382E-3</v>
      </c>
      <c r="C81" s="3">
        <v>550372.69099999999</v>
      </c>
      <c r="D81" s="3">
        <v>1534532</v>
      </c>
      <c r="E81" s="3">
        <v>3731</v>
      </c>
      <c r="F81" s="3">
        <v>138797</v>
      </c>
      <c r="G81" s="3">
        <v>16377</v>
      </c>
      <c r="H81" s="3">
        <v>102562.14486329599</v>
      </c>
      <c r="I81" s="3">
        <v>175943.319446704</v>
      </c>
      <c r="J81" s="4">
        <v>23.238709677419301</v>
      </c>
      <c r="K81" s="3">
        <v>147.429682329381</v>
      </c>
      <c r="L81" s="3">
        <v>686487</v>
      </c>
      <c r="M81" s="3">
        <v>164.2</v>
      </c>
      <c r="N81" s="3">
        <v>87.8</v>
      </c>
      <c r="O81" s="15">
        <v>164.08000200000001</v>
      </c>
      <c r="P81" s="15">
        <v>110.199997</v>
      </c>
      <c r="Q81" s="15">
        <v>87.800003099999998</v>
      </c>
      <c r="R81" s="3">
        <v>547659.26799999899</v>
      </c>
      <c r="S81" s="3">
        <v>1534532</v>
      </c>
      <c r="T81" s="3">
        <v>3731</v>
      </c>
      <c r="U81" s="3">
        <v>138797</v>
      </c>
      <c r="V81" s="3">
        <v>16377</v>
      </c>
      <c r="W81" s="3">
        <v>102562.14486329599</v>
      </c>
      <c r="X81" s="3">
        <v>175943.319446704</v>
      </c>
      <c r="Y81" s="4">
        <v>23.238709677419301</v>
      </c>
      <c r="Z81" s="3">
        <v>147.429682329381</v>
      </c>
      <c r="AA81" s="3">
        <v>686487</v>
      </c>
      <c r="AB81" s="3">
        <v>164.2</v>
      </c>
      <c r="AC81" s="3">
        <v>87.8</v>
      </c>
      <c r="AD81" s="15">
        <v>164.08000200000001</v>
      </c>
      <c r="AE81" s="15">
        <v>110.199997</v>
      </c>
      <c r="AF81" s="15">
        <v>87.800003099999998</v>
      </c>
    </row>
    <row r="82" spans="1:32" x14ac:dyDescent="0.3">
      <c r="A82" s="9">
        <v>41153</v>
      </c>
      <c r="B82" s="55">
        <v>-1.6466805981928193E-2</v>
      </c>
      <c r="C82" s="3">
        <v>550652.36199999996</v>
      </c>
      <c r="D82" s="3">
        <v>1519870</v>
      </c>
      <c r="E82" s="3">
        <v>3715</v>
      </c>
      <c r="F82" s="3">
        <v>136693</v>
      </c>
      <c r="G82" s="3">
        <v>16479</v>
      </c>
      <c r="H82" s="3">
        <v>102373.214231935</v>
      </c>
      <c r="I82" s="3">
        <v>163470.774228063</v>
      </c>
      <c r="J82" s="4">
        <v>23.95</v>
      </c>
      <c r="K82" s="3">
        <v>151.92950746397301</v>
      </c>
      <c r="L82" s="3">
        <v>754803</v>
      </c>
      <c r="M82" s="3">
        <v>157.35</v>
      </c>
      <c r="N82" s="3">
        <v>84.7</v>
      </c>
      <c r="O82" s="15">
        <v>157.199997</v>
      </c>
      <c r="P82" s="15">
        <v>104.599998</v>
      </c>
      <c r="Q82" s="15">
        <v>84.699996900000002</v>
      </c>
      <c r="R82" s="3">
        <v>559871.66</v>
      </c>
      <c r="S82" s="3">
        <v>1519870</v>
      </c>
      <c r="T82" s="3">
        <v>3715</v>
      </c>
      <c r="U82" s="3">
        <v>136693</v>
      </c>
      <c r="V82" s="3">
        <v>16479</v>
      </c>
      <c r="W82" s="3">
        <v>102373.214231935</v>
      </c>
      <c r="X82" s="3">
        <v>163470.774228063</v>
      </c>
      <c r="Y82" s="4">
        <v>23.95</v>
      </c>
      <c r="Z82" s="3">
        <v>151.92950746397301</v>
      </c>
      <c r="AA82" s="3">
        <v>754803</v>
      </c>
      <c r="AB82" s="3">
        <v>157.35</v>
      </c>
      <c r="AC82" s="3">
        <v>84.7</v>
      </c>
      <c r="AD82" s="15">
        <v>157.199997</v>
      </c>
      <c r="AE82" s="15">
        <v>104.599998</v>
      </c>
      <c r="AF82" s="15">
        <v>84.699996900000002</v>
      </c>
    </row>
    <row r="83" spans="1:32" x14ac:dyDescent="0.3">
      <c r="A83" s="9">
        <v>41183</v>
      </c>
      <c r="B83" s="55">
        <v>-1.2829897570246457E-3</v>
      </c>
      <c r="C83" s="3">
        <v>550799.55299999996</v>
      </c>
      <c r="D83" s="3">
        <v>1513383</v>
      </c>
      <c r="E83" s="3">
        <v>3702</v>
      </c>
      <c r="F83" s="3">
        <v>135546</v>
      </c>
      <c r="G83" s="3">
        <v>16576</v>
      </c>
      <c r="H83" s="3">
        <v>104106.416675648</v>
      </c>
      <c r="I83" s="3">
        <v>183390.09535435101</v>
      </c>
      <c r="J83" s="4">
        <v>23.596774193548299</v>
      </c>
      <c r="K83" s="3">
        <v>117.49090212740801</v>
      </c>
      <c r="L83" s="3">
        <v>757284</v>
      </c>
      <c r="M83" s="3">
        <v>152.78</v>
      </c>
      <c r="N83" s="3">
        <v>85.5</v>
      </c>
      <c r="O83" s="15">
        <v>152.63999899999999</v>
      </c>
      <c r="P83" s="15">
        <v>105.5</v>
      </c>
      <c r="Q83" s="15">
        <v>85.5</v>
      </c>
      <c r="R83" s="3">
        <v>551507.130999999</v>
      </c>
      <c r="S83" s="3">
        <v>1513383</v>
      </c>
      <c r="T83" s="3">
        <v>3702</v>
      </c>
      <c r="U83" s="3">
        <v>135546</v>
      </c>
      <c r="V83" s="3">
        <v>16576</v>
      </c>
      <c r="W83" s="3">
        <v>104106.416675648</v>
      </c>
      <c r="X83" s="3">
        <v>183390.09535435101</v>
      </c>
      <c r="Y83" s="4">
        <v>23.596774193548299</v>
      </c>
      <c r="Z83" s="3">
        <v>117.49090212740801</v>
      </c>
      <c r="AA83" s="3">
        <v>757284</v>
      </c>
      <c r="AB83" s="3">
        <v>152.78</v>
      </c>
      <c r="AC83" s="3">
        <v>85.5</v>
      </c>
      <c r="AD83" s="15">
        <v>152.63999899999999</v>
      </c>
      <c r="AE83" s="15">
        <v>105.5</v>
      </c>
      <c r="AF83" s="15">
        <v>85.5</v>
      </c>
    </row>
    <row r="84" spans="1:32" x14ac:dyDescent="0.3">
      <c r="A84" s="9">
        <v>41214</v>
      </c>
      <c r="B84" s="55">
        <v>5.5839503724312532E-2</v>
      </c>
      <c r="C84" s="3">
        <v>562691.86100000003</v>
      </c>
      <c r="D84" s="3">
        <v>1542971</v>
      </c>
      <c r="E84" s="3">
        <v>3747</v>
      </c>
      <c r="F84" s="3">
        <v>139198</v>
      </c>
      <c r="G84" s="3">
        <v>16635</v>
      </c>
      <c r="H84" s="3">
        <v>99936.055150080007</v>
      </c>
      <c r="I84" s="3">
        <v>172550.57564991899</v>
      </c>
      <c r="J84" s="4">
        <v>23.746666666666599</v>
      </c>
      <c r="K84" s="3">
        <v>128.54205973589001</v>
      </c>
      <c r="L84" s="3">
        <v>767136</v>
      </c>
      <c r="M84" s="3">
        <v>153.82</v>
      </c>
      <c r="N84" s="3">
        <v>84.6</v>
      </c>
      <c r="O84" s="15">
        <v>153.699997</v>
      </c>
      <c r="P84" s="15">
        <v>102.599998</v>
      </c>
      <c r="Q84" s="15">
        <v>84.599998499999998</v>
      </c>
      <c r="R84" s="3">
        <v>532933.13899999997</v>
      </c>
      <c r="S84" s="3">
        <v>1542971</v>
      </c>
      <c r="T84" s="3">
        <v>3747</v>
      </c>
      <c r="U84" s="3">
        <v>139198</v>
      </c>
      <c r="V84" s="3">
        <v>16635</v>
      </c>
      <c r="W84" s="3">
        <v>99936.055150080007</v>
      </c>
      <c r="X84" s="3">
        <v>172550.57564991899</v>
      </c>
      <c r="Y84" s="4">
        <v>23.746666666666599</v>
      </c>
      <c r="Z84" s="3">
        <v>128.54205973589001</v>
      </c>
      <c r="AA84" s="3">
        <v>767136</v>
      </c>
      <c r="AB84" s="3">
        <v>153.82</v>
      </c>
      <c r="AC84" s="3">
        <v>84.6</v>
      </c>
      <c r="AD84" s="15">
        <v>153.699997</v>
      </c>
      <c r="AE84" s="15">
        <v>102.599998</v>
      </c>
      <c r="AF84" s="15">
        <v>84.599998499999998</v>
      </c>
    </row>
    <row r="85" spans="1:32" x14ac:dyDescent="0.3">
      <c r="A85" s="9">
        <v>41244</v>
      </c>
      <c r="B85" s="55">
        <v>-3.7466542912761601E-2</v>
      </c>
      <c r="C85" s="3">
        <v>540430.76099999901</v>
      </c>
      <c r="D85" s="3">
        <v>1550854</v>
      </c>
      <c r="E85" s="3">
        <v>3676</v>
      </c>
      <c r="F85" s="3">
        <v>139529</v>
      </c>
      <c r="G85" s="3">
        <v>16816</v>
      </c>
      <c r="H85" s="3">
        <v>105036.497894015</v>
      </c>
      <c r="I85" s="3">
        <v>178712.948365983</v>
      </c>
      <c r="J85" s="4">
        <v>23.283870967741901</v>
      </c>
      <c r="K85" s="3">
        <v>185.127012821351</v>
      </c>
      <c r="L85" s="3">
        <v>772311</v>
      </c>
      <c r="M85" s="3">
        <v>170.75</v>
      </c>
      <c r="N85" s="3">
        <v>119.8</v>
      </c>
      <c r="O85" s="15">
        <v>170.570007</v>
      </c>
      <c r="P85" s="15">
        <v>111.199997</v>
      </c>
      <c r="Q85" s="15">
        <v>119.800003</v>
      </c>
      <c r="R85" s="3">
        <v>561466.98800000001</v>
      </c>
      <c r="S85" s="3">
        <v>1550854</v>
      </c>
      <c r="T85" s="3">
        <v>3676</v>
      </c>
      <c r="U85" s="3">
        <v>139529</v>
      </c>
      <c r="V85" s="3">
        <v>16816</v>
      </c>
      <c r="W85" s="3">
        <v>105036.497894015</v>
      </c>
      <c r="X85" s="3">
        <v>178712.948365983</v>
      </c>
      <c r="Y85" s="4">
        <v>23.283870967741901</v>
      </c>
      <c r="Z85" s="3">
        <v>185.127012821351</v>
      </c>
      <c r="AA85" s="3">
        <v>772311</v>
      </c>
      <c r="AB85" s="3">
        <v>170.75</v>
      </c>
      <c r="AC85" s="3">
        <v>119.8</v>
      </c>
      <c r="AD85" s="15">
        <v>170.570007</v>
      </c>
      <c r="AE85" s="15">
        <v>111.199997</v>
      </c>
      <c r="AF85" s="15">
        <v>119.800003</v>
      </c>
    </row>
    <row r="86" spans="1:32" x14ac:dyDescent="0.3">
      <c r="A86" s="9">
        <v>41275</v>
      </c>
      <c r="B86" s="55">
        <v>1.117101270305476E-2</v>
      </c>
      <c r="C86" s="3">
        <v>537682.03899999999</v>
      </c>
      <c r="D86" s="3">
        <v>1557241</v>
      </c>
      <c r="E86" s="3">
        <v>3758</v>
      </c>
      <c r="F86" s="3">
        <v>139579</v>
      </c>
      <c r="G86" s="3">
        <v>16918</v>
      </c>
      <c r="H86" s="3">
        <v>99239.448433023994</v>
      </c>
      <c r="I86" s="3">
        <v>168118.16570697501</v>
      </c>
      <c r="J86" s="4">
        <v>23.216129032257999</v>
      </c>
      <c r="K86" s="3">
        <v>189.62189633824099</v>
      </c>
      <c r="L86" s="3">
        <v>774176</v>
      </c>
      <c r="M86" s="3">
        <v>150.63999999999999</v>
      </c>
      <c r="N86" s="3">
        <v>84.9</v>
      </c>
      <c r="O86" s="15">
        <v>150.33000200000001</v>
      </c>
      <c r="P86" s="15">
        <v>83.599998499999998</v>
      </c>
      <c r="Q86" s="15">
        <v>84.900001500000002</v>
      </c>
      <c r="R86" s="3">
        <v>531741.94299999997</v>
      </c>
      <c r="S86" s="3">
        <v>1557241</v>
      </c>
      <c r="T86" s="3">
        <v>3758</v>
      </c>
      <c r="U86" s="3">
        <v>139579</v>
      </c>
      <c r="V86" s="3">
        <v>16918</v>
      </c>
      <c r="W86" s="3">
        <v>99239.448433023994</v>
      </c>
      <c r="X86" s="3">
        <v>168118.16570697501</v>
      </c>
      <c r="Y86" s="4">
        <v>23.216129032257999</v>
      </c>
      <c r="Z86" s="3">
        <v>189.62189633824099</v>
      </c>
      <c r="AA86" s="3">
        <v>774176</v>
      </c>
      <c r="AB86" s="3">
        <v>150.63999999999999</v>
      </c>
      <c r="AC86" s="3">
        <v>84.9</v>
      </c>
      <c r="AD86" s="15">
        <v>150.33000200000001</v>
      </c>
      <c r="AE86" s="15">
        <v>83.599998499999998</v>
      </c>
      <c r="AF86" s="15">
        <v>84.900001500000002</v>
      </c>
    </row>
    <row r="87" spans="1:32" x14ac:dyDescent="0.3">
      <c r="A87" s="9">
        <v>41306</v>
      </c>
      <c r="B87" s="55">
        <v>7.8162987900566597E-2</v>
      </c>
      <c r="C87" s="3">
        <v>527606.03599999996</v>
      </c>
      <c r="D87" s="3">
        <v>1558525</v>
      </c>
      <c r="E87" s="3">
        <v>3715</v>
      </c>
      <c r="F87" s="3">
        <v>139208</v>
      </c>
      <c r="G87" s="3">
        <v>16946</v>
      </c>
      <c r="H87" s="3">
        <v>91229.356910336006</v>
      </c>
      <c r="I87" s="3">
        <v>153383.198049664</v>
      </c>
      <c r="J87" s="4">
        <v>22.793103448275801</v>
      </c>
      <c r="K87" s="3">
        <v>124.423706391132</v>
      </c>
      <c r="L87" s="3">
        <v>783445</v>
      </c>
      <c r="M87" s="3">
        <v>140.94</v>
      </c>
      <c r="N87" s="3">
        <v>78.8</v>
      </c>
      <c r="O87" s="15">
        <v>140.60000600000001</v>
      </c>
      <c r="P87" s="15">
        <v>84</v>
      </c>
      <c r="Q87" s="15">
        <v>78.800003099999998</v>
      </c>
      <c r="R87" s="3">
        <v>489356.47200000001</v>
      </c>
      <c r="S87" s="3">
        <v>1558525</v>
      </c>
      <c r="T87" s="3">
        <v>3715</v>
      </c>
      <c r="U87" s="3">
        <v>139208</v>
      </c>
      <c r="V87" s="3">
        <v>16946</v>
      </c>
      <c r="W87" s="3">
        <v>91229.356910336006</v>
      </c>
      <c r="X87" s="3">
        <v>153383.198049664</v>
      </c>
      <c r="Y87" s="4">
        <v>22.793103448275801</v>
      </c>
      <c r="Z87" s="3">
        <v>124.423706391132</v>
      </c>
      <c r="AA87" s="3">
        <v>783445</v>
      </c>
      <c r="AB87" s="3">
        <v>140.94</v>
      </c>
      <c r="AC87" s="3">
        <v>78.8</v>
      </c>
      <c r="AD87" s="15">
        <v>140.60000600000001</v>
      </c>
      <c r="AE87" s="15">
        <v>84</v>
      </c>
      <c r="AF87" s="15">
        <v>78.800003099999998</v>
      </c>
    </row>
    <row r="88" spans="1:32" x14ac:dyDescent="0.3">
      <c r="A88" s="9">
        <v>41334</v>
      </c>
      <c r="B88" s="55">
        <v>-3.1501990262623125E-2</v>
      </c>
      <c r="C88" s="3">
        <v>506924.288</v>
      </c>
      <c r="D88" s="3">
        <v>1551537</v>
      </c>
      <c r="E88" s="3">
        <v>3697</v>
      </c>
      <c r="F88" s="3">
        <v>137802</v>
      </c>
      <c r="G88" s="3">
        <v>17011</v>
      </c>
      <c r="H88" s="3">
        <v>99466.570946752006</v>
      </c>
      <c r="I88" s="3">
        <v>176475.33802324699</v>
      </c>
      <c r="J88" s="4">
        <v>22.874193548387002</v>
      </c>
      <c r="K88" s="3">
        <v>136.53801274386399</v>
      </c>
      <c r="L88" s="3">
        <v>786332</v>
      </c>
      <c r="M88" s="3">
        <v>148.72999999999999</v>
      </c>
      <c r="N88" s="3">
        <v>91.2</v>
      </c>
      <c r="O88" s="15">
        <v>148.520004</v>
      </c>
      <c r="P88" s="15">
        <v>91.300003099999998</v>
      </c>
      <c r="Q88" s="15">
        <v>91.199996900000002</v>
      </c>
      <c r="R88" s="3">
        <v>523412.83399999997</v>
      </c>
      <c r="S88" s="3">
        <v>1551537</v>
      </c>
      <c r="T88" s="3">
        <v>3697</v>
      </c>
      <c r="U88" s="3">
        <v>137802</v>
      </c>
      <c r="V88" s="3">
        <v>17011</v>
      </c>
      <c r="W88" s="3">
        <v>99466.570946752006</v>
      </c>
      <c r="X88" s="3">
        <v>176475.33802324699</v>
      </c>
      <c r="Y88" s="4">
        <v>22.874193548387002</v>
      </c>
      <c r="Z88" s="3">
        <v>136.53801274386399</v>
      </c>
      <c r="AA88" s="3">
        <v>786332</v>
      </c>
      <c r="AB88" s="3">
        <v>148.72999999999999</v>
      </c>
      <c r="AC88" s="3">
        <v>91.2</v>
      </c>
      <c r="AD88" s="15">
        <v>148.520004</v>
      </c>
      <c r="AE88" s="15">
        <v>91.300003099999998</v>
      </c>
      <c r="AF88" s="15">
        <v>91.199996900000002</v>
      </c>
    </row>
    <row r="89" spans="1:32" x14ac:dyDescent="0.3">
      <c r="A89" s="9">
        <v>41365</v>
      </c>
      <c r="B89" s="55">
        <v>7.3729852514429317E-2</v>
      </c>
      <c r="C89" s="3">
        <v>552109.04799999995</v>
      </c>
      <c r="D89" s="3">
        <v>1549687</v>
      </c>
      <c r="E89" s="3">
        <v>3621</v>
      </c>
      <c r="F89" s="3">
        <v>137466</v>
      </c>
      <c r="G89" s="3">
        <v>17048</v>
      </c>
      <c r="H89" s="3">
        <v>98742.080913152007</v>
      </c>
      <c r="I89" s="3">
        <v>177627.19980684799</v>
      </c>
      <c r="J89" s="4">
        <v>23.22</v>
      </c>
      <c r="K89" s="3">
        <v>140.88895010174301</v>
      </c>
      <c r="L89" s="3">
        <v>786332</v>
      </c>
      <c r="M89" s="3">
        <v>148.4</v>
      </c>
      <c r="N89" s="3">
        <v>83.1</v>
      </c>
      <c r="O89" s="15">
        <v>148.08999600000001</v>
      </c>
      <c r="P89" s="15">
        <v>94.5</v>
      </c>
      <c r="Q89" s="15">
        <v>83.099998499999998</v>
      </c>
      <c r="R89" s="3">
        <v>514197.353</v>
      </c>
      <c r="S89" s="3">
        <v>1549687</v>
      </c>
      <c r="T89" s="3">
        <v>3621</v>
      </c>
      <c r="U89" s="3">
        <v>137466</v>
      </c>
      <c r="V89" s="3">
        <v>17048</v>
      </c>
      <c r="W89" s="3">
        <v>98742.080913152007</v>
      </c>
      <c r="X89" s="3">
        <v>177627.19980684799</v>
      </c>
      <c r="Y89" s="4">
        <v>23.22</v>
      </c>
      <c r="Z89" s="3">
        <v>140.88895010174301</v>
      </c>
      <c r="AA89" s="3">
        <v>786332</v>
      </c>
      <c r="AB89" s="3">
        <v>148.4</v>
      </c>
      <c r="AC89" s="3">
        <v>83.1</v>
      </c>
      <c r="AD89" s="15">
        <v>148.08999600000001</v>
      </c>
      <c r="AE89" s="15">
        <v>94.5</v>
      </c>
      <c r="AF89" s="15">
        <v>83.099998499999998</v>
      </c>
    </row>
    <row r="90" spans="1:32" x14ac:dyDescent="0.3">
      <c r="A90" s="9">
        <v>41395</v>
      </c>
      <c r="B90" s="55">
        <v>2.8748054609153816E-2</v>
      </c>
      <c r="C90" s="3">
        <v>558460.94700000004</v>
      </c>
      <c r="D90" s="3">
        <v>1549081</v>
      </c>
      <c r="E90" s="3">
        <v>3634</v>
      </c>
      <c r="F90" s="3">
        <v>137336</v>
      </c>
      <c r="G90" s="3">
        <v>17152</v>
      </c>
      <c r="H90" s="3">
        <v>105993.113450815</v>
      </c>
      <c r="I90" s="3">
        <v>199574.385059183</v>
      </c>
      <c r="J90" s="4">
        <v>22.474193548386999</v>
      </c>
      <c r="K90" s="3">
        <v>185.39845535636101</v>
      </c>
      <c r="L90" s="3">
        <v>791848</v>
      </c>
      <c r="M90" s="3">
        <v>163.5</v>
      </c>
      <c r="N90" s="3">
        <v>95.9</v>
      </c>
      <c r="O90" s="15">
        <v>163.36000100000001</v>
      </c>
      <c r="P90" s="15">
        <v>106.900002</v>
      </c>
      <c r="Q90" s="15">
        <v>95.900001500000002</v>
      </c>
      <c r="R90" s="3">
        <v>542854.924</v>
      </c>
      <c r="S90" s="3">
        <v>1549081</v>
      </c>
      <c r="T90" s="3">
        <v>3634</v>
      </c>
      <c r="U90" s="3">
        <v>137336</v>
      </c>
      <c r="V90" s="3">
        <v>17152</v>
      </c>
      <c r="W90" s="3">
        <v>105993.113450815</v>
      </c>
      <c r="X90" s="3">
        <v>199574.385059183</v>
      </c>
      <c r="Y90" s="4">
        <v>22.474193548386999</v>
      </c>
      <c r="Z90" s="3">
        <v>185.39845535636101</v>
      </c>
      <c r="AA90" s="3">
        <v>791848</v>
      </c>
      <c r="AB90" s="3">
        <v>163.5</v>
      </c>
      <c r="AC90" s="3">
        <v>95.9</v>
      </c>
      <c r="AD90" s="15">
        <v>163.36000100000001</v>
      </c>
      <c r="AE90" s="15">
        <v>106.900002</v>
      </c>
      <c r="AF90" s="15">
        <v>95.900001500000002</v>
      </c>
    </row>
    <row r="91" spans="1:32" x14ac:dyDescent="0.3">
      <c r="A91" s="9">
        <v>41426</v>
      </c>
      <c r="B91" s="55">
        <v>7.0669499838977051E-2</v>
      </c>
      <c r="C91" s="3">
        <v>571881.86699999904</v>
      </c>
      <c r="D91" s="3">
        <v>1554881</v>
      </c>
      <c r="E91" s="3">
        <v>3633</v>
      </c>
      <c r="F91" s="3">
        <v>137979</v>
      </c>
      <c r="G91" s="3">
        <v>17201</v>
      </c>
      <c r="H91" s="3">
        <v>101892.593321792</v>
      </c>
      <c r="I91" s="3">
        <v>176940.86554820801</v>
      </c>
      <c r="J91" s="4">
        <v>22.24</v>
      </c>
      <c r="K91" s="3">
        <v>234.94715530596301</v>
      </c>
      <c r="L91" s="3">
        <v>789225</v>
      </c>
      <c r="M91" s="3">
        <v>173.52</v>
      </c>
      <c r="N91" s="3">
        <v>96.6</v>
      </c>
      <c r="O91" s="15">
        <v>173.38999899999999</v>
      </c>
      <c r="P91" s="15">
        <v>103.800003</v>
      </c>
      <c r="Q91" s="15">
        <v>96.599998499999998</v>
      </c>
      <c r="R91" s="3">
        <v>534134.826</v>
      </c>
      <c r="S91" s="3">
        <v>1554881</v>
      </c>
      <c r="T91" s="3">
        <v>3633</v>
      </c>
      <c r="U91" s="3">
        <v>137979</v>
      </c>
      <c r="V91" s="3">
        <v>17201</v>
      </c>
      <c r="W91" s="3">
        <v>101892.593321792</v>
      </c>
      <c r="X91" s="3">
        <v>176940.86554820801</v>
      </c>
      <c r="Y91" s="4">
        <v>22.24</v>
      </c>
      <c r="Z91" s="3">
        <v>234.94715530596301</v>
      </c>
      <c r="AA91" s="3">
        <v>789225</v>
      </c>
      <c r="AB91" s="3">
        <v>173.52</v>
      </c>
      <c r="AC91" s="3">
        <v>96.6</v>
      </c>
      <c r="AD91" s="15">
        <v>173.38999899999999</v>
      </c>
      <c r="AE91" s="15">
        <v>103.800003</v>
      </c>
      <c r="AF91" s="15">
        <v>96.599998499999998</v>
      </c>
    </row>
    <row r="92" spans="1:32" x14ac:dyDescent="0.3">
      <c r="A92" s="9">
        <v>41456</v>
      </c>
      <c r="B92" s="55">
        <v>0.12801587624092511</v>
      </c>
      <c r="C92" s="3">
        <v>588746.57499999995</v>
      </c>
      <c r="D92" s="3">
        <v>1565959</v>
      </c>
      <c r="E92" s="3">
        <v>3670</v>
      </c>
      <c r="F92" s="3">
        <v>139470</v>
      </c>
      <c r="G92" s="3">
        <v>17420</v>
      </c>
      <c r="H92" s="3">
        <v>104528.14095776</v>
      </c>
      <c r="I92" s="3">
        <v>204000.15839224</v>
      </c>
      <c r="J92" s="4">
        <v>22.3774193548387</v>
      </c>
      <c r="K92" s="3">
        <v>209.75280819204599</v>
      </c>
      <c r="L92" s="3">
        <v>792445</v>
      </c>
      <c r="M92" s="3">
        <v>167.8</v>
      </c>
      <c r="N92" s="3">
        <v>97.1</v>
      </c>
      <c r="O92" s="15">
        <v>167.699997</v>
      </c>
      <c r="P92" s="15">
        <v>105.400002</v>
      </c>
      <c r="Q92" s="15">
        <v>97.099998499999998</v>
      </c>
      <c r="R92" s="3">
        <v>521931.10699999903</v>
      </c>
      <c r="S92" s="3">
        <v>1565959</v>
      </c>
      <c r="T92" s="3">
        <v>3670</v>
      </c>
      <c r="U92" s="3">
        <v>139470</v>
      </c>
      <c r="V92" s="3">
        <v>17420</v>
      </c>
      <c r="W92" s="3">
        <v>104528.14095776</v>
      </c>
      <c r="X92" s="3">
        <v>204000.15839224</v>
      </c>
      <c r="Y92" s="4">
        <v>22.3774193548387</v>
      </c>
      <c r="Z92" s="3">
        <v>209.75280819204599</v>
      </c>
      <c r="AA92" s="3">
        <v>792445</v>
      </c>
      <c r="AB92" s="3">
        <v>167.8</v>
      </c>
      <c r="AC92" s="3">
        <v>97.1</v>
      </c>
      <c r="AD92" s="15">
        <v>167.699997</v>
      </c>
      <c r="AE92" s="15">
        <v>105.400002</v>
      </c>
      <c r="AF92" s="15">
        <v>97.099998499999998</v>
      </c>
    </row>
    <row r="93" spans="1:32" x14ac:dyDescent="0.3">
      <c r="A93" s="9">
        <v>41487</v>
      </c>
      <c r="B93" s="55">
        <v>8.3206990006704354E-2</v>
      </c>
      <c r="C93" s="3">
        <v>596167.54599999997</v>
      </c>
      <c r="D93" s="3">
        <v>1631316</v>
      </c>
      <c r="E93" s="3">
        <v>3813</v>
      </c>
      <c r="F93" s="3">
        <v>146123</v>
      </c>
      <c r="G93" s="3">
        <v>17489</v>
      </c>
      <c r="H93" s="3">
        <v>110532.067866432</v>
      </c>
      <c r="I93" s="3">
        <v>218611.02040356799</v>
      </c>
      <c r="J93" s="4">
        <v>21.612903225806399</v>
      </c>
      <c r="K93" s="3">
        <v>152.49352740494999</v>
      </c>
      <c r="L93" s="3">
        <v>809589</v>
      </c>
      <c r="M93" s="3">
        <v>169.56</v>
      </c>
      <c r="N93" s="3">
        <v>103.7</v>
      </c>
      <c r="O93" s="15">
        <v>169.61000100000001</v>
      </c>
      <c r="P93" s="15">
        <v>105.400002</v>
      </c>
      <c r="Q93" s="15">
        <v>103.699997</v>
      </c>
      <c r="R93" s="3">
        <v>550372.69099999999</v>
      </c>
      <c r="S93" s="3">
        <v>1631316</v>
      </c>
      <c r="T93" s="3">
        <v>3813</v>
      </c>
      <c r="U93" s="3">
        <v>146123</v>
      </c>
      <c r="V93" s="3">
        <v>17489</v>
      </c>
      <c r="W93" s="3">
        <v>110532.067866432</v>
      </c>
      <c r="X93" s="3">
        <v>218611.02040356799</v>
      </c>
      <c r="Y93" s="4">
        <v>21.612903225806399</v>
      </c>
      <c r="Z93" s="3">
        <v>152.49352740494999</v>
      </c>
      <c r="AA93" s="3">
        <v>809589</v>
      </c>
      <c r="AB93" s="3">
        <v>169.56</v>
      </c>
      <c r="AC93" s="3">
        <v>103.7</v>
      </c>
      <c r="AD93" s="15">
        <v>169.61000100000001</v>
      </c>
      <c r="AE93" s="15">
        <v>105.400002</v>
      </c>
      <c r="AF93" s="15">
        <v>103.699997</v>
      </c>
    </row>
    <row r="94" spans="1:32" x14ac:dyDescent="0.3">
      <c r="A94" s="9">
        <v>41518</v>
      </c>
      <c r="B94" s="55">
        <v>7.2468731188335453E-2</v>
      </c>
      <c r="C94" s="3">
        <v>590557.43999999994</v>
      </c>
      <c r="D94" s="3">
        <v>1634680</v>
      </c>
      <c r="E94" s="3">
        <v>3784</v>
      </c>
      <c r="F94" s="3">
        <v>146491</v>
      </c>
      <c r="G94" s="3">
        <v>17536</v>
      </c>
      <c r="H94" s="3">
        <v>108174.09064313601</v>
      </c>
      <c r="I94" s="3">
        <v>202938.82856686399</v>
      </c>
      <c r="J94" s="4">
        <v>22.146666666666601</v>
      </c>
      <c r="K94" s="3">
        <v>156.71621121134299</v>
      </c>
      <c r="L94" s="3">
        <v>806466</v>
      </c>
      <c r="M94" s="3">
        <v>160.4</v>
      </c>
      <c r="N94" s="3">
        <v>90.6</v>
      </c>
      <c r="O94" s="15">
        <v>160.279999</v>
      </c>
      <c r="P94" s="15">
        <v>99.199996900000002</v>
      </c>
      <c r="Q94" s="15">
        <v>90.599998499999998</v>
      </c>
      <c r="R94" s="3">
        <v>550652.36199999996</v>
      </c>
      <c r="S94" s="3">
        <v>1634680</v>
      </c>
      <c r="T94" s="3">
        <v>3784</v>
      </c>
      <c r="U94" s="3">
        <v>146491</v>
      </c>
      <c r="V94" s="3">
        <v>17536</v>
      </c>
      <c r="W94" s="3">
        <v>108174.09064313601</v>
      </c>
      <c r="X94" s="3">
        <v>202938.82856686399</v>
      </c>
      <c r="Y94" s="4">
        <v>22.146666666666601</v>
      </c>
      <c r="Z94" s="3">
        <v>156.71621121134299</v>
      </c>
      <c r="AA94" s="3">
        <v>806466</v>
      </c>
      <c r="AB94" s="3">
        <v>160.4</v>
      </c>
      <c r="AC94" s="3">
        <v>90.6</v>
      </c>
      <c r="AD94" s="15">
        <v>160.279999</v>
      </c>
      <c r="AE94" s="15">
        <v>99.199996900000002</v>
      </c>
      <c r="AF94" s="15">
        <v>90.599998499999998</v>
      </c>
    </row>
    <row r="95" spans="1:32" x14ac:dyDescent="0.3">
      <c r="A95" s="9">
        <v>41548</v>
      </c>
      <c r="B95" s="55">
        <v>0.13980447801852169</v>
      </c>
      <c r="C95" s="3">
        <v>627803.79700000002</v>
      </c>
      <c r="D95" s="3">
        <v>1639373</v>
      </c>
      <c r="E95" s="3">
        <v>3815</v>
      </c>
      <c r="F95" s="3">
        <v>146659</v>
      </c>
      <c r="G95" s="3">
        <v>17605</v>
      </c>
      <c r="H95" s="3">
        <v>113693.66956032001</v>
      </c>
      <c r="I95" s="3">
        <v>241155.56863967999</v>
      </c>
      <c r="J95" s="4">
        <v>23.087096774193501</v>
      </c>
      <c r="K95" s="3">
        <v>122.150384578475</v>
      </c>
      <c r="L95" s="3">
        <v>808111</v>
      </c>
      <c r="M95" s="3">
        <v>160.63999999999999</v>
      </c>
      <c r="N95" s="3">
        <v>102.5</v>
      </c>
      <c r="O95" s="15">
        <v>160.679993</v>
      </c>
      <c r="P95" s="15">
        <v>109.800003</v>
      </c>
      <c r="Q95" s="15">
        <v>102.5</v>
      </c>
      <c r="R95" s="3">
        <v>550799.55299999996</v>
      </c>
      <c r="S95" s="3">
        <v>1639373</v>
      </c>
      <c r="T95" s="3">
        <v>3815</v>
      </c>
      <c r="U95" s="3">
        <v>146659</v>
      </c>
      <c r="V95" s="3">
        <v>17605</v>
      </c>
      <c r="W95" s="3">
        <v>113693.66956032001</v>
      </c>
      <c r="X95" s="3">
        <v>241155.56863967999</v>
      </c>
      <c r="Y95" s="4">
        <v>23.087096774193501</v>
      </c>
      <c r="Z95" s="3">
        <v>122.150384578475</v>
      </c>
      <c r="AA95" s="3">
        <v>808111</v>
      </c>
      <c r="AB95" s="3">
        <v>160.63999999999999</v>
      </c>
      <c r="AC95" s="3">
        <v>102.5</v>
      </c>
      <c r="AD95" s="15">
        <v>160.679993</v>
      </c>
      <c r="AE95" s="15">
        <v>109.800003</v>
      </c>
      <c r="AF95" s="15">
        <v>102.5</v>
      </c>
    </row>
    <row r="96" spans="1:32" x14ac:dyDescent="0.3">
      <c r="A96" s="9">
        <v>41579</v>
      </c>
      <c r="B96" s="55">
        <v>9.1495258005873284E-2</v>
      </c>
      <c r="C96" s="3">
        <v>614175.49800000002</v>
      </c>
      <c r="D96" s="3">
        <v>1642353</v>
      </c>
      <c r="E96" s="3">
        <v>3804</v>
      </c>
      <c r="F96" s="3">
        <v>147029</v>
      </c>
      <c r="G96" s="3">
        <v>17483</v>
      </c>
      <c r="H96" s="3">
        <v>112002.022189888</v>
      </c>
      <c r="I96" s="3">
        <v>218800.44524011199</v>
      </c>
      <c r="J96" s="4">
        <v>22.976666666666599</v>
      </c>
      <c r="K96" s="3">
        <v>132.19588461212601</v>
      </c>
      <c r="L96" s="3">
        <v>811073</v>
      </c>
      <c r="M96" s="3">
        <v>155.86000000000001</v>
      </c>
      <c r="N96" s="3">
        <v>95.5</v>
      </c>
      <c r="O96" s="15">
        <v>155.83000200000001</v>
      </c>
      <c r="P96" s="15">
        <v>102.099998</v>
      </c>
      <c r="Q96" s="15">
        <v>95.5</v>
      </c>
      <c r="R96" s="3">
        <v>562691.86100000003</v>
      </c>
      <c r="S96" s="3">
        <v>1642353</v>
      </c>
      <c r="T96" s="3">
        <v>3804</v>
      </c>
      <c r="U96" s="3">
        <v>147029</v>
      </c>
      <c r="V96" s="3">
        <v>17483</v>
      </c>
      <c r="W96" s="3">
        <v>112002.022189888</v>
      </c>
      <c r="X96" s="3">
        <v>218800.44524011199</v>
      </c>
      <c r="Y96" s="4">
        <v>22.976666666666599</v>
      </c>
      <c r="Z96" s="3">
        <v>132.19588461212601</v>
      </c>
      <c r="AA96" s="3">
        <v>811073</v>
      </c>
      <c r="AB96" s="3">
        <v>155.86000000000001</v>
      </c>
      <c r="AC96" s="3">
        <v>95.5</v>
      </c>
      <c r="AD96" s="15">
        <v>155.83000200000001</v>
      </c>
      <c r="AE96" s="15">
        <v>102.099998</v>
      </c>
      <c r="AF96" s="15">
        <v>95.5</v>
      </c>
    </row>
    <row r="97" spans="1:32" x14ac:dyDescent="0.3">
      <c r="A97" s="9">
        <v>41609</v>
      </c>
      <c r="B97" s="55">
        <v>0.23719329514627913</v>
      </c>
      <c r="C97" s="3">
        <v>668617.31400000001</v>
      </c>
      <c r="D97" s="3">
        <v>1641612</v>
      </c>
      <c r="E97" s="3">
        <v>3733</v>
      </c>
      <c r="F97" s="3">
        <v>145845</v>
      </c>
      <c r="G97" s="3">
        <v>17608</v>
      </c>
      <c r="H97" s="3">
        <v>109917.26175999999</v>
      </c>
      <c r="I97" s="3">
        <v>225367.28423999899</v>
      </c>
      <c r="J97" s="4">
        <v>23.080645161290299</v>
      </c>
      <c r="K97" s="3">
        <v>184.89280995876899</v>
      </c>
      <c r="L97" s="3">
        <v>813367</v>
      </c>
      <c r="M97" s="3">
        <v>172.13</v>
      </c>
      <c r="N97" s="3">
        <v>127.4</v>
      </c>
      <c r="O97" s="15">
        <v>171.96000699999999</v>
      </c>
      <c r="P97" s="15">
        <v>113.900002</v>
      </c>
      <c r="Q97" s="15">
        <v>127.400002</v>
      </c>
      <c r="R97" s="3">
        <v>540430.76099999901</v>
      </c>
      <c r="S97" s="3">
        <v>1641612</v>
      </c>
      <c r="T97" s="3">
        <v>3733</v>
      </c>
      <c r="U97" s="3">
        <v>145845</v>
      </c>
      <c r="V97" s="3">
        <v>17608</v>
      </c>
      <c r="W97" s="3">
        <v>109917.26175999999</v>
      </c>
      <c r="X97" s="3">
        <v>225367.28423999899</v>
      </c>
      <c r="Y97" s="4">
        <v>23.080645161290299</v>
      </c>
      <c r="Z97" s="3">
        <v>184.89280995876899</v>
      </c>
      <c r="AA97" s="3">
        <v>813367</v>
      </c>
      <c r="AB97" s="3">
        <v>172.13</v>
      </c>
      <c r="AC97" s="3">
        <v>127.4</v>
      </c>
      <c r="AD97" s="15">
        <v>171.96000699999999</v>
      </c>
      <c r="AE97" s="15">
        <v>113.900002</v>
      </c>
      <c r="AF97" s="15">
        <v>127.400002</v>
      </c>
    </row>
    <row r="98" spans="1:32" x14ac:dyDescent="0.3">
      <c r="A98" s="9">
        <v>41640</v>
      </c>
      <c r="B98" s="55">
        <v>8.067212935115349E-2</v>
      </c>
      <c r="C98" s="3">
        <v>581057.99399999995</v>
      </c>
      <c r="D98" s="3">
        <v>1651018</v>
      </c>
      <c r="E98" s="3">
        <v>3798</v>
      </c>
      <c r="F98" s="3">
        <v>147501</v>
      </c>
      <c r="G98" s="3">
        <v>17708</v>
      </c>
      <c r="H98" s="3">
        <v>109021.86851392</v>
      </c>
      <c r="I98" s="3">
        <v>220682.13418607999</v>
      </c>
      <c r="J98" s="4">
        <v>23.325806451612898</v>
      </c>
      <c r="K98" s="3">
        <v>214.09627142101601</v>
      </c>
      <c r="L98" s="3">
        <v>810305</v>
      </c>
      <c r="M98" s="3">
        <v>161.72999999999999</v>
      </c>
      <c r="N98" s="3">
        <v>92.7</v>
      </c>
      <c r="O98" s="15">
        <v>161.53999300000001</v>
      </c>
      <c r="P98" s="15">
        <v>94.099998499999998</v>
      </c>
      <c r="Q98" s="15">
        <v>92.699996900000002</v>
      </c>
      <c r="R98" s="3">
        <v>537682.03899999999</v>
      </c>
      <c r="S98" s="3">
        <v>1651018</v>
      </c>
      <c r="T98" s="3">
        <v>3798</v>
      </c>
      <c r="U98" s="3">
        <v>147501</v>
      </c>
      <c r="V98" s="3">
        <v>17708</v>
      </c>
      <c r="W98" s="3">
        <v>109021.86851392</v>
      </c>
      <c r="X98" s="3">
        <v>220682.13418607999</v>
      </c>
      <c r="Y98" s="4">
        <v>23.325806451612898</v>
      </c>
      <c r="Z98" s="3">
        <v>214.09627142101601</v>
      </c>
      <c r="AA98" s="3">
        <v>810305</v>
      </c>
      <c r="AB98" s="3">
        <v>161.72999999999999</v>
      </c>
      <c r="AC98" s="3">
        <v>92.7</v>
      </c>
      <c r="AD98" s="15">
        <v>161.53999300000001</v>
      </c>
      <c r="AE98" s="15">
        <v>94.099998499999998</v>
      </c>
      <c r="AF98" s="15">
        <v>92.699996900000002</v>
      </c>
    </row>
    <row r="99" spans="1:32" x14ac:dyDescent="0.3">
      <c r="A99" s="9">
        <v>41671</v>
      </c>
      <c r="B99" s="55">
        <v>0.14681072754065314</v>
      </c>
      <c r="C99" s="3">
        <v>605064.26199999999</v>
      </c>
      <c r="D99" s="3">
        <v>1656299</v>
      </c>
      <c r="E99" s="3">
        <v>3811</v>
      </c>
      <c r="F99" s="3">
        <v>147930</v>
      </c>
      <c r="G99" s="3">
        <v>17802</v>
      </c>
      <c r="H99" s="3">
        <v>97782.381158400007</v>
      </c>
      <c r="I99" s="3">
        <v>153381.55084159999</v>
      </c>
      <c r="J99" s="4">
        <v>23.2392857142857</v>
      </c>
      <c r="K99" s="3">
        <v>135.92234689175999</v>
      </c>
      <c r="L99" s="3">
        <v>796352</v>
      </c>
      <c r="M99" s="3">
        <v>143.84</v>
      </c>
      <c r="N99" s="3">
        <v>81.900000000000006</v>
      </c>
      <c r="O99" s="15">
        <v>143.490005</v>
      </c>
      <c r="P99" s="15">
        <v>78.800003099999998</v>
      </c>
      <c r="Q99" s="15">
        <v>81.900001500000002</v>
      </c>
      <c r="R99" s="3">
        <v>527606.03599999996</v>
      </c>
      <c r="S99" s="3">
        <v>1656299</v>
      </c>
      <c r="T99" s="3">
        <v>3811</v>
      </c>
      <c r="U99" s="3">
        <v>147930</v>
      </c>
      <c r="V99" s="3">
        <v>17802</v>
      </c>
      <c r="W99" s="3">
        <v>97782.381158400007</v>
      </c>
      <c r="X99" s="3">
        <v>153381.55084159999</v>
      </c>
      <c r="Y99" s="4">
        <v>23.2392857142857</v>
      </c>
      <c r="Z99" s="3">
        <v>135.92234689175999</v>
      </c>
      <c r="AA99" s="3">
        <v>796352</v>
      </c>
      <c r="AB99" s="3">
        <v>143.84</v>
      </c>
      <c r="AC99" s="3">
        <v>81.900000000000006</v>
      </c>
      <c r="AD99" s="15">
        <v>143.490005</v>
      </c>
      <c r="AE99" s="15">
        <v>78.800003099999998</v>
      </c>
      <c r="AF99" s="15">
        <v>81.900001500000002</v>
      </c>
    </row>
    <row r="100" spans="1:32" x14ac:dyDescent="0.3">
      <c r="A100" s="9">
        <v>41699</v>
      </c>
      <c r="B100" s="55">
        <v>0.20636703641234891</v>
      </c>
      <c r="C100" s="3">
        <v>611536.75100000005</v>
      </c>
      <c r="D100" s="3">
        <v>1659982</v>
      </c>
      <c r="E100" s="3">
        <v>3809</v>
      </c>
      <c r="F100" s="3">
        <v>147963</v>
      </c>
      <c r="G100" s="3">
        <v>17674</v>
      </c>
      <c r="H100" s="3">
        <v>110831.286800063</v>
      </c>
      <c r="I100" s="3">
        <v>264366.15648993501</v>
      </c>
      <c r="J100" s="4">
        <v>23.5487096774193</v>
      </c>
      <c r="K100" s="3">
        <v>151.405838638999</v>
      </c>
      <c r="L100" s="3">
        <v>819782</v>
      </c>
      <c r="M100" s="3">
        <v>149.35</v>
      </c>
      <c r="N100" s="3">
        <v>95.3</v>
      </c>
      <c r="O100" s="15">
        <v>149.08000200000001</v>
      </c>
      <c r="P100" s="15">
        <v>80.900001500000002</v>
      </c>
      <c r="Q100" s="15">
        <v>95.300003099999998</v>
      </c>
      <c r="R100" s="3">
        <v>506924.288</v>
      </c>
      <c r="S100" s="3">
        <v>1659982</v>
      </c>
      <c r="T100" s="3">
        <v>3809</v>
      </c>
      <c r="U100" s="3">
        <v>147963</v>
      </c>
      <c r="V100" s="3">
        <v>17674</v>
      </c>
      <c r="W100" s="3">
        <v>110831.286800063</v>
      </c>
      <c r="X100" s="3">
        <v>264366.15648993501</v>
      </c>
      <c r="Y100" s="4">
        <v>23.5487096774193</v>
      </c>
      <c r="Z100" s="3">
        <v>151.405838638999</v>
      </c>
      <c r="AA100" s="3">
        <v>819782</v>
      </c>
      <c r="AB100" s="3">
        <v>149.35</v>
      </c>
      <c r="AC100" s="3">
        <v>95.3</v>
      </c>
      <c r="AD100" s="15">
        <v>149.08000200000001</v>
      </c>
      <c r="AE100" s="15">
        <v>80.900001500000002</v>
      </c>
      <c r="AF100" s="15">
        <v>95.300003099999998</v>
      </c>
    </row>
    <row r="101" spans="1:32" x14ac:dyDescent="0.3">
      <c r="A101" s="9">
        <v>41730</v>
      </c>
      <c r="B101" s="55">
        <v>8.393287189888618E-2</v>
      </c>
      <c r="C101" s="3">
        <v>598449.14599999995</v>
      </c>
      <c r="D101" s="3">
        <v>1664656</v>
      </c>
      <c r="E101" s="3">
        <v>3838</v>
      </c>
      <c r="F101" s="3">
        <v>148941</v>
      </c>
      <c r="G101" s="3">
        <v>17592</v>
      </c>
      <c r="H101" s="3">
        <v>109310.305629119</v>
      </c>
      <c r="I101" s="3">
        <v>210046.99682087899</v>
      </c>
      <c r="J101" s="4">
        <v>23.146666666666601</v>
      </c>
      <c r="K101" s="3">
        <v>155.22374049498401</v>
      </c>
      <c r="L101" s="3">
        <v>814791</v>
      </c>
      <c r="M101" s="3">
        <v>145.91</v>
      </c>
      <c r="N101" s="3">
        <v>93.3</v>
      </c>
      <c r="O101" s="15">
        <v>145.729996</v>
      </c>
      <c r="P101" s="15">
        <v>71.699996900000002</v>
      </c>
      <c r="Q101" s="15">
        <v>93.300003099999998</v>
      </c>
      <c r="R101" s="3">
        <v>552109.04799999995</v>
      </c>
      <c r="S101" s="3">
        <v>1664656</v>
      </c>
      <c r="T101" s="3">
        <v>3838</v>
      </c>
      <c r="U101" s="3">
        <v>148941</v>
      </c>
      <c r="V101" s="3">
        <v>17592</v>
      </c>
      <c r="W101" s="3">
        <v>109310.305629119</v>
      </c>
      <c r="X101" s="3">
        <v>210046.99682087899</v>
      </c>
      <c r="Y101" s="4">
        <v>23.146666666666601</v>
      </c>
      <c r="Z101" s="3">
        <v>155.22374049498401</v>
      </c>
      <c r="AA101" s="3">
        <v>814791</v>
      </c>
      <c r="AB101" s="3">
        <v>145.91</v>
      </c>
      <c r="AC101" s="3">
        <v>93.3</v>
      </c>
      <c r="AD101" s="15">
        <v>145.729996</v>
      </c>
      <c r="AE101" s="15">
        <v>71.699996900000002</v>
      </c>
      <c r="AF101" s="15">
        <v>93.300003099999998</v>
      </c>
    </row>
    <row r="102" spans="1:32" x14ac:dyDescent="0.3">
      <c r="A102" s="9">
        <v>41760</v>
      </c>
      <c r="B102" s="55">
        <v>0.15282175675571269</v>
      </c>
      <c r="C102" s="3">
        <v>643805.929999999</v>
      </c>
      <c r="D102" s="3">
        <v>1668467</v>
      </c>
      <c r="E102" s="3">
        <v>3851</v>
      </c>
      <c r="F102" s="3">
        <v>149475</v>
      </c>
      <c r="G102" s="3">
        <v>17583</v>
      </c>
      <c r="H102" s="3">
        <v>114272.688745408</v>
      </c>
      <c r="I102" s="3">
        <v>239858.040384591</v>
      </c>
      <c r="J102" s="4">
        <v>22.8322580645161</v>
      </c>
      <c r="K102" s="3">
        <v>205.48469627682701</v>
      </c>
      <c r="L102" s="3">
        <v>818474</v>
      </c>
      <c r="M102" s="3">
        <v>157.79</v>
      </c>
      <c r="N102" s="3">
        <v>99.9</v>
      </c>
      <c r="O102" s="15">
        <v>157.64999399999999</v>
      </c>
      <c r="P102" s="15">
        <v>85.099998499999998</v>
      </c>
      <c r="Q102" s="15">
        <v>99.900001500000002</v>
      </c>
      <c r="R102" s="3">
        <v>558460.94700000004</v>
      </c>
      <c r="S102" s="3">
        <v>1668467</v>
      </c>
      <c r="T102" s="3">
        <v>3851</v>
      </c>
      <c r="U102" s="3">
        <v>149475</v>
      </c>
      <c r="V102" s="3">
        <v>17583</v>
      </c>
      <c r="W102" s="3">
        <v>114272.688745408</v>
      </c>
      <c r="X102" s="3">
        <v>239858.040384591</v>
      </c>
      <c r="Y102" s="4">
        <v>22.8322580645161</v>
      </c>
      <c r="Z102" s="3">
        <v>205.48469627682701</v>
      </c>
      <c r="AA102" s="3">
        <v>818474</v>
      </c>
      <c r="AB102" s="3">
        <v>157.79</v>
      </c>
      <c r="AC102" s="3">
        <v>99.9</v>
      </c>
      <c r="AD102" s="15">
        <v>157.64999399999999</v>
      </c>
      <c r="AE102" s="15">
        <v>85.099998499999998</v>
      </c>
      <c r="AF102" s="15">
        <v>99.900001500000002</v>
      </c>
    </row>
    <row r="103" spans="1:32" x14ac:dyDescent="0.3">
      <c r="A103" s="9">
        <v>41791</v>
      </c>
      <c r="B103" s="55">
        <v>0.14088945226165231</v>
      </c>
      <c r="C103" s="3">
        <v>652453.99</v>
      </c>
      <c r="D103" s="3">
        <v>1671826</v>
      </c>
      <c r="E103" s="3">
        <v>3858</v>
      </c>
      <c r="F103" s="3">
        <v>149853</v>
      </c>
      <c r="G103" s="3">
        <v>17666</v>
      </c>
      <c r="H103" s="3">
        <v>113434.299230016</v>
      </c>
      <c r="I103" s="3">
        <v>219147.51227998399</v>
      </c>
      <c r="J103" s="4">
        <v>22.626666666666601</v>
      </c>
      <c r="K103" s="3">
        <v>263.97453307911798</v>
      </c>
      <c r="L103" s="3">
        <v>809138</v>
      </c>
      <c r="M103" s="3">
        <v>176.13</v>
      </c>
      <c r="N103" s="3">
        <v>95</v>
      </c>
      <c r="O103" s="15">
        <v>176.05999800000001</v>
      </c>
      <c r="P103" s="15">
        <v>100.599998</v>
      </c>
      <c r="Q103" s="15">
        <v>95</v>
      </c>
      <c r="R103" s="3">
        <v>571881.86699999904</v>
      </c>
      <c r="S103" s="3">
        <v>1671826</v>
      </c>
      <c r="T103" s="3">
        <v>3858</v>
      </c>
      <c r="U103" s="3">
        <v>149853</v>
      </c>
      <c r="V103" s="3">
        <v>17666</v>
      </c>
      <c r="W103" s="3">
        <v>113434.299230016</v>
      </c>
      <c r="X103" s="3">
        <v>219147.51227998399</v>
      </c>
      <c r="Y103" s="4">
        <v>22.626666666666601</v>
      </c>
      <c r="Z103" s="3">
        <v>263.97453307911798</v>
      </c>
      <c r="AA103" s="3">
        <v>809138</v>
      </c>
      <c r="AB103" s="3">
        <v>176.13</v>
      </c>
      <c r="AC103" s="3">
        <v>95</v>
      </c>
      <c r="AD103" s="15">
        <v>176.05999800000001</v>
      </c>
      <c r="AE103" s="15">
        <v>100.599998</v>
      </c>
      <c r="AF103" s="15">
        <v>95</v>
      </c>
    </row>
    <row r="104" spans="1:32" x14ac:dyDescent="0.3">
      <c r="A104" s="9">
        <v>41821</v>
      </c>
      <c r="B104" s="55">
        <v>0.13826136653109206</v>
      </c>
      <c r="C104" s="3">
        <v>670147.48100000003</v>
      </c>
      <c r="D104" s="3">
        <v>1677795</v>
      </c>
      <c r="E104" s="3">
        <v>3876</v>
      </c>
      <c r="F104" s="3">
        <v>150910</v>
      </c>
      <c r="G104" s="3">
        <v>17692</v>
      </c>
      <c r="H104" s="3">
        <v>114992.469608639</v>
      </c>
      <c r="I104" s="3">
        <v>213292.62304136</v>
      </c>
      <c r="J104" s="4">
        <v>22.0741935483871</v>
      </c>
      <c r="K104" s="3">
        <v>236.674327510762</v>
      </c>
      <c r="L104" s="3">
        <v>821244</v>
      </c>
      <c r="M104" s="3">
        <v>175.45</v>
      </c>
      <c r="N104" s="3">
        <v>98.9</v>
      </c>
      <c r="O104" s="15">
        <v>175.570007</v>
      </c>
      <c r="P104" s="15">
        <v>112.400002</v>
      </c>
      <c r="Q104" s="15">
        <v>98.900001500000002</v>
      </c>
      <c r="R104" s="3">
        <v>588746.57499999995</v>
      </c>
      <c r="S104" s="3">
        <v>1677795</v>
      </c>
      <c r="T104" s="3">
        <v>3876</v>
      </c>
      <c r="U104" s="3">
        <v>150910</v>
      </c>
      <c r="V104" s="3">
        <v>17692</v>
      </c>
      <c r="W104" s="3">
        <v>114992.469608639</v>
      </c>
      <c r="X104" s="3">
        <v>213292.62304136</v>
      </c>
      <c r="Y104" s="4">
        <v>22.0741935483871</v>
      </c>
      <c r="Z104" s="3">
        <v>236.674327510762</v>
      </c>
      <c r="AA104" s="3">
        <v>821244</v>
      </c>
      <c r="AB104" s="3">
        <v>175.45</v>
      </c>
      <c r="AC104" s="3">
        <v>98.9</v>
      </c>
      <c r="AD104" s="15">
        <v>175.570007</v>
      </c>
      <c r="AE104" s="15">
        <v>112.400002</v>
      </c>
      <c r="AF104" s="15">
        <v>98.900001500000002</v>
      </c>
    </row>
    <row r="105" spans="1:32" x14ac:dyDescent="0.3">
      <c r="A105" s="9">
        <v>41852</v>
      </c>
      <c r="B105" s="55">
        <v>9.9669846838660481E-2</v>
      </c>
      <c r="C105" s="3">
        <v>655587.47400000005</v>
      </c>
      <c r="D105" s="3">
        <v>1686381</v>
      </c>
      <c r="E105" s="3">
        <v>3885</v>
      </c>
      <c r="F105" s="3">
        <v>150964</v>
      </c>
      <c r="G105" s="3">
        <v>17721</v>
      </c>
      <c r="H105" s="3">
        <v>121163.421656512</v>
      </c>
      <c r="I105" s="3">
        <v>249053.461913487</v>
      </c>
      <c r="J105" s="4">
        <v>23.0612903225806</v>
      </c>
      <c r="K105" s="3">
        <v>168.188574182216</v>
      </c>
      <c r="L105" s="3">
        <v>829914</v>
      </c>
      <c r="M105" s="3">
        <v>171.63</v>
      </c>
      <c r="N105" s="3">
        <v>98.9</v>
      </c>
      <c r="O105" s="15">
        <v>171.75</v>
      </c>
      <c r="P105" s="15">
        <v>108.300003</v>
      </c>
      <c r="Q105" s="15">
        <v>98.900001500000002</v>
      </c>
      <c r="R105" s="3">
        <v>596167.54599999997</v>
      </c>
      <c r="S105" s="3">
        <v>1686381</v>
      </c>
      <c r="T105" s="3">
        <v>3885</v>
      </c>
      <c r="U105" s="3">
        <v>150964</v>
      </c>
      <c r="V105" s="3">
        <v>17721</v>
      </c>
      <c r="W105" s="3">
        <v>121163.421656512</v>
      </c>
      <c r="X105" s="3">
        <v>249053.461913487</v>
      </c>
      <c r="Y105" s="4">
        <v>23.0612903225806</v>
      </c>
      <c r="Z105" s="3">
        <v>168.188574182216</v>
      </c>
      <c r="AA105" s="3">
        <v>829914</v>
      </c>
      <c r="AB105" s="3">
        <v>171.63</v>
      </c>
      <c r="AC105" s="3">
        <v>98.9</v>
      </c>
      <c r="AD105" s="15">
        <v>171.75</v>
      </c>
      <c r="AE105" s="15">
        <v>108.300003</v>
      </c>
      <c r="AF105" s="15">
        <v>98.900001500000002</v>
      </c>
    </row>
    <row r="106" spans="1:32" x14ac:dyDescent="0.3">
      <c r="A106" s="9">
        <v>41883</v>
      </c>
      <c r="B106" s="55">
        <v>0.14224595832710213</v>
      </c>
      <c r="C106" s="3">
        <v>674561.84900000005</v>
      </c>
      <c r="D106" s="3">
        <v>1694248</v>
      </c>
      <c r="E106" s="3">
        <v>3926</v>
      </c>
      <c r="F106" s="3">
        <v>151435</v>
      </c>
      <c r="G106" s="3">
        <v>17696</v>
      </c>
      <c r="H106" s="3">
        <v>118543.6293264</v>
      </c>
      <c r="I106" s="3">
        <v>236704.1544236</v>
      </c>
      <c r="J106" s="4">
        <v>23.148333333333301</v>
      </c>
      <c r="K106" s="3">
        <v>174.777391355752</v>
      </c>
      <c r="L106" s="3">
        <v>836429</v>
      </c>
      <c r="M106" s="3">
        <v>165.29</v>
      </c>
      <c r="N106" s="3">
        <v>93.1</v>
      </c>
      <c r="O106" s="15">
        <v>165.36999499999999</v>
      </c>
      <c r="P106" s="15">
        <v>103</v>
      </c>
      <c r="Q106" s="15">
        <v>93.099998499999998</v>
      </c>
      <c r="R106" s="3">
        <v>590557.43999999994</v>
      </c>
      <c r="S106" s="3">
        <v>1694248</v>
      </c>
      <c r="T106" s="3">
        <v>3926</v>
      </c>
      <c r="U106" s="3">
        <v>151435</v>
      </c>
      <c r="V106" s="3">
        <v>17696</v>
      </c>
      <c r="W106" s="3">
        <v>118543.6293264</v>
      </c>
      <c r="X106" s="3">
        <v>236704.1544236</v>
      </c>
      <c r="Y106" s="4">
        <v>23.148333333333301</v>
      </c>
      <c r="Z106" s="3">
        <v>174.777391355752</v>
      </c>
      <c r="AA106" s="3">
        <v>836429</v>
      </c>
      <c r="AB106" s="3">
        <v>165.29</v>
      </c>
      <c r="AC106" s="3">
        <v>93.1</v>
      </c>
      <c r="AD106" s="15">
        <v>165.36999499999999</v>
      </c>
      <c r="AE106" s="15">
        <v>103</v>
      </c>
      <c r="AF106" s="15">
        <v>93.099998499999998</v>
      </c>
    </row>
    <row r="107" spans="1:32" x14ac:dyDescent="0.3">
      <c r="A107" s="9">
        <v>41913</v>
      </c>
      <c r="B107" s="55">
        <v>6.8470560715641754E-2</v>
      </c>
      <c r="C107" s="3">
        <v>670789.87499999895</v>
      </c>
      <c r="D107" s="3">
        <v>1704702</v>
      </c>
      <c r="E107" s="3">
        <v>3942</v>
      </c>
      <c r="F107" s="3">
        <v>151888</v>
      </c>
      <c r="G107" s="3">
        <v>17703</v>
      </c>
      <c r="H107" s="3">
        <v>124161.43429036799</v>
      </c>
      <c r="I107" s="3">
        <v>240541.42043963101</v>
      </c>
      <c r="J107" s="4">
        <v>23.2</v>
      </c>
      <c r="K107" s="3">
        <v>133.57117043746001</v>
      </c>
      <c r="L107" s="3">
        <v>836436</v>
      </c>
      <c r="M107" s="3">
        <v>165.76</v>
      </c>
      <c r="N107" s="3">
        <v>100.5</v>
      </c>
      <c r="O107" s="15">
        <v>166</v>
      </c>
      <c r="P107" s="15">
        <v>115.300003</v>
      </c>
      <c r="Q107" s="15">
        <v>100.5</v>
      </c>
      <c r="R107" s="3">
        <v>627803.79700000002</v>
      </c>
      <c r="S107" s="3">
        <v>1704702</v>
      </c>
      <c r="T107" s="3">
        <v>3942</v>
      </c>
      <c r="U107" s="3">
        <v>151888</v>
      </c>
      <c r="V107" s="3">
        <v>17703</v>
      </c>
      <c r="W107" s="3">
        <v>124161.43429036799</v>
      </c>
      <c r="X107" s="3">
        <v>240541.42043963101</v>
      </c>
      <c r="Y107" s="4">
        <v>23.2</v>
      </c>
      <c r="Z107" s="3">
        <v>133.57117043746001</v>
      </c>
      <c r="AA107" s="3">
        <v>836436</v>
      </c>
      <c r="AB107" s="3">
        <v>165.76</v>
      </c>
      <c r="AC107" s="3">
        <v>100.5</v>
      </c>
      <c r="AD107" s="15">
        <v>166</v>
      </c>
      <c r="AE107" s="15">
        <v>115.300003</v>
      </c>
      <c r="AF107" s="15">
        <v>100.5</v>
      </c>
    </row>
    <row r="108" spans="1:32" x14ac:dyDescent="0.3">
      <c r="A108" s="9">
        <v>41944</v>
      </c>
      <c r="B108" s="55">
        <v>0.1006746185762037</v>
      </c>
      <c r="C108" s="3">
        <v>676007.38199999998</v>
      </c>
      <c r="D108" s="3">
        <v>1719638</v>
      </c>
      <c r="E108" s="3">
        <v>3972</v>
      </c>
      <c r="F108" s="3">
        <v>152665</v>
      </c>
      <c r="G108" s="3">
        <v>17718</v>
      </c>
      <c r="H108" s="3">
        <v>118128.786211967</v>
      </c>
      <c r="I108" s="3">
        <v>210023.368768032</v>
      </c>
      <c r="J108" s="4">
        <v>23.4499999999999</v>
      </c>
      <c r="K108" s="3">
        <v>145.67115198310799</v>
      </c>
      <c r="L108" s="3">
        <v>836692</v>
      </c>
      <c r="M108" s="3">
        <v>161.94</v>
      </c>
      <c r="N108" s="3">
        <v>99</v>
      </c>
      <c r="O108" s="15">
        <v>162.050003</v>
      </c>
      <c r="P108" s="15">
        <v>105.800003</v>
      </c>
      <c r="Q108" s="15">
        <v>99</v>
      </c>
      <c r="R108" s="3">
        <v>614175.49800000002</v>
      </c>
      <c r="S108" s="3">
        <v>1719638</v>
      </c>
      <c r="T108" s="3">
        <v>3972</v>
      </c>
      <c r="U108" s="3">
        <v>152665</v>
      </c>
      <c r="V108" s="3">
        <v>17718</v>
      </c>
      <c r="W108" s="3">
        <v>118128.786211967</v>
      </c>
      <c r="X108" s="3">
        <v>210023.368768032</v>
      </c>
      <c r="Y108" s="4">
        <v>23.4499999999999</v>
      </c>
      <c r="Z108" s="3">
        <v>145.67115198310799</v>
      </c>
      <c r="AA108" s="3">
        <v>836692</v>
      </c>
      <c r="AB108" s="3">
        <v>161.94</v>
      </c>
      <c r="AC108" s="3">
        <v>99</v>
      </c>
      <c r="AD108" s="15">
        <v>162.050003</v>
      </c>
      <c r="AE108" s="15">
        <v>105.800003</v>
      </c>
      <c r="AF108" s="15">
        <v>99</v>
      </c>
    </row>
    <row r="109" spans="1:32" x14ac:dyDescent="0.3">
      <c r="A109" s="9">
        <v>41974</v>
      </c>
      <c r="B109" s="55">
        <v>7.0078077577273093E-2</v>
      </c>
      <c r="C109" s="3">
        <v>715472.73</v>
      </c>
      <c r="D109" s="3">
        <v>1733995</v>
      </c>
      <c r="E109" s="3">
        <v>4030</v>
      </c>
      <c r="F109" s="3">
        <v>153328</v>
      </c>
      <c r="G109" s="3">
        <v>17671</v>
      </c>
      <c r="H109" s="3">
        <v>121300.550241599</v>
      </c>
      <c r="I109" s="3">
        <v>177827.34750839899</v>
      </c>
      <c r="J109" s="4">
        <v>23.3483870967742</v>
      </c>
      <c r="K109" s="3">
        <v>208.05943402242201</v>
      </c>
      <c r="L109" s="3">
        <v>860572</v>
      </c>
      <c r="M109" s="3">
        <v>179.74</v>
      </c>
      <c r="N109" s="3">
        <v>128.30000000000001</v>
      </c>
      <c r="O109" s="15">
        <v>179.71000699999999</v>
      </c>
      <c r="P109" s="15">
        <v>120.699997</v>
      </c>
      <c r="Q109" s="15">
        <v>128.300003</v>
      </c>
      <c r="R109" s="3">
        <v>668617.31400000001</v>
      </c>
      <c r="S109" s="3">
        <v>1733995</v>
      </c>
      <c r="T109" s="3">
        <v>4030</v>
      </c>
      <c r="U109" s="3">
        <v>153328</v>
      </c>
      <c r="V109" s="3">
        <v>17671</v>
      </c>
      <c r="W109" s="3">
        <v>121300.550241599</v>
      </c>
      <c r="X109" s="3">
        <v>177827.34750839899</v>
      </c>
      <c r="Y109" s="4">
        <v>23.3483870967742</v>
      </c>
      <c r="Z109" s="3">
        <v>208.05943402242201</v>
      </c>
      <c r="AA109" s="3">
        <v>860572</v>
      </c>
      <c r="AB109" s="3">
        <v>179.74</v>
      </c>
      <c r="AC109" s="3">
        <v>128.30000000000001</v>
      </c>
      <c r="AD109" s="15">
        <v>179.71000699999999</v>
      </c>
      <c r="AE109" s="15">
        <v>120.699997</v>
      </c>
      <c r="AF109" s="15">
        <v>128.300003</v>
      </c>
    </row>
    <row r="110" spans="1:32" x14ac:dyDescent="0.3">
      <c r="A110" s="9">
        <v>42005</v>
      </c>
      <c r="B110" s="55">
        <v>7.9962928795019733E-2</v>
      </c>
      <c r="C110" s="3">
        <v>627521.09299999895</v>
      </c>
      <c r="D110" s="3">
        <v>1746246</v>
      </c>
      <c r="E110" s="3">
        <v>3983</v>
      </c>
      <c r="F110" s="3">
        <v>153767</v>
      </c>
      <c r="G110" s="3">
        <v>17740</v>
      </c>
      <c r="H110" s="3">
        <v>116392.58561568</v>
      </c>
      <c r="I110" s="3">
        <v>228739.95693431899</v>
      </c>
      <c r="J110" s="4">
        <v>23.270967741935401</v>
      </c>
      <c r="K110" s="3">
        <v>251.53847920398599</v>
      </c>
      <c r="L110" s="3">
        <v>861315</v>
      </c>
      <c r="M110" s="3">
        <v>172.08</v>
      </c>
      <c r="N110" s="3">
        <v>96.7</v>
      </c>
      <c r="O110" s="15">
        <v>172.020004</v>
      </c>
      <c r="P110" s="15">
        <v>93.5</v>
      </c>
      <c r="Q110" s="15">
        <v>96.699996900000002</v>
      </c>
      <c r="R110" s="3">
        <v>581057.99399999995</v>
      </c>
      <c r="S110" s="3">
        <v>1746246</v>
      </c>
      <c r="T110" s="3">
        <v>3983</v>
      </c>
      <c r="U110" s="3">
        <v>153767</v>
      </c>
      <c r="V110" s="3">
        <v>17740</v>
      </c>
      <c r="W110" s="3">
        <v>116392.58561568</v>
      </c>
      <c r="X110" s="3">
        <v>228739.95693431899</v>
      </c>
      <c r="Y110" s="4">
        <v>23.270967741935401</v>
      </c>
      <c r="Z110" s="3">
        <v>251.53847920398599</v>
      </c>
      <c r="AA110" s="3">
        <v>861315</v>
      </c>
      <c r="AB110" s="3">
        <v>172.08</v>
      </c>
      <c r="AC110" s="3">
        <v>96.7</v>
      </c>
      <c r="AD110" s="15">
        <v>172.020004</v>
      </c>
      <c r="AE110" s="15">
        <v>93.5</v>
      </c>
      <c r="AF110" s="15">
        <v>96.699996900000002</v>
      </c>
    </row>
    <row r="111" spans="1:32" x14ac:dyDescent="0.3">
      <c r="A111" s="9">
        <v>42036</v>
      </c>
      <c r="B111" s="55">
        <v>6.180496742013819E-2</v>
      </c>
      <c r="C111" s="3">
        <v>642460.23899999994</v>
      </c>
      <c r="D111" s="3">
        <v>1761934</v>
      </c>
      <c r="E111" s="3">
        <v>4000</v>
      </c>
      <c r="F111" s="3">
        <v>154474</v>
      </c>
      <c r="G111" s="3">
        <v>17806</v>
      </c>
      <c r="H111" s="3">
        <v>103145.873645446</v>
      </c>
      <c r="I111" s="3">
        <v>112439.78683355299</v>
      </c>
      <c r="J111" s="4">
        <v>23.582142857142799</v>
      </c>
      <c r="K111" s="3">
        <v>138.26471283113301</v>
      </c>
      <c r="L111" s="3">
        <v>863091</v>
      </c>
      <c r="M111" s="3">
        <v>146.88</v>
      </c>
      <c r="N111" s="3">
        <v>86.9</v>
      </c>
      <c r="O111" s="15">
        <v>146.679993</v>
      </c>
      <c r="P111" s="15">
        <v>82</v>
      </c>
      <c r="Q111" s="15">
        <v>86.900001500000002</v>
      </c>
      <c r="R111" s="3">
        <v>605064.26199999999</v>
      </c>
      <c r="S111" s="3">
        <v>1761934</v>
      </c>
      <c r="T111" s="3">
        <v>4000</v>
      </c>
      <c r="U111" s="3">
        <v>154474</v>
      </c>
      <c r="V111" s="3">
        <v>17806</v>
      </c>
      <c r="W111" s="3">
        <v>103145.873645446</v>
      </c>
      <c r="X111" s="3">
        <v>112439.78683355299</v>
      </c>
      <c r="Y111" s="4">
        <v>23.582142857142799</v>
      </c>
      <c r="Z111" s="3">
        <v>138.26471283113301</v>
      </c>
      <c r="AA111" s="3">
        <v>863091</v>
      </c>
      <c r="AB111" s="3">
        <v>146.88</v>
      </c>
      <c r="AC111" s="3">
        <v>86.9</v>
      </c>
      <c r="AD111" s="15">
        <v>146.679993</v>
      </c>
      <c r="AE111" s="15">
        <v>82</v>
      </c>
      <c r="AF111" s="15">
        <v>86.900001500000002</v>
      </c>
    </row>
    <row r="112" spans="1:32" x14ac:dyDescent="0.3">
      <c r="A112" s="9">
        <v>42064</v>
      </c>
      <c r="B112" s="55">
        <v>1.0099456802719443E-2</v>
      </c>
      <c r="C112" s="3">
        <v>617712.93999999994</v>
      </c>
      <c r="D112" s="3">
        <v>1776319</v>
      </c>
      <c r="E112" s="3">
        <v>3992</v>
      </c>
      <c r="F112" s="3">
        <v>154966</v>
      </c>
      <c r="G112" s="3">
        <v>17749</v>
      </c>
      <c r="H112" s="3">
        <v>114416.45395084799</v>
      </c>
      <c r="I112" s="3">
        <v>183484.56482915199</v>
      </c>
      <c r="J112" s="4">
        <v>23.696774193548301</v>
      </c>
      <c r="K112" s="3">
        <v>154.58218434591299</v>
      </c>
      <c r="L112" s="3">
        <v>874992</v>
      </c>
      <c r="M112" s="3">
        <v>154.44999999999999</v>
      </c>
      <c r="N112" s="3">
        <v>92.9</v>
      </c>
      <c r="O112" s="15">
        <v>154.33000200000001</v>
      </c>
      <c r="P112" s="15">
        <v>91.099998499999998</v>
      </c>
      <c r="Q112" s="15">
        <v>92.900001500000002</v>
      </c>
      <c r="R112" s="3">
        <v>611536.75100000005</v>
      </c>
      <c r="S112" s="3">
        <v>1776319</v>
      </c>
      <c r="T112" s="3">
        <v>3992</v>
      </c>
      <c r="U112" s="3">
        <v>154966</v>
      </c>
      <c r="V112" s="3">
        <v>17749</v>
      </c>
      <c r="W112" s="3">
        <v>114416.45395084799</v>
      </c>
      <c r="X112" s="3">
        <v>183484.56482915199</v>
      </c>
      <c r="Y112" s="4">
        <v>23.696774193548301</v>
      </c>
      <c r="Z112" s="3">
        <v>154.58218434591299</v>
      </c>
      <c r="AA112" s="3">
        <v>874992</v>
      </c>
      <c r="AB112" s="3">
        <v>154.44999999999999</v>
      </c>
      <c r="AC112" s="3">
        <v>92.9</v>
      </c>
      <c r="AD112" s="15">
        <v>154.33000200000001</v>
      </c>
      <c r="AE112" s="15">
        <v>91.099998499999998</v>
      </c>
      <c r="AF112" s="15">
        <v>92.900001500000002</v>
      </c>
    </row>
    <row r="113" spans="1:32" x14ac:dyDescent="0.3">
      <c r="A113" s="9">
        <v>42095</v>
      </c>
      <c r="B113" s="55">
        <v>-2.5565229898414782E-2</v>
      </c>
      <c r="C113" s="3">
        <v>583149.65599999996</v>
      </c>
      <c r="D113" s="3">
        <v>1787078</v>
      </c>
      <c r="E113" s="3">
        <v>4020</v>
      </c>
      <c r="F113" s="3">
        <v>155815</v>
      </c>
      <c r="G113" s="3">
        <v>17820</v>
      </c>
      <c r="H113" s="3">
        <v>113237.13453722199</v>
      </c>
      <c r="I113" s="3">
        <v>189280.973801777</v>
      </c>
      <c r="J113" s="4">
        <v>23.5899999999999</v>
      </c>
      <c r="K113" s="3">
        <v>152.69131099389699</v>
      </c>
      <c r="L113" s="3">
        <v>881553</v>
      </c>
      <c r="M113" s="3">
        <v>155.87</v>
      </c>
      <c r="N113" s="3">
        <v>92</v>
      </c>
      <c r="O113" s="15">
        <v>155.80999800000001</v>
      </c>
      <c r="P113" s="15">
        <v>98.199996900000002</v>
      </c>
      <c r="Q113" s="15">
        <v>92</v>
      </c>
      <c r="R113" s="3">
        <v>598449.14599999995</v>
      </c>
      <c r="S113" s="3">
        <v>1787078</v>
      </c>
      <c r="T113" s="3">
        <v>4020</v>
      </c>
      <c r="U113" s="3">
        <v>155815</v>
      </c>
      <c r="V113" s="3">
        <v>17820</v>
      </c>
      <c r="W113" s="3">
        <v>113237.13453722199</v>
      </c>
      <c r="X113" s="3">
        <v>189280.973801777</v>
      </c>
      <c r="Y113" s="4">
        <v>23.5899999999999</v>
      </c>
      <c r="Z113" s="3">
        <v>152.69131099389699</v>
      </c>
      <c r="AA113" s="3">
        <v>881553</v>
      </c>
      <c r="AB113" s="3">
        <v>155.87</v>
      </c>
      <c r="AC113" s="3">
        <v>92</v>
      </c>
      <c r="AD113" s="15">
        <v>155.80999800000001</v>
      </c>
      <c r="AE113" s="15">
        <v>98.199996900000002</v>
      </c>
      <c r="AF113" s="15">
        <v>92</v>
      </c>
    </row>
    <row r="114" spans="1:32" x14ac:dyDescent="0.3">
      <c r="A114" s="9">
        <v>42125</v>
      </c>
      <c r="B114" s="55">
        <v>-5.2511681587025856E-2</v>
      </c>
      <c r="C114" s="3">
        <v>609998.598</v>
      </c>
      <c r="D114" s="3">
        <v>1797142</v>
      </c>
      <c r="E114" s="3">
        <v>4010</v>
      </c>
      <c r="F114" s="3">
        <v>156734</v>
      </c>
      <c r="G114" s="3">
        <v>17865</v>
      </c>
      <c r="H114" s="3">
        <v>120298.023030931</v>
      </c>
      <c r="I114" s="3">
        <v>193700.818526068</v>
      </c>
      <c r="J114" s="4">
        <v>23.348387096774101</v>
      </c>
      <c r="K114" s="3">
        <v>211.96461518786401</v>
      </c>
      <c r="L114" s="3">
        <v>873712</v>
      </c>
      <c r="M114" s="3">
        <v>172.01</v>
      </c>
      <c r="N114" s="3">
        <v>100.7</v>
      </c>
      <c r="O114" s="15">
        <v>172.020004</v>
      </c>
      <c r="P114" s="15">
        <v>108.199997</v>
      </c>
      <c r="Q114" s="15">
        <v>100.699997</v>
      </c>
      <c r="R114" s="3">
        <v>643805.929999999</v>
      </c>
      <c r="S114" s="3">
        <v>1797142</v>
      </c>
      <c r="T114" s="3">
        <v>4010</v>
      </c>
      <c r="U114" s="3">
        <v>156734</v>
      </c>
      <c r="V114" s="3">
        <v>17865</v>
      </c>
      <c r="W114" s="3">
        <v>120298.023030931</v>
      </c>
      <c r="X114" s="3">
        <v>193700.818526068</v>
      </c>
      <c r="Y114" s="4">
        <v>23.348387096774101</v>
      </c>
      <c r="Z114" s="3">
        <v>211.96461518786401</v>
      </c>
      <c r="AA114" s="3">
        <v>873712</v>
      </c>
      <c r="AB114" s="3">
        <v>172.01</v>
      </c>
      <c r="AC114" s="3">
        <v>100.7</v>
      </c>
      <c r="AD114" s="15">
        <v>172.020004</v>
      </c>
      <c r="AE114" s="15">
        <v>108.199997</v>
      </c>
      <c r="AF114" s="15">
        <v>100.699997</v>
      </c>
    </row>
    <row r="115" spans="1:32" x14ac:dyDescent="0.3">
      <c r="A115" s="9">
        <v>42156</v>
      </c>
      <c r="B115" s="55">
        <v>-6.8953726530204845E-2</v>
      </c>
      <c r="C115" s="3">
        <v>607464.85599999898</v>
      </c>
      <c r="D115" s="3">
        <v>1805802</v>
      </c>
      <c r="E115" s="3">
        <v>4003</v>
      </c>
      <c r="F115" s="3">
        <v>157585</v>
      </c>
      <c r="G115" s="3">
        <v>17911</v>
      </c>
      <c r="H115" s="3">
        <v>118409.054897753</v>
      </c>
      <c r="I115" s="3">
        <v>171727.531248246</v>
      </c>
      <c r="J115" s="4">
        <v>23.14</v>
      </c>
      <c r="K115" s="3">
        <v>260.89376710049697</v>
      </c>
      <c r="L115" s="3">
        <v>883081</v>
      </c>
      <c r="M115" s="3">
        <v>184.58</v>
      </c>
      <c r="N115" s="3">
        <v>92.2</v>
      </c>
      <c r="O115" s="15">
        <v>184.58000200000001</v>
      </c>
      <c r="P115" s="15">
        <v>106.900002</v>
      </c>
      <c r="Q115" s="15">
        <v>92.199996900000002</v>
      </c>
      <c r="R115" s="3">
        <v>652453.99</v>
      </c>
      <c r="S115" s="3">
        <v>1805802</v>
      </c>
      <c r="T115" s="3">
        <v>4003</v>
      </c>
      <c r="U115" s="3">
        <v>157585</v>
      </c>
      <c r="V115" s="3">
        <v>17911</v>
      </c>
      <c r="W115" s="3">
        <v>118409.054897753</v>
      </c>
      <c r="X115" s="3">
        <v>171727.531248246</v>
      </c>
      <c r="Y115" s="4">
        <v>23.14</v>
      </c>
      <c r="Z115" s="3">
        <v>260.89376710049697</v>
      </c>
      <c r="AA115" s="3">
        <v>883081</v>
      </c>
      <c r="AB115" s="3">
        <v>184.58</v>
      </c>
      <c r="AC115" s="3">
        <v>92.2</v>
      </c>
      <c r="AD115" s="15">
        <v>184.58000200000001</v>
      </c>
      <c r="AE115" s="15">
        <v>106.900002</v>
      </c>
      <c r="AF115" s="15">
        <v>92.199996900000002</v>
      </c>
    </row>
    <row r="116" spans="1:32" x14ac:dyDescent="0.3">
      <c r="A116" s="9">
        <v>42186</v>
      </c>
      <c r="B116" s="55">
        <v>4.250296808919727E-2</v>
      </c>
      <c r="C116" s="3">
        <v>698630.73799999896</v>
      </c>
      <c r="D116" s="3">
        <v>1825406</v>
      </c>
      <c r="E116" s="3">
        <v>4032</v>
      </c>
      <c r="F116" s="3">
        <v>158762</v>
      </c>
      <c r="G116" s="3">
        <v>17979</v>
      </c>
      <c r="H116" s="3">
        <v>121171.140947814</v>
      </c>
      <c r="I116" s="3">
        <v>175004.198636185</v>
      </c>
      <c r="J116" s="4">
        <v>22.822580645161299</v>
      </c>
      <c r="K116" s="3">
        <v>243.82393937881301</v>
      </c>
      <c r="L116" s="3">
        <v>898043</v>
      </c>
      <c r="M116" s="3">
        <v>181.78</v>
      </c>
      <c r="N116" s="3">
        <v>100.9</v>
      </c>
      <c r="O116" s="15">
        <v>181.91999799999999</v>
      </c>
      <c r="P116" s="15">
        <v>111.300003</v>
      </c>
      <c r="Q116" s="15">
        <v>100.900002</v>
      </c>
      <c r="R116" s="3">
        <v>670147.48100000003</v>
      </c>
      <c r="S116" s="3">
        <v>1825406</v>
      </c>
      <c r="T116" s="3">
        <v>4032</v>
      </c>
      <c r="U116" s="3">
        <v>158762</v>
      </c>
      <c r="V116" s="3">
        <v>17979</v>
      </c>
      <c r="W116" s="3">
        <v>121171.140947814</v>
      </c>
      <c r="X116" s="3">
        <v>175004.198636185</v>
      </c>
      <c r="Y116" s="4">
        <v>22.822580645161299</v>
      </c>
      <c r="Z116" s="3">
        <v>243.82393937881301</v>
      </c>
      <c r="AA116" s="3">
        <v>898043</v>
      </c>
      <c r="AB116" s="3">
        <v>181.78</v>
      </c>
      <c r="AC116" s="3">
        <v>100.9</v>
      </c>
      <c r="AD116" s="15">
        <v>181.91999799999999</v>
      </c>
      <c r="AE116" s="15">
        <v>111.300003</v>
      </c>
      <c r="AF116" s="15">
        <v>100.900002</v>
      </c>
    </row>
    <row r="117" spans="1:32" x14ac:dyDescent="0.3">
      <c r="A117" s="9">
        <v>42217</v>
      </c>
      <c r="B117" s="55">
        <v>4.038129471643917E-2</v>
      </c>
      <c r="C117" s="3">
        <v>682060.94499999995</v>
      </c>
      <c r="D117" s="3">
        <v>1830202</v>
      </c>
      <c r="E117" s="3">
        <v>4030</v>
      </c>
      <c r="F117" s="3">
        <v>158669</v>
      </c>
      <c r="G117" s="3">
        <v>17991</v>
      </c>
      <c r="H117" s="3">
        <v>125341.504891763</v>
      </c>
      <c r="I117" s="3">
        <v>217237.22781023601</v>
      </c>
      <c r="J117" s="4">
        <v>22.858064516129001</v>
      </c>
      <c r="K117" s="3">
        <v>173.79244748990101</v>
      </c>
      <c r="L117" s="3">
        <v>885342</v>
      </c>
      <c r="M117" s="3">
        <v>176.12</v>
      </c>
      <c r="N117" s="3">
        <v>97</v>
      </c>
      <c r="O117" s="15">
        <v>176.25</v>
      </c>
      <c r="P117" s="15">
        <v>114.599998</v>
      </c>
      <c r="Q117" s="15">
        <v>97</v>
      </c>
      <c r="R117" s="3">
        <v>655587.47400000005</v>
      </c>
      <c r="S117" s="3">
        <v>1830202</v>
      </c>
      <c r="T117" s="3">
        <v>4030</v>
      </c>
      <c r="U117" s="3">
        <v>158669</v>
      </c>
      <c r="V117" s="3">
        <v>17991</v>
      </c>
      <c r="W117" s="3">
        <v>125341.504891763</v>
      </c>
      <c r="X117" s="3">
        <v>217237.22781023601</v>
      </c>
      <c r="Y117" s="4">
        <v>22.858064516129001</v>
      </c>
      <c r="Z117" s="3">
        <v>173.79244748990101</v>
      </c>
      <c r="AA117" s="3">
        <v>885342</v>
      </c>
      <c r="AB117" s="3">
        <v>176.12</v>
      </c>
      <c r="AC117" s="3">
        <v>97</v>
      </c>
      <c r="AD117" s="15">
        <v>176.25</v>
      </c>
      <c r="AE117" s="15">
        <v>114.599998</v>
      </c>
      <c r="AF117" s="15">
        <v>97</v>
      </c>
    </row>
    <row r="118" spans="1:32" x14ac:dyDescent="0.3">
      <c r="A118" s="9">
        <v>42248</v>
      </c>
      <c r="B118" s="55">
        <v>6.0709967604467813E-2</v>
      </c>
      <c r="C118" s="3">
        <v>715514.47699999996</v>
      </c>
      <c r="D118" s="3">
        <v>1841948</v>
      </c>
      <c r="E118" s="3">
        <v>4038</v>
      </c>
      <c r="F118" s="3">
        <v>159280</v>
      </c>
      <c r="G118" s="3">
        <v>17993</v>
      </c>
      <c r="H118" s="3">
        <v>123710.61759822701</v>
      </c>
      <c r="I118" s="3">
        <v>186137.799018772</v>
      </c>
      <c r="J118" s="4">
        <v>22.43</v>
      </c>
      <c r="K118" s="3">
        <v>181.60935706501601</v>
      </c>
      <c r="L118" s="3">
        <v>887633</v>
      </c>
      <c r="M118" s="3">
        <v>171.85</v>
      </c>
      <c r="N118" s="3">
        <v>96.9</v>
      </c>
      <c r="O118" s="15">
        <v>172.009995</v>
      </c>
      <c r="P118" s="15">
        <v>108.900002</v>
      </c>
      <c r="Q118" s="15">
        <v>96.900001500000002</v>
      </c>
      <c r="R118" s="3">
        <v>674561.84900000005</v>
      </c>
      <c r="S118" s="3">
        <v>1841948</v>
      </c>
      <c r="T118" s="3">
        <v>4038</v>
      </c>
      <c r="U118" s="3">
        <v>159280</v>
      </c>
      <c r="V118" s="3">
        <v>17993</v>
      </c>
      <c r="W118" s="3">
        <v>123710.61759822701</v>
      </c>
      <c r="X118" s="3">
        <v>186137.799018772</v>
      </c>
      <c r="Y118" s="4">
        <v>22.43</v>
      </c>
      <c r="Z118" s="3">
        <v>181.60935706501601</v>
      </c>
      <c r="AA118" s="3">
        <v>887633</v>
      </c>
      <c r="AB118" s="3">
        <v>171.85</v>
      </c>
      <c r="AC118" s="3">
        <v>96.9</v>
      </c>
      <c r="AD118" s="15">
        <v>172.009995</v>
      </c>
      <c r="AE118" s="15">
        <v>108.900002</v>
      </c>
      <c r="AF118" s="15">
        <v>96.900001500000002</v>
      </c>
    </row>
    <row r="119" spans="1:32" x14ac:dyDescent="0.3">
      <c r="A119" s="9">
        <v>42278</v>
      </c>
      <c r="B119" s="55">
        <v>0.14815087511570021</v>
      </c>
      <c r="C119" s="3">
        <v>770167.98199999996</v>
      </c>
      <c r="D119" s="3">
        <v>1853471</v>
      </c>
      <c r="E119" s="3">
        <v>4026</v>
      </c>
      <c r="F119" s="3">
        <v>160062</v>
      </c>
      <c r="G119" s="3">
        <v>18027</v>
      </c>
      <c r="H119" s="3">
        <v>129064.09415495599</v>
      </c>
      <c r="I119" s="3">
        <v>227404.432093043</v>
      </c>
      <c r="J119" s="4">
        <v>22.664516129032201</v>
      </c>
      <c r="K119" s="3">
        <v>135.130371917991</v>
      </c>
      <c r="L119" s="3">
        <v>888083</v>
      </c>
      <c r="M119" s="3">
        <v>168.93</v>
      </c>
      <c r="N119" s="3">
        <v>110.9</v>
      </c>
      <c r="O119" s="15">
        <v>169.19000199999999</v>
      </c>
      <c r="P119" s="15">
        <v>121.099998</v>
      </c>
      <c r="Q119" s="15">
        <v>110.900002</v>
      </c>
      <c r="R119" s="3">
        <v>670789.87499999895</v>
      </c>
      <c r="S119" s="3">
        <v>1853471</v>
      </c>
      <c r="T119" s="3">
        <v>4026</v>
      </c>
      <c r="U119" s="3">
        <v>160062</v>
      </c>
      <c r="V119" s="3">
        <v>18027</v>
      </c>
      <c r="W119" s="3">
        <v>129064.09415495599</v>
      </c>
      <c r="X119" s="3">
        <v>227404.432093043</v>
      </c>
      <c r="Y119" s="4">
        <v>22.664516129032201</v>
      </c>
      <c r="Z119" s="3">
        <v>135.130371917991</v>
      </c>
      <c r="AA119" s="3">
        <v>888083</v>
      </c>
      <c r="AB119" s="3">
        <v>168.93</v>
      </c>
      <c r="AC119" s="3">
        <v>110.9</v>
      </c>
      <c r="AD119" s="15">
        <v>169.19000199999999</v>
      </c>
      <c r="AE119" s="15">
        <v>121.099998</v>
      </c>
      <c r="AF119" s="15">
        <v>110.900002</v>
      </c>
    </row>
    <row r="120" spans="1:32" x14ac:dyDescent="0.3">
      <c r="A120" s="9">
        <v>42309</v>
      </c>
      <c r="B120" s="55">
        <v>0.17216001644194914</v>
      </c>
      <c r="C120" s="3">
        <v>792388.82399999897</v>
      </c>
      <c r="D120" s="3">
        <v>1863806</v>
      </c>
      <c r="E120" s="3">
        <v>4032</v>
      </c>
      <c r="F120" s="3">
        <v>160303</v>
      </c>
      <c r="G120" s="3">
        <v>18066</v>
      </c>
      <c r="H120" s="3">
        <v>125911.87133506501</v>
      </c>
      <c r="I120" s="3">
        <v>202615.78288093401</v>
      </c>
      <c r="J120" s="4">
        <v>22.63</v>
      </c>
      <c r="K120" s="3">
        <v>153.74114223094</v>
      </c>
      <c r="L120" s="3">
        <v>889818</v>
      </c>
      <c r="M120" s="3">
        <v>166.5</v>
      </c>
      <c r="N120" s="3">
        <v>104.4</v>
      </c>
      <c r="O120" s="15">
        <v>166.5</v>
      </c>
      <c r="P120" s="15">
        <v>113.099998</v>
      </c>
      <c r="Q120" s="15">
        <v>104.400002</v>
      </c>
      <c r="R120" s="3">
        <v>676007.38199999998</v>
      </c>
      <c r="S120" s="3">
        <v>1863806</v>
      </c>
      <c r="T120" s="3">
        <v>4032</v>
      </c>
      <c r="U120" s="3">
        <v>160303</v>
      </c>
      <c r="V120" s="3">
        <v>18066</v>
      </c>
      <c r="W120" s="3">
        <v>125911.87133506501</v>
      </c>
      <c r="X120" s="3">
        <v>202615.78288093401</v>
      </c>
      <c r="Y120" s="4">
        <v>22.63</v>
      </c>
      <c r="Z120" s="3">
        <v>153.74114223094</v>
      </c>
      <c r="AA120" s="3">
        <v>889818</v>
      </c>
      <c r="AB120" s="3">
        <v>166.5</v>
      </c>
      <c r="AC120" s="3">
        <v>104.4</v>
      </c>
      <c r="AD120" s="15">
        <v>166.5</v>
      </c>
      <c r="AE120" s="15">
        <v>113.099998</v>
      </c>
      <c r="AF120" s="15">
        <v>104.400002</v>
      </c>
    </row>
    <row r="121" spans="1:32" x14ac:dyDescent="0.3">
      <c r="A121" s="9">
        <v>42339</v>
      </c>
      <c r="B121" s="55">
        <v>0.1060687651924903</v>
      </c>
      <c r="C121" s="3">
        <v>791362.03899999999</v>
      </c>
      <c r="D121" s="3">
        <v>1880167</v>
      </c>
      <c r="E121" s="3">
        <v>4022</v>
      </c>
      <c r="F121" s="3">
        <v>161044</v>
      </c>
      <c r="G121" s="3">
        <v>18157</v>
      </c>
      <c r="H121" s="3">
        <v>126673.513069919</v>
      </c>
      <c r="I121" s="3">
        <v>166989.029255078</v>
      </c>
      <c r="J121" s="4">
        <v>22.2870967741935</v>
      </c>
      <c r="K121" s="3">
        <v>242.52967212499999</v>
      </c>
      <c r="L121" s="3">
        <v>887426</v>
      </c>
      <c r="M121" s="3">
        <v>188.35</v>
      </c>
      <c r="N121" s="3">
        <v>128.5</v>
      </c>
      <c r="O121" s="15">
        <v>188.320007</v>
      </c>
      <c r="P121" s="15">
        <v>122.400002</v>
      </c>
      <c r="Q121" s="15">
        <v>128.5</v>
      </c>
      <c r="R121" s="3">
        <v>715472.73</v>
      </c>
      <c r="S121" s="3">
        <v>1880167</v>
      </c>
      <c r="T121" s="3">
        <v>4022</v>
      </c>
      <c r="U121" s="3">
        <v>161044</v>
      </c>
      <c r="V121" s="3">
        <v>18157</v>
      </c>
      <c r="W121" s="3">
        <v>126673.513069919</v>
      </c>
      <c r="X121" s="3">
        <v>166989.029255078</v>
      </c>
      <c r="Y121" s="4">
        <v>22.2870967741935</v>
      </c>
      <c r="Z121" s="3">
        <v>242.52967212499999</v>
      </c>
      <c r="AA121" s="3">
        <v>887426</v>
      </c>
      <c r="AB121" s="3">
        <v>188.35</v>
      </c>
      <c r="AC121" s="3">
        <v>128.5</v>
      </c>
      <c r="AD121" s="15">
        <v>188.320007</v>
      </c>
      <c r="AE121" s="15">
        <v>122.400002</v>
      </c>
      <c r="AF121" s="15">
        <v>128.5</v>
      </c>
    </row>
    <row r="122" spans="1:32" x14ac:dyDescent="0.3">
      <c r="A122" s="9">
        <v>42370</v>
      </c>
      <c r="B122" s="55">
        <v>1.6325710982915229E-2</v>
      </c>
      <c r="C122" s="3">
        <v>637765.821</v>
      </c>
      <c r="D122" s="3">
        <v>1890572</v>
      </c>
      <c r="E122" s="3">
        <v>4050</v>
      </c>
      <c r="F122" s="3">
        <v>161801</v>
      </c>
      <c r="G122" s="3">
        <v>18212</v>
      </c>
      <c r="H122" s="3">
        <v>119413.392179385</v>
      </c>
      <c r="I122" s="3">
        <v>202496.74061161399</v>
      </c>
      <c r="J122" s="4">
        <v>22.1999999999999</v>
      </c>
      <c r="K122" s="3">
        <v>234.44498232118201</v>
      </c>
      <c r="L122" s="3">
        <v>886667</v>
      </c>
      <c r="M122" s="3">
        <v>171.47</v>
      </c>
      <c r="N122" s="3">
        <v>95.4</v>
      </c>
      <c r="O122" s="15">
        <v>174.020004</v>
      </c>
      <c r="P122" s="15">
        <v>99.099998499999998</v>
      </c>
      <c r="Q122" s="15">
        <v>95.400001500000002</v>
      </c>
      <c r="R122" s="3">
        <v>627521.09299999895</v>
      </c>
      <c r="S122" s="3">
        <v>1890572</v>
      </c>
      <c r="T122" s="3">
        <v>4050</v>
      </c>
      <c r="U122" s="3">
        <v>161801</v>
      </c>
      <c r="V122" s="3">
        <v>18212</v>
      </c>
      <c r="W122" s="3">
        <v>119413.392179385</v>
      </c>
      <c r="X122" s="3">
        <v>202496.74061161399</v>
      </c>
      <c r="Y122" s="4">
        <v>22.1999999999999</v>
      </c>
      <c r="Z122" s="3">
        <v>234.44498232118201</v>
      </c>
      <c r="AA122" s="3">
        <v>886667</v>
      </c>
      <c r="AB122" s="3">
        <v>171.47</v>
      </c>
      <c r="AC122" s="3">
        <v>95.4</v>
      </c>
      <c r="AD122" s="15">
        <v>174.020004</v>
      </c>
      <c r="AE122" s="15">
        <v>99.099998499999998</v>
      </c>
      <c r="AF122" s="15">
        <v>95.400001500000002</v>
      </c>
    </row>
    <row r="123" spans="1:32" x14ac:dyDescent="0.3">
      <c r="A123" s="9">
        <v>42401</v>
      </c>
      <c r="B123" s="55">
        <v>-3.3682384817591796E-2</v>
      </c>
      <c r="C123" s="3">
        <v>620820.64599999995</v>
      </c>
      <c r="D123" s="3">
        <v>1899070</v>
      </c>
      <c r="E123" s="3">
        <v>4042</v>
      </c>
      <c r="F123" s="3">
        <v>162199</v>
      </c>
      <c r="G123" s="3">
        <v>18303</v>
      </c>
      <c r="H123" s="3">
        <v>106300.40315374</v>
      </c>
      <c r="I123" s="3">
        <v>98071.752834258907</v>
      </c>
      <c r="J123" s="4">
        <v>22.196428571428498</v>
      </c>
      <c r="K123" s="3">
        <v>149.71433889679</v>
      </c>
      <c r="L123" s="3">
        <v>887241</v>
      </c>
      <c r="M123" s="3">
        <v>153.54</v>
      </c>
      <c r="N123" s="3">
        <v>83.4</v>
      </c>
      <c r="O123" s="15">
        <v>155.78999300000001</v>
      </c>
      <c r="P123" s="15">
        <v>89.599998499999998</v>
      </c>
      <c r="Q123" s="15">
        <v>83.400001500000002</v>
      </c>
      <c r="R123" s="3">
        <v>642460.23899999994</v>
      </c>
      <c r="S123" s="3">
        <v>1899070</v>
      </c>
      <c r="T123" s="3">
        <v>4042</v>
      </c>
      <c r="U123" s="3">
        <v>162199</v>
      </c>
      <c r="V123" s="3">
        <v>18303</v>
      </c>
      <c r="W123" s="3">
        <v>106300.40315374</v>
      </c>
      <c r="X123" s="3">
        <v>98071.752834258907</v>
      </c>
      <c r="Y123" s="4">
        <v>22.196428571428498</v>
      </c>
      <c r="Z123" s="3">
        <v>149.71433889679</v>
      </c>
      <c r="AA123" s="3">
        <v>887241</v>
      </c>
      <c r="AB123" s="3">
        <v>153.54</v>
      </c>
      <c r="AC123" s="3">
        <v>83.4</v>
      </c>
      <c r="AD123" s="15">
        <v>155.78999300000001</v>
      </c>
      <c r="AE123" s="15">
        <v>89.599998499999998</v>
      </c>
      <c r="AF123" s="15">
        <v>83.400001500000002</v>
      </c>
    </row>
    <row r="124" spans="1:32" x14ac:dyDescent="0.3">
      <c r="A124" s="9">
        <v>42430</v>
      </c>
      <c r="B124" s="55">
        <v>-4.0038011024993082E-2</v>
      </c>
      <c r="C124" s="3">
        <v>592980.94249799906</v>
      </c>
      <c r="D124" s="3">
        <v>1908223</v>
      </c>
      <c r="E124" s="3">
        <v>4037</v>
      </c>
      <c r="F124" s="3">
        <v>161795</v>
      </c>
      <c r="G124" s="3">
        <v>18225</v>
      </c>
      <c r="H124" s="3">
        <v>115219.37855093701</v>
      </c>
      <c r="I124" s="3">
        <v>186494.528585063</v>
      </c>
      <c r="J124" s="4">
        <v>22.841935483870898</v>
      </c>
      <c r="K124" s="3">
        <v>170.26623807887</v>
      </c>
      <c r="L124" s="3">
        <v>886273</v>
      </c>
      <c r="M124" s="3">
        <v>164.81</v>
      </c>
      <c r="N124" s="3">
        <v>96.9</v>
      </c>
      <c r="O124" s="15">
        <v>167.08000200000001</v>
      </c>
      <c r="P124" s="15">
        <v>103.199997</v>
      </c>
      <c r="Q124" s="15">
        <v>96.900001500000002</v>
      </c>
      <c r="R124" s="3">
        <v>617712.93999999994</v>
      </c>
      <c r="S124" s="3">
        <v>1908223</v>
      </c>
      <c r="T124" s="3">
        <v>4037</v>
      </c>
      <c r="U124" s="3">
        <v>161795</v>
      </c>
      <c r="V124" s="3">
        <v>18225</v>
      </c>
      <c r="W124" s="3">
        <v>115219.37855093701</v>
      </c>
      <c r="X124" s="3">
        <v>186494.528585063</v>
      </c>
      <c r="Y124" s="4">
        <v>22.841935483870898</v>
      </c>
      <c r="Z124" s="3">
        <v>170.26623807887</v>
      </c>
      <c r="AA124" s="3">
        <v>886273</v>
      </c>
      <c r="AB124" s="3">
        <v>164.81</v>
      </c>
      <c r="AC124" s="3">
        <v>96.9</v>
      </c>
      <c r="AD124" s="15">
        <v>167.08000200000001</v>
      </c>
      <c r="AE124" s="15">
        <v>103.199997</v>
      </c>
      <c r="AF124" s="15">
        <v>96.900001500000002</v>
      </c>
    </row>
    <row r="125" spans="1:32" x14ac:dyDescent="0.3">
      <c r="A125" s="9">
        <v>42461</v>
      </c>
      <c r="B125" s="55">
        <v>2.3685265704757628E-2</v>
      </c>
      <c r="C125" s="3">
        <v>596961.71054799797</v>
      </c>
      <c r="D125" s="3">
        <v>1918917</v>
      </c>
      <c r="E125" s="3">
        <v>4025</v>
      </c>
      <c r="F125" s="3">
        <v>162303</v>
      </c>
      <c r="G125" s="3">
        <v>18219</v>
      </c>
      <c r="H125" s="3">
        <v>113466.92264540101</v>
      </c>
      <c r="I125" s="3">
        <v>209437.93553059801</v>
      </c>
      <c r="J125" s="4">
        <v>23.8466666666666</v>
      </c>
      <c r="K125" s="3">
        <v>170.03964284619201</v>
      </c>
      <c r="L125" s="3">
        <v>874178</v>
      </c>
      <c r="M125" s="3">
        <v>162.4</v>
      </c>
      <c r="N125" s="3">
        <v>90.3</v>
      </c>
      <c r="O125" s="15">
        <v>164.78999300000001</v>
      </c>
      <c r="P125" s="15">
        <v>104.599998</v>
      </c>
      <c r="Q125" s="15">
        <v>90.300003099999998</v>
      </c>
      <c r="R125" s="3">
        <v>583149.65599999996</v>
      </c>
      <c r="S125" s="3">
        <v>1918917</v>
      </c>
      <c r="T125" s="3">
        <v>4025</v>
      </c>
      <c r="U125" s="3">
        <v>162303</v>
      </c>
      <c r="V125" s="3">
        <v>18219</v>
      </c>
      <c r="W125" s="3">
        <v>113466.92264540101</v>
      </c>
      <c r="X125" s="3">
        <v>209437.93553059801</v>
      </c>
      <c r="Y125" s="4">
        <v>23.8466666666666</v>
      </c>
      <c r="Z125" s="3">
        <v>170.03964284619201</v>
      </c>
      <c r="AA125" s="3">
        <v>874178</v>
      </c>
      <c r="AB125" s="3">
        <v>162.4</v>
      </c>
      <c r="AC125" s="3">
        <v>90.3</v>
      </c>
      <c r="AD125" s="15">
        <v>164.78999300000001</v>
      </c>
      <c r="AE125" s="15">
        <v>104.599998</v>
      </c>
      <c r="AF125" s="15">
        <v>90.300003099999998</v>
      </c>
    </row>
    <row r="126" spans="1:32" x14ac:dyDescent="0.3">
      <c r="A126" s="9">
        <v>42491</v>
      </c>
      <c r="B126" s="55">
        <v>6.2271849101854786E-2</v>
      </c>
      <c r="C126" s="3">
        <v>647984.33864699898</v>
      </c>
      <c r="D126" s="3">
        <v>1924810</v>
      </c>
      <c r="E126" s="3">
        <v>4033</v>
      </c>
      <c r="F126" s="3">
        <v>162900</v>
      </c>
      <c r="G126" s="3">
        <v>18305</v>
      </c>
      <c r="H126" s="3">
        <v>121026.50904214301</v>
      </c>
      <c r="I126" s="3">
        <v>236471.633422855</v>
      </c>
      <c r="J126" s="4">
        <v>23.690322580645098</v>
      </c>
      <c r="K126" s="3">
        <v>228.12433456179701</v>
      </c>
      <c r="L126" s="3">
        <v>873680</v>
      </c>
      <c r="M126" s="3">
        <v>173.35</v>
      </c>
      <c r="N126" s="3">
        <v>94.8</v>
      </c>
      <c r="O126" s="15">
        <v>175.38999899999999</v>
      </c>
      <c r="P126" s="15">
        <v>109</v>
      </c>
      <c r="Q126" s="15">
        <v>94.800003099999998</v>
      </c>
      <c r="R126" s="3">
        <v>609998.598</v>
      </c>
      <c r="S126" s="3">
        <v>1924810</v>
      </c>
      <c r="T126" s="3">
        <v>4033</v>
      </c>
      <c r="U126" s="3">
        <v>162900</v>
      </c>
      <c r="V126" s="3">
        <v>18305</v>
      </c>
      <c r="W126" s="3">
        <v>121026.50904214301</v>
      </c>
      <c r="X126" s="3">
        <v>236471.633422855</v>
      </c>
      <c r="Y126" s="4">
        <v>23.690322580645098</v>
      </c>
      <c r="Z126" s="3">
        <v>228.12433456179701</v>
      </c>
      <c r="AA126" s="3">
        <v>873680</v>
      </c>
      <c r="AB126" s="3">
        <v>173.35</v>
      </c>
      <c r="AC126" s="3">
        <v>94.8</v>
      </c>
      <c r="AD126" s="15">
        <v>175.38999899999999</v>
      </c>
      <c r="AE126" s="15">
        <v>109</v>
      </c>
      <c r="AF126" s="15">
        <v>94.800003099999998</v>
      </c>
    </row>
    <row r="127" spans="1:32" x14ac:dyDescent="0.3">
      <c r="A127" s="9">
        <v>42522</v>
      </c>
      <c r="B127" s="55">
        <v>0.126885621602118</v>
      </c>
      <c r="C127" s="3">
        <v>684543.41185499995</v>
      </c>
      <c r="D127" s="3">
        <v>1931883</v>
      </c>
      <c r="E127" s="3">
        <v>4000</v>
      </c>
      <c r="F127" s="3">
        <v>163502</v>
      </c>
      <c r="G127" s="3">
        <v>18389</v>
      </c>
      <c r="H127" s="3">
        <v>119322.450022944</v>
      </c>
      <c r="I127" s="3">
        <v>227081.15119205599</v>
      </c>
      <c r="J127" s="4">
        <v>23.46</v>
      </c>
      <c r="K127" s="3">
        <v>311.306704140102</v>
      </c>
      <c r="L127" s="3">
        <v>870897</v>
      </c>
      <c r="M127" s="3">
        <v>191.5</v>
      </c>
      <c r="N127" s="3">
        <v>91.6</v>
      </c>
      <c r="O127" s="15">
        <v>194.020004</v>
      </c>
      <c r="P127" s="15">
        <v>110.400002</v>
      </c>
      <c r="Q127" s="15">
        <v>91.599998499999998</v>
      </c>
      <c r="R127" s="3">
        <v>607464.85599999898</v>
      </c>
      <c r="S127" s="3">
        <v>1931883</v>
      </c>
      <c r="T127" s="3">
        <v>4000</v>
      </c>
      <c r="U127" s="3">
        <v>163502</v>
      </c>
      <c r="V127" s="3">
        <v>18389</v>
      </c>
      <c r="W127" s="3">
        <v>119322.450022944</v>
      </c>
      <c r="X127" s="3">
        <v>227081.15119205599</v>
      </c>
      <c r="Y127" s="4">
        <v>23.46</v>
      </c>
      <c r="Z127" s="3">
        <v>311.306704140102</v>
      </c>
      <c r="AA127" s="3">
        <v>870897</v>
      </c>
      <c r="AB127" s="3">
        <v>191.5</v>
      </c>
      <c r="AC127" s="3">
        <v>91.6</v>
      </c>
      <c r="AD127" s="15">
        <v>194.020004</v>
      </c>
      <c r="AE127" s="15">
        <v>110.400002</v>
      </c>
      <c r="AF127" s="15">
        <v>91.599998499999998</v>
      </c>
    </row>
    <row r="128" spans="1:32" x14ac:dyDescent="0.3">
      <c r="A128" s="9">
        <v>42552</v>
      </c>
      <c r="B128" s="55">
        <v>3.2847029055283489E-3</v>
      </c>
      <c r="C128" s="3">
        <v>700925.53241499898</v>
      </c>
      <c r="D128" s="3">
        <v>1936480</v>
      </c>
      <c r="E128" s="3">
        <v>3967</v>
      </c>
      <c r="F128" s="3">
        <v>164392</v>
      </c>
      <c r="G128" s="3">
        <v>18428</v>
      </c>
      <c r="H128" s="3">
        <v>121229.794483705</v>
      </c>
      <c r="I128" s="3">
        <v>147896.83125729399</v>
      </c>
      <c r="J128" s="4">
        <v>23.451612903225801</v>
      </c>
      <c r="K128" s="3">
        <v>274.64103395621999</v>
      </c>
      <c r="L128" s="3">
        <v>872964</v>
      </c>
      <c r="M128" s="3">
        <v>185.22</v>
      </c>
      <c r="N128" s="3">
        <v>94.3</v>
      </c>
      <c r="O128" s="15">
        <v>187.30999800000001</v>
      </c>
      <c r="P128" s="15">
        <v>114.900002</v>
      </c>
      <c r="Q128" s="15">
        <v>94.300003099999998</v>
      </c>
      <c r="R128" s="3">
        <v>698630.73799999896</v>
      </c>
      <c r="S128" s="3">
        <v>1936480</v>
      </c>
      <c r="T128" s="3">
        <v>3967</v>
      </c>
      <c r="U128" s="3">
        <v>164392</v>
      </c>
      <c r="V128" s="3">
        <v>18428</v>
      </c>
      <c r="W128" s="3">
        <v>121229.794483705</v>
      </c>
      <c r="X128" s="3">
        <v>147896.83125729399</v>
      </c>
      <c r="Y128" s="4">
        <v>23.451612903225801</v>
      </c>
      <c r="Z128" s="3">
        <v>274.64103395621999</v>
      </c>
      <c r="AA128" s="3">
        <v>872964</v>
      </c>
      <c r="AB128" s="3">
        <v>185.22</v>
      </c>
      <c r="AC128" s="3">
        <v>94.3</v>
      </c>
      <c r="AD128" s="15">
        <v>187.30999800000001</v>
      </c>
      <c r="AE128" s="15">
        <v>114.900002</v>
      </c>
      <c r="AF128" s="15">
        <v>94.300003099999998</v>
      </c>
    </row>
    <row r="129" spans="1:32" x14ac:dyDescent="0.3">
      <c r="A129" s="9">
        <v>42583</v>
      </c>
      <c r="B129" s="55">
        <v>2.0731858636181072E-2</v>
      </c>
      <c r="C129" s="3">
        <v>696201.33609300002</v>
      </c>
      <c r="D129" s="3">
        <v>1946031</v>
      </c>
      <c r="E129" s="3">
        <v>3969</v>
      </c>
      <c r="F129" s="3">
        <v>164732</v>
      </c>
      <c r="G129" s="3">
        <v>18508</v>
      </c>
      <c r="H129" s="3">
        <v>105568.54205697701</v>
      </c>
      <c r="I129" s="3">
        <v>227476.68897402199</v>
      </c>
      <c r="J129" s="4">
        <v>23.719354838709599</v>
      </c>
      <c r="K129" s="3">
        <v>185.60804489729901</v>
      </c>
      <c r="L129" s="3">
        <v>871823</v>
      </c>
      <c r="M129" s="3">
        <v>176.98</v>
      </c>
      <c r="N129" s="3">
        <v>90</v>
      </c>
      <c r="O129" s="15">
        <v>178.729996</v>
      </c>
      <c r="P129" s="15">
        <v>107.900002</v>
      </c>
      <c r="Q129" s="15">
        <v>90</v>
      </c>
      <c r="R129" s="3">
        <v>682060.94499999995</v>
      </c>
      <c r="S129" s="3">
        <v>1946031</v>
      </c>
      <c r="T129" s="3">
        <v>3969</v>
      </c>
      <c r="U129" s="3">
        <v>164732</v>
      </c>
      <c r="V129" s="3">
        <v>18508</v>
      </c>
      <c r="W129" s="3">
        <v>105568.54205697701</v>
      </c>
      <c r="X129" s="3">
        <v>227476.68897402199</v>
      </c>
      <c r="Y129" s="4">
        <v>23.719354838709599</v>
      </c>
      <c r="Z129" s="3">
        <v>185.60804489729901</v>
      </c>
      <c r="AA129" s="3">
        <v>871823</v>
      </c>
      <c r="AB129" s="3">
        <v>176.98</v>
      </c>
      <c r="AC129" s="3">
        <v>90</v>
      </c>
      <c r="AD129" s="15">
        <v>178.729996</v>
      </c>
      <c r="AE129" s="15">
        <v>107.900002</v>
      </c>
      <c r="AF129" s="15">
        <v>90</v>
      </c>
    </row>
    <row r="130" spans="1:32" x14ac:dyDescent="0.3">
      <c r="A130" s="9">
        <v>42614</v>
      </c>
      <c r="B130" s="55">
        <v>-1.0380807407478919E-2</v>
      </c>
      <c r="C130" s="3">
        <v>708086.85901699995</v>
      </c>
      <c r="D130" s="3">
        <v>1958909</v>
      </c>
      <c r="E130" s="3">
        <v>4018</v>
      </c>
      <c r="F130" s="3">
        <v>165916</v>
      </c>
      <c r="G130" s="3">
        <v>18509</v>
      </c>
      <c r="H130" s="3">
        <v>105102.808926977</v>
      </c>
      <c r="I130" s="3">
        <v>191162.18959202201</v>
      </c>
      <c r="J130" s="4">
        <v>23.4933333333333</v>
      </c>
      <c r="K130" s="3">
        <v>190.982617040425</v>
      </c>
      <c r="L130" s="3">
        <v>865630</v>
      </c>
      <c r="M130" s="3">
        <v>175.69</v>
      </c>
      <c r="N130" s="3">
        <v>87.5</v>
      </c>
      <c r="O130" s="15">
        <v>177.449997</v>
      </c>
      <c r="P130" s="15">
        <v>118.5</v>
      </c>
      <c r="Q130" s="15">
        <v>87.5</v>
      </c>
      <c r="R130" s="3">
        <v>715514.47699999996</v>
      </c>
      <c r="S130" s="3">
        <v>1958909</v>
      </c>
      <c r="T130" s="3">
        <v>4018</v>
      </c>
      <c r="U130" s="3">
        <v>165916</v>
      </c>
      <c r="V130" s="3">
        <v>18509</v>
      </c>
      <c r="W130" s="3">
        <v>105102.808926977</v>
      </c>
      <c r="X130" s="3">
        <v>191162.18959202201</v>
      </c>
      <c r="Y130" s="4">
        <v>23.4933333333333</v>
      </c>
      <c r="Z130" s="3">
        <v>190.982617040425</v>
      </c>
      <c r="AA130" s="3">
        <v>865630</v>
      </c>
      <c r="AB130" s="3">
        <v>175.69</v>
      </c>
      <c r="AC130" s="3">
        <v>87.5</v>
      </c>
      <c r="AD130" s="15">
        <v>177.449997</v>
      </c>
      <c r="AE130" s="15">
        <v>118.5</v>
      </c>
      <c r="AF130" s="15">
        <v>87.5</v>
      </c>
    </row>
    <row r="131" spans="1:32" x14ac:dyDescent="0.3">
      <c r="A131" s="9">
        <v>42644</v>
      </c>
      <c r="B131" s="55">
        <v>-9.7522802572179518E-2</v>
      </c>
      <c r="C131" s="3">
        <v>695059.04194400006</v>
      </c>
      <c r="D131" s="3">
        <v>1972138</v>
      </c>
      <c r="E131" s="3">
        <v>4012</v>
      </c>
      <c r="F131" s="3">
        <v>166348</v>
      </c>
      <c r="G131" s="3">
        <v>18569</v>
      </c>
      <c r="H131" s="3">
        <v>110153.480331885</v>
      </c>
      <c r="I131" s="3">
        <v>181149.36241911299</v>
      </c>
      <c r="J131" s="4">
        <v>23.851612903225799</v>
      </c>
      <c r="K131" s="3">
        <v>145.620194418419</v>
      </c>
      <c r="L131" s="3">
        <v>893338</v>
      </c>
      <c r="M131" s="3">
        <v>166.48</v>
      </c>
      <c r="N131" s="3">
        <v>91.3</v>
      </c>
      <c r="O131" s="15">
        <v>167.61000100000001</v>
      </c>
      <c r="P131" s="15">
        <v>121.199997</v>
      </c>
      <c r="Q131" s="15">
        <v>91.300003099999998</v>
      </c>
      <c r="R131" s="3">
        <v>770167.98199999996</v>
      </c>
      <c r="S131" s="3">
        <v>1972138</v>
      </c>
      <c r="T131" s="3">
        <v>4012</v>
      </c>
      <c r="U131" s="3">
        <v>166348</v>
      </c>
      <c r="V131" s="3">
        <v>18569</v>
      </c>
      <c r="W131" s="3">
        <v>110153.480331885</v>
      </c>
      <c r="X131" s="3">
        <v>181149.36241911299</v>
      </c>
      <c r="Y131" s="4">
        <v>23.851612903225799</v>
      </c>
      <c r="Z131" s="3">
        <v>145.620194418419</v>
      </c>
      <c r="AA131" s="3">
        <v>893338</v>
      </c>
      <c r="AB131" s="3">
        <v>166.48</v>
      </c>
      <c r="AC131" s="3">
        <v>91.3</v>
      </c>
      <c r="AD131" s="15">
        <v>167.61000100000001</v>
      </c>
      <c r="AE131" s="15">
        <v>121.199997</v>
      </c>
      <c r="AF131" s="15">
        <v>91.300003099999998</v>
      </c>
    </row>
    <row r="132" spans="1:32" x14ac:dyDescent="0.3">
      <c r="A132" s="9">
        <v>42675</v>
      </c>
      <c r="B132" s="55">
        <v>-0.12552861928678472</v>
      </c>
      <c r="C132" s="3">
        <v>692921.34898500005</v>
      </c>
      <c r="D132" s="3">
        <v>1975094</v>
      </c>
      <c r="E132" s="3">
        <v>4007</v>
      </c>
      <c r="F132" s="3">
        <v>167656</v>
      </c>
      <c r="G132" s="3">
        <v>18481</v>
      </c>
      <c r="H132" s="3">
        <v>104942.456336167</v>
      </c>
      <c r="I132" s="3">
        <v>114799.618201832</v>
      </c>
      <c r="J132" s="4">
        <v>23.633333333333301</v>
      </c>
      <c r="K132" s="3">
        <v>159.00806345088199</v>
      </c>
      <c r="L132" s="3">
        <v>885315</v>
      </c>
      <c r="M132" s="3">
        <v>164.62</v>
      </c>
      <c r="N132" s="3">
        <v>92.5</v>
      </c>
      <c r="O132" s="15">
        <v>165.270004</v>
      </c>
      <c r="P132" s="15">
        <v>115.599998</v>
      </c>
      <c r="Q132" s="15">
        <v>92.5</v>
      </c>
      <c r="R132" s="3">
        <v>792388.82399999897</v>
      </c>
      <c r="S132" s="3">
        <v>1975094</v>
      </c>
      <c r="T132" s="3">
        <v>4007</v>
      </c>
      <c r="U132" s="3">
        <v>167656</v>
      </c>
      <c r="V132" s="3">
        <v>18481</v>
      </c>
      <c r="W132" s="3">
        <v>104942.456336167</v>
      </c>
      <c r="X132" s="3">
        <v>114799.618201832</v>
      </c>
      <c r="Y132" s="4">
        <v>23.633333333333301</v>
      </c>
      <c r="Z132" s="3">
        <v>159.00806345088199</v>
      </c>
      <c r="AA132" s="3">
        <v>885315</v>
      </c>
      <c r="AB132" s="3">
        <v>164.62</v>
      </c>
      <c r="AC132" s="3">
        <v>92.5</v>
      </c>
      <c r="AD132" s="15">
        <v>165.270004</v>
      </c>
      <c r="AE132" s="15">
        <v>115.599998</v>
      </c>
      <c r="AF132" s="15">
        <v>92.5</v>
      </c>
    </row>
    <row r="133" spans="1:32" x14ac:dyDescent="0.3">
      <c r="A133" s="9">
        <v>42705</v>
      </c>
      <c r="B133" s="55">
        <v>-8.7302253456967932E-2</v>
      </c>
      <c r="C133" s="3">
        <v>722274.34969499905</v>
      </c>
      <c r="D133" s="3">
        <v>1987682</v>
      </c>
      <c r="E133" s="3">
        <v>3998</v>
      </c>
      <c r="F133" s="3">
        <v>168116</v>
      </c>
      <c r="G133" s="3">
        <v>18546</v>
      </c>
      <c r="H133" s="3">
        <v>105234.419380525</v>
      </c>
      <c r="I133" s="3">
        <v>118042.56896247499</v>
      </c>
      <c r="J133" s="4">
        <v>23.6387096774193</v>
      </c>
      <c r="K133" s="3">
        <v>224.580148036091</v>
      </c>
      <c r="L133" s="3">
        <v>890127</v>
      </c>
      <c r="M133" s="3">
        <v>178.43</v>
      </c>
      <c r="N133" s="3">
        <v>113</v>
      </c>
      <c r="O133" s="15">
        <v>178.63000500000001</v>
      </c>
      <c r="P133" s="15">
        <v>122.5</v>
      </c>
      <c r="Q133" s="15">
        <v>113</v>
      </c>
      <c r="R133" s="3">
        <v>791362.03899999999</v>
      </c>
      <c r="S133" s="3">
        <v>1987682</v>
      </c>
      <c r="T133" s="3">
        <v>3998</v>
      </c>
      <c r="U133" s="3">
        <v>168116</v>
      </c>
      <c r="V133" s="3">
        <v>18546</v>
      </c>
      <c r="W133" s="3">
        <v>105234.419380525</v>
      </c>
      <c r="X133" s="3">
        <v>118042.56896247499</v>
      </c>
      <c r="Y133" s="4">
        <v>23.6387096774193</v>
      </c>
      <c r="Z133" s="3">
        <v>224.580148036091</v>
      </c>
      <c r="AA133" s="3">
        <v>890127</v>
      </c>
      <c r="AB133" s="3">
        <v>178.43</v>
      </c>
      <c r="AC133" s="3">
        <v>113</v>
      </c>
      <c r="AD133" s="15">
        <v>178.63000500000001</v>
      </c>
      <c r="AE133" s="15">
        <v>122.5</v>
      </c>
      <c r="AF133" s="15">
        <v>113</v>
      </c>
    </row>
    <row r="134" spans="1:32" x14ac:dyDescent="0.3">
      <c r="A134" s="9">
        <v>42736</v>
      </c>
      <c r="B134" s="55">
        <v>-6.5855785658353705E-2</v>
      </c>
      <c r="C134" s="3">
        <v>595765.25179200002</v>
      </c>
      <c r="D134" s="3">
        <v>1984630</v>
      </c>
      <c r="E134" s="3">
        <v>3991</v>
      </c>
      <c r="F134" s="3">
        <v>167663</v>
      </c>
      <c r="G134" s="3">
        <v>18567</v>
      </c>
      <c r="H134" s="3">
        <v>100758.056854029</v>
      </c>
      <c r="I134" s="3">
        <v>225559.169484971</v>
      </c>
      <c r="J134" s="4">
        <v>24.474193548386999</v>
      </c>
      <c r="K134" s="3">
        <v>212.54253968588301</v>
      </c>
      <c r="L134" s="3">
        <v>913985</v>
      </c>
      <c r="M134" s="3">
        <v>165.33</v>
      </c>
      <c r="N134" s="3">
        <v>82.2</v>
      </c>
      <c r="O134" s="15">
        <v>166.429993</v>
      </c>
      <c r="P134" s="15">
        <v>109.199997</v>
      </c>
      <c r="Q134" s="15">
        <v>82.199996900000002</v>
      </c>
      <c r="R134" s="3">
        <v>637765.821</v>
      </c>
      <c r="S134" s="3">
        <v>1984630</v>
      </c>
      <c r="T134" s="3">
        <v>3991</v>
      </c>
      <c r="U134" s="3">
        <v>167663</v>
      </c>
      <c r="V134" s="3">
        <v>18567</v>
      </c>
      <c r="W134" s="3">
        <v>100758.056854029</v>
      </c>
      <c r="X134" s="3">
        <v>225559.169484971</v>
      </c>
      <c r="Y134" s="4">
        <v>24.474193548386999</v>
      </c>
      <c r="Z134" s="3">
        <v>212.54253968588301</v>
      </c>
      <c r="AA134" s="3">
        <v>913985</v>
      </c>
      <c r="AB134" s="3">
        <v>165.33</v>
      </c>
      <c r="AC134" s="3">
        <v>82.2</v>
      </c>
      <c r="AD134" s="15">
        <v>166.429993</v>
      </c>
      <c r="AE134" s="15">
        <v>109.199997</v>
      </c>
      <c r="AF134" s="15">
        <v>82.199996900000002</v>
      </c>
    </row>
    <row r="135" spans="1:32" x14ac:dyDescent="0.3">
      <c r="A135" s="9">
        <v>42767</v>
      </c>
      <c r="B135" s="55">
        <v>-0.11368645814978405</v>
      </c>
      <c r="C135" s="3">
        <v>550241.74560999905</v>
      </c>
      <c r="D135" s="3">
        <v>1985024</v>
      </c>
      <c r="E135" s="3">
        <v>3973</v>
      </c>
      <c r="F135" s="3">
        <v>167388</v>
      </c>
      <c r="G135" s="3">
        <v>18564</v>
      </c>
      <c r="H135" s="3">
        <v>93986.645136283696</v>
      </c>
      <c r="I135" s="3">
        <v>181650.880078716</v>
      </c>
      <c r="J135" s="4">
        <v>24.268965517241298</v>
      </c>
      <c r="K135" s="3">
        <v>155.11729571152</v>
      </c>
      <c r="L135" s="3">
        <v>913363</v>
      </c>
      <c r="M135" s="3">
        <v>155.44</v>
      </c>
      <c r="N135" s="3">
        <v>78.599999999999994</v>
      </c>
      <c r="O135" s="15">
        <v>156.16999799999999</v>
      </c>
      <c r="P135" s="15">
        <v>102.900002</v>
      </c>
      <c r="Q135" s="15">
        <v>78.599998499999998</v>
      </c>
      <c r="R135" s="3">
        <v>620820.64599999995</v>
      </c>
      <c r="S135" s="3">
        <v>1985024</v>
      </c>
      <c r="T135" s="3">
        <v>3973</v>
      </c>
      <c r="U135" s="3">
        <v>167388</v>
      </c>
      <c r="V135" s="3">
        <v>18564</v>
      </c>
      <c r="W135" s="3">
        <v>93986.645136283696</v>
      </c>
      <c r="X135" s="3">
        <v>181650.880078716</v>
      </c>
      <c r="Y135" s="4">
        <v>24.268965517241298</v>
      </c>
      <c r="Z135" s="3">
        <v>155.11729571152</v>
      </c>
      <c r="AA135" s="3">
        <v>913363</v>
      </c>
      <c r="AB135" s="3">
        <v>155.44</v>
      </c>
      <c r="AC135" s="3">
        <v>78.599999999999994</v>
      </c>
      <c r="AD135" s="15">
        <v>156.16999799999999</v>
      </c>
      <c r="AE135" s="15">
        <v>102.900002</v>
      </c>
      <c r="AF135" s="15">
        <v>78.599998499999998</v>
      </c>
    </row>
    <row r="136" spans="1:32" x14ac:dyDescent="0.3">
      <c r="A136" s="9">
        <v>42795</v>
      </c>
      <c r="B136" s="55">
        <v>-5.9103654838144018E-2</v>
      </c>
      <c r="C136" s="3">
        <v>557933.601547</v>
      </c>
      <c r="D136" s="3">
        <v>1943763</v>
      </c>
      <c r="E136" s="3">
        <v>3660</v>
      </c>
      <c r="F136" s="3">
        <v>162289</v>
      </c>
      <c r="G136" s="3">
        <v>18530</v>
      </c>
      <c r="H136" s="3">
        <v>100202.138449055</v>
      </c>
      <c r="I136" s="3">
        <v>242938.30536094299</v>
      </c>
      <c r="J136" s="4">
        <v>24.506451612903199</v>
      </c>
      <c r="K136" s="3">
        <v>178.55744364283601</v>
      </c>
      <c r="L136" s="3">
        <v>914477</v>
      </c>
      <c r="M136" s="3">
        <v>161.25</v>
      </c>
      <c r="N136" s="3">
        <v>83.1</v>
      </c>
      <c r="O136" s="15">
        <v>161.38000500000001</v>
      </c>
      <c r="P136" s="15">
        <v>110.300003</v>
      </c>
      <c r="Q136" s="15">
        <v>83.099998499999998</v>
      </c>
      <c r="R136" s="3">
        <v>592980.94249799906</v>
      </c>
      <c r="S136" s="3">
        <v>1943763</v>
      </c>
      <c r="T136" s="3">
        <v>3660</v>
      </c>
      <c r="U136" s="3">
        <v>162289</v>
      </c>
      <c r="V136" s="3">
        <v>18530</v>
      </c>
      <c r="W136" s="3">
        <v>100202.138449055</v>
      </c>
      <c r="X136" s="3">
        <v>242938.30536094299</v>
      </c>
      <c r="Y136" s="4">
        <v>24.506451612903199</v>
      </c>
      <c r="Z136" s="3">
        <v>178.55744364283601</v>
      </c>
      <c r="AA136" s="3">
        <v>914477</v>
      </c>
      <c r="AB136" s="3">
        <v>161.25</v>
      </c>
      <c r="AC136" s="3">
        <v>83.1</v>
      </c>
      <c r="AD136" s="15">
        <v>161.38000500000001</v>
      </c>
      <c r="AE136" s="15">
        <v>110.300003</v>
      </c>
      <c r="AF136" s="15">
        <v>83.099998499999998</v>
      </c>
    </row>
    <row r="137" spans="1:32" x14ac:dyDescent="0.3">
      <c r="A137" s="9">
        <v>42826</v>
      </c>
      <c r="B137" s="55">
        <v>-3.9335414592058448E-3</v>
      </c>
      <c r="C137" s="3">
        <v>594613.53690999898</v>
      </c>
      <c r="D137" s="3">
        <v>1975888</v>
      </c>
      <c r="E137" s="3">
        <v>3566</v>
      </c>
      <c r="F137" s="3">
        <v>165124</v>
      </c>
      <c r="G137" s="3">
        <v>17554</v>
      </c>
      <c r="H137" s="3">
        <v>100087.402928404</v>
      </c>
      <c r="I137" s="3">
        <v>228827.82574059599</v>
      </c>
      <c r="J137" s="4">
        <v>24.816666666666599</v>
      </c>
      <c r="K137" s="3">
        <v>182.177758539899</v>
      </c>
      <c r="L137" s="3">
        <v>915780</v>
      </c>
      <c r="M137" s="3">
        <v>160.11000000000001</v>
      </c>
      <c r="N137" s="3">
        <v>79.099999999999994</v>
      </c>
      <c r="O137" s="15">
        <v>160.720001</v>
      </c>
      <c r="P137" s="15">
        <v>112.800003</v>
      </c>
      <c r="Q137" s="15">
        <v>79.099998499999998</v>
      </c>
      <c r="R137" s="3">
        <v>596961.71054799797</v>
      </c>
      <c r="S137" s="3">
        <v>1975888</v>
      </c>
      <c r="T137" s="3">
        <v>3566</v>
      </c>
      <c r="U137" s="3">
        <v>165124</v>
      </c>
      <c r="V137" s="3">
        <v>17554</v>
      </c>
      <c r="W137" s="3">
        <v>100087.402928404</v>
      </c>
      <c r="X137" s="3">
        <v>228827.82574059599</v>
      </c>
      <c r="Y137" s="4">
        <v>24.816666666666599</v>
      </c>
      <c r="Z137" s="3">
        <v>182.177758539899</v>
      </c>
      <c r="AA137" s="3">
        <v>915780</v>
      </c>
      <c r="AB137" s="3">
        <v>160.11000000000001</v>
      </c>
      <c r="AC137" s="3">
        <v>79.099999999999994</v>
      </c>
      <c r="AD137" s="15">
        <v>160.720001</v>
      </c>
      <c r="AE137" s="15">
        <v>112.800003</v>
      </c>
      <c r="AF137" s="15">
        <v>79.099998499999998</v>
      </c>
    </row>
    <row r="138" spans="1:32" x14ac:dyDescent="0.3">
      <c r="A138" s="9">
        <v>42856</v>
      </c>
      <c r="B138" s="55">
        <v>-1.6045592055062171E-2</v>
      </c>
      <c r="C138" s="3">
        <v>637587.04629099998</v>
      </c>
      <c r="D138" s="3">
        <v>2031883</v>
      </c>
      <c r="E138" s="3">
        <v>4080</v>
      </c>
      <c r="F138" s="3">
        <v>170530</v>
      </c>
      <c r="G138" s="3">
        <v>18793</v>
      </c>
      <c r="H138" s="3">
        <v>106002.430803731</v>
      </c>
      <c r="I138" s="3">
        <v>219841.74284826801</v>
      </c>
      <c r="J138" s="4">
        <v>24.264516129032199</v>
      </c>
      <c r="K138" s="3">
        <v>233.407227971201</v>
      </c>
      <c r="L138" s="3">
        <v>912079</v>
      </c>
      <c r="M138" s="3">
        <v>169.53</v>
      </c>
      <c r="N138" s="3">
        <v>80.599999999999994</v>
      </c>
      <c r="O138" s="15">
        <v>169.88999899999999</v>
      </c>
      <c r="P138" s="15">
        <v>117.099998</v>
      </c>
      <c r="Q138" s="15">
        <v>80.599998499999998</v>
      </c>
      <c r="R138" s="3">
        <v>647984.33864699898</v>
      </c>
      <c r="S138" s="3">
        <v>2031883</v>
      </c>
      <c r="T138" s="3">
        <v>4080</v>
      </c>
      <c r="U138" s="3">
        <v>170530</v>
      </c>
      <c r="V138" s="3">
        <v>18793</v>
      </c>
      <c r="W138" s="3">
        <v>106002.430803731</v>
      </c>
      <c r="X138" s="3">
        <v>219841.74284826801</v>
      </c>
      <c r="Y138" s="4">
        <v>24.264516129032199</v>
      </c>
      <c r="Z138" s="3">
        <v>233.407227971201</v>
      </c>
      <c r="AA138" s="3">
        <v>912079</v>
      </c>
      <c r="AB138" s="3">
        <v>169.53</v>
      </c>
      <c r="AC138" s="3">
        <v>80.599999999999994</v>
      </c>
      <c r="AD138" s="15">
        <v>169.88999899999999</v>
      </c>
      <c r="AE138" s="15">
        <v>117.099998</v>
      </c>
      <c r="AF138" s="15">
        <v>80.599998499999998</v>
      </c>
    </row>
    <row r="139" spans="1:32" x14ac:dyDescent="0.3">
      <c r="A139" s="9">
        <v>42887</v>
      </c>
      <c r="B139" s="55">
        <v>-4.8233565407528683E-2</v>
      </c>
      <c r="C139" s="3">
        <v>651525.44242499897</v>
      </c>
      <c r="D139" s="3">
        <v>2033534</v>
      </c>
      <c r="E139" s="3">
        <v>4406</v>
      </c>
      <c r="F139" s="3">
        <v>172961</v>
      </c>
      <c r="G139" s="3">
        <v>19429</v>
      </c>
      <c r="H139" s="3">
        <v>102047.705012534</v>
      </c>
      <c r="I139" s="3">
        <v>150145.90695946501</v>
      </c>
      <c r="J139" s="4">
        <v>23.5266666666666</v>
      </c>
      <c r="K139" s="3">
        <v>335.22267260936002</v>
      </c>
      <c r="L139" s="3">
        <v>910221</v>
      </c>
      <c r="M139" s="3">
        <v>190.09</v>
      </c>
      <c r="N139" s="3">
        <v>78.5</v>
      </c>
      <c r="O139" s="15">
        <v>190.96000699999999</v>
      </c>
      <c r="P139" s="15">
        <v>126.300003</v>
      </c>
      <c r="Q139" s="15">
        <v>78.5</v>
      </c>
      <c r="R139" s="3">
        <v>684543.41185499995</v>
      </c>
      <c r="S139" s="3">
        <v>2033534</v>
      </c>
      <c r="T139" s="3">
        <v>4406</v>
      </c>
      <c r="U139" s="3">
        <v>172961</v>
      </c>
      <c r="V139" s="3">
        <v>19429</v>
      </c>
      <c r="W139" s="3">
        <v>102047.705012534</v>
      </c>
      <c r="X139" s="3">
        <v>150145.90695946501</v>
      </c>
      <c r="Y139" s="4">
        <v>23.5266666666666</v>
      </c>
      <c r="Z139" s="3">
        <v>335.22267260936002</v>
      </c>
      <c r="AA139" s="3">
        <v>910221</v>
      </c>
      <c r="AB139" s="3">
        <v>190.09</v>
      </c>
      <c r="AC139" s="3">
        <v>78.5</v>
      </c>
      <c r="AD139" s="15">
        <v>190.96000699999999</v>
      </c>
      <c r="AE139" s="15">
        <v>126.300003</v>
      </c>
      <c r="AF139" s="15">
        <v>78.5</v>
      </c>
    </row>
    <row r="140" spans="1:32" x14ac:dyDescent="0.3">
      <c r="A140" s="9">
        <v>42917</v>
      </c>
      <c r="B140" s="55">
        <v>-0.10558447425650704</v>
      </c>
      <c r="C140" s="3">
        <v>626918.67858199903</v>
      </c>
      <c r="D140" s="3">
        <v>2064132</v>
      </c>
      <c r="E140" s="3">
        <v>4369</v>
      </c>
      <c r="F140" s="3">
        <v>177458</v>
      </c>
      <c r="G140" s="3">
        <v>19204</v>
      </c>
      <c r="H140" s="3">
        <v>102798.535505373</v>
      </c>
      <c r="I140" s="3">
        <v>138495.81080062699</v>
      </c>
      <c r="J140" s="4">
        <v>23.6516129032258</v>
      </c>
      <c r="K140" s="3">
        <v>291.80280206624002</v>
      </c>
      <c r="L140" s="3">
        <v>904678</v>
      </c>
      <c r="M140" s="3">
        <v>182.36</v>
      </c>
      <c r="N140" s="3">
        <v>78.400000000000006</v>
      </c>
      <c r="O140" s="15">
        <v>182.729996</v>
      </c>
      <c r="P140" s="15">
        <v>126.099998</v>
      </c>
      <c r="Q140" s="15">
        <v>78.400001500000002</v>
      </c>
      <c r="R140" s="3">
        <v>700925.53241499898</v>
      </c>
      <c r="S140" s="3">
        <v>2064132</v>
      </c>
      <c r="T140" s="3">
        <v>4369</v>
      </c>
      <c r="U140" s="3">
        <v>177458</v>
      </c>
      <c r="V140" s="3">
        <v>19204</v>
      </c>
      <c r="W140" s="3">
        <v>102798.535505373</v>
      </c>
      <c r="X140" s="3">
        <v>138495.81080062699</v>
      </c>
      <c r="Y140" s="4">
        <v>23.6516129032258</v>
      </c>
      <c r="Z140" s="3">
        <v>291.80280206624002</v>
      </c>
      <c r="AA140" s="3">
        <v>904678</v>
      </c>
      <c r="AB140" s="3">
        <v>182.36</v>
      </c>
      <c r="AC140" s="3">
        <v>78.400000000000006</v>
      </c>
      <c r="AD140" s="15">
        <v>182.729996</v>
      </c>
      <c r="AE140" s="15">
        <v>126.099998</v>
      </c>
      <c r="AF140" s="15">
        <v>78.400001500000002</v>
      </c>
    </row>
    <row r="141" spans="1:32" x14ac:dyDescent="0.3">
      <c r="A141" s="9">
        <v>42948</v>
      </c>
      <c r="B141" s="55">
        <v>-3.9810321853932254E-2</v>
      </c>
      <c r="C141" s="3">
        <v>668485.33682800003</v>
      </c>
      <c r="D141" s="3">
        <v>2049093</v>
      </c>
      <c r="E141" s="3">
        <v>4117</v>
      </c>
      <c r="F141" s="3">
        <v>174486</v>
      </c>
      <c r="G141" s="3">
        <v>19033</v>
      </c>
      <c r="H141" s="3">
        <v>109152.769924854</v>
      </c>
      <c r="I141" s="3">
        <v>197912.40205314499</v>
      </c>
      <c r="J141" s="4">
        <v>23.851612903225799</v>
      </c>
      <c r="K141" s="3">
        <v>189.60976330287801</v>
      </c>
      <c r="L141" s="3">
        <v>901664</v>
      </c>
      <c r="M141" s="3">
        <v>179.68</v>
      </c>
      <c r="N141" s="3">
        <v>77.3</v>
      </c>
      <c r="O141" s="15">
        <v>179.83999600000001</v>
      </c>
      <c r="P141" s="15">
        <v>125.800003</v>
      </c>
      <c r="Q141" s="15">
        <v>77.300003099999998</v>
      </c>
      <c r="R141" s="3">
        <v>696201.33609300002</v>
      </c>
      <c r="S141" s="3">
        <v>2049093</v>
      </c>
      <c r="T141" s="3">
        <v>4117</v>
      </c>
      <c r="U141" s="3">
        <v>174486</v>
      </c>
      <c r="V141" s="3">
        <v>19033</v>
      </c>
      <c r="W141" s="3">
        <v>109152.769924854</v>
      </c>
      <c r="X141" s="3">
        <v>197912.40205314499</v>
      </c>
      <c r="Y141" s="4">
        <v>23.851612903225799</v>
      </c>
      <c r="Z141" s="3">
        <v>189.60976330287801</v>
      </c>
      <c r="AA141" s="3">
        <v>901664</v>
      </c>
      <c r="AB141" s="3">
        <v>179.68</v>
      </c>
      <c r="AC141" s="3">
        <v>77.3</v>
      </c>
      <c r="AD141" s="15">
        <v>179.83999600000001</v>
      </c>
      <c r="AE141" s="15">
        <v>125.800003</v>
      </c>
      <c r="AF141" s="15">
        <v>77.300003099999998</v>
      </c>
    </row>
    <row r="142" spans="1:32" x14ac:dyDescent="0.3">
      <c r="A142" s="9">
        <v>42979</v>
      </c>
      <c r="B142" s="55">
        <v>-4.3128818966356175E-2</v>
      </c>
      <c r="C142" s="3">
        <v>677547.90906199999</v>
      </c>
      <c r="D142" s="3">
        <v>2062381</v>
      </c>
      <c r="E142" s="3">
        <v>4109</v>
      </c>
      <c r="F142" s="3">
        <v>175943</v>
      </c>
      <c r="G142" s="3">
        <v>19050</v>
      </c>
      <c r="H142" s="3">
        <v>104620.945908351</v>
      </c>
      <c r="I142" s="3">
        <v>150433.79626364799</v>
      </c>
      <c r="J142" s="4">
        <v>23.85</v>
      </c>
      <c r="K142" s="3">
        <v>195.21767813794301</v>
      </c>
      <c r="L142" s="3">
        <v>912388</v>
      </c>
      <c r="M142" s="3">
        <v>172.6</v>
      </c>
      <c r="N142" s="3">
        <v>71.900000000000006</v>
      </c>
      <c r="O142" s="15">
        <v>172.61999499999999</v>
      </c>
      <c r="P142" s="15">
        <v>122.5</v>
      </c>
      <c r="Q142" s="15">
        <v>71.900001500000002</v>
      </c>
      <c r="R142" s="3">
        <v>708086.85901699995</v>
      </c>
      <c r="S142" s="3">
        <v>2062381</v>
      </c>
      <c r="T142" s="3">
        <v>4109</v>
      </c>
      <c r="U142" s="3">
        <v>175943</v>
      </c>
      <c r="V142" s="3">
        <v>19050</v>
      </c>
      <c r="W142" s="3">
        <v>104620.945908351</v>
      </c>
      <c r="X142" s="3">
        <v>150433.79626364799</v>
      </c>
      <c r="Y142" s="4">
        <v>23.85</v>
      </c>
      <c r="Z142" s="3">
        <v>195.21767813794301</v>
      </c>
      <c r="AA142" s="3">
        <v>912388</v>
      </c>
      <c r="AB142" s="3">
        <v>172.6</v>
      </c>
      <c r="AC142" s="3">
        <v>71.900000000000006</v>
      </c>
      <c r="AD142" s="15">
        <v>172.61999499999999</v>
      </c>
      <c r="AE142" s="15">
        <v>122.5</v>
      </c>
      <c r="AF142" s="15">
        <v>71.900001500000002</v>
      </c>
    </row>
    <row r="143" spans="1:32" x14ac:dyDescent="0.3">
      <c r="A143" s="9">
        <v>43009</v>
      </c>
      <c r="B143" s="55">
        <v>-1.2290035977533987E-2</v>
      </c>
      <c r="C143" s="3">
        <v>686516.74131199799</v>
      </c>
      <c r="D143" s="3">
        <v>2072954</v>
      </c>
      <c r="E143" s="3">
        <v>4258</v>
      </c>
      <c r="F143" s="3">
        <v>175610</v>
      </c>
      <c r="G143" s="3">
        <v>19085</v>
      </c>
      <c r="H143" s="3">
        <v>107914.22009676701</v>
      </c>
      <c r="I143" s="3">
        <v>188050.01342389901</v>
      </c>
      <c r="J143" s="4">
        <v>23.799999999999901</v>
      </c>
      <c r="K143" s="3">
        <v>151.56670371384999</v>
      </c>
      <c r="L143" s="3">
        <v>910399</v>
      </c>
      <c r="M143" s="3">
        <v>159.91999999999999</v>
      </c>
      <c r="N143" s="3">
        <v>76.2</v>
      </c>
      <c r="O143" s="15">
        <v>159.55999800000001</v>
      </c>
      <c r="P143" s="15">
        <v>123.599998</v>
      </c>
      <c r="Q143" s="15">
        <v>76.199996900000002</v>
      </c>
      <c r="R143" s="3">
        <v>695059.04194400006</v>
      </c>
      <c r="S143" s="3">
        <v>2072954</v>
      </c>
      <c r="T143" s="3">
        <v>4258</v>
      </c>
      <c r="U143" s="3">
        <v>175610</v>
      </c>
      <c r="V143" s="3">
        <v>19085</v>
      </c>
      <c r="W143" s="3">
        <v>107914.22009676701</v>
      </c>
      <c r="X143" s="3">
        <v>188050.01342389901</v>
      </c>
      <c r="Y143" s="4">
        <v>23.799999999999901</v>
      </c>
      <c r="Z143" s="3">
        <v>151.56670371384999</v>
      </c>
      <c r="AA143" s="3">
        <v>910399</v>
      </c>
      <c r="AB143" s="3">
        <v>159.91999999999999</v>
      </c>
      <c r="AC143" s="3">
        <v>76.2</v>
      </c>
      <c r="AD143" s="15">
        <v>159.55999800000001</v>
      </c>
      <c r="AE143" s="15">
        <v>123.599998</v>
      </c>
      <c r="AF143" s="15">
        <v>76.199996900000002</v>
      </c>
    </row>
    <row r="144" spans="1:32" x14ac:dyDescent="0.3">
      <c r="A144" s="9">
        <v>43040</v>
      </c>
      <c r="B144" s="55">
        <v>-3.177080843337915E-2</v>
      </c>
      <c r="C144" s="3">
        <v>670906.67754699895</v>
      </c>
      <c r="D144" s="3">
        <v>2081517</v>
      </c>
      <c r="E144" s="3">
        <v>4080</v>
      </c>
      <c r="F144" s="3">
        <v>175314</v>
      </c>
      <c r="G144" s="3">
        <v>18963</v>
      </c>
      <c r="H144" s="3">
        <v>106549.75964834901</v>
      </c>
      <c r="I144" s="3">
        <v>177860.62863665001</v>
      </c>
      <c r="J144" s="4">
        <v>23.873333333333299</v>
      </c>
      <c r="K144" s="3">
        <v>159.668124875899</v>
      </c>
      <c r="L144" s="3">
        <v>896253</v>
      </c>
      <c r="M144" s="3">
        <v>160.55000000000001</v>
      </c>
      <c r="N144" s="3">
        <v>79</v>
      </c>
      <c r="O144" s="15">
        <v>160.33000200000001</v>
      </c>
      <c r="P144" s="15">
        <v>126.599998</v>
      </c>
      <c r="Q144" s="15">
        <v>79</v>
      </c>
      <c r="R144" s="3">
        <v>692921.34898500005</v>
      </c>
      <c r="S144" s="3">
        <v>2081517</v>
      </c>
      <c r="T144" s="3">
        <v>4080</v>
      </c>
      <c r="U144" s="3">
        <v>175314</v>
      </c>
      <c r="V144" s="3">
        <v>18963</v>
      </c>
      <c r="W144" s="3">
        <v>106549.75964834901</v>
      </c>
      <c r="X144" s="3">
        <v>177860.62863665001</v>
      </c>
      <c r="Y144" s="4">
        <v>23.873333333333299</v>
      </c>
      <c r="Z144" s="3">
        <v>159.668124875899</v>
      </c>
      <c r="AA144" s="3">
        <v>896253</v>
      </c>
      <c r="AB144" s="3">
        <v>160.55000000000001</v>
      </c>
      <c r="AC144" s="3">
        <v>79</v>
      </c>
      <c r="AD144" s="15">
        <v>160.33000200000001</v>
      </c>
      <c r="AE144" s="15">
        <v>126.599998</v>
      </c>
      <c r="AF144" s="15">
        <v>79</v>
      </c>
    </row>
    <row r="145" spans="1:32" x14ac:dyDescent="0.3">
      <c r="A145" s="9">
        <v>43070</v>
      </c>
      <c r="B145" s="55">
        <v>-4.925763363329274E-2</v>
      </c>
      <c r="C145" s="3">
        <v>686696.82439499802</v>
      </c>
      <c r="D145" s="3">
        <v>2096077</v>
      </c>
      <c r="E145" s="3">
        <v>4231</v>
      </c>
      <c r="F145" s="3">
        <v>176288</v>
      </c>
      <c r="G145" s="3">
        <v>19023</v>
      </c>
      <c r="H145" s="3">
        <v>102803.462210925</v>
      </c>
      <c r="I145" s="3">
        <v>110974.30993407501</v>
      </c>
      <c r="J145" s="4">
        <v>23.796774193548298</v>
      </c>
      <c r="K145" s="3">
        <v>203.74168516697</v>
      </c>
      <c r="L145" s="3">
        <v>898914</v>
      </c>
      <c r="M145" s="3">
        <v>172.7</v>
      </c>
      <c r="N145" s="3">
        <v>98.8</v>
      </c>
      <c r="O145" s="15">
        <v>171.83999600000001</v>
      </c>
      <c r="P145" s="15">
        <v>135.699997</v>
      </c>
      <c r="Q145" s="15">
        <v>98.800003099999998</v>
      </c>
      <c r="R145" s="3">
        <v>722274.34969499905</v>
      </c>
      <c r="S145" s="3">
        <v>2096077</v>
      </c>
      <c r="T145" s="3">
        <v>4231</v>
      </c>
      <c r="U145" s="3">
        <v>176288</v>
      </c>
      <c r="V145" s="3">
        <v>19023</v>
      </c>
      <c r="W145" s="3">
        <v>102803.462210925</v>
      </c>
      <c r="X145" s="3">
        <v>110974.30993407501</v>
      </c>
      <c r="Y145" s="4">
        <v>23.796774193548298</v>
      </c>
      <c r="Z145" s="3">
        <v>203.74168516697</v>
      </c>
      <c r="AA145" s="3">
        <v>898914</v>
      </c>
      <c r="AB145" s="3">
        <v>172.7</v>
      </c>
      <c r="AC145" s="3">
        <v>98.8</v>
      </c>
      <c r="AD145" s="15">
        <v>171.83999600000001</v>
      </c>
      <c r="AE145" s="15">
        <v>135.699997</v>
      </c>
      <c r="AF145" s="15">
        <v>98.800003099999998</v>
      </c>
    </row>
    <row r="146" spans="1:32" x14ac:dyDescent="0.3">
      <c r="A146" s="9">
        <v>43101</v>
      </c>
      <c r="B146" s="55">
        <v>1.7316656265144324E-3</v>
      </c>
      <c r="C146" s="3">
        <v>596796.91799999995</v>
      </c>
      <c r="D146" s="3">
        <v>2101232</v>
      </c>
      <c r="E146" s="3">
        <v>4059</v>
      </c>
      <c r="F146" s="3">
        <v>176317</v>
      </c>
      <c r="G146" s="3">
        <v>19165</v>
      </c>
      <c r="H146" s="3">
        <v>96870.957854919106</v>
      </c>
      <c r="I146" s="3">
        <v>178494.12273608</v>
      </c>
      <c r="J146" s="4">
        <v>23.525806451612901</v>
      </c>
      <c r="K146" s="3">
        <v>234.80231949805599</v>
      </c>
      <c r="L146" s="3">
        <v>916730</v>
      </c>
      <c r="M146" s="3">
        <v>167.1</v>
      </c>
      <c r="N146" s="3">
        <v>76.2</v>
      </c>
      <c r="O146" s="15">
        <v>167.08999600000001</v>
      </c>
      <c r="P146" s="15">
        <v>124.599998</v>
      </c>
      <c r="Q146" s="15">
        <v>76.199996900000002</v>
      </c>
      <c r="R146" s="3">
        <v>595765.25179200002</v>
      </c>
      <c r="S146" s="3">
        <v>2101232</v>
      </c>
      <c r="T146" s="3">
        <v>4059</v>
      </c>
      <c r="U146" s="3">
        <v>176317</v>
      </c>
      <c r="V146" s="3">
        <v>19165</v>
      </c>
      <c r="W146" s="3">
        <v>96870.957854919106</v>
      </c>
      <c r="X146" s="3">
        <v>178494.12273608</v>
      </c>
      <c r="Y146" s="4">
        <v>23.525806451612901</v>
      </c>
      <c r="Z146" s="3">
        <v>234.80231949805599</v>
      </c>
      <c r="AA146" s="3">
        <v>916730</v>
      </c>
      <c r="AB146" s="3">
        <v>167.1</v>
      </c>
      <c r="AC146" s="3">
        <v>76.2</v>
      </c>
      <c r="AD146" s="15">
        <v>167.08999600000001</v>
      </c>
      <c r="AE146" s="15">
        <v>124.599998</v>
      </c>
      <c r="AF146" s="15">
        <v>76.199996900000002</v>
      </c>
    </row>
    <row r="147" spans="1:32" x14ac:dyDescent="0.3">
      <c r="A147" s="9">
        <v>43132</v>
      </c>
      <c r="B147" s="55">
        <v>1.6754249315963664E-2</v>
      </c>
      <c r="C147" s="3">
        <v>559460.63300000003</v>
      </c>
      <c r="D147" s="3">
        <v>2093584</v>
      </c>
      <c r="E147" s="3">
        <v>4040</v>
      </c>
      <c r="F147" s="3">
        <v>175199</v>
      </c>
      <c r="G147" s="3">
        <v>18914</v>
      </c>
      <c r="H147" s="3">
        <v>86868.326660456398</v>
      </c>
      <c r="I147" s="3">
        <v>137232.821390639</v>
      </c>
      <c r="J147" s="4">
        <v>23.492857142857101</v>
      </c>
      <c r="K147" s="3">
        <v>156.11768559462701</v>
      </c>
      <c r="L147" s="3">
        <v>922043</v>
      </c>
      <c r="M147" s="3">
        <v>149.16999999999999</v>
      </c>
      <c r="N147" s="3">
        <v>68.2</v>
      </c>
      <c r="O147" s="15">
        <v>149.03999300000001</v>
      </c>
      <c r="P147" s="15">
        <v>105.800003</v>
      </c>
      <c r="Q147" s="15">
        <v>68.199996900000002</v>
      </c>
      <c r="R147" s="3">
        <v>550241.74560999905</v>
      </c>
      <c r="S147" s="3">
        <v>2093584</v>
      </c>
      <c r="T147" s="3">
        <v>4040</v>
      </c>
      <c r="U147" s="3">
        <v>175199</v>
      </c>
      <c r="V147" s="3">
        <v>18914</v>
      </c>
      <c r="W147" s="3">
        <v>86868.326660456398</v>
      </c>
      <c r="X147" s="3">
        <v>137232.821390639</v>
      </c>
      <c r="Y147" s="4">
        <v>23.492857142857101</v>
      </c>
      <c r="Z147" s="3">
        <v>156.11768559462701</v>
      </c>
      <c r="AA147" s="3">
        <v>922043</v>
      </c>
      <c r="AB147" s="3">
        <v>149.16999999999999</v>
      </c>
      <c r="AC147" s="3">
        <v>68.2</v>
      </c>
      <c r="AD147" s="15">
        <v>149.03999300000001</v>
      </c>
      <c r="AE147" s="15">
        <v>105.800003</v>
      </c>
      <c r="AF147" s="15">
        <v>68.199996900000002</v>
      </c>
    </row>
    <row r="148" spans="1:32" x14ac:dyDescent="0.3">
      <c r="A148" s="9">
        <v>43160</v>
      </c>
      <c r="B148" s="55">
        <v>3.2763506987775685E-2</v>
      </c>
      <c r="C148" s="3">
        <v>576213.46299999999</v>
      </c>
      <c r="D148" s="3">
        <v>2120451</v>
      </c>
      <c r="E148" s="3">
        <v>4053</v>
      </c>
      <c r="F148" s="3">
        <v>177062</v>
      </c>
      <c r="G148" s="3">
        <v>19082</v>
      </c>
      <c r="H148" s="3">
        <v>96862.072207316</v>
      </c>
      <c r="I148" s="3">
        <v>209642.07019352299</v>
      </c>
      <c r="J148" s="4">
        <v>23.522580645161199</v>
      </c>
      <c r="K148" s="3">
        <v>186.991171834738</v>
      </c>
      <c r="L148" s="3">
        <v>919377</v>
      </c>
      <c r="M148" s="3">
        <v>162.19999999999999</v>
      </c>
      <c r="N148" s="3">
        <v>82.7</v>
      </c>
      <c r="O148" s="15">
        <v>161.88000500000001</v>
      </c>
      <c r="P148" s="15">
        <v>117.199997</v>
      </c>
      <c r="Q148" s="15">
        <v>82.699996900000002</v>
      </c>
      <c r="R148" s="3">
        <v>557933.601547</v>
      </c>
      <c r="S148" s="3">
        <v>2120451</v>
      </c>
      <c r="T148" s="3">
        <v>4053</v>
      </c>
      <c r="U148" s="3">
        <v>177062</v>
      </c>
      <c r="V148" s="3">
        <v>19082</v>
      </c>
      <c r="W148" s="3">
        <v>96862.072207316</v>
      </c>
      <c r="X148" s="3">
        <v>209642.07019352299</v>
      </c>
      <c r="Y148" s="4">
        <v>23.522580645161199</v>
      </c>
      <c r="Z148" s="3">
        <v>186.991171834738</v>
      </c>
      <c r="AA148" s="3">
        <v>919377</v>
      </c>
      <c r="AB148" s="3">
        <v>162.19999999999999</v>
      </c>
      <c r="AC148" s="3">
        <v>82.7</v>
      </c>
      <c r="AD148" s="15">
        <v>161.88000500000001</v>
      </c>
      <c r="AE148" s="15">
        <v>117.199997</v>
      </c>
      <c r="AF148" s="15">
        <v>82.699996900000002</v>
      </c>
    </row>
    <row r="149" spans="1:32" x14ac:dyDescent="0.3">
      <c r="A149" s="9">
        <v>43191</v>
      </c>
      <c r="B149" s="55">
        <v>-9.5957131074591705E-3</v>
      </c>
      <c r="C149" s="3">
        <v>588907.79599999904</v>
      </c>
      <c r="D149" s="3">
        <v>2121480</v>
      </c>
      <c r="E149" s="3">
        <v>4009</v>
      </c>
      <c r="F149" s="3">
        <v>177058</v>
      </c>
      <c r="G149" s="3">
        <v>18951</v>
      </c>
      <c r="H149" s="3">
        <v>95213.736423445604</v>
      </c>
      <c r="I149" s="3">
        <v>160461.27026055401</v>
      </c>
      <c r="J149" s="4">
        <v>23.994999999999902</v>
      </c>
      <c r="K149" s="3">
        <v>190.24641893667601</v>
      </c>
      <c r="L149" s="3">
        <v>909210</v>
      </c>
      <c r="M149" s="3">
        <v>159.44999999999999</v>
      </c>
      <c r="N149" s="3">
        <v>76.900000000000006</v>
      </c>
      <c r="O149" s="15">
        <v>159.199997</v>
      </c>
      <c r="P149" s="15">
        <v>118.699997</v>
      </c>
      <c r="Q149" s="15">
        <v>76.900001500000002</v>
      </c>
      <c r="R149" s="3">
        <v>594613.53690999898</v>
      </c>
      <c r="S149" s="3">
        <v>2121480</v>
      </c>
      <c r="T149" s="3">
        <v>4009</v>
      </c>
      <c r="U149" s="3">
        <v>177058</v>
      </c>
      <c r="V149" s="3">
        <v>18951</v>
      </c>
      <c r="W149" s="3">
        <v>95213.736423445604</v>
      </c>
      <c r="X149" s="3">
        <v>160461.27026055401</v>
      </c>
      <c r="Y149" s="4">
        <v>23.994999999999902</v>
      </c>
      <c r="Z149" s="3">
        <v>190.24641893667601</v>
      </c>
      <c r="AA149" s="3">
        <v>909210</v>
      </c>
      <c r="AB149" s="3">
        <v>159.44999999999999</v>
      </c>
      <c r="AC149" s="3">
        <v>76.900000000000006</v>
      </c>
      <c r="AD149" s="15">
        <v>159.199997</v>
      </c>
      <c r="AE149" s="15">
        <v>118.699997</v>
      </c>
      <c r="AF149" s="15">
        <v>76.900001500000002</v>
      </c>
    </row>
    <row r="150" spans="1:32" x14ac:dyDescent="0.3">
      <c r="A150" s="9">
        <v>43221</v>
      </c>
      <c r="B150" s="55">
        <v>-3.679345969694324E-2</v>
      </c>
      <c r="C150" s="3">
        <v>614128.01299999899</v>
      </c>
      <c r="D150" s="3">
        <v>2154089</v>
      </c>
      <c r="E150" s="3">
        <v>4298</v>
      </c>
      <c r="F150" s="3">
        <v>179318</v>
      </c>
      <c r="G150" s="3">
        <v>19114</v>
      </c>
      <c r="H150" s="3">
        <v>105264.878405503</v>
      </c>
      <c r="I150" s="3">
        <v>193429.19714154699</v>
      </c>
      <c r="J150" s="4">
        <v>23.809677419354799</v>
      </c>
      <c r="K150" s="3">
        <v>249.54007534335599</v>
      </c>
      <c r="L150" s="3">
        <v>896965</v>
      </c>
      <c r="M150" s="3">
        <v>178.24</v>
      </c>
      <c r="N150" s="3">
        <v>84.4</v>
      </c>
      <c r="O150" s="15">
        <v>178.020004</v>
      </c>
      <c r="P150" s="15">
        <v>134.89999399999999</v>
      </c>
      <c r="Q150" s="15">
        <v>84.400001500000002</v>
      </c>
      <c r="R150" s="3">
        <v>637587.04629099998</v>
      </c>
      <c r="S150" s="3">
        <v>2154089</v>
      </c>
      <c r="T150" s="3">
        <v>4298</v>
      </c>
      <c r="U150" s="3">
        <v>179318</v>
      </c>
      <c r="V150" s="3">
        <v>19114</v>
      </c>
      <c r="W150" s="3">
        <v>105264.878405503</v>
      </c>
      <c r="X150" s="3">
        <v>193429.19714154699</v>
      </c>
      <c r="Y150" s="4">
        <v>23.809677419354799</v>
      </c>
      <c r="Z150" s="3">
        <v>249.54007534335599</v>
      </c>
      <c r="AA150" s="3">
        <v>896965</v>
      </c>
      <c r="AB150" s="3">
        <v>178.24</v>
      </c>
      <c r="AC150" s="3">
        <v>84.4</v>
      </c>
      <c r="AD150" s="15">
        <v>178.020004</v>
      </c>
      <c r="AE150" s="15">
        <v>134.89999399999999</v>
      </c>
      <c r="AF150" s="15">
        <v>84.400001500000002</v>
      </c>
    </row>
    <row r="151" spans="1:32" x14ac:dyDescent="0.3">
      <c r="A151" s="9">
        <v>43252</v>
      </c>
      <c r="B151" s="55">
        <v>-3.9216944974394145E-2</v>
      </c>
      <c r="C151" s="3">
        <v>625974.60499999998</v>
      </c>
      <c r="D151" s="3">
        <v>2147267</v>
      </c>
      <c r="E151" s="3">
        <v>4008</v>
      </c>
      <c r="F151" s="3">
        <v>178461</v>
      </c>
      <c r="G151" s="3">
        <v>18910</v>
      </c>
      <c r="H151" s="3">
        <v>102769.18626938001</v>
      </c>
      <c r="I151" s="3">
        <v>160994.22621061999</v>
      </c>
      <c r="J151" s="4">
        <v>23.746666666666599</v>
      </c>
      <c r="K151" s="3">
        <v>364.363348792566</v>
      </c>
      <c r="L151" s="3">
        <v>894108</v>
      </c>
      <c r="M151" s="3">
        <v>202.25</v>
      </c>
      <c r="N151" s="3">
        <v>80.900000000000006</v>
      </c>
      <c r="O151" s="15">
        <v>202.11999499999999</v>
      </c>
      <c r="P151" s="15">
        <v>135.699997</v>
      </c>
      <c r="Q151" s="15">
        <v>80.900001500000002</v>
      </c>
      <c r="R151" s="3">
        <v>651525.44242499897</v>
      </c>
      <c r="S151" s="3">
        <v>2147267</v>
      </c>
      <c r="T151" s="3">
        <v>4008</v>
      </c>
      <c r="U151" s="3">
        <v>178461</v>
      </c>
      <c r="V151" s="3">
        <v>18910</v>
      </c>
      <c r="W151" s="3">
        <v>102769.18626938001</v>
      </c>
      <c r="X151" s="3">
        <v>160994.22621061999</v>
      </c>
      <c r="Y151" s="4">
        <v>23.746666666666599</v>
      </c>
      <c r="Z151" s="3">
        <v>364.363348792566</v>
      </c>
      <c r="AA151" s="3">
        <v>894108</v>
      </c>
      <c r="AB151" s="3">
        <v>202.25</v>
      </c>
      <c r="AC151" s="3">
        <v>80.900000000000006</v>
      </c>
      <c r="AD151" s="15">
        <v>202.11999499999999</v>
      </c>
      <c r="AE151" s="15">
        <v>135.699997</v>
      </c>
      <c r="AF151" s="15">
        <v>80.900001500000002</v>
      </c>
    </row>
    <row r="152" spans="1:32" x14ac:dyDescent="0.3">
      <c r="A152" s="9">
        <v>43282</v>
      </c>
      <c r="B152" s="55">
        <v>1.2840587551510947E-3</v>
      </c>
      <c r="C152" s="3">
        <v>627723.679</v>
      </c>
      <c r="D152" s="3">
        <v>2167007</v>
      </c>
      <c r="E152" s="3">
        <v>3955</v>
      </c>
      <c r="F152" s="3">
        <v>179257</v>
      </c>
      <c r="G152" s="3">
        <v>18991</v>
      </c>
      <c r="H152" s="3">
        <v>104157.213086403</v>
      </c>
      <c r="I152" s="3">
        <v>190436.45227759599</v>
      </c>
      <c r="J152" s="4">
        <v>23.145161290322498</v>
      </c>
      <c r="K152" s="3">
        <v>318.34982498236798</v>
      </c>
      <c r="L152" s="3">
        <v>868618</v>
      </c>
      <c r="M152" s="3">
        <v>192.23</v>
      </c>
      <c r="N152" s="3">
        <v>83.8</v>
      </c>
      <c r="O152" s="15">
        <v>191.91999799999999</v>
      </c>
      <c r="P152" s="15">
        <v>143.10000600000001</v>
      </c>
      <c r="Q152" s="15">
        <v>83.800003099999998</v>
      </c>
      <c r="R152" s="3">
        <v>626918.67858199903</v>
      </c>
      <c r="S152" s="3">
        <v>2167007</v>
      </c>
      <c r="T152" s="3">
        <v>3955</v>
      </c>
      <c r="U152" s="3">
        <v>179257</v>
      </c>
      <c r="V152" s="3">
        <v>18991</v>
      </c>
      <c r="W152" s="3">
        <v>104157.213086403</v>
      </c>
      <c r="X152" s="3">
        <v>190436.45227759599</v>
      </c>
      <c r="Y152" s="4">
        <v>23.145161290322498</v>
      </c>
      <c r="Z152" s="3">
        <v>318.34982498236798</v>
      </c>
      <c r="AA152" s="3">
        <v>868618</v>
      </c>
      <c r="AB152" s="3">
        <v>192.23</v>
      </c>
      <c r="AC152" s="3">
        <v>83.8</v>
      </c>
      <c r="AD152" s="15">
        <v>191.91999799999999</v>
      </c>
      <c r="AE152" s="15">
        <v>143.10000600000001</v>
      </c>
      <c r="AF152" s="15">
        <v>83.800003099999998</v>
      </c>
    </row>
    <row r="153" spans="1:32" x14ac:dyDescent="0.3">
      <c r="A153" s="9">
        <v>43313</v>
      </c>
      <c r="B153" s="55">
        <v>-7.6554356556017333E-2</v>
      </c>
      <c r="C153" s="3">
        <v>617309.87199999997</v>
      </c>
      <c r="D153" s="3">
        <v>2185981</v>
      </c>
      <c r="E153" s="3">
        <v>3982</v>
      </c>
      <c r="F153" s="3">
        <v>180054</v>
      </c>
      <c r="G153" s="3">
        <v>18880</v>
      </c>
      <c r="H153" s="3">
        <v>109645.084549671</v>
      </c>
      <c r="I153" s="3">
        <v>201456.728105683</v>
      </c>
      <c r="J153" s="4">
        <v>23.383870967741899</v>
      </c>
      <c r="K153" s="3">
        <v>197.647898771835</v>
      </c>
      <c r="L153" s="3">
        <v>914009</v>
      </c>
      <c r="M153" s="3">
        <v>182.47</v>
      </c>
      <c r="N153" s="3">
        <v>84.4</v>
      </c>
      <c r="O153" s="15">
        <v>181.949997</v>
      </c>
      <c r="P153" s="15">
        <v>138.300003</v>
      </c>
      <c r="Q153" s="15">
        <v>84.400001500000002</v>
      </c>
      <c r="R153" s="3">
        <v>668485.33682800003</v>
      </c>
      <c r="S153" s="3">
        <v>2185981</v>
      </c>
      <c r="T153" s="3">
        <v>3982</v>
      </c>
      <c r="U153" s="3">
        <v>180054</v>
      </c>
      <c r="V153" s="3">
        <v>18880</v>
      </c>
      <c r="W153" s="3">
        <v>109645.084549671</v>
      </c>
      <c r="X153" s="3">
        <v>201456.728105683</v>
      </c>
      <c r="Y153" s="4">
        <v>23.383870967741899</v>
      </c>
      <c r="Z153" s="3">
        <v>197.647898771835</v>
      </c>
      <c r="AA153" s="3">
        <v>914009</v>
      </c>
      <c r="AB153" s="3">
        <v>182.47</v>
      </c>
      <c r="AC153" s="3">
        <v>84.4</v>
      </c>
      <c r="AD153" s="15">
        <v>181.949997</v>
      </c>
      <c r="AE153" s="15">
        <v>138.300003</v>
      </c>
      <c r="AF153" s="15">
        <v>84.400001500000002</v>
      </c>
    </row>
    <row r="154" spans="1:32" x14ac:dyDescent="0.3">
      <c r="A154" s="9">
        <v>43344</v>
      </c>
      <c r="B154" s="55">
        <v>-6.03375621343097E-2</v>
      </c>
      <c r="C154" s="3">
        <v>636666.31999999995</v>
      </c>
      <c r="D154" s="3">
        <v>2192551</v>
      </c>
      <c r="E154" s="3">
        <v>3967</v>
      </c>
      <c r="F154" s="3">
        <v>180029</v>
      </c>
      <c r="G154" s="3">
        <v>19007</v>
      </c>
      <c r="H154" s="3">
        <v>108302.241495952</v>
      </c>
      <c r="I154" s="3">
        <v>179085.08073984901</v>
      </c>
      <c r="J154" s="4">
        <v>23.8466666666666</v>
      </c>
      <c r="K154" s="3">
        <v>205.884321918892</v>
      </c>
      <c r="L154" s="3">
        <v>910180</v>
      </c>
      <c r="M154" s="3">
        <v>178.48</v>
      </c>
      <c r="N154" s="3">
        <v>81.400000000000006</v>
      </c>
      <c r="O154" s="15">
        <v>178.05999800000001</v>
      </c>
      <c r="P154" s="15">
        <v>138.39999399999999</v>
      </c>
      <c r="Q154" s="15">
        <v>81.400001500000002</v>
      </c>
      <c r="R154" s="3">
        <v>677547.90906199999</v>
      </c>
      <c r="S154" s="3">
        <v>2192551</v>
      </c>
      <c r="T154" s="3">
        <v>3967</v>
      </c>
      <c r="U154" s="3">
        <v>180029</v>
      </c>
      <c r="V154" s="3">
        <v>19007</v>
      </c>
      <c r="W154" s="3">
        <v>108302.241495952</v>
      </c>
      <c r="X154" s="3">
        <v>179085.08073984901</v>
      </c>
      <c r="Y154" s="4">
        <v>23.8466666666666</v>
      </c>
      <c r="Z154" s="3">
        <v>205.884321918892</v>
      </c>
      <c r="AA154" s="3">
        <v>910180</v>
      </c>
      <c r="AB154" s="3">
        <v>178.48</v>
      </c>
      <c r="AC154" s="3">
        <v>81.400000000000006</v>
      </c>
      <c r="AD154" s="15">
        <v>178.05999800000001</v>
      </c>
      <c r="AE154" s="15">
        <v>138.39999399999999</v>
      </c>
      <c r="AF154" s="15">
        <v>81.400001500000002</v>
      </c>
    </row>
    <row r="155" spans="1:32" x14ac:dyDescent="0.3">
      <c r="A155" s="9">
        <v>43374</v>
      </c>
      <c r="B155" s="55">
        <v>-4.9595338704965873E-2</v>
      </c>
      <c r="C155" s="3">
        <v>652468.71100000001</v>
      </c>
      <c r="D155" s="3">
        <v>2205302</v>
      </c>
      <c r="E155" s="3">
        <v>4052</v>
      </c>
      <c r="F155" s="3">
        <v>179902</v>
      </c>
      <c r="G155" s="3">
        <v>18990</v>
      </c>
      <c r="H155" s="3">
        <v>109651.558738291</v>
      </c>
      <c r="I155" s="3">
        <v>183029.66006096001</v>
      </c>
      <c r="J155" s="4">
        <v>23.583870967741898</v>
      </c>
      <c r="K155" s="3">
        <v>152.29476651268399</v>
      </c>
      <c r="L155" s="3">
        <v>921375</v>
      </c>
      <c r="M155" s="3">
        <v>164.99</v>
      </c>
      <c r="N155" s="3">
        <v>85</v>
      </c>
      <c r="O155" s="15">
        <v>164.520004</v>
      </c>
      <c r="P155" s="15">
        <v>144.60000600000001</v>
      </c>
      <c r="Q155" s="15">
        <v>85</v>
      </c>
      <c r="R155" s="3">
        <v>686516.74131199799</v>
      </c>
      <c r="S155" s="3">
        <v>2205302</v>
      </c>
      <c r="T155" s="3">
        <v>4052</v>
      </c>
      <c r="U155" s="3">
        <v>179902</v>
      </c>
      <c r="V155" s="3">
        <v>18990</v>
      </c>
      <c r="W155" s="3">
        <v>109651.558738291</v>
      </c>
      <c r="X155" s="3">
        <v>183029.66006096001</v>
      </c>
      <c r="Y155" s="4">
        <v>23.583870967741898</v>
      </c>
      <c r="Z155" s="3">
        <v>152.29476651268399</v>
      </c>
      <c r="AA155" s="3">
        <v>921375</v>
      </c>
      <c r="AB155" s="3">
        <v>164.99</v>
      </c>
      <c r="AC155" s="3">
        <v>85</v>
      </c>
      <c r="AD155" s="15">
        <v>164.520004</v>
      </c>
      <c r="AE155" s="15">
        <v>144.60000600000001</v>
      </c>
      <c r="AF155" s="15">
        <v>85</v>
      </c>
    </row>
    <row r="156" spans="1:32" x14ac:dyDescent="0.3">
      <c r="A156" s="9">
        <v>43405</v>
      </c>
      <c r="B156" s="55">
        <v>-1.7706791338601299E-2</v>
      </c>
      <c r="C156" s="3">
        <v>659027.07299999997</v>
      </c>
      <c r="D156" s="3">
        <v>2214821</v>
      </c>
      <c r="E156" s="3">
        <v>4013</v>
      </c>
      <c r="F156" s="3">
        <v>180073</v>
      </c>
      <c r="G156" s="3">
        <v>18909</v>
      </c>
      <c r="H156" s="3">
        <v>106822.207374851</v>
      </c>
      <c r="I156" s="3">
        <v>169741.45159958099</v>
      </c>
      <c r="J156" s="4">
        <v>23.233333333333299</v>
      </c>
      <c r="K156" s="3">
        <v>164.37098268299999</v>
      </c>
      <c r="L156" s="3">
        <v>922067</v>
      </c>
      <c r="M156" s="3">
        <v>165.03</v>
      </c>
      <c r="N156" s="3">
        <v>89.2</v>
      </c>
      <c r="O156" s="15">
        <v>164.720001</v>
      </c>
      <c r="P156" s="15">
        <v>140.5</v>
      </c>
      <c r="Q156" s="15">
        <v>89.199996900000002</v>
      </c>
      <c r="R156" s="3">
        <v>670906.67754699895</v>
      </c>
      <c r="S156" s="3">
        <v>2214821</v>
      </c>
      <c r="T156" s="3">
        <v>4013</v>
      </c>
      <c r="U156" s="3">
        <v>180073</v>
      </c>
      <c r="V156" s="3">
        <v>18909</v>
      </c>
      <c r="W156" s="3">
        <v>106822.207374851</v>
      </c>
      <c r="X156" s="3">
        <v>169741.45159958099</v>
      </c>
      <c r="Y156" s="4">
        <v>23.233333333333299</v>
      </c>
      <c r="Z156" s="3">
        <v>164.37098268299999</v>
      </c>
      <c r="AA156" s="3">
        <v>922067</v>
      </c>
      <c r="AB156" s="3">
        <v>165.03</v>
      </c>
      <c r="AC156" s="3">
        <v>89.2</v>
      </c>
      <c r="AD156" s="15">
        <v>164.720001</v>
      </c>
      <c r="AE156" s="15">
        <v>140.5</v>
      </c>
      <c r="AF156" s="15">
        <v>89.199996900000002</v>
      </c>
    </row>
    <row r="157" spans="1:32" x14ac:dyDescent="0.3">
      <c r="A157" s="9">
        <v>43435</v>
      </c>
      <c r="B157" s="55">
        <v>-0.1176704296924467</v>
      </c>
      <c r="C157" s="3">
        <v>605892.91399999999</v>
      </c>
      <c r="D157" s="3">
        <v>2226751</v>
      </c>
      <c r="E157" s="3">
        <v>3929</v>
      </c>
      <c r="F157" s="3">
        <v>180238</v>
      </c>
      <c r="G157" s="3">
        <v>19031</v>
      </c>
      <c r="H157" s="3">
        <v>104664.995795315</v>
      </c>
      <c r="I157" s="3">
        <v>134074.03894380099</v>
      </c>
      <c r="J157" s="4">
        <v>23.770967741935401</v>
      </c>
      <c r="K157" s="3">
        <v>225.03149235353899</v>
      </c>
      <c r="L157" s="3">
        <v>931009</v>
      </c>
      <c r="M157" s="3">
        <v>178.23</v>
      </c>
      <c r="N157" s="3">
        <v>108.2</v>
      </c>
      <c r="O157" s="15">
        <v>177.58999600000001</v>
      </c>
      <c r="P157" s="15">
        <v>145.300003</v>
      </c>
      <c r="Q157" s="15">
        <v>108.199997</v>
      </c>
      <c r="R157" s="3">
        <v>686696.82439499802</v>
      </c>
      <c r="S157" s="3">
        <v>2226751</v>
      </c>
      <c r="T157" s="3">
        <v>3929</v>
      </c>
      <c r="U157" s="3">
        <v>180238</v>
      </c>
      <c r="V157" s="3">
        <v>19031</v>
      </c>
      <c r="W157" s="3">
        <v>104664.995795315</v>
      </c>
      <c r="X157" s="3">
        <v>134074.03894380099</v>
      </c>
      <c r="Y157" s="4">
        <v>23.770967741935401</v>
      </c>
      <c r="Z157" s="3">
        <v>225.03149235353899</v>
      </c>
      <c r="AA157" s="3">
        <v>931009</v>
      </c>
      <c r="AB157" s="3">
        <v>178.23</v>
      </c>
      <c r="AC157" s="3">
        <v>108.2</v>
      </c>
      <c r="AD157" s="15">
        <v>177.58999600000001</v>
      </c>
      <c r="AE157" s="15">
        <v>145.300003</v>
      </c>
      <c r="AF157" s="15">
        <v>108.199997</v>
      </c>
    </row>
  </sheetData>
  <autoFilter ref="A1:N15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18"/>
  <sheetViews>
    <sheetView showGridLines="0" zoomScale="120" zoomScaleNormal="120" workbookViewId="0">
      <selection activeCell="I28" sqref="I28"/>
    </sheetView>
  </sheetViews>
  <sheetFormatPr defaultColWidth="10.8984375" defaultRowHeight="15.6" x14ac:dyDescent="0.3"/>
  <cols>
    <col min="1" max="3" width="10.8984375" style="17"/>
    <col min="4" max="4" width="20" style="17" customWidth="1"/>
    <col min="5" max="13" width="10.8984375" style="17"/>
    <col min="14" max="14" width="3.09765625" style="17" customWidth="1"/>
    <col min="15" max="16384" width="10.8984375" style="17"/>
  </cols>
  <sheetData>
    <row r="3" spans="2:15" x14ac:dyDescent="0.3">
      <c r="B3" s="73" t="s">
        <v>69</v>
      </c>
      <c r="C3" s="74"/>
      <c r="D3" s="75"/>
      <c r="F3" s="70" t="s">
        <v>79</v>
      </c>
      <c r="G3" s="70"/>
      <c r="H3" s="70"/>
      <c r="I3" s="70"/>
      <c r="J3" s="70"/>
      <c r="L3" s="67" t="s">
        <v>77</v>
      </c>
      <c r="M3" s="68"/>
      <c r="N3" s="68"/>
      <c r="O3" s="69"/>
    </row>
    <row r="4" spans="2:15" x14ac:dyDescent="0.3">
      <c r="B4" s="71" t="s">
        <v>75</v>
      </c>
      <c r="C4" s="72"/>
      <c r="D4" s="52" t="s">
        <v>76</v>
      </c>
      <c r="F4" s="53" t="s">
        <v>80</v>
      </c>
      <c r="G4" s="53" t="s">
        <v>81</v>
      </c>
      <c r="H4" s="53" t="s">
        <v>82</v>
      </c>
      <c r="I4" s="53" t="s">
        <v>84</v>
      </c>
      <c r="J4" s="53" t="s">
        <v>83</v>
      </c>
      <c r="L4" s="53" t="s">
        <v>78</v>
      </c>
      <c r="M4" s="50" t="s">
        <v>85</v>
      </c>
      <c r="N4" s="59"/>
      <c r="O4" s="51" t="s">
        <v>86</v>
      </c>
    </row>
    <row r="5" spans="2:15" x14ac:dyDescent="0.3">
      <c r="B5" s="70" t="s">
        <v>70</v>
      </c>
      <c r="C5" s="70"/>
      <c r="D5" s="48">
        <v>168</v>
      </c>
      <c r="F5" s="48">
        <v>0</v>
      </c>
      <c r="G5" s="54">
        <v>-0.19409096018061589</v>
      </c>
      <c r="H5" s="56">
        <v>-0.12552861928678469</v>
      </c>
      <c r="I5" s="57">
        <v>-0.15315722235842591</v>
      </c>
      <c r="J5" s="57">
        <v>0.26646145640322783</v>
      </c>
      <c r="L5" s="48">
        <v>0</v>
      </c>
      <c r="M5" s="60" t="s">
        <v>13</v>
      </c>
      <c r="N5" s="61" t="s">
        <v>87</v>
      </c>
      <c r="O5" s="49" t="s">
        <v>18</v>
      </c>
    </row>
    <row r="6" spans="2:15" x14ac:dyDescent="0.3">
      <c r="B6" s="70" t="s">
        <v>71</v>
      </c>
      <c r="C6" s="70"/>
      <c r="D6" s="48">
        <v>167</v>
      </c>
      <c r="F6" s="48">
        <v>1</v>
      </c>
      <c r="G6" s="54">
        <v>-5.0274678594877352E-2</v>
      </c>
      <c r="H6" s="56">
        <v>1.4124512721960129E-2</v>
      </c>
      <c r="I6" s="57">
        <v>5.807749681609746E-2</v>
      </c>
      <c r="J6" s="57">
        <v>0.47026437428567741</v>
      </c>
      <c r="L6" s="48">
        <v>1</v>
      </c>
      <c r="M6" s="60" t="s">
        <v>5</v>
      </c>
      <c r="N6" s="61" t="s">
        <v>87</v>
      </c>
      <c r="O6" s="49" t="s">
        <v>18</v>
      </c>
    </row>
    <row r="7" spans="2:15" x14ac:dyDescent="0.3">
      <c r="B7" s="70" t="s">
        <v>72</v>
      </c>
      <c r="C7" s="70"/>
      <c r="D7" s="48">
        <v>156</v>
      </c>
      <c r="F7" s="48">
        <v>2</v>
      </c>
      <c r="G7" s="54">
        <v>2.5253282368350231E-2</v>
      </c>
      <c r="H7" s="56">
        <v>0.10474167967853321</v>
      </c>
      <c r="I7" s="57">
        <v>0.2181846208817145</v>
      </c>
      <c r="J7" s="57">
        <v>0.6901456711101841</v>
      </c>
      <c r="L7" s="48">
        <v>2</v>
      </c>
      <c r="M7" s="60" t="s">
        <v>14</v>
      </c>
      <c r="N7" s="61" t="s">
        <v>87</v>
      </c>
      <c r="O7" s="49" t="s">
        <v>18</v>
      </c>
    </row>
    <row r="8" spans="2:15" x14ac:dyDescent="0.3">
      <c r="B8" s="70" t="s">
        <v>73</v>
      </c>
      <c r="C8" s="70"/>
      <c r="D8" s="48">
        <v>120</v>
      </c>
      <c r="F8" s="48">
        <v>3</v>
      </c>
      <c r="G8" s="54">
        <v>0.1500759773994236</v>
      </c>
      <c r="H8" s="56">
        <v>0.2371932951462791</v>
      </c>
      <c r="I8" s="57">
        <v>0.48684472030927511</v>
      </c>
      <c r="J8" s="57">
        <v>0.98875667012142032</v>
      </c>
      <c r="L8" s="48">
        <v>3</v>
      </c>
      <c r="M8" s="58" t="s">
        <v>28</v>
      </c>
      <c r="N8" s="61" t="s">
        <v>87</v>
      </c>
      <c r="O8" s="49" t="s">
        <v>18</v>
      </c>
    </row>
    <row r="9" spans="2:15" x14ac:dyDescent="0.3">
      <c r="B9" s="70" t="s">
        <v>74</v>
      </c>
      <c r="C9" s="70"/>
      <c r="D9" s="48">
        <v>48</v>
      </c>
      <c r="L9" s="48">
        <v>4</v>
      </c>
      <c r="M9" s="60" t="s">
        <v>32</v>
      </c>
      <c r="N9" s="61" t="s">
        <v>87</v>
      </c>
      <c r="O9" s="49" t="s">
        <v>18</v>
      </c>
    </row>
    <row r="10" spans="2:15" x14ac:dyDescent="0.3">
      <c r="G10" s="66"/>
      <c r="H10" s="66"/>
      <c r="I10" s="45"/>
      <c r="J10" s="45"/>
      <c r="L10" s="48">
        <v>5</v>
      </c>
      <c r="M10" s="58" t="s">
        <v>10</v>
      </c>
      <c r="N10" s="61" t="s">
        <v>87</v>
      </c>
      <c r="O10" s="49" t="s">
        <v>19</v>
      </c>
    </row>
    <row r="11" spans="2:15" x14ac:dyDescent="0.3">
      <c r="L11" s="48">
        <v>6</v>
      </c>
      <c r="M11" s="60" t="s">
        <v>33</v>
      </c>
      <c r="N11" s="61" t="s">
        <v>87</v>
      </c>
      <c r="O11" s="49" t="s">
        <v>19</v>
      </c>
    </row>
    <row r="12" spans="2:15" x14ac:dyDescent="0.3">
      <c r="L12" s="48">
        <v>7</v>
      </c>
      <c r="M12" s="60" t="s">
        <v>13</v>
      </c>
      <c r="N12" s="61" t="s">
        <v>87</v>
      </c>
      <c r="O12" s="49" t="s">
        <v>19</v>
      </c>
    </row>
    <row r="13" spans="2:15" x14ac:dyDescent="0.3">
      <c r="G13" s="66"/>
      <c r="H13" s="66"/>
      <c r="I13" s="45"/>
      <c r="J13" s="45"/>
      <c r="L13" s="48">
        <v>8</v>
      </c>
      <c r="M13" s="60" t="s">
        <v>12</v>
      </c>
      <c r="N13" s="61" t="s">
        <v>87</v>
      </c>
      <c r="O13" s="49" t="s">
        <v>19</v>
      </c>
    </row>
    <row r="14" spans="2:15" x14ac:dyDescent="0.3">
      <c r="G14" s="66"/>
      <c r="H14" s="66"/>
      <c r="I14" s="45"/>
      <c r="J14" s="45"/>
      <c r="L14" s="48">
        <v>9</v>
      </c>
      <c r="M14" s="60" t="s">
        <v>28</v>
      </c>
      <c r="N14" s="61" t="s">
        <v>87</v>
      </c>
      <c r="O14" s="49" t="s">
        <v>19</v>
      </c>
    </row>
    <row r="15" spans="2:15" x14ac:dyDescent="0.3">
      <c r="G15" s="66"/>
      <c r="H15" s="66"/>
      <c r="I15" s="45"/>
      <c r="J15" s="45"/>
      <c r="L15" s="48">
        <v>10</v>
      </c>
      <c r="M15" s="60" t="s">
        <v>9</v>
      </c>
      <c r="N15" s="61" t="s">
        <v>87</v>
      </c>
      <c r="O15" s="49" t="s">
        <v>18</v>
      </c>
    </row>
    <row r="16" spans="2:15" x14ac:dyDescent="0.3">
      <c r="G16" s="66"/>
      <c r="H16" s="66"/>
      <c r="I16" s="45"/>
      <c r="J16" s="45"/>
      <c r="L16" s="48">
        <v>11</v>
      </c>
      <c r="M16" s="60" t="s">
        <v>28</v>
      </c>
      <c r="N16" s="61" t="s">
        <v>87</v>
      </c>
      <c r="O16" s="49" t="s">
        <v>19</v>
      </c>
    </row>
    <row r="17" spans="12:15" x14ac:dyDescent="0.3">
      <c r="L17" s="48">
        <v>12</v>
      </c>
      <c r="M17" s="60"/>
      <c r="N17" s="61" t="s">
        <v>87</v>
      </c>
      <c r="O17" s="49"/>
    </row>
    <row r="18" spans="12:15" x14ac:dyDescent="0.3">
      <c r="L18" s="48">
        <v>13</v>
      </c>
      <c r="M18" s="60"/>
      <c r="N18" s="61" t="s">
        <v>87</v>
      </c>
      <c r="O18" s="49"/>
    </row>
  </sheetData>
  <mergeCells count="14">
    <mergeCell ref="L3:O3"/>
    <mergeCell ref="F3:J3"/>
    <mergeCell ref="B9:C9"/>
    <mergeCell ref="B4:C4"/>
    <mergeCell ref="B3:D3"/>
    <mergeCell ref="B5:C5"/>
    <mergeCell ref="B6:C6"/>
    <mergeCell ref="B7:C7"/>
    <mergeCell ref="B8:C8"/>
    <mergeCell ref="G16:H16"/>
    <mergeCell ref="G10:H10"/>
    <mergeCell ref="G13:H13"/>
    <mergeCell ref="G14:H14"/>
    <mergeCell ref="G15:H15"/>
  </mergeCells>
  <conditionalFormatting sqref="D5:D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{7B86BD0F-5D35-3C48-8962-1F6B083CF697}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86BD0F-5D35-3C48-8962-1F6B083CF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topLeftCell="A2" zoomScale="166" workbookViewId="0">
      <selection activeCell="D6" sqref="D6"/>
    </sheetView>
  </sheetViews>
  <sheetFormatPr defaultColWidth="11" defaultRowHeight="15.6" x14ac:dyDescent="0.3"/>
  <cols>
    <col min="1" max="6" width="20.8984375" style="17" customWidth="1"/>
    <col min="7" max="7" width="38.8984375" style="31" customWidth="1"/>
    <col min="8" max="11" width="20.8984375" style="17" customWidth="1"/>
  </cols>
  <sheetData>
    <row r="1" spans="1:12" s="18" customFormat="1" ht="59.1" customHeight="1" x14ac:dyDescent="0.3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45"/>
      <c r="G1" s="1" t="s">
        <v>38</v>
      </c>
      <c r="H1" s="66" t="s">
        <v>67</v>
      </c>
      <c r="I1" s="66"/>
      <c r="J1" s="66"/>
      <c r="K1" s="66"/>
      <c r="L1" s="66"/>
    </row>
    <row r="2" spans="1:12" s="21" customFormat="1" x14ac:dyDescent="0.3">
      <c r="A2" s="20" t="s">
        <v>2</v>
      </c>
      <c r="B2" s="20" t="s">
        <v>2</v>
      </c>
      <c r="C2" s="20" t="s">
        <v>2</v>
      </c>
      <c r="D2" s="64" t="s">
        <v>2</v>
      </c>
      <c r="E2" s="19" t="s">
        <v>2</v>
      </c>
      <c r="F2" s="19"/>
      <c r="G2" s="31" t="s">
        <v>39</v>
      </c>
      <c r="H2" s="34" t="s">
        <v>57</v>
      </c>
      <c r="I2" s="46" t="s">
        <v>50</v>
      </c>
      <c r="J2" s="46" t="s">
        <v>51</v>
      </c>
      <c r="K2" s="34" t="s">
        <v>52</v>
      </c>
      <c r="L2" s="34" t="s">
        <v>68</v>
      </c>
    </row>
    <row r="3" spans="1:12" x14ac:dyDescent="0.3">
      <c r="A3" s="17" t="s">
        <v>32</v>
      </c>
      <c r="B3" s="17" t="s">
        <v>27</v>
      </c>
      <c r="C3" s="17" t="s">
        <v>27</v>
      </c>
      <c r="D3" s="63" t="s">
        <v>32</v>
      </c>
      <c r="E3" s="19" t="s">
        <v>5</v>
      </c>
      <c r="F3" s="19"/>
      <c r="G3" s="32" t="s">
        <v>40</v>
      </c>
      <c r="H3" s="2" t="s">
        <v>49</v>
      </c>
      <c r="I3" s="33">
        <f>8/12</f>
        <v>0.66666666666666663</v>
      </c>
      <c r="J3" s="33">
        <f>9/12</f>
        <v>0.75</v>
      </c>
      <c r="K3" s="33">
        <f>8/12</f>
        <v>0.66666666666666663</v>
      </c>
      <c r="L3" s="35">
        <f>AVERAGE(I3:K3)</f>
        <v>0.69444444444444431</v>
      </c>
    </row>
    <row r="4" spans="1:12" x14ac:dyDescent="0.3">
      <c r="A4" s="22" t="s">
        <v>26</v>
      </c>
      <c r="B4" s="17" t="s">
        <v>20</v>
      </c>
      <c r="C4" s="17" t="s">
        <v>32</v>
      </c>
      <c r="D4" s="63" t="s">
        <v>5</v>
      </c>
      <c r="E4" s="19" t="s">
        <v>14</v>
      </c>
      <c r="F4" s="20"/>
      <c r="G4" s="32" t="s">
        <v>41</v>
      </c>
      <c r="H4" s="2" t="s">
        <v>53</v>
      </c>
      <c r="I4" s="33">
        <f>8/12</f>
        <v>0.66666666666666663</v>
      </c>
      <c r="J4" s="33">
        <f>9/12</f>
        <v>0.75</v>
      </c>
      <c r="K4" s="33">
        <f>10/12</f>
        <v>0.83333333333333337</v>
      </c>
      <c r="L4" s="35">
        <f>AVERAGE(I4:K4)</f>
        <v>0.75</v>
      </c>
    </row>
    <row r="5" spans="1:12" x14ac:dyDescent="0.3">
      <c r="A5" s="22" t="s">
        <v>23</v>
      </c>
      <c r="B5" s="17" t="s">
        <v>32</v>
      </c>
      <c r="C5" s="17" t="s">
        <v>23</v>
      </c>
      <c r="D5" s="65" t="s">
        <v>10</v>
      </c>
      <c r="E5" s="20" t="s">
        <v>32</v>
      </c>
      <c r="F5" s="19"/>
      <c r="G5" s="31" t="s">
        <v>42</v>
      </c>
      <c r="H5" s="2" t="s">
        <v>54</v>
      </c>
      <c r="I5" s="33">
        <f>8/12</f>
        <v>0.66666666666666663</v>
      </c>
      <c r="J5" s="33">
        <f>9/12</f>
        <v>0.75</v>
      </c>
      <c r="K5" s="33">
        <f>9/12</f>
        <v>0.75</v>
      </c>
      <c r="L5" s="35">
        <f>AVERAGE(I5:K5)</f>
        <v>0.72222222222222221</v>
      </c>
    </row>
    <row r="6" spans="1:12" x14ac:dyDescent="0.3">
      <c r="A6" s="22" t="s">
        <v>25</v>
      </c>
      <c r="B6" s="17" t="s">
        <v>23</v>
      </c>
      <c r="C6" s="17" t="s">
        <v>25</v>
      </c>
      <c r="D6" s="65" t="s">
        <v>9</v>
      </c>
      <c r="E6" s="19" t="s">
        <v>23</v>
      </c>
      <c r="F6" s="19"/>
      <c r="G6" s="31" t="s">
        <v>43</v>
      </c>
      <c r="H6" s="34" t="s">
        <v>55</v>
      </c>
      <c r="I6" s="33">
        <f>9/12</f>
        <v>0.75</v>
      </c>
      <c r="J6" s="33">
        <f>9/12</f>
        <v>0.75</v>
      </c>
      <c r="K6" s="47">
        <f>10/12</f>
        <v>0.83333333333333337</v>
      </c>
      <c r="L6" s="35">
        <f>AVERAGE(I6:K6)</f>
        <v>0.77777777777777779</v>
      </c>
    </row>
    <row r="7" spans="1:12" x14ac:dyDescent="0.3">
      <c r="A7" s="22" t="s">
        <v>5</v>
      </c>
      <c r="B7" s="17" t="s">
        <v>25</v>
      </c>
      <c r="C7" s="20" t="s">
        <v>5</v>
      </c>
      <c r="D7" s="17" t="s">
        <v>28</v>
      </c>
      <c r="E7" s="19" t="s">
        <v>25</v>
      </c>
      <c r="F7" s="19"/>
      <c r="G7" s="31" t="s">
        <v>88</v>
      </c>
      <c r="H7" s="2" t="s">
        <v>56</v>
      </c>
      <c r="I7" s="33">
        <f>8/12</f>
        <v>0.66666666666666663</v>
      </c>
      <c r="J7" s="33">
        <f>10/12</f>
        <v>0.83333333333333337</v>
      </c>
      <c r="K7" s="33">
        <f>9/12</f>
        <v>0.75</v>
      </c>
      <c r="L7" s="35">
        <f>AVERAGE(I7:K7)</f>
        <v>0.75</v>
      </c>
    </row>
    <row r="8" spans="1:12" x14ac:dyDescent="0.3">
      <c r="A8" s="22" t="s">
        <v>3</v>
      </c>
      <c r="B8" s="20" t="s">
        <v>5</v>
      </c>
      <c r="C8" s="17" t="s">
        <v>3</v>
      </c>
      <c r="D8" s="17" t="s">
        <v>33</v>
      </c>
      <c r="E8" s="19" t="s">
        <v>3</v>
      </c>
      <c r="F8" s="19"/>
      <c r="H8"/>
      <c r="I8" s="33">
        <f>AVERAGE(I3:I7)</f>
        <v>0.68333333333333335</v>
      </c>
      <c r="J8" s="33">
        <f>AVERAGE(J3:J7)</f>
        <v>0.76666666666666672</v>
      </c>
      <c r="K8" s="33">
        <f>AVERAGE(K3:K7)</f>
        <v>0.76666666666666672</v>
      </c>
    </row>
    <row r="9" spans="1:12" x14ac:dyDescent="0.3">
      <c r="A9" s="22" t="s">
        <v>11</v>
      </c>
      <c r="B9" s="17" t="s">
        <v>3</v>
      </c>
      <c r="C9" s="17" t="s">
        <v>11</v>
      </c>
      <c r="D9" s="17" t="s">
        <v>34</v>
      </c>
      <c r="E9" s="19" t="s">
        <v>11</v>
      </c>
      <c r="F9" s="19"/>
    </row>
    <row r="10" spans="1:12" x14ac:dyDescent="0.3">
      <c r="A10" s="22" t="s">
        <v>17</v>
      </c>
      <c r="B10" s="17" t="s">
        <v>11</v>
      </c>
      <c r="C10" s="17" t="s">
        <v>12</v>
      </c>
      <c r="D10" s="17" t="s">
        <v>12</v>
      </c>
      <c r="E10" s="19" t="s">
        <v>24</v>
      </c>
      <c r="F10" s="19"/>
    </row>
    <row r="11" spans="1:12" x14ac:dyDescent="0.3">
      <c r="A11" s="22" t="s">
        <v>14</v>
      </c>
      <c r="B11" s="17" t="s">
        <v>12</v>
      </c>
      <c r="C11" s="17" t="s">
        <v>14</v>
      </c>
      <c r="D11" s="17" t="s">
        <v>13</v>
      </c>
      <c r="E11" s="19" t="s">
        <v>19</v>
      </c>
      <c r="F11" s="19"/>
    </row>
    <row r="12" spans="1:12" x14ac:dyDescent="0.3">
      <c r="A12" s="22" t="s">
        <v>24</v>
      </c>
      <c r="B12" s="17" t="s">
        <v>13</v>
      </c>
      <c r="C12" s="17" t="s">
        <v>24</v>
      </c>
      <c r="D12" s="63" t="s">
        <v>14</v>
      </c>
      <c r="E12" s="19" t="s">
        <v>18</v>
      </c>
      <c r="F12" s="19"/>
    </row>
    <row r="13" spans="1:12" x14ac:dyDescent="0.3">
      <c r="A13" s="22" t="s">
        <v>19</v>
      </c>
      <c r="B13" s="17" t="s">
        <v>14</v>
      </c>
      <c r="C13" s="17" t="s">
        <v>19</v>
      </c>
      <c r="D13" s="17" t="s">
        <v>19</v>
      </c>
      <c r="E13" s="19" t="s">
        <v>12</v>
      </c>
      <c r="F13" s="19"/>
    </row>
    <row r="14" spans="1:12" x14ac:dyDescent="0.3">
      <c r="A14" s="22" t="s">
        <v>18</v>
      </c>
      <c r="B14" s="17" t="s">
        <v>24</v>
      </c>
      <c r="C14" s="17" t="s">
        <v>18</v>
      </c>
      <c r="D14" s="17" t="s">
        <v>18</v>
      </c>
      <c r="E14" s="19" t="s">
        <v>27</v>
      </c>
      <c r="F14" s="19"/>
    </row>
    <row r="15" spans="1:12" x14ac:dyDescent="0.3">
      <c r="E15" s="19" t="s">
        <v>13</v>
      </c>
      <c r="F15" s="19"/>
    </row>
    <row r="16" spans="1:12" x14ac:dyDescent="0.3">
      <c r="E16" s="19" t="s">
        <v>26</v>
      </c>
      <c r="F16" s="19"/>
    </row>
    <row r="17" spans="5:6" x14ac:dyDescent="0.3">
      <c r="E17" s="19" t="s">
        <v>17</v>
      </c>
      <c r="F17" s="19"/>
    </row>
    <row r="18" spans="5:6" x14ac:dyDescent="0.3">
      <c r="E18" s="19" t="s">
        <v>20</v>
      </c>
      <c r="F18" s="19"/>
    </row>
    <row r="19" spans="5:6" x14ac:dyDescent="0.3">
      <c r="E19" s="19" t="s">
        <v>10</v>
      </c>
      <c r="F19" s="19"/>
    </row>
    <row r="20" spans="5:6" x14ac:dyDescent="0.3">
      <c r="E20" s="19" t="s">
        <v>9</v>
      </c>
      <c r="F20" s="19"/>
    </row>
    <row r="21" spans="5:6" x14ac:dyDescent="0.3">
      <c r="E21" s="19" t="s">
        <v>28</v>
      </c>
      <c r="F21" s="19"/>
    </row>
    <row r="22" spans="5:6" x14ac:dyDescent="0.3">
      <c r="E22" s="19" t="s">
        <v>33</v>
      </c>
      <c r="F22" s="19"/>
    </row>
    <row r="23" spans="5:6" x14ac:dyDescent="0.3">
      <c r="E23" s="19" t="s">
        <v>34</v>
      </c>
    </row>
  </sheetData>
  <sortState xmlns:xlrd2="http://schemas.microsoft.com/office/spreadsheetml/2017/richdata2" ref="G4:G22">
    <sortCondition descending="1" ref="G3:G22"/>
  </sortState>
  <mergeCells count="1">
    <mergeCell ref="H1:L1"/>
  </mergeCells>
  <conditionalFormatting sqref="I3:K7">
    <cfRule type="colorScale" priority="3">
      <colorScale>
        <cfvo type="min"/>
        <cfvo type="max"/>
        <color rgb="FFFCFCFF"/>
        <color rgb="FF63BE7B"/>
      </colorScale>
    </cfRule>
  </conditionalFormatting>
  <conditionalFormatting sqref="I8:K8">
    <cfRule type="iconSet" priority="2">
      <iconSet>
        <cfvo type="percent" val="0"/>
        <cfvo type="percent" val="33"/>
        <cfvo type="percent" val="67"/>
      </iconSet>
    </cfRule>
  </conditionalFormatting>
  <conditionalFormatting sqref="L3:L7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2"/>
  <sheetViews>
    <sheetView showGridLines="0" tabSelected="1" topLeftCell="A18" zoomScale="79" zoomScaleNormal="170" workbookViewId="0">
      <selection activeCell="A27" sqref="A27"/>
    </sheetView>
  </sheetViews>
  <sheetFormatPr defaultColWidth="11" defaultRowHeight="18" x14ac:dyDescent="0.35"/>
  <cols>
    <col min="1" max="1" width="76.09765625" style="24" bestFit="1" customWidth="1"/>
    <col min="2" max="2" width="12.8984375" style="2" customWidth="1"/>
    <col min="3" max="3" width="18.09765625" style="25" customWidth="1"/>
    <col min="5" max="5" width="43.59765625" customWidth="1"/>
    <col min="6" max="6" width="14.59765625" customWidth="1"/>
    <col min="32" max="32" width="54.5" bestFit="1" customWidth="1"/>
  </cols>
  <sheetData>
    <row r="1" spans="1:6" s="1" customFormat="1" ht="24.9" customHeight="1" x14ac:dyDescent="0.3">
      <c r="A1" s="6" t="s">
        <v>37</v>
      </c>
      <c r="B1" s="6" t="s">
        <v>0</v>
      </c>
      <c r="C1" s="6" t="s">
        <v>35</v>
      </c>
      <c r="E1" s="1" t="s">
        <v>58</v>
      </c>
      <c r="F1" s="1" t="s">
        <v>65</v>
      </c>
    </row>
    <row r="2" spans="1:6" s="23" customFormat="1" ht="24.9" customHeight="1" x14ac:dyDescent="0.3">
      <c r="A2" s="26" t="s">
        <v>125</v>
      </c>
      <c r="B2" s="7" t="s">
        <v>31</v>
      </c>
      <c r="C2" s="7" t="s">
        <v>89</v>
      </c>
      <c r="E2" s="37" t="s">
        <v>60</v>
      </c>
      <c r="F2" s="17">
        <v>3</v>
      </c>
    </row>
    <row r="3" spans="1:6" s="23" customFormat="1" ht="24.9" customHeight="1" x14ac:dyDescent="0.3">
      <c r="A3" s="26" t="s">
        <v>126</v>
      </c>
      <c r="B3" s="7" t="s">
        <v>1</v>
      </c>
      <c r="C3" s="7" t="s">
        <v>89</v>
      </c>
      <c r="E3" s="38" t="s">
        <v>59</v>
      </c>
      <c r="F3" s="17">
        <v>9</v>
      </c>
    </row>
    <row r="4" spans="1:6" s="23" customFormat="1" ht="24.9" customHeight="1" x14ac:dyDescent="0.3">
      <c r="A4" s="26" t="s">
        <v>127</v>
      </c>
      <c r="B4" s="7" t="s">
        <v>2</v>
      </c>
      <c r="C4" s="7" t="s">
        <v>89</v>
      </c>
      <c r="E4" s="39" t="s">
        <v>61</v>
      </c>
      <c r="F4" s="17">
        <v>7</v>
      </c>
    </row>
    <row r="5" spans="1:6" s="23" customFormat="1" ht="24.9" customHeight="1" x14ac:dyDescent="0.3">
      <c r="A5" s="27" t="s">
        <v>128</v>
      </c>
      <c r="B5" s="7" t="s">
        <v>3</v>
      </c>
      <c r="C5" s="7" t="s">
        <v>36</v>
      </c>
      <c r="E5" s="40" t="s">
        <v>62</v>
      </c>
      <c r="F5" s="17">
        <v>4</v>
      </c>
    </row>
    <row r="6" spans="1:6" s="23" customFormat="1" ht="24.9" customHeight="1" x14ac:dyDescent="0.3">
      <c r="A6" s="27" t="s">
        <v>129</v>
      </c>
      <c r="B6" s="7" t="s">
        <v>4</v>
      </c>
      <c r="C6" s="7" t="s">
        <v>36</v>
      </c>
      <c r="E6" s="41" t="s">
        <v>63</v>
      </c>
      <c r="F6" s="17">
        <v>8</v>
      </c>
    </row>
    <row r="7" spans="1:6" s="23" customFormat="1" ht="24.9" customHeight="1" x14ac:dyDescent="0.3">
      <c r="A7" s="27" t="s">
        <v>130</v>
      </c>
      <c r="B7" s="7" t="s">
        <v>5</v>
      </c>
      <c r="C7" s="7" t="s">
        <v>36</v>
      </c>
      <c r="E7" s="42" t="s">
        <v>64</v>
      </c>
      <c r="F7" s="17">
        <v>3</v>
      </c>
    </row>
    <row r="8" spans="1:6" s="23" customFormat="1" ht="24.9" customHeight="1" x14ac:dyDescent="0.3">
      <c r="A8" s="27" t="s">
        <v>131</v>
      </c>
      <c r="B8" s="7" t="s">
        <v>6</v>
      </c>
      <c r="C8" s="7" t="s">
        <v>36</v>
      </c>
      <c r="E8" s="36" t="s">
        <v>66</v>
      </c>
      <c r="F8" s="1">
        <f>SUM(F2:F7)</f>
        <v>34</v>
      </c>
    </row>
    <row r="9" spans="1:6" s="23" customFormat="1" ht="24.9" customHeight="1" x14ac:dyDescent="0.3">
      <c r="A9" s="27" t="s">
        <v>132</v>
      </c>
      <c r="B9" s="7" t="s">
        <v>7</v>
      </c>
      <c r="C9" s="7" t="s">
        <v>36</v>
      </c>
    </row>
    <row r="10" spans="1:6" s="23" customFormat="1" ht="24.9" customHeight="1" x14ac:dyDescent="0.3">
      <c r="A10" s="27" t="s">
        <v>133</v>
      </c>
      <c r="B10" s="7" t="s">
        <v>8</v>
      </c>
      <c r="C10" s="7" t="s">
        <v>36</v>
      </c>
    </row>
    <row r="11" spans="1:6" s="23" customFormat="1" ht="24.9" customHeight="1" x14ac:dyDescent="0.3">
      <c r="A11" s="27" t="s">
        <v>134</v>
      </c>
      <c r="B11" s="7" t="s">
        <v>9</v>
      </c>
      <c r="C11" s="7" t="s">
        <v>36</v>
      </c>
    </row>
    <row r="12" spans="1:6" s="23" customFormat="1" ht="24.9" customHeight="1" x14ac:dyDescent="0.3">
      <c r="A12" s="27" t="s">
        <v>135</v>
      </c>
      <c r="B12" s="7" t="s">
        <v>10</v>
      </c>
      <c r="C12" s="7" t="s">
        <v>36</v>
      </c>
    </row>
    <row r="13" spans="1:6" s="23" customFormat="1" ht="24.9" customHeight="1" x14ac:dyDescent="0.3">
      <c r="A13" s="27" t="s">
        <v>136</v>
      </c>
      <c r="B13" s="7" t="s">
        <v>11</v>
      </c>
      <c r="C13" s="7" t="s">
        <v>36</v>
      </c>
      <c r="F13" s="23" t="s">
        <v>121</v>
      </c>
    </row>
    <row r="14" spans="1:6" s="23" customFormat="1" ht="24.9" customHeight="1" x14ac:dyDescent="0.3">
      <c r="A14" s="28" t="s">
        <v>137</v>
      </c>
      <c r="B14" s="7" t="s">
        <v>30</v>
      </c>
      <c r="C14" s="7" t="s">
        <v>36</v>
      </c>
      <c r="E14" s="23" t="s">
        <v>122</v>
      </c>
      <c r="F14" s="23" t="s">
        <v>123</v>
      </c>
    </row>
    <row r="15" spans="1:6" s="23" customFormat="1" ht="24.9" customHeight="1" x14ac:dyDescent="0.3">
      <c r="A15" s="28" t="s">
        <v>138</v>
      </c>
      <c r="B15" s="7" t="s">
        <v>12</v>
      </c>
      <c r="C15" s="7" t="s">
        <v>36</v>
      </c>
      <c r="E15" s="23" t="s">
        <v>124</v>
      </c>
    </row>
    <row r="16" spans="1:6" s="23" customFormat="1" ht="24.9" customHeight="1" x14ac:dyDescent="0.3">
      <c r="A16" s="28" t="s">
        <v>139</v>
      </c>
      <c r="B16" s="7" t="s">
        <v>13</v>
      </c>
      <c r="C16" s="7" t="s">
        <v>36</v>
      </c>
    </row>
    <row r="17" spans="1:3" s="23" customFormat="1" ht="24.9" customHeight="1" x14ac:dyDescent="0.3">
      <c r="A17" s="28" t="s">
        <v>140</v>
      </c>
      <c r="B17" s="7" t="s">
        <v>14</v>
      </c>
      <c r="C17" s="7" t="s">
        <v>36</v>
      </c>
    </row>
    <row r="18" spans="1:3" s="23" customFormat="1" ht="24.9" customHeight="1" x14ac:dyDescent="0.3">
      <c r="A18" s="28" t="s">
        <v>141</v>
      </c>
      <c r="B18" s="7" t="s">
        <v>15</v>
      </c>
      <c r="C18" s="7" t="s">
        <v>36</v>
      </c>
    </row>
    <row r="19" spans="1:3" s="23" customFormat="1" ht="24.9" customHeight="1" x14ac:dyDescent="0.3">
      <c r="A19" s="28" t="s">
        <v>142</v>
      </c>
      <c r="B19" s="7" t="s">
        <v>16</v>
      </c>
      <c r="C19" s="7" t="s">
        <v>36</v>
      </c>
    </row>
    <row r="20" spans="1:3" s="23" customFormat="1" ht="24.9" customHeight="1" x14ac:dyDescent="0.3">
      <c r="A20" s="28" t="s">
        <v>143</v>
      </c>
      <c r="B20" s="7" t="s">
        <v>17</v>
      </c>
      <c r="C20" s="7" t="s">
        <v>36</v>
      </c>
    </row>
    <row r="21" spans="1:3" s="23" customFormat="1" ht="24.9" customHeight="1" x14ac:dyDescent="0.3">
      <c r="A21" s="29" t="s">
        <v>154</v>
      </c>
      <c r="B21" s="7" t="s">
        <v>18</v>
      </c>
      <c r="C21" s="7" t="s">
        <v>36</v>
      </c>
    </row>
    <row r="22" spans="1:3" s="23" customFormat="1" ht="24.9" customHeight="1" x14ac:dyDescent="0.3">
      <c r="A22" s="29" t="s">
        <v>155</v>
      </c>
      <c r="B22" s="7" t="s">
        <v>19</v>
      </c>
      <c r="C22" s="7" t="s">
        <v>36</v>
      </c>
    </row>
    <row r="23" spans="1:3" s="23" customFormat="1" ht="24.9" customHeight="1" x14ac:dyDescent="0.3">
      <c r="A23" s="29" t="s">
        <v>144</v>
      </c>
      <c r="B23" s="7" t="s">
        <v>20</v>
      </c>
      <c r="C23" s="7" t="s">
        <v>36</v>
      </c>
    </row>
    <row r="24" spans="1:3" s="23" customFormat="1" ht="24.9" customHeight="1" x14ac:dyDescent="0.3">
      <c r="A24" s="29" t="s">
        <v>145</v>
      </c>
      <c r="B24" s="7" t="s">
        <v>21</v>
      </c>
      <c r="C24" s="7" t="s">
        <v>36</v>
      </c>
    </row>
    <row r="25" spans="1:3" s="23" customFormat="1" ht="24.9" customHeight="1" x14ac:dyDescent="0.3">
      <c r="A25" s="30" t="s">
        <v>146</v>
      </c>
      <c r="B25" s="7" t="s">
        <v>22</v>
      </c>
      <c r="C25" s="7" t="s">
        <v>36</v>
      </c>
    </row>
    <row r="26" spans="1:3" s="23" customFormat="1" ht="24.9" customHeight="1" x14ac:dyDescent="0.3">
      <c r="A26" s="30" t="s">
        <v>147</v>
      </c>
      <c r="B26" s="7" t="s">
        <v>23</v>
      </c>
      <c r="C26" s="7" t="s">
        <v>36</v>
      </c>
    </row>
    <row r="27" spans="1:3" s="23" customFormat="1" ht="24.9" customHeight="1" x14ac:dyDescent="0.3">
      <c r="A27" s="30" t="s">
        <v>148</v>
      </c>
      <c r="B27" s="7" t="s">
        <v>24</v>
      </c>
      <c r="C27" s="7" t="s">
        <v>36</v>
      </c>
    </row>
    <row r="28" spans="1:3" s="23" customFormat="1" ht="24.9" customHeight="1" x14ac:dyDescent="0.3">
      <c r="A28" s="30" t="s">
        <v>149</v>
      </c>
      <c r="B28" s="7" t="s">
        <v>25</v>
      </c>
      <c r="C28" s="7" t="s">
        <v>36</v>
      </c>
    </row>
    <row r="29" spans="1:3" s="23" customFormat="1" ht="24.9" customHeight="1" x14ac:dyDescent="0.3">
      <c r="A29" s="30" t="s">
        <v>150</v>
      </c>
      <c r="B29" s="7" t="s">
        <v>26</v>
      </c>
      <c r="C29" s="7" t="s">
        <v>36</v>
      </c>
    </row>
    <row r="30" spans="1:3" s="23" customFormat="1" ht="24.9" customHeight="1" x14ac:dyDescent="0.3">
      <c r="A30" s="30" t="s">
        <v>151</v>
      </c>
      <c r="B30" s="7" t="s">
        <v>27</v>
      </c>
      <c r="C30" s="7" t="s">
        <v>36</v>
      </c>
    </row>
    <row r="31" spans="1:3" s="23" customFormat="1" ht="24.9" customHeight="1" x14ac:dyDescent="0.3">
      <c r="A31" s="30" t="s">
        <v>152</v>
      </c>
      <c r="B31" s="7" t="s">
        <v>28</v>
      </c>
      <c r="C31" s="7" t="s">
        <v>36</v>
      </c>
    </row>
    <row r="32" spans="1:3" s="23" customFormat="1" ht="24.9" customHeight="1" x14ac:dyDescent="0.3">
      <c r="A32" s="30" t="s">
        <v>153</v>
      </c>
      <c r="B32" s="7" t="s">
        <v>29</v>
      </c>
      <c r="C32" s="7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Brutos</vt:lpstr>
      <vt:lpstr>Dados Dinamica T0 - T1</vt:lpstr>
      <vt:lpstr>Listas</vt:lpstr>
      <vt:lpstr>Feature Selection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Matheus Carvalho</cp:lastModifiedBy>
  <dcterms:created xsi:type="dcterms:W3CDTF">2020-03-11T20:45:26Z</dcterms:created>
  <dcterms:modified xsi:type="dcterms:W3CDTF">2020-07-15T20:07:53Z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d2ad7dd0-1c96-43a3-9aec-09e14401894b</vt:lpwstr>
  </property>
</Properties>
</file>