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PTECH\VPV\DOCUMENTAÇÃO\"/>
    </mc:Choice>
  </mc:AlternateContent>
  <xr:revisionPtr revIDLastSave="0" documentId="8_{7DD8B946-54B1-4269-9E19-AFF0AC06CBE4}" xr6:coauthVersionLast="47" xr6:coauthVersionMax="47" xr10:uidLastSave="{00000000-0000-0000-0000-000000000000}"/>
  <bookViews>
    <workbookView xWindow="-120" yWindow="-120" windowWidth="20730" windowHeight="11760" activeTab="1" xr2:uid="{9EEE5D4A-6920-49D7-806D-2001338F871D}"/>
  </bookViews>
  <sheets>
    <sheet name="Planilha1" sheetId="1" r:id="rId1"/>
    <sheet name="Planilha1 (2)" sheetId="4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9" i="4" l="1" a="1"/>
  <c r="Q9" i="4" s="1"/>
  <c r="G9" i="4" a="1"/>
  <c r="G9" i="4" s="1"/>
  <c r="G9" i="1" a="1"/>
  <c r="G9" i="1" s="1"/>
  <c r="V9" i="4" l="1" a="1"/>
  <c r="V9" i="4" s="1"/>
  <c r="L23" i="4" s="1"/>
  <c r="X9" i="4" a="1"/>
  <c r="X9" i="4" s="1"/>
  <c r="L24" i="4" s="1"/>
  <c r="T9" i="4" a="1"/>
  <c r="T9" i="4" s="1"/>
  <c r="L22" i="4" s="1"/>
  <c r="W9" i="4" a="1"/>
  <c r="W9" i="4" s="1"/>
  <c r="U9" i="4" a="1"/>
  <c r="U9" i="4" s="1"/>
  <c r="Y9" i="4" a="1"/>
  <c r="Y9" i="4" s="1"/>
  <c r="L21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<sst xmlns="http://schemas.openxmlformats.org/spreadsheetml/2006/main" count="311" uniqueCount="105">
  <si>
    <t>Cadastro de voluntario</t>
  </si>
  <si>
    <t>Login</t>
  </si>
  <si>
    <t>Banco de dados</t>
  </si>
  <si>
    <t>Dashboard</t>
  </si>
  <si>
    <t>Exclusão de voluntário</t>
  </si>
  <si>
    <t>Cadastro de gerenciador</t>
  </si>
  <si>
    <t>Exclusão de gerenciador</t>
  </si>
  <si>
    <t>Cadastro de monitor</t>
  </si>
  <si>
    <t>Exclusão de monitor</t>
  </si>
  <si>
    <t>Cadastro de missão</t>
  </si>
  <si>
    <t>Exclusão de missão</t>
  </si>
  <si>
    <t>Lista de presença da 
missão</t>
  </si>
  <si>
    <t>Modificação da lista de 
presença da misão</t>
  </si>
  <si>
    <t>Listagem de missões</t>
  </si>
  <si>
    <t>Cadastro de items da missão</t>
  </si>
  <si>
    <t>Modificação dos items da missão</t>
  </si>
  <si>
    <t>Exclusão de items da
missão</t>
  </si>
  <si>
    <t>ID</t>
  </si>
  <si>
    <t>REQUISITO</t>
  </si>
  <si>
    <t>TIPO</t>
  </si>
  <si>
    <t>DESCRIÇÃO</t>
  </si>
  <si>
    <t>TAMANHO</t>
  </si>
  <si>
    <t>VALOR</t>
  </si>
  <si>
    <t>SPRINT A SER FEITO</t>
  </si>
  <si>
    <t>O sistema deve possuir uma pagina de login</t>
  </si>
  <si>
    <t>O sistema deve possuir uma pagina de cadastro de gerenciadores, requerindo nome, email, uma senha e foto</t>
  </si>
  <si>
    <t>O sistema deve ser capaz de excluir um gerenciador, enviando um email para para o gerenciador que realizar a ação. Esta ação só pode ser realizada por gerenciadores</t>
  </si>
  <si>
    <t>O sistema deve possuir uma pagina de cadastro de voluntários, requerindo nome, email, uma senha e foto</t>
  </si>
  <si>
    <t>O sistema deve ser capaz de excluir um voluntário. Somente gerenciadores podem realizar esta ação.</t>
  </si>
  <si>
    <t>O sistema deve possuir uma pagina de cadastro de monitores, sendo necessario nome, email, senha e foto</t>
  </si>
  <si>
    <t>O sistema deve ser capaz de excluir monitores. Somente gerenciadores podem realizar esta ação.</t>
  </si>
  <si>
    <t>O sistema deve possuir uma página de cadastro de missão, sendo necessario um tipo (marmitas, indigena ou especial), nome, endereço que será realizada, data e hora da realização, além de uma lista de presença atribuida.</t>
  </si>
  <si>
    <t>O sistema deve ser capaz de excluir uma missão. Somente gerenciadores podem realizar esta ação.</t>
  </si>
  <si>
    <t>O sistema deve possuir uma pagina de lista de presença da missão, onde quem participar da missão poderá inserir seu nome e será feito o registro no banco de dados.</t>
  </si>
  <si>
    <t>O sistema deve ser capaz de modificar a lista de presença. Somente gerenciadores podem realizar esta ação.</t>
  </si>
  <si>
    <t>O sistema deve possuir uma função de listagem de todas as missões que já ocorreram ou que estão programadas para acontecer.</t>
  </si>
  <si>
    <t>O sistema deve ser capaz de modificar os itema de cada missão.</t>
  </si>
  <si>
    <t>O sistema deve ser capaz de excluir items da missão.</t>
  </si>
  <si>
    <t>O sistema deve ter uma pagina de cadastro de item na missão (marmita, higiene pessoal, sobremesa, água, chá/café, suco/refrigerante, cesta básica)</t>
  </si>
  <si>
    <t>CLASSIFICAÇÃO</t>
  </si>
  <si>
    <t>Emissão de relatórios</t>
  </si>
  <si>
    <t>O sistema deve possuir uma função de exibição de relatórios da missão, como quantiade de voluntários e items entregues</t>
  </si>
  <si>
    <t>O sistema deve possuir um banco de dados capaz de acomodar tabelas dinamicas que se comuniquem com o site</t>
  </si>
  <si>
    <t>FUNCIONAL</t>
  </si>
  <si>
    <t>ESSENCIAL</t>
  </si>
  <si>
    <t>IMPORTANTE</t>
  </si>
  <si>
    <t xml:space="preserve">
ESSENCIAL</t>
  </si>
  <si>
    <t>M</t>
  </si>
  <si>
    <t>P</t>
  </si>
  <si>
    <t>G</t>
  </si>
  <si>
    <t>SPRINT 1</t>
  </si>
  <si>
    <t>SPRINT 2</t>
  </si>
  <si>
    <t>SPRINT 3</t>
  </si>
  <si>
    <t>PROJETO</t>
  </si>
  <si>
    <t>ACADEMIA</t>
  </si>
  <si>
    <t>DOCUMENTAÇÃO</t>
  </si>
  <si>
    <t>PRODUCT BACKLOG</t>
  </si>
  <si>
    <t>FERRAMENTAS DE GESTÃO (TELLO, GIT HUB)</t>
  </si>
  <si>
    <t>MODELAGEM LÓGICA DE BANCO DE DADOS</t>
  </si>
  <si>
    <t>COMANDOS SQL</t>
  </si>
  <si>
    <t>VM COM BANCO DE DADOS</t>
  </si>
  <si>
    <t>CONTEXTO</t>
  </si>
  <si>
    <t>PLANEJAMENTO</t>
  </si>
  <si>
    <t>DASHBOARD
(INDICADORES)</t>
  </si>
  <si>
    <t>ENT 1</t>
  </si>
  <si>
    <t>ENT 2</t>
  </si>
  <si>
    <t>ENT 3</t>
  </si>
  <si>
    <t>ENT 4</t>
  </si>
  <si>
    <t>ENT 5</t>
  </si>
  <si>
    <t>ENT 6</t>
  </si>
  <si>
    <t>ENT 7</t>
  </si>
  <si>
    <t>ENT 8</t>
  </si>
  <si>
    <t>ENT 9</t>
  </si>
  <si>
    <t>NÃO FUNCIONAL</t>
  </si>
  <si>
    <t>MULTIPLAS SPRINTS</t>
  </si>
  <si>
    <t>Tela de recepção</t>
  </si>
  <si>
    <t>Verificação de usuario</t>
  </si>
  <si>
    <t>Verificação de senha</t>
  </si>
  <si>
    <t>O sistema deve validar o usuario em cada login</t>
  </si>
  <si>
    <t>O sistema deve valisar a senha de cada usuario</t>
  </si>
  <si>
    <t>O sistema deve possuir uma tela de recepção para novos usuarios conhecetem do projeto e organizações que já fazem parte.</t>
  </si>
  <si>
    <t>GG</t>
  </si>
  <si>
    <t>1, 2</t>
  </si>
  <si>
    <t>Verificação de cadastro</t>
  </si>
  <si>
    <t>O sistema deve validar cada campo do cadastro, como nome de usuario, senha, email e  chave de ativação</t>
  </si>
  <si>
    <t>O sistema deve posusir uma dashboard acessivel somente para usuarios que são donos da ONG</t>
  </si>
  <si>
    <t>KPIs da dashboard</t>
  </si>
  <si>
    <t>A dashboard precisa possuir indicadores claros sobre a situação de items da missão assim como a quantidade de voluntários.</t>
  </si>
  <si>
    <t>Graficos da dashboard</t>
  </si>
  <si>
    <t>A dashboard precisa possuir graficos exibindo a quantidade de items e voluntários de missões passadas além de um grafico da quanidade atual de voluntarios da missão</t>
  </si>
  <si>
    <t>Pagina do voluntário</t>
  </si>
  <si>
    <t>O voluntario deve ter acesso a uma pagina exclusiva possuindo informação das ONGs que faz parte além da opção de entrar em novas a partir do código de ativação.</t>
  </si>
  <si>
    <t>PP</t>
  </si>
  <si>
    <t>Documentação a respeito do projeto</t>
  </si>
  <si>
    <t>Organização e priorização do backlog</t>
  </si>
  <si>
    <t>Organização das ferramentas de gestão</t>
  </si>
  <si>
    <t>Modelo lógico do banco de dados</t>
  </si>
  <si>
    <t>Comandos no banco de dados</t>
  </si>
  <si>
    <t>Construção do banco de dados na maquina virtual</t>
  </si>
  <si>
    <t>Contexto do projeto</t>
  </si>
  <si>
    <t>Planejamento</t>
  </si>
  <si>
    <t>Construção de uma dashboard do projeto</t>
  </si>
  <si>
    <t>TOTAL</t>
  </si>
  <si>
    <t>BURNDOW</t>
  </si>
  <si>
    <t>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</si>
</sst>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20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top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0" borderId="11" xfId="0" applyFont="1" applyBorder="1" applyAlignment="1">
      <alignment vertical="top" wrapText="1"/>
    </xf>
    <xf numFmtId="0" fontId="2" fillId="0" borderId="16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top" wrapText="1"/>
    </xf>
  </cellXfs>
  <cellStyles count="1">
    <cellStyle name="Normal" xfId="0" builtinId="0"/>
  </cellStyles>
  <dxfs count="14"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89996032593768116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8999603259376811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5464309842818623"/>
          <c:y val="2.5641025641025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1274801355980844"/>
          <c:y val="7.9503247190255061E-2"/>
          <c:w val="0.75741143974315284"/>
          <c:h val="0.74088321892455755"/>
        </c:manualLayout>
      </c:layout>
      <c:lineChart>
        <c:grouping val="standard"/>
        <c:varyColors val="0"/>
        <c:ser>
          <c:idx val="0"/>
          <c:order val="0"/>
          <c:tx>
            <c:strRef>
              <c:f>Planilha1!$L$20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Planilha1!$K$21:$K$24</c:f>
              <c:numCache>
                <c:formatCode>General</c:formatCode>
                <c:ptCount val="4"/>
              </c:numCache>
            </c:numRef>
          </c:cat>
          <c:val>
            <c:numRef>
              <c:f>Planilha1!$L$21:$L$24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30-42F8-9411-2534BE62F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6243264"/>
        <c:axId val="646243624"/>
      </c:lineChart>
      <c:catAx>
        <c:axId val="64624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46243624"/>
        <c:crosses val="autoZero"/>
        <c:auto val="1"/>
        <c:lblAlgn val="ctr"/>
        <c:lblOffset val="100"/>
        <c:noMultiLvlLbl val="0"/>
      </c:catAx>
      <c:valAx>
        <c:axId val="646243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4624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7.9491088670863727E-2"/>
          <c:y val="0.86887812100410522"/>
          <c:w val="0.82179972378167987"/>
          <c:h val="0.130208459519483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5464309842818623"/>
          <c:y val="2.5641025641025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1274801355980844"/>
          <c:y val="7.9503247190255061E-2"/>
          <c:w val="0.75741143974315284"/>
          <c:h val="0.74088321892455755"/>
        </c:manualLayout>
      </c:layout>
      <c:lineChart>
        <c:grouping val="standard"/>
        <c:varyColors val="0"/>
        <c:ser>
          <c:idx val="0"/>
          <c:order val="0"/>
          <c:tx>
            <c:strRef>
              <c:f>'Planilha1 (2)'!$L$20</c:f>
              <c:strCache>
                <c:ptCount val="1"/>
                <c:pt idx="0">
                  <c:v>BURNDOW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'Planilha1 (2)'!$K$21:$K$24</c:f>
              <c:strCache>
                <c:ptCount val="4"/>
                <c:pt idx="0">
                  <c:v>TOTAL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</c:strCache>
            </c:strRef>
          </c:cat>
          <c:val>
            <c:numRef>
              <c:f>'Planilha1 (2)'!$L$21:$L$24</c:f>
              <c:numCache>
                <c:formatCode>General</c:formatCode>
                <c:ptCount val="4"/>
                <c:pt idx="0">
                  <c:v>194</c:v>
                </c:pt>
                <c:pt idx="1">
                  <c:v>81</c:v>
                </c:pt>
                <c:pt idx="2">
                  <c:v>95</c:v>
                </c:pt>
                <c:pt idx="3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E6-415E-9871-00BD89CE4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6243264"/>
        <c:axId val="646243624"/>
      </c:lineChart>
      <c:catAx>
        <c:axId val="64624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46243624"/>
        <c:crosses val="autoZero"/>
        <c:auto val="1"/>
        <c:lblAlgn val="ctr"/>
        <c:lblOffset val="100"/>
        <c:noMultiLvlLbl val="0"/>
      </c:catAx>
      <c:valAx>
        <c:axId val="646243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4624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7.9491088670863727E-2"/>
          <c:y val="0.86887812100410522"/>
          <c:w val="0.82179972378167987"/>
          <c:h val="0.130208459519483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1790700</xdr:colOff>
      <xdr:row>19</xdr:row>
      <xdr:rowOff>76200</xdr:rowOff>
    </xdr:from>
    <xdr:to>
      <xdr:col>18</xdr:col>
      <xdr:colOff>1562100</xdr:colOff>
      <xdr:row>34</xdr:row>
      <xdr:rowOff>533400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58C2911-B030-2792-6E11-A7BFEA87B0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1790700</xdr:colOff>
      <xdr:row>19</xdr:row>
      <xdr:rowOff>76200</xdr:rowOff>
    </xdr:from>
    <xdr:to>
      <xdr:col>18</xdr:col>
      <xdr:colOff>1562100</xdr:colOff>
      <xdr:row>34</xdr:row>
      <xdr:rowOff>533400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AAB69B5-973C-4E01-BF2E-AF16C51E7F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6256D-2E02-441F-8C13-8346AA787FEB}">
  <dimension ref="A1:Y47"/>
  <sheetViews>
    <sheetView topLeftCell="A22" zoomScale="25" zoomScaleNormal="25" workbookViewId="0">
      <selection activeCell="K8" sqref="K8:Y35"/>
    </sheetView>
  </sheetViews>
  <sheetFormatPr defaultColWidth="50.7109375" defaultRowHeight="60" customHeight="1" x14ac:dyDescent="0.25"/>
  <cols>
    <col min="1" max="2" width="50.7109375" style="2"/>
    <col min="3" max="4" width="50.7109375" style="5"/>
    <col min="5" max="5" width="140.140625" style="2" customWidth="1"/>
    <col min="6" max="9" width="50.7109375" style="5"/>
    <col min="10" max="16384" width="50.7109375" style="2"/>
  </cols>
  <sheetData>
    <row r="1" spans="1:25" ht="60" customHeight="1" x14ac:dyDescent="0.25">
      <c r="A1" s="3"/>
      <c r="B1" s="1" t="s">
        <v>50</v>
      </c>
      <c r="D1" s="2"/>
      <c r="E1" s="5"/>
      <c r="I1" s="2"/>
    </row>
    <row r="2" spans="1:25" ht="60" customHeight="1" x14ac:dyDescent="0.25">
      <c r="A2" s="6"/>
      <c r="B2" s="1" t="s">
        <v>51</v>
      </c>
      <c r="D2" s="2"/>
      <c r="E2" s="5"/>
      <c r="I2" s="2"/>
    </row>
    <row r="3" spans="1:25" ht="60" customHeight="1" x14ac:dyDescent="0.25">
      <c r="A3" s="7"/>
      <c r="B3" s="1" t="s">
        <v>52</v>
      </c>
      <c r="D3" s="2"/>
      <c r="E3" s="5"/>
      <c r="I3" s="2"/>
    </row>
    <row r="4" spans="1:25" ht="60" customHeight="1" x14ac:dyDescent="0.25">
      <c r="A4" s="4"/>
      <c r="B4" s="1" t="s">
        <v>74</v>
      </c>
      <c r="D4" s="2"/>
      <c r="E4" s="5"/>
      <c r="I4" s="2"/>
    </row>
    <row r="5" spans="1:25" ht="60" customHeight="1" x14ac:dyDescent="0.25">
      <c r="A5" s="5"/>
      <c r="B5" s="5"/>
      <c r="D5" s="2"/>
      <c r="E5" s="5"/>
      <c r="I5" s="2"/>
    </row>
    <row r="6" spans="1:25" ht="60" customHeight="1" x14ac:dyDescent="0.25">
      <c r="A6" s="5"/>
      <c r="B6" s="5"/>
      <c r="E6" s="5"/>
      <c r="I6" s="2"/>
    </row>
    <row r="7" spans="1:25" ht="60" customHeight="1" x14ac:dyDescent="0.25">
      <c r="A7" s="5"/>
      <c r="B7" s="5"/>
      <c r="D7" s="5" t="s">
        <v>53</v>
      </c>
      <c r="E7" s="5"/>
      <c r="I7" s="2"/>
      <c r="O7" s="2" t="s">
        <v>54</v>
      </c>
    </row>
    <row r="8" spans="1:25" ht="60" customHeight="1" x14ac:dyDescent="0.25">
      <c r="A8" s="1" t="s">
        <v>19</v>
      </c>
      <c r="B8" s="1" t="s">
        <v>17</v>
      </c>
      <c r="C8" s="1" t="s">
        <v>18</v>
      </c>
      <c r="D8" s="1" t="s">
        <v>20</v>
      </c>
      <c r="E8" s="8" t="s">
        <v>39</v>
      </c>
      <c r="F8" s="8" t="s">
        <v>21</v>
      </c>
      <c r="G8" s="8" t="s">
        <v>22</v>
      </c>
      <c r="H8" s="8" t="s">
        <v>23</v>
      </c>
      <c r="I8" s="2"/>
      <c r="K8" s="1"/>
      <c r="L8" s="1"/>
      <c r="M8" s="1"/>
      <c r="N8" s="1"/>
      <c r="O8" s="1"/>
      <c r="P8" s="1"/>
      <c r="Q8" s="1"/>
      <c r="R8" s="1"/>
      <c r="T8" s="3"/>
      <c r="U8" s="3"/>
      <c r="V8" s="6"/>
      <c r="W8" s="6"/>
      <c r="X8" s="7"/>
      <c r="Y8" s="7"/>
    </row>
    <row r="9" spans="1:25" ht="60" customHeight="1" x14ac:dyDescent="0.25">
      <c r="A9" s="1" t="s">
        <v>43</v>
      </c>
      <c r="B9" s="1"/>
      <c r="C9" s="1" t="s">
        <v>1</v>
      </c>
      <c r="D9" s="37" t="s">
        <v>24</v>
      </c>
      <c r="E9" s="8"/>
      <c r="F9" s="33"/>
      <c r="G9" s="8" t="str" cm="1">
        <f t="array" ref="G9:G33">IF(F9:F33="PP", 3, IF(F9:F33="P", 5, IF(F9:F33="M", 8, IF(F9:F33="G", 13, IF(F9:F33="GG", 21, "")))))</f>
        <v/>
      </c>
      <c r="H9" s="47"/>
      <c r="I9" s="2"/>
      <c r="K9" s="1"/>
      <c r="L9" s="1"/>
      <c r="M9" s="1"/>
      <c r="N9" s="9"/>
      <c r="O9" s="1"/>
      <c r="P9" s="1"/>
      <c r="Q9" s="1"/>
      <c r="R9" s="3"/>
      <c r="T9" s="3"/>
      <c r="U9" s="3"/>
      <c r="V9" s="6"/>
      <c r="W9" s="6"/>
      <c r="X9" s="7"/>
      <c r="Y9" s="7"/>
    </row>
    <row r="10" spans="1:25" ht="60" customHeight="1" x14ac:dyDescent="0.25">
      <c r="A10" s="1" t="s">
        <v>43</v>
      </c>
      <c r="B10" s="1"/>
      <c r="C10" s="1" t="s">
        <v>76</v>
      </c>
      <c r="D10" s="37" t="s">
        <v>78</v>
      </c>
      <c r="E10" s="22" t="s">
        <v>44</v>
      </c>
      <c r="F10" s="5" t="s">
        <v>81</v>
      </c>
      <c r="G10" s="22">
        <v>21</v>
      </c>
      <c r="H10" s="46">
        <v>1</v>
      </c>
      <c r="I10" s="2"/>
      <c r="K10" s="1"/>
      <c r="L10" s="1"/>
      <c r="M10" s="1"/>
      <c r="N10" s="9"/>
      <c r="O10" s="1"/>
      <c r="P10" s="1"/>
      <c r="Q10" s="1"/>
      <c r="R10" s="3"/>
      <c r="T10" s="3"/>
      <c r="U10" s="3"/>
      <c r="V10" s="6"/>
      <c r="W10" s="6"/>
      <c r="X10" s="7"/>
      <c r="Y10" s="7"/>
    </row>
    <row r="11" spans="1:25" ht="60" customHeight="1" x14ac:dyDescent="0.25">
      <c r="A11" s="1" t="s">
        <v>43</v>
      </c>
      <c r="B11" s="1"/>
      <c r="C11" s="1" t="s">
        <v>77</v>
      </c>
      <c r="D11" s="37" t="s">
        <v>79</v>
      </c>
      <c r="E11" s="28"/>
      <c r="F11" s="38"/>
      <c r="G11" s="28" t="str">
        <v/>
      </c>
      <c r="H11" s="48"/>
      <c r="I11" s="2"/>
      <c r="K11" s="1"/>
      <c r="L11" s="1"/>
      <c r="M11" s="1"/>
      <c r="N11" s="9"/>
      <c r="O11" s="1"/>
      <c r="P11" s="1"/>
      <c r="Q11" s="1"/>
      <c r="R11" s="3"/>
      <c r="T11" s="3"/>
      <c r="U11" s="3"/>
      <c r="V11" s="6"/>
      <c r="W11" s="6"/>
      <c r="X11" s="7"/>
      <c r="Y11" s="7"/>
    </row>
    <row r="12" spans="1:25" ht="60" customHeight="1" x14ac:dyDescent="0.25">
      <c r="A12" s="1" t="s">
        <v>43</v>
      </c>
      <c r="B12" s="1"/>
      <c r="C12" s="1" t="s">
        <v>5</v>
      </c>
      <c r="D12" s="9" t="s">
        <v>25</v>
      </c>
      <c r="E12" s="22"/>
      <c r="G12" s="16" t="str">
        <v/>
      </c>
      <c r="H12" s="10"/>
      <c r="I12" s="2"/>
      <c r="K12" s="1"/>
      <c r="L12" s="1"/>
      <c r="M12" s="1"/>
      <c r="N12" s="9"/>
      <c r="O12" s="1"/>
      <c r="P12" s="1"/>
      <c r="Q12" s="1"/>
      <c r="R12" s="6"/>
      <c r="T12" s="3"/>
      <c r="U12" s="3"/>
      <c r="V12" s="6"/>
      <c r="W12" s="6"/>
      <c r="X12" s="7"/>
      <c r="Y12" s="7"/>
    </row>
    <row r="13" spans="1:25" ht="60" customHeight="1" x14ac:dyDescent="0.4">
      <c r="A13" s="1" t="s">
        <v>43</v>
      </c>
      <c r="B13" s="1"/>
      <c r="C13" s="5" t="s">
        <v>83</v>
      </c>
      <c r="D13" s="9" t="s">
        <v>84</v>
      </c>
      <c r="E13" s="34" t="s">
        <v>44</v>
      </c>
      <c r="F13" s="34" t="s">
        <v>47</v>
      </c>
      <c r="G13" s="35">
        <v>8</v>
      </c>
      <c r="H13" s="39">
        <v>1</v>
      </c>
      <c r="I13" s="2"/>
      <c r="K13" s="1"/>
      <c r="L13" s="1"/>
      <c r="M13" s="1"/>
      <c r="N13" s="9"/>
      <c r="O13" s="1"/>
      <c r="P13" s="1"/>
      <c r="Q13" s="1"/>
      <c r="R13" s="6"/>
      <c r="T13" s="3"/>
      <c r="U13" s="3"/>
      <c r="V13" s="6"/>
      <c r="W13" s="6"/>
      <c r="X13" s="7"/>
      <c r="Y13" s="7"/>
    </row>
    <row r="14" spans="1:25" ht="60" customHeight="1" x14ac:dyDescent="0.25">
      <c r="A14" s="1" t="s">
        <v>43</v>
      </c>
      <c r="B14" s="1"/>
      <c r="C14" s="1" t="s">
        <v>6</v>
      </c>
      <c r="D14" s="9" t="s">
        <v>26</v>
      </c>
      <c r="E14" s="14"/>
      <c r="F14" s="15"/>
      <c r="G14" s="16" t="str">
        <v/>
      </c>
      <c r="H14" s="11"/>
      <c r="I14" s="2"/>
      <c r="K14" s="1"/>
      <c r="L14" s="1"/>
      <c r="M14" s="1"/>
      <c r="N14" s="9"/>
      <c r="O14" s="1"/>
      <c r="P14" s="1"/>
      <c r="Q14" s="1"/>
      <c r="R14" s="6"/>
      <c r="T14" s="3"/>
      <c r="U14" s="3"/>
      <c r="V14" s="6"/>
      <c r="W14" s="6"/>
      <c r="X14" s="7"/>
      <c r="Y14" s="7"/>
    </row>
    <row r="15" spans="1:25" ht="60" customHeight="1" x14ac:dyDescent="0.4">
      <c r="A15" s="1" t="s">
        <v>43</v>
      </c>
      <c r="B15" s="1"/>
      <c r="C15" s="1" t="s">
        <v>0</v>
      </c>
      <c r="D15" s="17" t="s">
        <v>27</v>
      </c>
      <c r="E15" s="13" t="s">
        <v>44</v>
      </c>
      <c r="F15" s="18" t="s">
        <v>47</v>
      </c>
      <c r="G15" s="18">
        <v>8</v>
      </c>
      <c r="H15" s="44">
        <v>2</v>
      </c>
      <c r="I15" s="2"/>
      <c r="K15" s="1"/>
      <c r="L15" s="1"/>
      <c r="M15" s="1"/>
      <c r="N15" s="9"/>
      <c r="O15" s="1"/>
      <c r="P15" s="1"/>
      <c r="Q15" s="1"/>
      <c r="R15" s="3"/>
      <c r="T15" s="3"/>
      <c r="U15" s="3"/>
      <c r="V15" s="6"/>
      <c r="W15" s="6"/>
      <c r="X15" s="7"/>
      <c r="Y15" s="7"/>
    </row>
    <row r="16" spans="1:25" ht="60" customHeight="1" x14ac:dyDescent="0.25">
      <c r="A16" s="1" t="s">
        <v>43</v>
      </c>
      <c r="B16" s="1"/>
      <c r="C16" s="1" t="s">
        <v>4</v>
      </c>
      <c r="D16" s="9" t="s">
        <v>28</v>
      </c>
      <c r="E16" s="14"/>
      <c r="F16" s="16"/>
      <c r="G16" s="16" t="str">
        <v/>
      </c>
      <c r="H16" s="27"/>
      <c r="I16" s="2"/>
      <c r="K16" s="1"/>
      <c r="L16" s="1"/>
      <c r="M16" s="1"/>
      <c r="N16" s="9"/>
      <c r="O16" s="1"/>
      <c r="P16" s="1"/>
      <c r="Q16" s="1"/>
      <c r="R16" s="3"/>
      <c r="T16" s="3"/>
      <c r="U16" s="3"/>
      <c r="V16" s="6"/>
      <c r="W16" s="6"/>
      <c r="X16" s="7"/>
      <c r="Y16" s="7"/>
    </row>
    <row r="17" spans="1:25" ht="60" customHeight="1" x14ac:dyDescent="0.4">
      <c r="A17" s="1" t="s">
        <v>43</v>
      </c>
      <c r="B17" s="1"/>
      <c r="C17" s="1" t="s">
        <v>7</v>
      </c>
      <c r="D17" s="9" t="s">
        <v>29</v>
      </c>
      <c r="E17" s="13" t="s">
        <v>45</v>
      </c>
      <c r="F17" s="18" t="s">
        <v>47</v>
      </c>
      <c r="G17" s="18">
        <v>8</v>
      </c>
      <c r="H17" s="36">
        <v>1</v>
      </c>
      <c r="I17" s="2"/>
      <c r="K17" s="1"/>
      <c r="L17" s="1"/>
      <c r="M17" s="1"/>
      <c r="N17" s="9"/>
      <c r="O17" s="1"/>
      <c r="P17" s="1"/>
      <c r="Q17" s="1"/>
      <c r="R17" s="6"/>
      <c r="T17" s="3"/>
      <c r="U17" s="3"/>
      <c r="V17" s="6"/>
      <c r="W17" s="6"/>
      <c r="X17" s="7"/>
      <c r="Y17" s="7"/>
    </row>
    <row r="18" spans="1:25" ht="60" customHeight="1" x14ac:dyDescent="0.25">
      <c r="A18" s="1" t="s">
        <v>43</v>
      </c>
      <c r="B18" s="1"/>
      <c r="C18" s="1" t="s">
        <v>8</v>
      </c>
      <c r="D18" s="9" t="s">
        <v>30</v>
      </c>
      <c r="E18" s="14"/>
      <c r="F18" s="16"/>
      <c r="G18" s="16" t="str">
        <v/>
      </c>
      <c r="H18" s="12"/>
      <c r="I18" s="2"/>
      <c r="O18" s="5"/>
      <c r="P18" s="5"/>
      <c r="Q18" s="5"/>
      <c r="R18" s="5"/>
      <c r="T18" s="3"/>
      <c r="U18" s="3"/>
      <c r="V18" s="6"/>
      <c r="W18" s="6"/>
      <c r="X18" s="7"/>
      <c r="Y18" s="7"/>
    </row>
    <row r="19" spans="1:25" ht="60" customHeight="1" x14ac:dyDescent="0.4">
      <c r="A19" s="1" t="s">
        <v>43</v>
      </c>
      <c r="B19" s="1"/>
      <c r="C19" s="1" t="s">
        <v>9</v>
      </c>
      <c r="D19" s="9" t="s">
        <v>31</v>
      </c>
      <c r="E19" s="13" t="s">
        <v>46</v>
      </c>
      <c r="F19" s="18" t="s">
        <v>47</v>
      </c>
      <c r="G19" s="18">
        <v>8</v>
      </c>
      <c r="H19" s="45">
        <v>2</v>
      </c>
      <c r="I19" s="2"/>
      <c r="T19" s="3"/>
      <c r="U19" s="3"/>
      <c r="V19" s="6"/>
      <c r="W19" s="6"/>
      <c r="X19" s="7"/>
      <c r="Y19" s="7"/>
    </row>
    <row r="20" spans="1:25" ht="60" customHeight="1" x14ac:dyDescent="0.25">
      <c r="A20" s="1" t="s">
        <v>43</v>
      </c>
      <c r="B20" s="1"/>
      <c r="C20" s="1" t="s">
        <v>10</v>
      </c>
      <c r="D20" s="9" t="s">
        <v>32</v>
      </c>
      <c r="E20" s="14"/>
      <c r="F20" s="16"/>
      <c r="G20" s="16" t="str">
        <v/>
      </c>
      <c r="H20" s="27"/>
      <c r="I20" s="2"/>
      <c r="K20" s="1"/>
      <c r="L20" s="1"/>
      <c r="M20" s="1"/>
      <c r="T20" s="3"/>
      <c r="U20" s="3"/>
      <c r="V20" s="6"/>
      <c r="W20" s="6"/>
      <c r="X20" s="7"/>
      <c r="Y20" s="7"/>
    </row>
    <row r="21" spans="1:25" ht="60" customHeight="1" x14ac:dyDescent="0.4">
      <c r="A21" s="1" t="s">
        <v>43</v>
      </c>
      <c r="B21" s="1"/>
      <c r="C21" s="1" t="s">
        <v>11</v>
      </c>
      <c r="D21" s="9" t="s">
        <v>33</v>
      </c>
      <c r="E21" s="13" t="s">
        <v>45</v>
      </c>
      <c r="F21" s="18" t="s">
        <v>48</v>
      </c>
      <c r="G21" s="18">
        <v>5</v>
      </c>
      <c r="H21" s="43">
        <v>3</v>
      </c>
      <c r="I21" s="2"/>
      <c r="K21" s="1"/>
      <c r="L21" s="1"/>
      <c r="M21" s="1"/>
      <c r="T21" s="3"/>
      <c r="U21" s="3"/>
      <c r="V21" s="6"/>
      <c r="W21" s="6"/>
      <c r="X21" s="7"/>
      <c r="Y21" s="49"/>
    </row>
    <row r="22" spans="1:25" ht="60" customHeight="1" x14ac:dyDescent="0.25">
      <c r="A22" s="1" t="s">
        <v>43</v>
      </c>
      <c r="B22" s="1"/>
      <c r="C22" s="1" t="s">
        <v>12</v>
      </c>
      <c r="D22" s="9" t="s">
        <v>34</v>
      </c>
      <c r="E22" s="14"/>
      <c r="F22" s="14"/>
      <c r="G22" s="14" t="str">
        <v/>
      </c>
      <c r="H22" s="21"/>
      <c r="I22" s="2"/>
      <c r="K22" s="1"/>
      <c r="L22" s="1"/>
      <c r="M22" s="1"/>
      <c r="T22" s="3"/>
      <c r="U22" s="3"/>
      <c r="V22" s="6"/>
      <c r="W22" s="6"/>
      <c r="X22" s="7"/>
      <c r="Y22" s="49"/>
    </row>
    <row r="23" spans="1:25" ht="60" customHeight="1" x14ac:dyDescent="0.25">
      <c r="A23" s="1" t="s">
        <v>43</v>
      </c>
      <c r="B23" s="1"/>
      <c r="C23" s="1" t="s">
        <v>13</v>
      </c>
      <c r="D23" s="9" t="s">
        <v>35</v>
      </c>
      <c r="E23" s="1" t="s">
        <v>45</v>
      </c>
      <c r="F23" s="22" t="s">
        <v>48</v>
      </c>
      <c r="G23" s="22">
        <v>5</v>
      </c>
      <c r="H23" s="23">
        <v>3</v>
      </c>
      <c r="I23" s="2"/>
      <c r="K23" s="1"/>
      <c r="L23" s="1"/>
      <c r="M23" s="1"/>
      <c r="T23" s="3"/>
      <c r="U23" s="3"/>
      <c r="V23" s="6"/>
      <c r="W23" s="6"/>
      <c r="X23" s="7"/>
      <c r="Y23" s="49"/>
    </row>
    <row r="24" spans="1:25" ht="60" customHeight="1" x14ac:dyDescent="0.25">
      <c r="A24" s="1" t="s">
        <v>43</v>
      </c>
      <c r="B24" s="1"/>
      <c r="C24" s="1" t="s">
        <v>14</v>
      </c>
      <c r="D24" s="9" t="s">
        <v>38</v>
      </c>
      <c r="E24" s="20"/>
      <c r="F24" s="24"/>
      <c r="G24" s="24" t="str">
        <v/>
      </c>
      <c r="H24" s="42"/>
      <c r="I24" s="2"/>
      <c r="K24" s="1"/>
      <c r="L24" s="1"/>
      <c r="M24" s="1"/>
      <c r="T24" s="3"/>
      <c r="U24" s="3"/>
      <c r="V24" s="6"/>
      <c r="W24" s="6"/>
      <c r="X24" s="7"/>
      <c r="Y24" s="49"/>
    </row>
    <row r="25" spans="1:25" ht="60" customHeight="1" x14ac:dyDescent="0.25">
      <c r="A25" s="1" t="s">
        <v>43</v>
      </c>
      <c r="B25" s="1"/>
      <c r="C25" s="1" t="s">
        <v>15</v>
      </c>
      <c r="D25" s="9" t="s">
        <v>36</v>
      </c>
      <c r="E25" s="25" t="s">
        <v>44</v>
      </c>
      <c r="F25" s="26" t="s">
        <v>47</v>
      </c>
      <c r="G25" s="26">
        <v>8</v>
      </c>
      <c r="H25" s="19">
        <v>2</v>
      </c>
      <c r="I25" s="2"/>
      <c r="K25" s="5"/>
      <c r="L25" s="5"/>
      <c r="M25" s="5"/>
      <c r="T25" s="3"/>
      <c r="U25" s="3"/>
      <c r="V25" s="6"/>
      <c r="W25" s="6"/>
      <c r="X25" s="7"/>
      <c r="Y25" s="49"/>
    </row>
    <row r="26" spans="1:25" ht="60" customHeight="1" x14ac:dyDescent="0.25">
      <c r="A26" s="1" t="s">
        <v>43</v>
      </c>
      <c r="B26" s="1"/>
      <c r="C26" s="1" t="s">
        <v>16</v>
      </c>
      <c r="D26" s="9" t="s">
        <v>37</v>
      </c>
      <c r="E26" s="14"/>
      <c r="F26" s="14"/>
      <c r="G26" s="14" t="str">
        <v/>
      </c>
      <c r="H26" s="27"/>
      <c r="I26" s="2"/>
      <c r="K26" s="5"/>
      <c r="L26" s="5"/>
      <c r="M26" s="5"/>
      <c r="T26" s="3"/>
      <c r="U26" s="3"/>
      <c r="V26" s="6"/>
      <c r="W26" s="6"/>
      <c r="X26" s="7"/>
      <c r="Y26" s="49"/>
    </row>
    <row r="27" spans="1:25" ht="60" customHeight="1" x14ac:dyDescent="0.25">
      <c r="A27" s="1" t="s">
        <v>43</v>
      </c>
      <c r="B27" s="1"/>
      <c r="C27" s="1" t="s">
        <v>40</v>
      </c>
      <c r="D27" s="9" t="s">
        <v>41</v>
      </c>
      <c r="E27" s="1" t="s">
        <v>45</v>
      </c>
      <c r="F27" s="28" t="s">
        <v>47</v>
      </c>
      <c r="G27" s="28">
        <v>8</v>
      </c>
      <c r="H27" s="21">
        <v>3</v>
      </c>
      <c r="I27" s="2"/>
      <c r="K27" s="5"/>
      <c r="L27" s="5"/>
      <c r="M27" s="5"/>
      <c r="T27" s="3"/>
      <c r="U27" s="3"/>
      <c r="V27" s="6"/>
      <c r="W27" s="6"/>
      <c r="X27" s="7"/>
      <c r="Y27" s="49"/>
    </row>
    <row r="28" spans="1:25" ht="60" customHeight="1" x14ac:dyDescent="0.25">
      <c r="A28" s="1" t="s">
        <v>43</v>
      </c>
      <c r="B28" s="1"/>
      <c r="C28" s="1" t="s">
        <v>2</v>
      </c>
      <c r="D28" s="9" t="s">
        <v>42</v>
      </c>
      <c r="E28" s="1" t="s">
        <v>44</v>
      </c>
      <c r="F28" s="1" t="s">
        <v>49</v>
      </c>
      <c r="G28" s="1">
        <v>13</v>
      </c>
      <c r="H28" s="29" t="s">
        <v>82</v>
      </c>
      <c r="I28" s="2"/>
      <c r="K28" s="5"/>
      <c r="L28" s="5"/>
      <c r="M28" s="5"/>
      <c r="T28" s="3"/>
      <c r="U28" s="3"/>
      <c r="V28" s="6"/>
      <c r="W28" s="6"/>
      <c r="X28" s="7"/>
      <c r="Y28" s="49"/>
    </row>
    <row r="29" spans="1:25" ht="60" customHeight="1" x14ac:dyDescent="0.25">
      <c r="A29" s="30" t="s">
        <v>43</v>
      </c>
      <c r="B29" s="30"/>
      <c r="C29" s="30" t="s">
        <v>75</v>
      </c>
      <c r="D29" s="31" t="s">
        <v>80</v>
      </c>
      <c r="E29" s="30" t="s">
        <v>44</v>
      </c>
      <c r="F29" s="41" t="s">
        <v>81</v>
      </c>
      <c r="G29" s="41">
        <v>21</v>
      </c>
      <c r="H29" s="40" t="s">
        <v>82</v>
      </c>
      <c r="I29" s="2"/>
      <c r="K29" s="5"/>
      <c r="L29" s="5"/>
      <c r="M29" s="5"/>
      <c r="T29" s="3"/>
      <c r="U29" s="3"/>
      <c r="V29" s="6"/>
      <c r="W29" s="6"/>
      <c r="X29" s="7"/>
      <c r="Y29" s="49"/>
    </row>
    <row r="30" spans="1:25" ht="60" customHeight="1" x14ac:dyDescent="0.25">
      <c r="A30" s="30" t="s">
        <v>43</v>
      </c>
      <c r="B30" s="1"/>
      <c r="C30" s="1" t="s">
        <v>3</v>
      </c>
      <c r="D30" s="9" t="s">
        <v>85</v>
      </c>
      <c r="E30" s="32" t="s">
        <v>44</v>
      </c>
      <c r="F30" s="8"/>
      <c r="G30" s="33" t="str">
        <v/>
      </c>
      <c r="H30" s="42"/>
      <c r="I30" s="2"/>
      <c r="K30" s="5"/>
      <c r="L30" s="5"/>
      <c r="M30" s="5"/>
      <c r="T30" s="3"/>
      <c r="U30" s="3"/>
      <c r="V30" s="6"/>
      <c r="W30" s="6"/>
      <c r="X30" s="7"/>
      <c r="Y30" s="49"/>
    </row>
    <row r="31" spans="1:25" ht="60" customHeight="1" x14ac:dyDescent="0.25">
      <c r="A31" s="30" t="s">
        <v>43</v>
      </c>
      <c r="B31" s="1"/>
      <c r="C31" s="1" t="s">
        <v>86</v>
      </c>
      <c r="D31" s="9" t="s">
        <v>87</v>
      </c>
      <c r="E31" s="32" t="s">
        <v>44</v>
      </c>
      <c r="F31" s="22" t="s">
        <v>81</v>
      </c>
      <c r="G31" s="5">
        <v>21</v>
      </c>
      <c r="H31" s="22">
        <v>2</v>
      </c>
      <c r="I31" s="2"/>
      <c r="K31" s="5"/>
      <c r="L31" s="5"/>
      <c r="M31" s="5"/>
      <c r="T31" s="3"/>
      <c r="U31" s="3"/>
      <c r="V31" s="6"/>
      <c r="W31" s="6"/>
      <c r="X31" s="7"/>
      <c r="Y31" s="49"/>
    </row>
    <row r="32" spans="1:25" ht="60" customHeight="1" x14ac:dyDescent="0.25">
      <c r="A32" s="30" t="s">
        <v>43</v>
      </c>
      <c r="B32" s="1"/>
      <c r="C32" s="1" t="s">
        <v>88</v>
      </c>
      <c r="D32" s="9" t="s">
        <v>89</v>
      </c>
      <c r="E32" s="32" t="s">
        <v>44</v>
      </c>
      <c r="F32" s="28"/>
      <c r="G32" s="38" t="str">
        <v/>
      </c>
      <c r="H32" s="27"/>
      <c r="I32" s="2"/>
      <c r="K32" s="5"/>
      <c r="L32" s="5"/>
      <c r="M32" s="5"/>
      <c r="T32" s="3"/>
      <c r="U32" s="3"/>
      <c r="V32" s="6"/>
      <c r="W32" s="6"/>
      <c r="X32" s="7"/>
      <c r="Y32" s="49"/>
    </row>
    <row r="33" spans="1:25" ht="60" customHeight="1" x14ac:dyDescent="0.25">
      <c r="A33" s="30" t="s">
        <v>43</v>
      </c>
      <c r="B33" s="1"/>
      <c r="C33" s="1" t="s">
        <v>90</v>
      </c>
      <c r="D33" s="9" t="s">
        <v>91</v>
      </c>
      <c r="E33" s="1" t="s">
        <v>44</v>
      </c>
      <c r="F33" s="28" t="s">
        <v>49</v>
      </c>
      <c r="G33" s="28">
        <v>13</v>
      </c>
      <c r="H33" s="28">
        <v>2</v>
      </c>
      <c r="I33" s="2"/>
      <c r="K33" s="5"/>
      <c r="L33" s="5"/>
      <c r="M33" s="5"/>
      <c r="T33" s="3"/>
      <c r="U33" s="3"/>
      <c r="V33" s="6"/>
      <c r="W33" s="6"/>
      <c r="X33" s="7"/>
      <c r="Y33" s="49"/>
    </row>
    <row r="34" spans="1:25" ht="60" customHeight="1" x14ac:dyDescent="0.25">
      <c r="B34" s="5" t="s">
        <v>73</v>
      </c>
      <c r="K34" s="5"/>
      <c r="L34" s="5"/>
      <c r="M34" s="5"/>
      <c r="T34" s="3"/>
      <c r="U34" s="3"/>
      <c r="V34" s="6"/>
      <c r="W34" s="6"/>
      <c r="X34" s="7"/>
      <c r="Y34" s="49"/>
    </row>
    <row r="35" spans="1:25" ht="60" customHeight="1" x14ac:dyDescent="0.25">
      <c r="L35" s="5"/>
      <c r="M35" s="5"/>
      <c r="T35" s="3"/>
      <c r="U35" s="3"/>
      <c r="V35" s="6"/>
      <c r="W35" s="6"/>
      <c r="X35" s="7"/>
      <c r="Y35" s="49"/>
    </row>
    <row r="36" spans="1:25" ht="60" customHeight="1" x14ac:dyDescent="0.25">
      <c r="L36" s="5"/>
      <c r="M36" s="5"/>
    </row>
    <row r="37" spans="1:25" ht="60" customHeight="1" x14ac:dyDescent="0.25">
      <c r="L37" s="5"/>
      <c r="M37" s="5"/>
    </row>
    <row r="38" spans="1:25" ht="60" customHeight="1" x14ac:dyDescent="0.25">
      <c r="L38" s="5"/>
      <c r="M38" s="5"/>
    </row>
    <row r="39" spans="1:25" ht="60" customHeight="1" x14ac:dyDescent="0.25">
      <c r="L39" s="5"/>
      <c r="M39" s="5"/>
    </row>
    <row r="40" spans="1:25" ht="60" customHeight="1" x14ac:dyDescent="0.25">
      <c r="L40" s="5"/>
      <c r="M40" s="5"/>
    </row>
    <row r="41" spans="1:25" ht="60" customHeight="1" x14ac:dyDescent="0.25">
      <c r="L41" s="5"/>
      <c r="M41" s="5"/>
    </row>
    <row r="42" spans="1:25" ht="60" customHeight="1" x14ac:dyDescent="0.25">
      <c r="L42" s="5"/>
      <c r="M42" s="5"/>
    </row>
    <row r="43" spans="1:25" ht="60" customHeight="1" x14ac:dyDescent="0.25">
      <c r="L43" s="5"/>
      <c r="M43" s="5"/>
    </row>
    <row r="44" spans="1:25" ht="60" customHeight="1" x14ac:dyDescent="0.25">
      <c r="L44" s="5"/>
      <c r="M44" s="5"/>
    </row>
    <row r="45" spans="1:25" ht="60" customHeight="1" x14ac:dyDescent="0.25">
      <c r="L45" s="5"/>
      <c r="M45" s="5"/>
    </row>
    <row r="46" spans="1:25" ht="60" customHeight="1" x14ac:dyDescent="0.25">
      <c r="L46" s="5"/>
      <c r="M46" s="5"/>
    </row>
    <row r="47" spans="1:25" ht="60" customHeight="1" x14ac:dyDescent="0.25">
      <c r="L47" s="5"/>
      <c r="M47" s="5"/>
    </row>
  </sheetData>
  <phoneticPr fontId="1" type="noConversion"/>
  <conditionalFormatting sqref="C9:C11">
    <cfRule type="expression" dxfId="13" priority="9">
      <formula>$C$9:$E$9=$F:$F="ESSENCIAL"</formula>
    </cfRule>
  </conditionalFormatting>
  <conditionalFormatting sqref="C9:D9 C10:E12 E13 C14:E17">
    <cfRule type="expression" dxfId="12" priority="8">
      <formula>$F:$F="ESSENCIAL"</formula>
    </cfRule>
  </conditionalFormatting>
  <conditionalFormatting sqref="H9">
    <cfRule type="expression" dxfId="11" priority="4">
      <formula>$H$9=1</formula>
    </cfRule>
  </conditionalFormatting>
  <conditionalFormatting sqref="H9:H33">
    <cfRule type="expression" dxfId="10" priority="10">
      <formula>$H9=3</formula>
    </cfRule>
    <cfRule type="expression" dxfId="9" priority="11">
      <formula>$H9=2</formula>
    </cfRule>
    <cfRule type="expression" dxfId="8" priority="12">
      <formula>$H9=1</formula>
    </cfRule>
  </conditionalFormatting>
  <conditionalFormatting sqref="W10:W12">
    <cfRule type="expression" dxfId="7" priority="13">
      <formula>$H$9:$H$33=1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26F60-88F7-4510-8344-DC5457706DDB}">
  <dimension ref="A1:Y47"/>
  <sheetViews>
    <sheetView tabSelected="1" topLeftCell="D16" zoomScale="25" zoomScaleNormal="25" workbookViewId="0">
      <selection activeCell="I17" sqref="I17"/>
    </sheetView>
  </sheetViews>
  <sheetFormatPr defaultColWidth="50.7109375" defaultRowHeight="60" customHeight="1" x14ac:dyDescent="0.25"/>
  <cols>
    <col min="1" max="2" width="50.7109375" style="2"/>
    <col min="3" max="4" width="50.7109375" style="5"/>
    <col min="5" max="5" width="140.140625" style="2" customWidth="1"/>
    <col min="6" max="9" width="50.7109375" style="5"/>
    <col min="10" max="16384" width="50.7109375" style="2"/>
  </cols>
  <sheetData>
    <row r="1" spans="1:25" ht="60" customHeight="1" x14ac:dyDescent="0.25">
      <c r="A1" s="3"/>
      <c r="B1" s="1" t="s">
        <v>50</v>
      </c>
      <c r="D1" s="2"/>
      <c r="E1" s="5"/>
      <c r="I1" s="2"/>
    </row>
    <row r="2" spans="1:25" ht="60" customHeight="1" x14ac:dyDescent="0.25">
      <c r="A2" s="6"/>
      <c r="B2" s="1" t="s">
        <v>51</v>
      </c>
      <c r="D2" s="2"/>
      <c r="E2" s="5"/>
      <c r="I2" s="2"/>
    </row>
    <row r="3" spans="1:25" ht="60" customHeight="1" x14ac:dyDescent="0.25">
      <c r="A3" s="7"/>
      <c r="B3" s="1" t="s">
        <v>52</v>
      </c>
      <c r="D3" s="2"/>
      <c r="E3" s="5"/>
      <c r="I3" s="2"/>
    </row>
    <row r="4" spans="1:25" ht="60" customHeight="1" x14ac:dyDescent="0.25">
      <c r="A4" s="4"/>
      <c r="B4" s="1" t="s">
        <v>74</v>
      </c>
      <c r="D4" s="2"/>
      <c r="E4" s="5"/>
      <c r="I4" s="2"/>
    </row>
    <row r="5" spans="1:25" ht="60" customHeight="1" x14ac:dyDescent="0.25">
      <c r="A5" s="5"/>
      <c r="B5" s="5"/>
      <c r="D5" s="2"/>
      <c r="E5" s="5"/>
      <c r="I5" s="2"/>
    </row>
    <row r="6" spans="1:25" ht="60" customHeight="1" x14ac:dyDescent="0.25">
      <c r="A6" s="5"/>
      <c r="B6" s="5"/>
      <c r="E6" s="5"/>
      <c r="I6" s="2"/>
    </row>
    <row r="7" spans="1:25" ht="60" customHeight="1" x14ac:dyDescent="0.25">
      <c r="A7" s="5"/>
      <c r="B7" s="5"/>
      <c r="D7" s="5" t="s">
        <v>53</v>
      </c>
      <c r="E7" s="5"/>
      <c r="I7" s="2"/>
      <c r="O7" s="2" t="s">
        <v>54</v>
      </c>
    </row>
    <row r="8" spans="1:25" ht="60" customHeight="1" x14ac:dyDescent="0.25">
      <c r="A8" s="1" t="s">
        <v>19</v>
      </c>
      <c r="B8" s="1" t="s">
        <v>17</v>
      </c>
      <c r="C8" s="1" t="s">
        <v>18</v>
      </c>
      <c r="D8" s="1" t="s">
        <v>20</v>
      </c>
      <c r="E8" s="8" t="s">
        <v>39</v>
      </c>
      <c r="F8" s="8" t="s">
        <v>21</v>
      </c>
      <c r="G8" s="8" t="s">
        <v>22</v>
      </c>
      <c r="H8" s="8" t="s">
        <v>23</v>
      </c>
      <c r="I8" s="2"/>
      <c r="K8" s="1" t="s">
        <v>19</v>
      </c>
      <c r="L8" s="1" t="s">
        <v>17</v>
      </c>
      <c r="M8" s="1" t="s">
        <v>18</v>
      </c>
      <c r="N8" s="1" t="s">
        <v>20</v>
      </c>
      <c r="O8" s="1" t="s">
        <v>39</v>
      </c>
      <c r="P8" s="1" t="s">
        <v>21</v>
      </c>
      <c r="Q8" s="1" t="s">
        <v>22</v>
      </c>
      <c r="R8" s="1" t="s">
        <v>23</v>
      </c>
      <c r="T8" s="3" t="s">
        <v>50</v>
      </c>
      <c r="U8" s="3"/>
      <c r="V8" s="6" t="s">
        <v>51</v>
      </c>
      <c r="W8" s="6"/>
      <c r="X8" s="7" t="s">
        <v>52</v>
      </c>
      <c r="Y8" s="7"/>
    </row>
    <row r="9" spans="1:25" ht="60" customHeight="1" x14ac:dyDescent="0.25">
      <c r="A9" s="1" t="s">
        <v>43</v>
      </c>
      <c r="B9" s="1"/>
      <c r="C9" s="1" t="s">
        <v>1</v>
      </c>
      <c r="D9" s="37" t="s">
        <v>24</v>
      </c>
      <c r="E9" s="8"/>
      <c r="F9" s="33"/>
      <c r="G9" s="8" t="str" cm="1">
        <f t="array" ref="G9:G33">IF(F9:F33="PP", 3, IF(F9:F33="P", 5, IF(F9:F33="M", 8, IF(F9:F33="G", 13, IF(F9:F33="GG", 21, "")))))</f>
        <v/>
      </c>
      <c r="H9" s="47"/>
      <c r="I9" s="2"/>
      <c r="K9" s="1" t="s">
        <v>73</v>
      </c>
      <c r="L9" s="1" t="s">
        <v>64</v>
      </c>
      <c r="M9" s="1" t="s">
        <v>55</v>
      </c>
      <c r="N9" s="9" t="s">
        <v>93</v>
      </c>
      <c r="O9" s="1" t="s">
        <v>44</v>
      </c>
      <c r="P9" s="1" t="s">
        <v>49</v>
      </c>
      <c r="Q9" s="1" cm="1">
        <f t="array" ref="Q9:Q17">IF(P9:P17="PP", 3, IF(P9:P17="P", 5, IF(P9:P17="M", 8, IF(P9:P17="G", 13, IF(P9:P17="GG", 21, "")))))</f>
        <v>13</v>
      </c>
      <c r="R9" s="3">
        <v>1</v>
      </c>
      <c r="T9" s="3" cm="1">
        <f t="array" ref="T9:T33">IF(H9:H33=1,_xlfn.ANCHORARRAY( G9), )</f>
        <v>0</v>
      </c>
      <c r="U9" s="3" cm="1">
        <f t="array" ref="U9:U17">IF(R9:R17=1,_xlfn.ANCHORARRAY( Q9), )</f>
        <v>13</v>
      </c>
      <c r="V9" s="6" cm="1">
        <f t="array" ref="V9:V33">IF(H9:H33=2,_xlfn.ANCHORARRAY( G9), )</f>
        <v>0</v>
      </c>
      <c r="W9" s="6" cm="1">
        <f t="array" ref="W9:W17">IF(R9:R17=2,_xlfn.ANCHORARRAY( Q9), )</f>
        <v>0</v>
      </c>
      <c r="X9" s="7" cm="1">
        <f t="array" ref="X9:X33">IF(H9:H33=3,_xlfn.ANCHORARRAY( G9), )</f>
        <v>0</v>
      </c>
      <c r="Y9" s="7" cm="1">
        <f t="array" ref="Y9:Y17">IF(R9:R17=3,_xlfn.ANCHORARRAY( Q9), )</f>
        <v>0</v>
      </c>
    </row>
    <row r="10" spans="1:25" ht="60" customHeight="1" x14ac:dyDescent="0.25">
      <c r="A10" s="1" t="s">
        <v>43</v>
      </c>
      <c r="B10" s="1"/>
      <c r="C10" s="1" t="s">
        <v>76</v>
      </c>
      <c r="D10" s="37" t="s">
        <v>78</v>
      </c>
      <c r="E10" s="22" t="s">
        <v>44</v>
      </c>
      <c r="F10" s="5" t="s">
        <v>81</v>
      </c>
      <c r="G10" s="22">
        <v>21</v>
      </c>
      <c r="H10" s="46">
        <v>1</v>
      </c>
      <c r="I10" s="2"/>
      <c r="K10" s="1" t="s">
        <v>73</v>
      </c>
      <c r="L10" s="1" t="s">
        <v>65</v>
      </c>
      <c r="M10" s="1" t="s">
        <v>56</v>
      </c>
      <c r="N10" s="9" t="s">
        <v>94</v>
      </c>
      <c r="O10" s="1" t="s">
        <v>44</v>
      </c>
      <c r="P10" s="1" t="s">
        <v>49</v>
      </c>
      <c r="Q10" s="1">
        <v>13</v>
      </c>
      <c r="R10" s="3">
        <v>1</v>
      </c>
      <c r="T10" s="3">
        <v>21</v>
      </c>
      <c r="U10" s="3">
        <v>13</v>
      </c>
      <c r="V10" s="6">
        <v>0</v>
      </c>
      <c r="W10" s="6">
        <v>0</v>
      </c>
      <c r="X10" s="7">
        <v>0</v>
      </c>
      <c r="Y10" s="7">
        <v>0</v>
      </c>
    </row>
    <row r="11" spans="1:25" ht="60" customHeight="1" x14ac:dyDescent="0.25">
      <c r="A11" s="1" t="s">
        <v>43</v>
      </c>
      <c r="B11" s="1"/>
      <c r="C11" s="1" t="s">
        <v>77</v>
      </c>
      <c r="D11" s="37" t="s">
        <v>79</v>
      </c>
      <c r="E11" s="28"/>
      <c r="F11" s="38"/>
      <c r="G11" s="28" t="str">
        <v/>
      </c>
      <c r="H11" s="48"/>
      <c r="I11" s="2"/>
      <c r="K11" s="1" t="s">
        <v>43</v>
      </c>
      <c r="L11" s="1" t="s">
        <v>66</v>
      </c>
      <c r="M11" s="1" t="s">
        <v>57</v>
      </c>
      <c r="N11" s="9" t="s">
        <v>95</v>
      </c>
      <c r="O11" s="1" t="s">
        <v>44</v>
      </c>
      <c r="P11" s="1" t="s">
        <v>47</v>
      </c>
      <c r="Q11" s="1">
        <v>8</v>
      </c>
      <c r="R11" s="3">
        <v>1</v>
      </c>
      <c r="T11" s="3">
        <v>0</v>
      </c>
      <c r="U11" s="3">
        <v>8</v>
      </c>
      <c r="V11" s="6">
        <v>0</v>
      </c>
      <c r="W11" s="6">
        <v>0</v>
      </c>
      <c r="X11" s="7">
        <v>0</v>
      </c>
      <c r="Y11" s="7">
        <v>0</v>
      </c>
    </row>
    <row r="12" spans="1:25" ht="60" customHeight="1" x14ac:dyDescent="0.25">
      <c r="A12" s="1" t="s">
        <v>43</v>
      </c>
      <c r="B12" s="1"/>
      <c r="C12" s="1" t="s">
        <v>5</v>
      </c>
      <c r="D12" s="9" t="s">
        <v>25</v>
      </c>
      <c r="E12" s="22"/>
      <c r="G12" s="16" t="str">
        <v/>
      </c>
      <c r="H12" s="10"/>
      <c r="I12" s="2"/>
      <c r="K12" s="1" t="s">
        <v>43</v>
      </c>
      <c r="L12" s="1" t="s">
        <v>67</v>
      </c>
      <c r="M12" s="1" t="s">
        <v>58</v>
      </c>
      <c r="N12" s="9" t="s">
        <v>96</v>
      </c>
      <c r="O12" s="1" t="s">
        <v>44</v>
      </c>
      <c r="P12" s="1" t="s">
        <v>47</v>
      </c>
      <c r="Q12" s="1">
        <v>8</v>
      </c>
      <c r="R12" s="6">
        <v>2</v>
      </c>
      <c r="T12" s="3">
        <v>0</v>
      </c>
      <c r="U12" s="3">
        <v>0</v>
      </c>
      <c r="V12" s="6">
        <v>0</v>
      </c>
      <c r="W12" s="6">
        <v>8</v>
      </c>
      <c r="X12" s="7">
        <v>0</v>
      </c>
      <c r="Y12" s="7">
        <v>0</v>
      </c>
    </row>
    <row r="13" spans="1:25" ht="60" customHeight="1" x14ac:dyDescent="0.4">
      <c r="A13" s="1" t="s">
        <v>43</v>
      </c>
      <c r="B13" s="1"/>
      <c r="C13" s="5" t="s">
        <v>83</v>
      </c>
      <c r="D13" s="9" t="s">
        <v>84</v>
      </c>
      <c r="E13" s="34" t="s">
        <v>44</v>
      </c>
      <c r="F13" s="34" t="s">
        <v>47</v>
      </c>
      <c r="G13" s="35">
        <v>8</v>
      </c>
      <c r="H13" s="39">
        <v>1</v>
      </c>
      <c r="I13" s="2"/>
      <c r="K13" s="1" t="s">
        <v>43</v>
      </c>
      <c r="L13" s="1" t="s">
        <v>68</v>
      </c>
      <c r="M13" s="1" t="s">
        <v>59</v>
      </c>
      <c r="N13" s="9" t="s">
        <v>97</v>
      </c>
      <c r="O13" s="1" t="s">
        <v>44</v>
      </c>
      <c r="P13" s="1" t="s">
        <v>92</v>
      </c>
      <c r="Q13" s="1">
        <v>3</v>
      </c>
      <c r="R13" s="6">
        <v>2</v>
      </c>
      <c r="T13" s="3">
        <v>8</v>
      </c>
      <c r="U13" s="3">
        <v>0</v>
      </c>
      <c r="V13" s="6">
        <v>0</v>
      </c>
      <c r="W13" s="6">
        <v>3</v>
      </c>
      <c r="X13" s="7">
        <v>0</v>
      </c>
      <c r="Y13" s="7">
        <v>0</v>
      </c>
    </row>
    <row r="14" spans="1:25" ht="60" customHeight="1" x14ac:dyDescent="0.25">
      <c r="A14" s="1" t="s">
        <v>43</v>
      </c>
      <c r="B14" s="1"/>
      <c r="C14" s="1" t="s">
        <v>6</v>
      </c>
      <c r="D14" s="9" t="s">
        <v>26</v>
      </c>
      <c r="E14" s="14"/>
      <c r="F14" s="15"/>
      <c r="G14" s="16" t="str">
        <v/>
      </c>
      <c r="H14" s="11"/>
      <c r="I14" s="2"/>
      <c r="K14" s="1" t="s">
        <v>43</v>
      </c>
      <c r="L14" s="1" t="s">
        <v>69</v>
      </c>
      <c r="M14" s="1" t="s">
        <v>60</v>
      </c>
      <c r="N14" s="9" t="s">
        <v>98</v>
      </c>
      <c r="O14" s="1" t="s">
        <v>44</v>
      </c>
      <c r="P14" s="1" t="s">
        <v>48</v>
      </c>
      <c r="Q14" s="1">
        <v>5</v>
      </c>
      <c r="R14" s="6">
        <v>2</v>
      </c>
      <c r="T14" s="3">
        <v>0</v>
      </c>
      <c r="U14" s="3">
        <v>0</v>
      </c>
      <c r="V14" s="6">
        <v>0</v>
      </c>
      <c r="W14" s="6">
        <v>5</v>
      </c>
      <c r="X14" s="7">
        <v>0</v>
      </c>
      <c r="Y14" s="7">
        <v>0</v>
      </c>
    </row>
    <row r="15" spans="1:25" ht="60" customHeight="1" x14ac:dyDescent="0.4">
      <c r="A15" s="1" t="s">
        <v>43</v>
      </c>
      <c r="B15" s="1"/>
      <c r="C15" s="1" t="s">
        <v>0</v>
      </c>
      <c r="D15" s="17" t="s">
        <v>27</v>
      </c>
      <c r="E15" s="13" t="s">
        <v>44</v>
      </c>
      <c r="F15" s="18" t="s">
        <v>47</v>
      </c>
      <c r="G15" s="18">
        <v>8</v>
      </c>
      <c r="H15" s="44">
        <v>2</v>
      </c>
      <c r="I15" s="2"/>
      <c r="K15" s="1" t="s">
        <v>73</v>
      </c>
      <c r="L15" s="1" t="s">
        <v>70</v>
      </c>
      <c r="M15" s="1" t="s">
        <v>61</v>
      </c>
      <c r="N15" s="9" t="s">
        <v>99</v>
      </c>
      <c r="O15" s="1" t="s">
        <v>44</v>
      </c>
      <c r="P15" s="1" t="s">
        <v>48</v>
      </c>
      <c r="Q15" s="1">
        <v>5</v>
      </c>
      <c r="R15" s="3">
        <v>1</v>
      </c>
      <c r="T15" s="3">
        <v>0</v>
      </c>
      <c r="U15" s="3">
        <v>5</v>
      </c>
      <c r="V15" s="6">
        <v>8</v>
      </c>
      <c r="W15" s="6">
        <v>0</v>
      </c>
      <c r="X15" s="7">
        <v>0</v>
      </c>
      <c r="Y15" s="7">
        <v>0</v>
      </c>
    </row>
    <row r="16" spans="1:25" ht="60" customHeight="1" x14ac:dyDescent="0.25">
      <c r="A16" s="1" t="s">
        <v>43</v>
      </c>
      <c r="B16" s="1"/>
      <c r="C16" s="1" t="s">
        <v>4</v>
      </c>
      <c r="D16" s="9" t="s">
        <v>28</v>
      </c>
      <c r="E16" s="14"/>
      <c r="F16" s="16"/>
      <c r="G16" s="16" t="str">
        <v/>
      </c>
      <c r="H16" s="27"/>
      <c r="I16" s="2"/>
      <c r="K16" s="1" t="s">
        <v>73</v>
      </c>
      <c r="L16" s="1" t="s">
        <v>71</v>
      </c>
      <c r="M16" s="1" t="s">
        <v>62</v>
      </c>
      <c r="N16" s="9" t="s">
        <v>100</v>
      </c>
      <c r="O16" s="1" t="s">
        <v>44</v>
      </c>
      <c r="P16" s="1" t="s">
        <v>48</v>
      </c>
      <c r="Q16" s="1">
        <v>5</v>
      </c>
      <c r="R16" s="3">
        <v>1</v>
      </c>
      <c r="T16" s="3">
        <v>0</v>
      </c>
      <c r="U16" s="3">
        <v>5</v>
      </c>
      <c r="V16" s="6">
        <v>0</v>
      </c>
      <c r="W16" s="6">
        <v>0</v>
      </c>
      <c r="X16" s="7">
        <v>0</v>
      </c>
      <c r="Y16" s="7">
        <v>0</v>
      </c>
    </row>
    <row r="17" spans="1:25" ht="60" customHeight="1" x14ac:dyDescent="0.4">
      <c r="A17" s="1" t="s">
        <v>43</v>
      </c>
      <c r="B17" s="1"/>
      <c r="C17" s="1" t="s">
        <v>7</v>
      </c>
      <c r="D17" s="9" t="s">
        <v>29</v>
      </c>
      <c r="E17" s="13" t="s">
        <v>45</v>
      </c>
      <c r="F17" s="18" t="s">
        <v>47</v>
      </c>
      <c r="G17" s="18">
        <v>8</v>
      </c>
      <c r="H17" s="36">
        <v>1</v>
      </c>
      <c r="I17" s="2"/>
      <c r="K17" s="1" t="s">
        <v>43</v>
      </c>
      <c r="L17" s="1" t="s">
        <v>72</v>
      </c>
      <c r="M17" s="1" t="s">
        <v>63</v>
      </c>
      <c r="N17" s="9" t="s">
        <v>101</v>
      </c>
      <c r="O17" s="1" t="s">
        <v>44</v>
      </c>
      <c r="P17" s="1" t="s">
        <v>81</v>
      </c>
      <c r="Q17" s="1">
        <v>21</v>
      </c>
      <c r="R17" s="6">
        <v>2</v>
      </c>
      <c r="T17" s="3">
        <v>8</v>
      </c>
      <c r="U17" s="3">
        <v>0</v>
      </c>
      <c r="V17" s="6">
        <v>0</v>
      </c>
      <c r="W17" s="6">
        <v>21</v>
      </c>
      <c r="X17" s="7">
        <v>0</v>
      </c>
      <c r="Y17" s="7">
        <v>0</v>
      </c>
    </row>
    <row r="18" spans="1:25" ht="60" customHeight="1" x14ac:dyDescent="0.25">
      <c r="A18" s="1" t="s">
        <v>43</v>
      </c>
      <c r="B18" s="1"/>
      <c r="C18" s="1" t="s">
        <v>8</v>
      </c>
      <c r="D18" s="9" t="s">
        <v>30</v>
      </c>
      <c r="E18" s="14"/>
      <c r="F18" s="16"/>
      <c r="G18" s="16" t="str">
        <v/>
      </c>
      <c r="H18" s="12"/>
      <c r="I18" s="2"/>
      <c r="O18" s="5"/>
      <c r="P18" s="5"/>
      <c r="Q18" s="5"/>
      <c r="R18" s="5"/>
      <c r="T18" s="3">
        <v>0</v>
      </c>
      <c r="U18" s="3"/>
      <c r="V18" s="6">
        <v>0</v>
      </c>
      <c r="W18" s="6"/>
      <c r="X18" s="7">
        <v>0</v>
      </c>
      <c r="Y18" s="7"/>
    </row>
    <row r="19" spans="1:25" ht="60" customHeight="1" x14ac:dyDescent="0.4">
      <c r="A19" s="1" t="s">
        <v>43</v>
      </c>
      <c r="B19" s="1"/>
      <c r="C19" s="1" t="s">
        <v>9</v>
      </c>
      <c r="D19" s="9" t="s">
        <v>31</v>
      </c>
      <c r="E19" s="13" t="s">
        <v>46</v>
      </c>
      <c r="F19" s="18" t="s">
        <v>47</v>
      </c>
      <c r="G19" s="18">
        <v>8</v>
      </c>
      <c r="H19" s="45">
        <v>2</v>
      </c>
      <c r="I19" s="2"/>
      <c r="T19" s="3">
        <v>0</v>
      </c>
      <c r="U19" s="3"/>
      <c r="V19" s="6">
        <v>8</v>
      </c>
      <c r="W19" s="6"/>
      <c r="X19" s="7">
        <v>0</v>
      </c>
      <c r="Y19" s="7"/>
    </row>
    <row r="20" spans="1:25" ht="60" customHeight="1" x14ac:dyDescent="0.25">
      <c r="A20" s="1" t="s">
        <v>43</v>
      </c>
      <c r="B20" s="1"/>
      <c r="C20" s="1" t="s">
        <v>10</v>
      </c>
      <c r="D20" s="9" t="s">
        <v>32</v>
      </c>
      <c r="E20" s="14"/>
      <c r="F20" s="16"/>
      <c r="G20" s="16" t="str">
        <v/>
      </c>
      <c r="H20" s="27"/>
      <c r="I20" s="2"/>
      <c r="K20" s="1"/>
      <c r="L20" s="1" t="s">
        <v>103</v>
      </c>
      <c r="M20" s="1" t="s">
        <v>104</v>
      </c>
      <c r="T20" s="3">
        <v>0</v>
      </c>
      <c r="U20" s="3"/>
      <c r="V20" s="6">
        <v>0</v>
      </c>
      <c r="W20" s="6"/>
      <c r="X20" s="7">
        <v>0</v>
      </c>
      <c r="Y20" s="7"/>
    </row>
    <row r="21" spans="1:25" ht="60" customHeight="1" x14ac:dyDescent="0.4">
      <c r="A21" s="1" t="s">
        <v>43</v>
      </c>
      <c r="B21" s="1"/>
      <c r="C21" s="1" t="s">
        <v>11</v>
      </c>
      <c r="D21" s="9" t="s">
        <v>33</v>
      </c>
      <c r="E21" s="13" t="s">
        <v>45</v>
      </c>
      <c r="F21" s="18" t="s">
        <v>48</v>
      </c>
      <c r="G21" s="18">
        <v>5</v>
      </c>
      <c r="H21" s="43">
        <v>3</v>
      </c>
      <c r="I21" s="2"/>
      <c r="K21" s="1" t="s">
        <v>102</v>
      </c>
      <c r="L21" s="1">
        <f>SUM(L22:L24)</f>
        <v>194</v>
      </c>
      <c r="M21" s="1"/>
      <c r="T21" s="3">
        <v>0</v>
      </c>
      <c r="U21" s="3"/>
      <c r="V21" s="6">
        <v>0</v>
      </c>
      <c r="W21" s="6"/>
      <c r="X21" s="7">
        <v>5</v>
      </c>
      <c r="Y21" s="49"/>
    </row>
    <row r="22" spans="1:25" ht="60" customHeight="1" x14ac:dyDescent="0.25">
      <c r="A22" s="1" t="s">
        <v>43</v>
      </c>
      <c r="B22" s="1"/>
      <c r="C22" s="1" t="s">
        <v>12</v>
      </c>
      <c r="D22" s="9" t="s">
        <v>34</v>
      </c>
      <c r="E22" s="14"/>
      <c r="F22" s="14"/>
      <c r="G22" s="14" t="str">
        <v/>
      </c>
      <c r="H22" s="21"/>
      <c r="I22" s="2"/>
      <c r="K22" s="1" t="s">
        <v>50</v>
      </c>
      <c r="L22" s="1">
        <f>SUM(T9:U35)</f>
        <v>81</v>
      </c>
      <c r="M22" s="1"/>
      <c r="T22" s="3">
        <v>0</v>
      </c>
      <c r="U22" s="3"/>
      <c r="V22" s="6">
        <v>0</v>
      </c>
      <c r="W22" s="6"/>
      <c r="X22" s="7">
        <v>0</v>
      </c>
      <c r="Y22" s="49"/>
    </row>
    <row r="23" spans="1:25" ht="60" customHeight="1" x14ac:dyDescent="0.25">
      <c r="A23" s="1" t="s">
        <v>43</v>
      </c>
      <c r="B23" s="1"/>
      <c r="C23" s="1" t="s">
        <v>13</v>
      </c>
      <c r="D23" s="9" t="s">
        <v>35</v>
      </c>
      <c r="E23" s="1" t="s">
        <v>45</v>
      </c>
      <c r="F23" s="22" t="s">
        <v>48</v>
      </c>
      <c r="G23" s="22">
        <v>5</v>
      </c>
      <c r="H23" s="23">
        <v>3</v>
      </c>
      <c r="I23" s="2"/>
      <c r="K23" s="1" t="s">
        <v>51</v>
      </c>
      <c r="L23" s="1">
        <f>SUM(V9:W35)</f>
        <v>95</v>
      </c>
      <c r="M23" s="1"/>
      <c r="T23" s="3">
        <v>0</v>
      </c>
      <c r="U23" s="3"/>
      <c r="V23" s="6">
        <v>0</v>
      </c>
      <c r="W23" s="6"/>
      <c r="X23" s="7">
        <v>5</v>
      </c>
      <c r="Y23" s="49"/>
    </row>
    <row r="24" spans="1:25" ht="60" customHeight="1" x14ac:dyDescent="0.25">
      <c r="A24" s="1" t="s">
        <v>43</v>
      </c>
      <c r="B24" s="1"/>
      <c r="C24" s="1" t="s">
        <v>14</v>
      </c>
      <c r="D24" s="9" t="s">
        <v>38</v>
      </c>
      <c r="E24" s="20"/>
      <c r="F24" s="24"/>
      <c r="G24" s="24" t="str">
        <v/>
      </c>
      <c r="H24" s="42"/>
      <c r="I24" s="2"/>
      <c r="K24" s="1" t="s">
        <v>52</v>
      </c>
      <c r="L24" s="1">
        <f>SUM(X9:Y35)</f>
        <v>18</v>
      </c>
      <c r="M24" s="1"/>
      <c r="T24" s="3">
        <v>0</v>
      </c>
      <c r="U24" s="3"/>
      <c r="V24" s="6">
        <v>0</v>
      </c>
      <c r="W24" s="6"/>
      <c r="X24" s="7">
        <v>0</v>
      </c>
      <c r="Y24" s="49"/>
    </row>
    <row r="25" spans="1:25" ht="60" customHeight="1" x14ac:dyDescent="0.25">
      <c r="A25" s="1" t="s">
        <v>43</v>
      </c>
      <c r="B25" s="1"/>
      <c r="C25" s="1" t="s">
        <v>15</v>
      </c>
      <c r="D25" s="9" t="s">
        <v>36</v>
      </c>
      <c r="E25" s="25" t="s">
        <v>44</v>
      </c>
      <c r="F25" s="26" t="s">
        <v>47</v>
      </c>
      <c r="G25" s="26">
        <v>8</v>
      </c>
      <c r="H25" s="19">
        <v>2</v>
      </c>
      <c r="I25" s="2"/>
      <c r="K25" s="5"/>
      <c r="L25" s="5"/>
      <c r="M25" s="5"/>
      <c r="T25" s="3">
        <v>0</v>
      </c>
      <c r="U25" s="3"/>
      <c r="V25" s="6">
        <v>8</v>
      </c>
      <c r="W25" s="6"/>
      <c r="X25" s="7">
        <v>0</v>
      </c>
      <c r="Y25" s="49"/>
    </row>
    <row r="26" spans="1:25" ht="60" customHeight="1" x14ac:dyDescent="0.25">
      <c r="A26" s="1" t="s">
        <v>43</v>
      </c>
      <c r="B26" s="1"/>
      <c r="C26" s="1" t="s">
        <v>16</v>
      </c>
      <c r="D26" s="9" t="s">
        <v>37</v>
      </c>
      <c r="E26" s="14"/>
      <c r="F26" s="14"/>
      <c r="G26" s="14" t="str">
        <v/>
      </c>
      <c r="H26" s="27"/>
      <c r="I26" s="2"/>
      <c r="K26" s="5"/>
      <c r="L26" s="5"/>
      <c r="M26" s="5"/>
      <c r="T26" s="3">
        <v>0</v>
      </c>
      <c r="U26" s="3"/>
      <c r="V26" s="6">
        <v>0</v>
      </c>
      <c r="W26" s="6"/>
      <c r="X26" s="7">
        <v>0</v>
      </c>
      <c r="Y26" s="49"/>
    </row>
    <row r="27" spans="1:25" ht="60" customHeight="1" x14ac:dyDescent="0.25">
      <c r="A27" s="1" t="s">
        <v>43</v>
      </c>
      <c r="B27" s="1"/>
      <c r="C27" s="1" t="s">
        <v>40</v>
      </c>
      <c r="D27" s="9" t="s">
        <v>41</v>
      </c>
      <c r="E27" s="1" t="s">
        <v>45</v>
      </c>
      <c r="F27" s="28" t="s">
        <v>47</v>
      </c>
      <c r="G27" s="28">
        <v>8</v>
      </c>
      <c r="H27" s="21">
        <v>3</v>
      </c>
      <c r="I27" s="2"/>
      <c r="K27" s="5"/>
      <c r="L27" s="5"/>
      <c r="M27" s="5"/>
      <c r="T27" s="3">
        <v>0</v>
      </c>
      <c r="U27" s="3"/>
      <c r="V27" s="6">
        <v>0</v>
      </c>
      <c r="W27" s="6"/>
      <c r="X27" s="7">
        <v>8</v>
      </c>
      <c r="Y27" s="49"/>
    </row>
    <row r="28" spans="1:25" ht="60" customHeight="1" x14ac:dyDescent="0.25">
      <c r="A28" s="1" t="s">
        <v>43</v>
      </c>
      <c r="B28" s="1"/>
      <c r="C28" s="1" t="s">
        <v>2</v>
      </c>
      <c r="D28" s="9" t="s">
        <v>42</v>
      </c>
      <c r="E28" s="1" t="s">
        <v>44</v>
      </c>
      <c r="F28" s="1" t="s">
        <v>49</v>
      </c>
      <c r="G28" s="1">
        <v>13</v>
      </c>
      <c r="H28" s="29" t="s">
        <v>82</v>
      </c>
      <c r="I28" s="2"/>
      <c r="K28" s="5"/>
      <c r="L28" s="5"/>
      <c r="M28" s="5"/>
      <c r="T28" s="3">
        <v>0</v>
      </c>
      <c r="U28" s="3"/>
      <c r="V28" s="6">
        <v>0</v>
      </c>
      <c r="W28" s="6"/>
      <c r="X28" s="7">
        <v>0</v>
      </c>
      <c r="Y28" s="49"/>
    </row>
    <row r="29" spans="1:25" ht="60" customHeight="1" x14ac:dyDescent="0.25">
      <c r="A29" s="30" t="s">
        <v>43</v>
      </c>
      <c r="B29" s="30"/>
      <c r="C29" s="30" t="s">
        <v>75</v>
      </c>
      <c r="D29" s="31" t="s">
        <v>80</v>
      </c>
      <c r="E29" s="30" t="s">
        <v>44</v>
      </c>
      <c r="F29" s="41" t="s">
        <v>81</v>
      </c>
      <c r="G29" s="41">
        <v>21</v>
      </c>
      <c r="H29" s="40" t="s">
        <v>82</v>
      </c>
      <c r="I29" s="2"/>
      <c r="K29" s="5"/>
      <c r="L29" s="5"/>
      <c r="M29" s="5"/>
      <c r="T29" s="3">
        <v>0</v>
      </c>
      <c r="U29" s="3"/>
      <c r="V29" s="6">
        <v>0</v>
      </c>
      <c r="W29" s="6"/>
      <c r="X29" s="7">
        <v>0</v>
      </c>
      <c r="Y29" s="49"/>
    </row>
    <row r="30" spans="1:25" ht="60" customHeight="1" x14ac:dyDescent="0.25">
      <c r="A30" s="30" t="s">
        <v>43</v>
      </c>
      <c r="B30" s="1"/>
      <c r="C30" s="1" t="s">
        <v>3</v>
      </c>
      <c r="D30" s="9" t="s">
        <v>85</v>
      </c>
      <c r="E30" s="32" t="s">
        <v>44</v>
      </c>
      <c r="F30" s="8"/>
      <c r="G30" s="33" t="str">
        <v/>
      </c>
      <c r="H30" s="42"/>
      <c r="I30" s="2"/>
      <c r="K30" s="5"/>
      <c r="L30" s="5"/>
      <c r="M30" s="5"/>
      <c r="T30" s="3">
        <v>0</v>
      </c>
      <c r="U30" s="3"/>
      <c r="V30" s="6">
        <v>0</v>
      </c>
      <c r="W30" s="6"/>
      <c r="X30" s="7">
        <v>0</v>
      </c>
      <c r="Y30" s="49"/>
    </row>
    <row r="31" spans="1:25" ht="60" customHeight="1" x14ac:dyDescent="0.25">
      <c r="A31" s="30" t="s">
        <v>43</v>
      </c>
      <c r="B31" s="1"/>
      <c r="C31" s="1" t="s">
        <v>86</v>
      </c>
      <c r="D31" s="9" t="s">
        <v>87</v>
      </c>
      <c r="E31" s="32" t="s">
        <v>44</v>
      </c>
      <c r="F31" s="22" t="s">
        <v>81</v>
      </c>
      <c r="G31" s="5">
        <v>21</v>
      </c>
      <c r="H31" s="22">
        <v>2</v>
      </c>
      <c r="I31" s="2"/>
      <c r="K31" s="5"/>
      <c r="L31" s="5"/>
      <c r="M31" s="5"/>
      <c r="T31" s="3">
        <v>0</v>
      </c>
      <c r="U31" s="3"/>
      <c r="V31" s="6">
        <v>21</v>
      </c>
      <c r="W31" s="6"/>
      <c r="X31" s="7">
        <v>0</v>
      </c>
      <c r="Y31" s="49"/>
    </row>
    <row r="32" spans="1:25" ht="60" customHeight="1" x14ac:dyDescent="0.25">
      <c r="A32" s="30" t="s">
        <v>43</v>
      </c>
      <c r="B32" s="1"/>
      <c r="C32" s="1" t="s">
        <v>88</v>
      </c>
      <c r="D32" s="9" t="s">
        <v>89</v>
      </c>
      <c r="E32" s="32" t="s">
        <v>44</v>
      </c>
      <c r="F32" s="28"/>
      <c r="G32" s="38" t="str">
        <v/>
      </c>
      <c r="H32" s="27"/>
      <c r="I32" s="2"/>
      <c r="K32" s="5"/>
      <c r="L32" s="5"/>
      <c r="M32" s="5"/>
      <c r="T32" s="3">
        <v>0</v>
      </c>
      <c r="U32" s="3"/>
      <c r="V32" s="6">
        <v>0</v>
      </c>
      <c r="W32" s="6"/>
      <c r="X32" s="7">
        <v>0</v>
      </c>
      <c r="Y32" s="49"/>
    </row>
    <row r="33" spans="1:25" ht="60" customHeight="1" x14ac:dyDescent="0.25">
      <c r="A33" s="30" t="s">
        <v>43</v>
      </c>
      <c r="B33" s="1"/>
      <c r="C33" s="1" t="s">
        <v>90</v>
      </c>
      <c r="D33" s="9" t="s">
        <v>91</v>
      </c>
      <c r="E33" s="1" t="s">
        <v>44</v>
      </c>
      <c r="F33" s="28" t="s">
        <v>49</v>
      </c>
      <c r="G33" s="28">
        <v>13</v>
      </c>
      <c r="H33" s="28">
        <v>2</v>
      </c>
      <c r="I33" s="2"/>
      <c r="K33" s="5"/>
      <c r="L33" s="5"/>
      <c r="M33" s="5"/>
      <c r="T33" s="3">
        <v>0</v>
      </c>
      <c r="U33" s="3"/>
      <c r="V33" s="6">
        <v>13</v>
      </c>
      <c r="W33" s="6"/>
      <c r="X33" s="7">
        <v>0</v>
      </c>
      <c r="Y33" s="49"/>
    </row>
    <row r="34" spans="1:25" ht="60" customHeight="1" x14ac:dyDescent="0.25">
      <c r="B34" s="5" t="s">
        <v>73</v>
      </c>
      <c r="K34" s="5"/>
      <c r="L34" s="5"/>
      <c r="M34" s="5"/>
      <c r="T34" s="3"/>
      <c r="U34" s="3"/>
      <c r="V34" s="6"/>
      <c r="W34" s="6"/>
      <c r="X34" s="7"/>
      <c r="Y34" s="49"/>
    </row>
    <row r="35" spans="1:25" ht="60" customHeight="1" x14ac:dyDescent="0.25">
      <c r="L35" s="5"/>
      <c r="M35" s="5"/>
      <c r="T35" s="3"/>
      <c r="U35" s="3"/>
      <c r="V35" s="6"/>
      <c r="W35" s="6"/>
      <c r="X35" s="7"/>
      <c r="Y35" s="49"/>
    </row>
    <row r="36" spans="1:25" ht="60" customHeight="1" x14ac:dyDescent="0.25">
      <c r="L36" s="5"/>
      <c r="M36" s="5"/>
    </row>
    <row r="37" spans="1:25" ht="60" customHeight="1" x14ac:dyDescent="0.25">
      <c r="L37" s="5"/>
      <c r="M37" s="5"/>
    </row>
    <row r="38" spans="1:25" ht="60" customHeight="1" x14ac:dyDescent="0.25">
      <c r="L38" s="5"/>
      <c r="M38" s="5"/>
    </row>
    <row r="39" spans="1:25" ht="60" customHeight="1" x14ac:dyDescent="0.25">
      <c r="L39" s="5"/>
      <c r="M39" s="5"/>
    </row>
    <row r="40" spans="1:25" ht="60" customHeight="1" x14ac:dyDescent="0.25">
      <c r="L40" s="5"/>
      <c r="M40" s="5"/>
    </row>
    <row r="41" spans="1:25" ht="60" customHeight="1" x14ac:dyDescent="0.25">
      <c r="L41" s="5"/>
      <c r="M41" s="5"/>
    </row>
    <row r="42" spans="1:25" ht="60" customHeight="1" x14ac:dyDescent="0.25">
      <c r="L42" s="5"/>
      <c r="M42" s="5"/>
    </row>
    <row r="43" spans="1:25" ht="60" customHeight="1" x14ac:dyDescent="0.25">
      <c r="L43" s="5"/>
      <c r="M43" s="5"/>
    </row>
    <row r="44" spans="1:25" ht="60" customHeight="1" x14ac:dyDescent="0.25">
      <c r="L44" s="5"/>
      <c r="M44" s="5"/>
    </row>
    <row r="45" spans="1:25" ht="60" customHeight="1" x14ac:dyDescent="0.25">
      <c r="L45" s="5"/>
      <c r="M45" s="5"/>
    </row>
    <row r="46" spans="1:25" ht="60" customHeight="1" x14ac:dyDescent="0.25">
      <c r="L46" s="5"/>
      <c r="M46" s="5"/>
    </row>
    <row r="47" spans="1:25" ht="60" customHeight="1" x14ac:dyDescent="0.25">
      <c r="L47" s="5"/>
      <c r="M47" s="5"/>
    </row>
  </sheetData>
  <conditionalFormatting sqref="C9:C11">
    <cfRule type="expression" dxfId="6" priority="3">
      <formula>$C$9:$E$9=$F:$F="ESSENCIAL"</formula>
    </cfRule>
  </conditionalFormatting>
  <conditionalFormatting sqref="C9:D9 C10:E12 E13 C14:E17">
    <cfRule type="expression" dxfId="5" priority="2">
      <formula>$F:$F="ESSENCIAL"</formula>
    </cfRule>
  </conditionalFormatting>
  <conditionalFormatting sqref="H9">
    <cfRule type="expression" dxfId="4" priority="1">
      <formula>$H$9=1</formula>
    </cfRule>
  </conditionalFormatting>
  <conditionalFormatting sqref="H9:H33">
    <cfRule type="expression" dxfId="3" priority="4">
      <formula>$H9=3</formula>
    </cfRule>
    <cfRule type="expression" dxfId="2" priority="5">
      <formula>$H9=2</formula>
    </cfRule>
    <cfRule type="expression" dxfId="1" priority="6">
      <formula>$H9=1</formula>
    </cfRule>
  </conditionalFormatting>
  <conditionalFormatting sqref="W10:W12">
    <cfRule type="expression" dxfId="0" priority="7">
      <formula>$H$9:$H$33=1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B33021656A9E479DF12B9A8EE42828" ma:contentTypeVersion="6" ma:contentTypeDescription="Create a new document." ma:contentTypeScope="" ma:versionID="258b6d96a54394cd38d6aaf37c08c35e">
  <xsd:schema xmlns:xsd="http://www.w3.org/2001/XMLSchema" xmlns:xs="http://www.w3.org/2001/XMLSchema" xmlns:p="http://schemas.microsoft.com/office/2006/metadata/properties" xmlns:ns3="1dc861b8-2196-455d-b291-a999da8cffb6" targetNamespace="http://schemas.microsoft.com/office/2006/metadata/properties" ma:root="true" ma:fieldsID="1d6830e19a149a5db33ef56e8bb31085" ns3:_="">
    <xsd:import namespace="1dc861b8-2196-455d-b291-a999da8cffb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c861b8-2196-455d-b291-a999da8cffb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c861b8-2196-455d-b291-a999da8cffb6" xsi:nil="true"/>
  </documentManagement>
</p:properties>
</file>

<file path=customXml/itemProps1.xml><?xml version="1.0" encoding="utf-8"?>
<ds:datastoreItem xmlns:ds="http://schemas.openxmlformats.org/officeDocument/2006/customXml" ds:itemID="{E3F5C288-C961-4E9A-A5A8-86B393A5AD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c861b8-2196-455d-b291-a999da8cf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478BAA-AF3C-46A0-B4D2-176902C7D3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46A6FF-6E76-4BB1-AFA8-18CEC003A7DF}">
  <ds:schemaRefs>
    <ds:schemaRef ds:uri="http://purl.org/dc/elements/1.1/"/>
    <ds:schemaRef ds:uri="http://schemas.microsoft.com/office/2006/documentManagement/types"/>
    <ds:schemaRef ds:uri="http://purl.org/dc/terms/"/>
    <ds:schemaRef ds:uri="1dc861b8-2196-455d-b291-a999da8cffb6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DANIEL DE TOLEDO .</dc:creator>
  <cp:lastModifiedBy>MATHEUS DANIEL DE TOLEDO .</cp:lastModifiedBy>
  <cp:lastPrinted>2025-04-30T12:41:12Z</cp:lastPrinted>
  <dcterms:created xsi:type="dcterms:W3CDTF">2025-04-23T00:24:53Z</dcterms:created>
  <dcterms:modified xsi:type="dcterms:W3CDTF">2025-04-30T17:42:52Z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0x01010045B33021656A9E479DF12B9A8EE42828</vt:lpwstr>
  </property>
</Properties>
</file>